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D:\Usuarios\lucino.oliveira\Documents\20200311-Dados Estatisticos\2014\01-jan\"/>
    </mc:Choice>
  </mc:AlternateContent>
  <xr:revisionPtr revIDLastSave="0" documentId="8_{2359D180-E7C7-474B-BE23-05333C21A265}" xr6:coauthVersionLast="41" xr6:coauthVersionMax="41" xr10:uidLastSave="{00000000-0000-0000-0000-000000000000}"/>
  <bookViews>
    <workbookView xWindow="21480" yWindow="-120" windowWidth="25440" windowHeight="15990" tabRatio="602"/>
  </bookViews>
  <sheets>
    <sheet name="JAN_2014" sheetId="2" r:id="rId1"/>
    <sheet name="2014" sheetId="3" r:id="rId2"/>
  </sheets>
  <definedNames>
    <definedName name="_xlnm.Print_Area" localSheetId="0">JAN_2014!$A$1:$O$42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4" i="2" l="1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P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P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P15" i="2"/>
  <c r="P6" i="2" s="1"/>
  <c r="N15" i="2"/>
  <c r="M15" i="2"/>
  <c r="L15" i="2"/>
  <c r="K15" i="2"/>
  <c r="J15" i="2"/>
  <c r="I15" i="2"/>
  <c r="H15" i="2"/>
  <c r="G15" i="2"/>
  <c r="G6" i="2" s="1"/>
  <c r="F15" i="2"/>
  <c r="E15" i="2"/>
  <c r="D15" i="2"/>
  <c r="C15" i="2"/>
  <c r="B15" i="2"/>
  <c r="P7" i="2"/>
  <c r="N7" i="2"/>
  <c r="M7" i="2"/>
  <c r="M6" i="2" s="1"/>
  <c r="L7" i="2"/>
  <c r="K7" i="2"/>
  <c r="K6" i="2" s="1"/>
  <c r="J7" i="2"/>
  <c r="I7" i="2"/>
  <c r="H7" i="2"/>
  <c r="H6" i="2" s="1"/>
  <c r="G7" i="2"/>
  <c r="F7" i="2"/>
  <c r="E7" i="2"/>
  <c r="E6" i="2" s="1"/>
  <c r="D7" i="2"/>
  <c r="D6" i="2" s="1"/>
  <c r="C7" i="2"/>
  <c r="C6" i="2" s="1"/>
  <c r="B7" i="2"/>
  <c r="N6" i="2"/>
  <c r="L6" i="2"/>
  <c r="J6" i="2"/>
  <c r="I6" i="2"/>
  <c r="F6" i="2"/>
  <c r="B6" i="2"/>
</calcChain>
</file>

<file path=xl/comments1.xml><?xml version="1.0" encoding="utf-8"?>
<comments xmlns="http://schemas.openxmlformats.org/spreadsheetml/2006/main">
  <authors>
    <author>claudia.carvalho</author>
  </authors>
  <commentList>
    <comment ref="P3" authorId="0" shapeId="0">
      <text>
        <r>
          <rPr>
            <sz val="12"/>
            <color indexed="81"/>
            <rFont val="Tahoma"/>
            <family val="2"/>
          </rPr>
          <t xml:space="preserve">Fabricação do Mês mais o acumulado mês anterior
</t>
        </r>
      </text>
    </comment>
  </commentList>
</comments>
</file>

<file path=xl/sharedStrings.xml><?xml version="1.0" encoding="utf-8"?>
<sst xmlns="http://schemas.openxmlformats.org/spreadsheetml/2006/main" count="90" uniqueCount="55">
  <si>
    <t>Ano de fabricação</t>
  </si>
  <si>
    <t>Acre</t>
  </si>
  <si>
    <t xml:space="preserve">Amapá </t>
  </si>
  <si>
    <t>Amazonas</t>
  </si>
  <si>
    <t>Pará</t>
  </si>
  <si>
    <t xml:space="preserve">Rondônia </t>
  </si>
  <si>
    <t>Roraima</t>
  </si>
  <si>
    <t>Tocantins</t>
  </si>
  <si>
    <t>Alagoas</t>
  </si>
  <si>
    <t>Bahia</t>
  </si>
  <si>
    <t>Ceará</t>
  </si>
  <si>
    <t xml:space="preserve">Maranhão </t>
  </si>
  <si>
    <t xml:space="preserve">Paraíba </t>
  </si>
  <si>
    <t>Pernambuco</t>
  </si>
  <si>
    <t>Piauí</t>
  </si>
  <si>
    <t xml:space="preserve">Rio Grande do Norte </t>
  </si>
  <si>
    <t>Sergipe</t>
  </si>
  <si>
    <t>Espírito Santo</t>
  </si>
  <si>
    <t>Minas Gerais</t>
  </si>
  <si>
    <t>Rio de Janeiro</t>
  </si>
  <si>
    <t>São Paulo</t>
  </si>
  <si>
    <t>Paraná</t>
  </si>
  <si>
    <t xml:space="preserve">Rio Grande do Sul </t>
  </si>
  <si>
    <t>Santa Catarina</t>
  </si>
  <si>
    <t>Distrito Federal</t>
  </si>
  <si>
    <t>Goiás</t>
  </si>
  <si>
    <t>Mato Grosso</t>
  </si>
  <si>
    <t>Mato Grosso do Sul</t>
  </si>
  <si>
    <t>Total de veículos Fabricados no Brasil</t>
  </si>
  <si>
    <t>Brasil</t>
  </si>
  <si>
    <t>Nordeste</t>
  </si>
  <si>
    <t>Norte</t>
  </si>
  <si>
    <t>Sudeste</t>
  </si>
  <si>
    <t>Sul</t>
  </si>
  <si>
    <t>Centro-Oeste</t>
  </si>
  <si>
    <t>Grandes Regiões,
Unidades da Federação</t>
  </si>
  <si>
    <t>Mês Fabricação</t>
  </si>
  <si>
    <t>Fonte: Ministério das Cidades, Departamento Nacional de Trânsito - DENATRAN, Sistema Nacional de Registro de Veículos/RENAVAM, RENAEST - Registro Nacional de estatísticas e acidentes de trânsito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</si>
  <si>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</si>
  <si>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</si>
  <si>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</si>
  <si>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</si>
  <si>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</si>
  <si>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</si>
  <si>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</si>
  <si>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</si>
  <si>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</si>
  <si>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</si>
  <si>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</si>
  <si>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</si>
  <si>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&lt;2002</t>
  </si>
  <si>
    <t>Total de veículos Fabricados e emplacados no Brasil em 2014</t>
  </si>
  <si>
    <t>MÊS ATUAL /2014</t>
  </si>
  <si>
    <t>Tabela - Frota de veículos Emplacados, por mêsde fabricação, segundo as Grandes Regiões e Unidades da Federação - 2014</t>
  </si>
  <si>
    <t>Tabela - Frota de veículos Emplacados, por ano de fabricação, segundo as Grandes Regiões e Unidades da Federação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</si>
</sst>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2" formatCode="#\ ###\ ###\ ###"/>
    <numFmt numFmtId="176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@Arial Unicode MS"/>
      <family val="2"/>
    </font>
    <font>
      <b/>
      <sz val="10"/>
      <name val="@Arial Unicode MS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b/>
      <sz val="10"/>
      <name val="@Arial Unicode MS"/>
    </font>
    <font>
      <sz val="8"/>
      <name val="Arial"/>
    </font>
    <font>
      <sz val="10"/>
      <name val="@Arial Unicode MS"/>
    </font>
    <font>
      <sz val="9"/>
      <name val="@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71" fontId="2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2" applyFont="1" applyBorder="1"/>
    <xf numFmtId="0" fontId="4" fillId="0" borderId="0" xfId="2" applyFont="1" applyBorder="1" applyAlignment="1">
      <alignment shrinkToFit="1"/>
    </xf>
    <xf numFmtId="172" fontId="4" fillId="0" borderId="0" xfId="2" applyNumberFormat="1" applyFont="1" applyBorder="1" applyAlignment="1">
      <alignment shrinkToFit="1"/>
    </xf>
    <xf numFmtId="0" fontId="4" fillId="0" borderId="0" xfId="0" applyFont="1" applyBorder="1"/>
    <xf numFmtId="0" fontId="5" fillId="0" borderId="0" xfId="2" applyFont="1" applyBorder="1" applyAlignment="1"/>
    <xf numFmtId="0" fontId="5" fillId="0" borderId="0" xfId="2" applyFont="1" applyBorder="1"/>
    <xf numFmtId="172" fontId="5" fillId="0" borderId="1" xfId="1" applyNumberFormat="1" applyFont="1" applyBorder="1" applyAlignment="1" applyProtection="1">
      <alignment horizontal="center" vertical="center" shrinkToFit="1"/>
    </xf>
    <xf numFmtId="3" fontId="5" fillId="0" borderId="1" xfId="2" applyNumberFormat="1" applyFont="1" applyBorder="1" applyAlignment="1">
      <alignment horizontal="right" vertical="center" shrinkToFit="1"/>
    </xf>
    <xf numFmtId="0" fontId="5" fillId="0" borderId="0" xfId="2" applyFont="1" applyBorder="1" applyAlignment="1">
      <alignment shrinkToFit="1"/>
    </xf>
    <xf numFmtId="172" fontId="5" fillId="0" borderId="0" xfId="1" applyNumberFormat="1" applyFont="1" applyBorder="1" applyAlignment="1" applyProtection="1">
      <alignment horizontal="left" shrinkToFit="1"/>
    </xf>
    <xf numFmtId="0" fontId="4" fillId="0" borderId="0" xfId="1" quotePrefix="1" applyFont="1" applyBorder="1" applyAlignment="1">
      <alignment horizontal="left" shrinkToFit="1"/>
    </xf>
    <xf numFmtId="0" fontId="5" fillId="0" borderId="0" xfId="1" applyFont="1" applyBorder="1" applyAlignment="1">
      <alignment horizontal="left" shrinkToFit="1"/>
    </xf>
    <xf numFmtId="0" fontId="4" fillId="0" borderId="2" xfId="1" quotePrefix="1" applyFont="1" applyBorder="1" applyAlignment="1">
      <alignment horizontal="left" shrinkToFit="1"/>
    </xf>
    <xf numFmtId="0" fontId="4" fillId="0" borderId="0" xfId="2" applyFont="1" applyBorder="1" applyAlignment="1" applyProtection="1">
      <alignment horizontal="left"/>
    </xf>
    <xf numFmtId="0" fontId="5" fillId="2" borderId="3" xfId="2" applyFont="1" applyFill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176" fontId="6" fillId="0" borderId="0" xfId="3" applyNumberFormat="1" applyFont="1" applyBorder="1"/>
    <xf numFmtId="3" fontId="5" fillId="0" borderId="0" xfId="2" applyNumberFormat="1" applyFont="1" applyBorder="1" applyAlignment="1">
      <alignment shrinkToFit="1"/>
    </xf>
    <xf numFmtId="176" fontId="5" fillId="0" borderId="0" xfId="3" applyNumberFormat="1" applyFont="1" applyBorder="1" applyAlignment="1">
      <alignment shrinkToFit="1"/>
    </xf>
    <xf numFmtId="176" fontId="4" fillId="0" borderId="0" xfId="3" applyNumberFormat="1" applyFont="1" applyBorder="1" applyAlignment="1">
      <alignment shrinkToFit="1"/>
    </xf>
    <xf numFmtId="176" fontId="8" fillId="0" borderId="0" xfId="3" applyNumberFormat="1" applyFont="1" applyBorder="1" applyAlignment="1">
      <alignment shrinkToFit="1"/>
    </xf>
    <xf numFmtId="176" fontId="10" fillId="0" borderId="0" xfId="3" applyNumberFormat="1" applyFont="1" applyBorder="1" applyAlignment="1">
      <alignment shrinkToFit="1"/>
    </xf>
    <xf numFmtId="176" fontId="4" fillId="0" borderId="2" xfId="3" applyNumberFormat="1" applyFont="1" applyBorder="1" applyAlignment="1">
      <alignment shrinkToFit="1"/>
    </xf>
    <xf numFmtId="3" fontId="4" fillId="0" borderId="0" xfId="2" applyNumberFormat="1" applyFont="1" applyBorder="1"/>
    <xf numFmtId="176" fontId="5" fillId="0" borderId="0" xfId="2" applyNumberFormat="1" applyFont="1" applyBorder="1" applyAlignment="1">
      <alignment shrinkToFit="1"/>
    </xf>
    <xf numFmtId="176" fontId="8" fillId="0" borderId="0" xfId="2" applyNumberFormat="1" applyFont="1" applyBorder="1" applyAlignment="1">
      <alignment shrinkToFit="1"/>
    </xf>
    <xf numFmtId="3" fontId="10" fillId="0" borderId="0" xfId="2" applyNumberFormat="1" applyFont="1" applyBorder="1" applyAlignment="1">
      <alignment shrinkToFit="1"/>
    </xf>
    <xf numFmtId="176" fontId="10" fillId="0" borderId="0" xfId="2" applyNumberFormat="1" applyFont="1" applyBorder="1" applyAlignment="1">
      <alignment shrinkToFit="1"/>
    </xf>
    <xf numFmtId="3" fontId="8" fillId="0" borderId="0" xfId="2" applyNumberFormat="1" applyFont="1" applyBorder="1" applyAlignment="1">
      <alignment shrinkToFit="1"/>
    </xf>
    <xf numFmtId="176" fontId="5" fillId="0" borderId="0" xfId="3" applyNumberFormat="1" applyFont="1" applyBorder="1" applyAlignment="1" applyProtection="1">
      <alignment horizontal="right" vertical="center" shrinkToFit="1"/>
    </xf>
    <xf numFmtId="176" fontId="0" fillId="0" borderId="0" xfId="3" applyNumberFormat="1" applyFont="1"/>
    <xf numFmtId="176" fontId="0" fillId="0" borderId="0" xfId="3" applyNumberFormat="1" applyFont="1" applyFill="1"/>
    <xf numFmtId="176" fontId="0" fillId="0" borderId="2" xfId="3" applyNumberFormat="1" applyFont="1" applyBorder="1"/>
    <xf numFmtId="0" fontId="4" fillId="0" borderId="0" xfId="0" applyFont="1" applyBorder="1" applyAlignment="1">
      <alignment horizontal="center"/>
    </xf>
    <xf numFmtId="176" fontId="5" fillId="2" borderId="0" xfId="3" applyNumberFormat="1" applyFont="1" applyFill="1" applyBorder="1" applyAlignment="1" applyProtection="1">
      <alignment horizontal="right" vertical="center" shrinkToFit="1"/>
    </xf>
    <xf numFmtId="176" fontId="10" fillId="0" borderId="0" xfId="3" applyNumberFormat="1" applyFont="1" applyBorder="1" applyAlignment="1" applyProtection="1">
      <alignment horizontal="right" vertical="center" shrinkToFit="1"/>
    </xf>
    <xf numFmtId="176" fontId="4" fillId="2" borderId="0" xfId="3" applyNumberFormat="1" applyFont="1" applyFill="1" applyBorder="1" applyAlignment="1">
      <alignment shrinkToFit="1"/>
    </xf>
    <xf numFmtId="176" fontId="0" fillId="2" borderId="0" xfId="3" applyNumberFormat="1" applyFont="1" applyFill="1"/>
    <xf numFmtId="176" fontId="10" fillId="0" borderId="2" xfId="3" applyNumberFormat="1" applyFont="1" applyBorder="1" applyAlignment="1" applyProtection="1">
      <alignment horizontal="right" vertical="center" shrinkToFit="1"/>
    </xf>
    <xf numFmtId="176" fontId="0" fillId="2" borderId="2" xfId="3" applyNumberFormat="1" applyFont="1" applyFill="1" applyBorder="1"/>
    <xf numFmtId="3" fontId="5" fillId="2" borderId="1" xfId="2" applyNumberFormat="1" applyFont="1" applyFill="1" applyBorder="1" applyAlignment="1">
      <alignment horizontal="right" vertical="center" shrinkToFit="1"/>
    </xf>
    <xf numFmtId="176" fontId="4" fillId="0" borderId="0" xfId="2" applyNumberFormat="1" applyFont="1" applyBorder="1" applyAlignment="1">
      <alignment shrinkToFit="1"/>
    </xf>
    <xf numFmtId="0" fontId="5" fillId="2" borderId="4" xfId="2" applyFont="1" applyFill="1" applyBorder="1" applyAlignment="1">
      <alignment horizontal="center" vertical="center"/>
    </xf>
    <xf numFmtId="176" fontId="1" fillId="0" borderId="0" xfId="3" applyNumberFormat="1" applyFont="1"/>
    <xf numFmtId="176" fontId="1" fillId="0" borderId="0" xfId="3" applyNumberFormat="1" applyFont="1" applyFill="1"/>
    <xf numFmtId="176" fontId="0" fillId="0" borderId="0" xfId="3" applyNumberFormat="1" applyFont="1" applyBorder="1"/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/>
    <xf numFmtId="0" fontId="5" fillId="2" borderId="3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</cellXfs>
  <cellStyles count="4">
    <cellStyle name="Normal" xfId="0" builtinId="0"/>
    <cellStyle name="Normal_Acidentes com vítimas Reg UF Cap2001" xfId="1"/>
    <cellStyle name="Normal_Veículos com vítima Reg UF Cap2001" xfId="2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4"/>
  <sheetViews>
    <sheetView showGridLines="0" tabSelected="1" zoomScaleNormal="100" workbookViewId="0">
      <selection activeCell="I18" sqref="I18"/>
    </sheetView>
  </sheetViews>
  <sheetFormatPr defaultColWidth="12.140625" defaultRowHeight="15" x14ac:dyDescent="0.3"/>
  <cols>
    <col min="1" max="1" width="19.140625" style="1" customWidth="1"/>
    <col min="2" max="2" width="16.42578125" style="1" customWidth="1"/>
    <col min="3" max="3" width="14" style="1" customWidth="1"/>
    <col min="4" max="4" width="12" style="1" customWidth="1"/>
    <col min="5" max="5" width="12.140625" style="1" customWidth="1"/>
    <col min="6" max="6" width="12.28515625" style="1" customWidth="1"/>
    <col min="7" max="7" width="12.140625" style="1" customWidth="1"/>
    <col min="8" max="8" width="11.42578125" style="1" customWidth="1"/>
    <col min="9" max="9" width="11.140625" style="1" customWidth="1"/>
    <col min="10" max="10" width="11.7109375" style="1" customWidth="1"/>
    <col min="11" max="12" width="12" style="1" customWidth="1"/>
    <col min="13" max="15" width="12.28515625" style="1" customWidth="1"/>
    <col min="16" max="16" width="13.5703125" style="1" customWidth="1"/>
    <col min="17" max="16384" width="12.140625" style="1"/>
  </cols>
  <sheetData>
    <row r="1" spans="1:17" ht="18.75" customHeight="1" x14ac:dyDescent="0.3">
      <c r="A1" s="5" t="s">
        <v>54</v>
      </c>
      <c r="B1" s="5"/>
    </row>
    <row r="2" spans="1:17" ht="2.25" customHeight="1" x14ac:dyDescent="0.3">
      <c r="A2" s="6"/>
      <c r="B2" s="6"/>
    </row>
    <row r="3" spans="1:17" ht="15" customHeight="1" x14ac:dyDescent="0.3">
      <c r="A3" s="52" t="s">
        <v>35</v>
      </c>
      <c r="B3" s="52" t="s">
        <v>28</v>
      </c>
      <c r="C3" s="55" t="s">
        <v>0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0" t="s">
        <v>36</v>
      </c>
    </row>
    <row r="4" spans="1:17" ht="15" customHeight="1" x14ac:dyDescent="0.3">
      <c r="A4" s="53"/>
      <c r="B4" s="53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0"/>
    </row>
    <row r="5" spans="1:17" ht="37.5" customHeight="1" x14ac:dyDescent="0.3">
      <c r="A5" s="54"/>
      <c r="B5" s="54"/>
      <c r="C5" s="44" t="s">
        <v>50</v>
      </c>
      <c r="D5" s="44">
        <v>2002</v>
      </c>
      <c r="E5" s="44">
        <v>2003</v>
      </c>
      <c r="F5" s="44">
        <v>2004</v>
      </c>
      <c r="G5" s="44">
        <v>2005</v>
      </c>
      <c r="H5" s="44">
        <v>2006</v>
      </c>
      <c r="I5" s="44">
        <v>2007</v>
      </c>
      <c r="J5" s="44">
        <v>2008</v>
      </c>
      <c r="K5" s="44">
        <v>2009</v>
      </c>
      <c r="L5" s="44">
        <v>2010</v>
      </c>
      <c r="M5" s="44">
        <v>2011</v>
      </c>
      <c r="N5" s="44">
        <v>2012</v>
      </c>
      <c r="O5" s="44">
        <v>2013</v>
      </c>
      <c r="P5" s="16" t="s">
        <v>52</v>
      </c>
    </row>
    <row r="6" spans="1:17" s="9" customFormat="1" ht="15.75" thickBot="1" x14ac:dyDescent="0.35">
      <c r="A6" s="7"/>
      <c r="B6" s="8">
        <f>SUM(B7,B15,B25,B30,B34)</f>
        <v>82060911</v>
      </c>
      <c r="C6" s="8">
        <f>SUM(C7,C15,C25,C30,C34)</f>
        <v>32624641</v>
      </c>
      <c r="D6" s="8">
        <f t="shared" ref="D6:P6" si="0">SUM(D7,D15,D25,D30,D34)</f>
        <v>2309250</v>
      </c>
      <c r="E6" s="8">
        <f t="shared" si="0"/>
        <v>2250996</v>
      </c>
      <c r="F6" s="8">
        <f t="shared" si="0"/>
        <v>2606483</v>
      </c>
      <c r="G6" s="8">
        <f t="shared" si="0"/>
        <v>2854539</v>
      </c>
      <c r="H6" s="8">
        <f t="shared" si="0"/>
        <v>3337295</v>
      </c>
      <c r="I6" s="8">
        <f t="shared" si="0"/>
        <v>4345278</v>
      </c>
      <c r="J6" s="8">
        <f t="shared" si="0"/>
        <v>5301375</v>
      </c>
      <c r="K6" s="8">
        <f t="shared" si="0"/>
        <v>4730427</v>
      </c>
      <c r="L6" s="8">
        <f t="shared" si="0"/>
        <v>5426187</v>
      </c>
      <c r="M6" s="8">
        <f t="shared" si="0"/>
        <v>6005519</v>
      </c>
      <c r="N6" s="8">
        <f>SUM(N7,N15,N25,N30,N34)</f>
        <v>5344418</v>
      </c>
      <c r="O6" s="8">
        <v>4474781</v>
      </c>
      <c r="P6" s="42">
        <f t="shared" si="0"/>
        <v>29868</v>
      </c>
      <c r="Q6" s="19"/>
    </row>
    <row r="7" spans="1:17" s="9" customFormat="1" ht="15.75" thickTop="1" x14ac:dyDescent="0.3">
      <c r="A7" s="10" t="s">
        <v>31</v>
      </c>
      <c r="B7" s="31">
        <f>SUM(B8:B14)</f>
        <v>3969804</v>
      </c>
      <c r="C7" s="31">
        <f t="shared" ref="C7:P7" si="1">SUM(C8:C14)</f>
        <v>968615</v>
      </c>
      <c r="D7" s="31">
        <f t="shared" si="1"/>
        <v>114811</v>
      </c>
      <c r="E7" s="31">
        <f t="shared" si="1"/>
        <v>118993</v>
      </c>
      <c r="F7" s="31">
        <f t="shared" si="1"/>
        <v>146449</v>
      </c>
      <c r="G7" s="31">
        <f t="shared" si="1"/>
        <v>158425</v>
      </c>
      <c r="H7" s="31">
        <f t="shared" si="1"/>
        <v>178165</v>
      </c>
      <c r="I7" s="31">
        <f t="shared" si="1"/>
        <v>232890</v>
      </c>
      <c r="J7" s="31">
        <f t="shared" si="1"/>
        <v>314435</v>
      </c>
      <c r="K7" s="31">
        <f t="shared" si="1"/>
        <v>303036</v>
      </c>
      <c r="L7" s="31">
        <f t="shared" si="1"/>
        <v>346564</v>
      </c>
      <c r="M7" s="31">
        <f t="shared" si="1"/>
        <v>399486</v>
      </c>
      <c r="N7" s="31">
        <f>SUM(N8:N14)</f>
        <v>356768</v>
      </c>
      <c r="O7" s="31">
        <v>300540</v>
      </c>
      <c r="P7" s="36">
        <f t="shared" si="1"/>
        <v>1240</v>
      </c>
    </row>
    <row r="8" spans="1:17" s="2" customFormat="1" x14ac:dyDescent="0.3">
      <c r="A8" s="11" t="s">
        <v>1</v>
      </c>
      <c r="B8" s="47">
        <v>207302</v>
      </c>
      <c r="C8" s="32">
        <v>49224</v>
      </c>
      <c r="D8" s="32">
        <v>5602</v>
      </c>
      <c r="E8" s="32">
        <v>5604</v>
      </c>
      <c r="F8" s="32">
        <v>6911</v>
      </c>
      <c r="G8" s="32">
        <v>7446</v>
      </c>
      <c r="H8" s="32">
        <v>9602</v>
      </c>
      <c r="I8" s="32">
        <v>11905</v>
      </c>
      <c r="J8" s="32">
        <v>17806</v>
      </c>
      <c r="K8" s="32">
        <v>18724</v>
      </c>
      <c r="L8" s="32">
        <v>21421</v>
      </c>
      <c r="M8" s="32">
        <v>20252</v>
      </c>
      <c r="N8" s="32">
        <v>17791</v>
      </c>
      <c r="O8" s="32">
        <v>14964</v>
      </c>
      <c r="P8" s="38">
        <v>50</v>
      </c>
    </row>
    <row r="9" spans="1:17" s="2" customFormat="1" x14ac:dyDescent="0.3">
      <c r="A9" s="11" t="s">
        <v>2</v>
      </c>
      <c r="B9" s="32">
        <v>153723</v>
      </c>
      <c r="C9" s="32">
        <v>28617</v>
      </c>
      <c r="D9" s="32">
        <v>4182</v>
      </c>
      <c r="E9" s="32">
        <v>4461</v>
      </c>
      <c r="F9" s="32">
        <v>5398</v>
      </c>
      <c r="G9" s="32">
        <v>7086</v>
      </c>
      <c r="H9" s="32">
        <v>7256</v>
      </c>
      <c r="I9" s="32">
        <v>9022</v>
      </c>
      <c r="J9" s="32">
        <v>13009</v>
      </c>
      <c r="K9" s="32">
        <v>12657</v>
      </c>
      <c r="L9" s="32">
        <v>16787</v>
      </c>
      <c r="M9" s="32">
        <v>19341</v>
      </c>
      <c r="N9" s="32">
        <v>12836</v>
      </c>
      <c r="O9" s="32">
        <v>13004</v>
      </c>
      <c r="P9" s="38">
        <v>67</v>
      </c>
    </row>
    <row r="10" spans="1:17" s="2" customFormat="1" x14ac:dyDescent="0.3">
      <c r="A10" s="11" t="s">
        <v>3</v>
      </c>
      <c r="B10" s="32">
        <v>705431</v>
      </c>
      <c r="C10" s="32">
        <v>191514</v>
      </c>
      <c r="D10" s="32">
        <v>19299</v>
      </c>
      <c r="E10" s="32">
        <v>18131</v>
      </c>
      <c r="F10" s="32">
        <v>25734</v>
      </c>
      <c r="G10" s="32">
        <v>32869</v>
      </c>
      <c r="H10" s="32">
        <v>32049</v>
      </c>
      <c r="I10" s="32">
        <v>40836</v>
      </c>
      <c r="J10" s="32">
        <v>50898</v>
      </c>
      <c r="K10" s="32">
        <v>52958</v>
      </c>
      <c r="L10" s="32">
        <v>59508</v>
      </c>
      <c r="M10" s="32">
        <v>69182</v>
      </c>
      <c r="N10" s="32">
        <v>56360</v>
      </c>
      <c r="O10" s="32">
        <v>55883</v>
      </c>
      <c r="P10" s="38">
        <v>210</v>
      </c>
    </row>
    <row r="11" spans="1:17" s="2" customFormat="1" x14ac:dyDescent="0.3">
      <c r="A11" s="11" t="s">
        <v>4</v>
      </c>
      <c r="B11" s="32">
        <v>1442600</v>
      </c>
      <c r="C11" s="32">
        <v>305241</v>
      </c>
      <c r="D11" s="32">
        <v>38776</v>
      </c>
      <c r="E11" s="32">
        <v>43293</v>
      </c>
      <c r="F11" s="32">
        <v>51761</v>
      </c>
      <c r="G11" s="32">
        <v>54132</v>
      </c>
      <c r="H11" s="32">
        <v>61306</v>
      </c>
      <c r="I11" s="32">
        <v>82342</v>
      </c>
      <c r="J11" s="32">
        <v>112705</v>
      </c>
      <c r="K11" s="32">
        <v>108793</v>
      </c>
      <c r="L11" s="32">
        <v>125965</v>
      </c>
      <c r="M11" s="32">
        <v>157788</v>
      </c>
      <c r="N11" s="32">
        <v>155747</v>
      </c>
      <c r="O11" s="32">
        <v>144187</v>
      </c>
      <c r="P11" s="38">
        <v>564</v>
      </c>
    </row>
    <row r="12" spans="1:17" s="2" customFormat="1" x14ac:dyDescent="0.3">
      <c r="A12" s="11" t="s">
        <v>5</v>
      </c>
      <c r="B12" s="32">
        <v>763762</v>
      </c>
      <c r="C12" s="32">
        <v>210291</v>
      </c>
      <c r="D12" s="32">
        <v>22210</v>
      </c>
      <c r="E12" s="32">
        <v>22895</v>
      </c>
      <c r="F12" s="32">
        <v>30615</v>
      </c>
      <c r="G12" s="32">
        <v>29588</v>
      </c>
      <c r="H12" s="32">
        <v>33014</v>
      </c>
      <c r="I12" s="32">
        <v>42536</v>
      </c>
      <c r="J12" s="32">
        <v>61613</v>
      </c>
      <c r="K12" s="32">
        <v>59098</v>
      </c>
      <c r="L12" s="32">
        <v>65843</v>
      </c>
      <c r="M12" s="32">
        <v>72922</v>
      </c>
      <c r="N12" s="32">
        <v>60761</v>
      </c>
      <c r="O12" s="32">
        <v>52286</v>
      </c>
      <c r="P12" s="38">
        <v>90</v>
      </c>
    </row>
    <row r="13" spans="1:17" s="2" customFormat="1" x14ac:dyDescent="0.3">
      <c r="A13" s="11" t="s">
        <v>6</v>
      </c>
      <c r="B13" s="32">
        <v>166524</v>
      </c>
      <c r="C13" s="32">
        <v>48796</v>
      </c>
      <c r="D13" s="32">
        <v>5831</v>
      </c>
      <c r="E13" s="32">
        <v>4983</v>
      </c>
      <c r="F13" s="32">
        <v>5538</v>
      </c>
      <c r="G13" s="32">
        <v>6550</v>
      </c>
      <c r="H13" s="32">
        <v>8101</v>
      </c>
      <c r="I13" s="32">
        <v>10702</v>
      </c>
      <c r="J13" s="32">
        <v>13643</v>
      </c>
      <c r="K13" s="32">
        <v>12557</v>
      </c>
      <c r="L13" s="32">
        <v>13897</v>
      </c>
      <c r="M13" s="32">
        <v>14427</v>
      </c>
      <c r="N13" s="32">
        <v>11134</v>
      </c>
      <c r="O13" s="32">
        <v>10322</v>
      </c>
      <c r="P13" s="38">
        <v>43</v>
      </c>
    </row>
    <row r="14" spans="1:17" s="3" customFormat="1" x14ac:dyDescent="0.3">
      <c r="A14" s="11" t="s">
        <v>7</v>
      </c>
      <c r="B14" s="32">
        <v>530462</v>
      </c>
      <c r="C14" s="32">
        <v>134932</v>
      </c>
      <c r="D14" s="32">
        <v>18911</v>
      </c>
      <c r="E14" s="32">
        <v>19626</v>
      </c>
      <c r="F14" s="32">
        <v>20492</v>
      </c>
      <c r="G14" s="32">
        <v>20754</v>
      </c>
      <c r="H14" s="32">
        <v>26837</v>
      </c>
      <c r="I14" s="32">
        <v>35547</v>
      </c>
      <c r="J14" s="32">
        <v>44761</v>
      </c>
      <c r="K14" s="32">
        <v>38249</v>
      </c>
      <c r="L14" s="32">
        <v>43143</v>
      </c>
      <c r="M14" s="32">
        <v>45574</v>
      </c>
      <c r="N14" s="32">
        <v>42139</v>
      </c>
      <c r="O14" s="32">
        <v>39281</v>
      </c>
      <c r="P14" s="38">
        <v>216</v>
      </c>
    </row>
    <row r="15" spans="1:17" s="2" customFormat="1" x14ac:dyDescent="0.3">
      <c r="A15" s="12" t="s">
        <v>30</v>
      </c>
      <c r="B15" s="31">
        <f>SUM(B16:B24)</f>
        <v>13231556</v>
      </c>
      <c r="C15" s="31">
        <f t="shared" ref="C15:P15" si="2">SUM(C16:C24)</f>
        <v>3685505</v>
      </c>
      <c r="D15" s="31">
        <f t="shared" si="2"/>
        <v>374770</v>
      </c>
      <c r="E15" s="31">
        <f t="shared" si="2"/>
        <v>356018</v>
      </c>
      <c r="F15" s="31">
        <f t="shared" si="2"/>
        <v>401075</v>
      </c>
      <c r="G15" s="31">
        <f t="shared" si="2"/>
        <v>462192</v>
      </c>
      <c r="H15" s="31">
        <f t="shared" si="2"/>
        <v>564823</v>
      </c>
      <c r="I15" s="31">
        <f t="shared" si="2"/>
        <v>743689</v>
      </c>
      <c r="J15" s="31">
        <f t="shared" si="2"/>
        <v>979145</v>
      </c>
      <c r="K15" s="31">
        <f t="shared" si="2"/>
        <v>983225</v>
      </c>
      <c r="L15" s="31">
        <f t="shared" si="2"/>
        <v>1170261</v>
      </c>
      <c r="M15" s="31">
        <f t="shared" si="2"/>
        <v>1307573</v>
      </c>
      <c r="N15" s="31">
        <f>SUM(N16:N24)</f>
        <v>1161311</v>
      </c>
      <c r="O15" s="31">
        <v>940752</v>
      </c>
      <c r="P15" s="36">
        <f t="shared" si="2"/>
        <v>4917</v>
      </c>
    </row>
    <row r="16" spans="1:17" s="9" customFormat="1" x14ac:dyDescent="0.3">
      <c r="A16" s="11" t="s">
        <v>8</v>
      </c>
      <c r="B16" s="37">
        <v>619993</v>
      </c>
      <c r="C16" s="33">
        <v>166808</v>
      </c>
      <c r="D16" s="32">
        <v>18013</v>
      </c>
      <c r="E16" s="32">
        <v>19178</v>
      </c>
      <c r="F16" s="32">
        <v>18438</v>
      </c>
      <c r="G16" s="32">
        <v>21512</v>
      </c>
      <c r="H16" s="32">
        <v>26086</v>
      </c>
      <c r="I16" s="32">
        <v>33094</v>
      </c>
      <c r="J16" s="32">
        <v>42676</v>
      </c>
      <c r="K16" s="32">
        <v>46029</v>
      </c>
      <c r="L16" s="32">
        <v>53446</v>
      </c>
      <c r="M16" s="32">
        <v>62233</v>
      </c>
      <c r="N16" s="32">
        <v>59908</v>
      </c>
      <c r="O16" s="32">
        <v>52228</v>
      </c>
      <c r="P16" s="39">
        <v>344</v>
      </c>
    </row>
    <row r="17" spans="1:16" s="2" customFormat="1" x14ac:dyDescent="0.3">
      <c r="A17" s="11" t="s">
        <v>9</v>
      </c>
      <c r="B17" s="37">
        <v>3183662</v>
      </c>
      <c r="C17" s="33">
        <v>912137</v>
      </c>
      <c r="D17" s="32">
        <v>94357</v>
      </c>
      <c r="E17" s="32">
        <v>91134</v>
      </c>
      <c r="F17" s="32">
        <v>102832</v>
      </c>
      <c r="G17" s="32">
        <v>117676</v>
      </c>
      <c r="H17" s="32">
        <v>134911</v>
      </c>
      <c r="I17" s="32">
        <v>180890</v>
      </c>
      <c r="J17" s="32">
        <v>248229</v>
      </c>
      <c r="K17" s="32">
        <v>235466</v>
      </c>
      <c r="L17" s="32">
        <v>268043</v>
      </c>
      <c r="M17" s="32">
        <v>289871</v>
      </c>
      <c r="N17" s="32">
        <v>270748</v>
      </c>
      <c r="O17" s="32">
        <v>236337</v>
      </c>
      <c r="P17" s="39">
        <v>1031</v>
      </c>
    </row>
    <row r="18" spans="1:16" s="2" customFormat="1" x14ac:dyDescent="0.3">
      <c r="A18" s="11" t="s">
        <v>10</v>
      </c>
      <c r="B18" s="37">
        <v>2401263</v>
      </c>
      <c r="C18" s="33">
        <v>721217</v>
      </c>
      <c r="D18" s="32">
        <v>69713</v>
      </c>
      <c r="E18" s="32">
        <v>62873</v>
      </c>
      <c r="F18" s="32">
        <v>70605</v>
      </c>
      <c r="G18" s="32">
        <v>79065</v>
      </c>
      <c r="H18" s="32">
        <v>103727</v>
      </c>
      <c r="I18" s="32">
        <v>129461</v>
      </c>
      <c r="J18" s="32">
        <v>164815</v>
      </c>
      <c r="K18" s="32">
        <v>171334</v>
      </c>
      <c r="L18" s="32">
        <v>205027</v>
      </c>
      <c r="M18" s="32">
        <v>237593</v>
      </c>
      <c r="N18" s="32">
        <v>203943</v>
      </c>
      <c r="O18" s="32">
        <v>180967</v>
      </c>
      <c r="P18" s="39">
        <v>923</v>
      </c>
    </row>
    <row r="19" spans="1:16" s="2" customFormat="1" x14ac:dyDescent="0.3">
      <c r="A19" s="11" t="s">
        <v>11</v>
      </c>
      <c r="B19" s="37">
        <v>1228534</v>
      </c>
      <c r="C19" s="33">
        <v>207106</v>
      </c>
      <c r="D19" s="32">
        <v>27369</v>
      </c>
      <c r="E19" s="32">
        <v>30857</v>
      </c>
      <c r="F19" s="32">
        <v>37087</v>
      </c>
      <c r="G19" s="32">
        <v>45721</v>
      </c>
      <c r="H19" s="32">
        <v>53694</v>
      </c>
      <c r="I19" s="32">
        <v>73037</v>
      </c>
      <c r="J19" s="32">
        <v>99447</v>
      </c>
      <c r="K19" s="32">
        <v>106027</v>
      </c>
      <c r="L19" s="32">
        <v>133171</v>
      </c>
      <c r="M19" s="32">
        <v>158394</v>
      </c>
      <c r="N19" s="32">
        <v>135810</v>
      </c>
      <c r="O19" s="32">
        <v>120539</v>
      </c>
      <c r="P19" s="39">
        <v>275</v>
      </c>
    </row>
    <row r="20" spans="1:16" s="2" customFormat="1" x14ac:dyDescent="0.3">
      <c r="A20" s="11" t="s">
        <v>12</v>
      </c>
      <c r="B20" s="37">
        <v>966593</v>
      </c>
      <c r="C20" s="33">
        <v>269377</v>
      </c>
      <c r="D20" s="32">
        <v>25408</v>
      </c>
      <c r="E20" s="32">
        <v>25453</v>
      </c>
      <c r="F20" s="32">
        <v>27264</v>
      </c>
      <c r="G20" s="32">
        <v>32225</v>
      </c>
      <c r="H20" s="32">
        <v>42052</v>
      </c>
      <c r="I20" s="32">
        <v>57500</v>
      </c>
      <c r="J20" s="32">
        <v>75557</v>
      </c>
      <c r="K20" s="32">
        <v>70571</v>
      </c>
      <c r="L20" s="32">
        <v>88635</v>
      </c>
      <c r="M20" s="32">
        <v>96641</v>
      </c>
      <c r="N20" s="32">
        <v>80642</v>
      </c>
      <c r="O20" s="32">
        <v>74914</v>
      </c>
      <c r="P20" s="39">
        <v>354</v>
      </c>
    </row>
    <row r="21" spans="1:16" s="2" customFormat="1" x14ac:dyDescent="0.3">
      <c r="A21" s="11" t="s">
        <v>13</v>
      </c>
      <c r="B21" s="37">
        <v>2413618</v>
      </c>
      <c r="C21" s="33">
        <v>740748</v>
      </c>
      <c r="D21" s="32">
        <v>64163</v>
      </c>
      <c r="E21" s="32">
        <v>58460</v>
      </c>
      <c r="F21" s="32">
        <v>68053</v>
      </c>
      <c r="G21" s="32">
        <v>78841</v>
      </c>
      <c r="H21" s="32">
        <v>97009</v>
      </c>
      <c r="I21" s="32">
        <v>130987</v>
      </c>
      <c r="J21" s="32">
        <v>170234</v>
      </c>
      <c r="K21" s="32">
        <v>173792</v>
      </c>
      <c r="L21" s="32">
        <v>209196</v>
      </c>
      <c r="M21" s="32">
        <v>238083</v>
      </c>
      <c r="N21" s="32">
        <v>202303</v>
      </c>
      <c r="O21" s="32">
        <v>180835</v>
      </c>
      <c r="P21" s="39">
        <v>914</v>
      </c>
    </row>
    <row r="22" spans="1:16" s="2" customFormat="1" x14ac:dyDescent="0.3">
      <c r="A22" s="11" t="s">
        <v>14</v>
      </c>
      <c r="B22" s="37">
        <v>864159</v>
      </c>
      <c r="C22" s="33">
        <v>196776</v>
      </c>
      <c r="D22" s="32">
        <v>24855</v>
      </c>
      <c r="E22" s="32">
        <v>25960</v>
      </c>
      <c r="F22" s="32">
        <v>26785</v>
      </c>
      <c r="G22" s="32">
        <v>32219</v>
      </c>
      <c r="H22" s="32">
        <v>39067</v>
      </c>
      <c r="I22" s="32">
        <v>44842</v>
      </c>
      <c r="J22" s="32">
        <v>65792</v>
      </c>
      <c r="K22" s="32">
        <v>69561</v>
      </c>
      <c r="L22" s="32">
        <v>83837</v>
      </c>
      <c r="M22" s="32">
        <v>88600</v>
      </c>
      <c r="N22" s="32">
        <v>84294</v>
      </c>
      <c r="O22" s="32">
        <v>81277</v>
      </c>
      <c r="P22" s="39">
        <v>294</v>
      </c>
    </row>
    <row r="23" spans="1:16" s="2" customFormat="1" x14ac:dyDescent="0.3">
      <c r="A23" s="11" t="s">
        <v>15</v>
      </c>
      <c r="B23" s="37">
        <v>973865</v>
      </c>
      <c r="C23" s="33">
        <v>298282</v>
      </c>
      <c r="D23" s="32">
        <v>33139</v>
      </c>
      <c r="E23" s="32">
        <v>25570</v>
      </c>
      <c r="F23" s="32">
        <v>31720</v>
      </c>
      <c r="G23" s="32">
        <v>36150</v>
      </c>
      <c r="H23" s="32">
        <v>46118</v>
      </c>
      <c r="I23" s="32">
        <v>64717</v>
      </c>
      <c r="J23" s="32">
        <v>72378</v>
      </c>
      <c r="K23" s="32">
        <v>66882</v>
      </c>
      <c r="L23" s="32">
        <v>78109</v>
      </c>
      <c r="M23" s="32">
        <v>78968</v>
      </c>
      <c r="N23" s="32">
        <v>74291</v>
      </c>
      <c r="O23" s="32">
        <v>67009</v>
      </c>
      <c r="P23" s="39">
        <v>532</v>
      </c>
    </row>
    <row r="24" spans="1:16" s="2" customFormat="1" x14ac:dyDescent="0.3">
      <c r="A24" s="11" t="s">
        <v>16</v>
      </c>
      <c r="B24" s="37">
        <v>579869</v>
      </c>
      <c r="C24" s="33">
        <v>173054</v>
      </c>
      <c r="D24" s="32">
        <v>17753</v>
      </c>
      <c r="E24" s="32">
        <v>16533</v>
      </c>
      <c r="F24" s="32">
        <v>18291</v>
      </c>
      <c r="G24" s="32">
        <v>18783</v>
      </c>
      <c r="H24" s="32">
        <v>22159</v>
      </c>
      <c r="I24" s="32">
        <v>29161</v>
      </c>
      <c r="J24" s="32">
        <v>40017</v>
      </c>
      <c r="K24" s="32">
        <v>43563</v>
      </c>
      <c r="L24" s="32">
        <v>50797</v>
      </c>
      <c r="M24" s="32">
        <v>57190</v>
      </c>
      <c r="N24" s="32">
        <v>49372</v>
      </c>
      <c r="O24" s="32">
        <v>42946</v>
      </c>
      <c r="P24" s="39">
        <v>250</v>
      </c>
    </row>
    <row r="25" spans="1:16" s="2" customFormat="1" x14ac:dyDescent="0.3">
      <c r="A25" s="12" t="s">
        <v>32</v>
      </c>
      <c r="B25" s="31">
        <f>SUM(B26:B29)</f>
        <v>40797266</v>
      </c>
      <c r="C25" s="31">
        <f t="shared" ref="C25:P25" si="3">SUM(C26:C29)</f>
        <v>17950666</v>
      </c>
      <c r="D25" s="31">
        <f t="shared" si="3"/>
        <v>1104673</v>
      </c>
      <c r="E25" s="31">
        <f t="shared" si="3"/>
        <v>1044144</v>
      </c>
      <c r="F25" s="31">
        <f t="shared" si="3"/>
        <v>1228084</v>
      </c>
      <c r="G25" s="31">
        <f t="shared" si="3"/>
        <v>1382119</v>
      </c>
      <c r="H25" s="31">
        <f t="shared" si="3"/>
        <v>1653523</v>
      </c>
      <c r="I25" s="31">
        <f t="shared" si="3"/>
        <v>2147249</v>
      </c>
      <c r="J25" s="31">
        <f t="shared" si="3"/>
        <v>2514181</v>
      </c>
      <c r="K25" s="31">
        <f t="shared" si="3"/>
        <v>2137388</v>
      </c>
      <c r="L25" s="31">
        <f t="shared" si="3"/>
        <v>2444872</v>
      </c>
      <c r="M25" s="31">
        <f t="shared" si="3"/>
        <v>2687984</v>
      </c>
      <c r="N25" s="31">
        <f>SUM(N26:N29)</f>
        <v>2354147</v>
      </c>
      <c r="O25" s="31">
        <v>1954392</v>
      </c>
      <c r="P25" s="36">
        <f t="shared" si="3"/>
        <v>13171</v>
      </c>
    </row>
    <row r="26" spans="1:16" s="9" customFormat="1" x14ac:dyDescent="0.3">
      <c r="A26" s="11" t="s">
        <v>17</v>
      </c>
      <c r="B26" s="37">
        <v>1592362</v>
      </c>
      <c r="C26" s="32">
        <v>550664</v>
      </c>
      <c r="D26" s="32">
        <v>44794</v>
      </c>
      <c r="E26" s="32">
        <v>43182</v>
      </c>
      <c r="F26" s="32">
        <v>51488</v>
      </c>
      <c r="G26" s="32">
        <v>57158</v>
      </c>
      <c r="H26" s="32">
        <v>69932</v>
      </c>
      <c r="I26" s="32">
        <v>96707</v>
      </c>
      <c r="J26" s="32">
        <v>119691</v>
      </c>
      <c r="K26" s="32">
        <v>101237</v>
      </c>
      <c r="L26" s="32">
        <v>110887</v>
      </c>
      <c r="M26" s="32">
        <v>126326</v>
      </c>
      <c r="N26" s="32">
        <v>118473</v>
      </c>
      <c r="O26" s="32">
        <v>100865</v>
      </c>
      <c r="P26" s="38">
        <v>958</v>
      </c>
    </row>
    <row r="27" spans="1:16" s="2" customFormat="1" x14ac:dyDescent="0.3">
      <c r="A27" s="11" t="s">
        <v>18</v>
      </c>
      <c r="B27" s="37">
        <v>8929701</v>
      </c>
      <c r="C27" s="32">
        <v>3745681</v>
      </c>
      <c r="D27" s="32">
        <v>235246</v>
      </c>
      <c r="E27" s="32">
        <v>234051</v>
      </c>
      <c r="F27" s="32">
        <v>261197</v>
      </c>
      <c r="G27" s="32">
        <v>294439</v>
      </c>
      <c r="H27" s="32">
        <v>362365</v>
      </c>
      <c r="I27" s="32">
        <v>466754</v>
      </c>
      <c r="J27" s="32">
        <v>575616</v>
      </c>
      <c r="K27" s="32">
        <v>477949</v>
      </c>
      <c r="L27" s="32">
        <v>539289</v>
      </c>
      <c r="M27" s="32">
        <v>621265</v>
      </c>
      <c r="N27" s="32">
        <v>562363</v>
      </c>
      <c r="O27" s="32">
        <v>549337</v>
      </c>
      <c r="P27" s="38">
        <v>4149</v>
      </c>
    </row>
    <row r="28" spans="1:16" s="2" customFormat="1" x14ac:dyDescent="0.3">
      <c r="A28" s="11" t="s">
        <v>19</v>
      </c>
      <c r="B28" s="37">
        <v>5600346</v>
      </c>
      <c r="C28" s="32">
        <v>2484639</v>
      </c>
      <c r="D28" s="32">
        <v>165459</v>
      </c>
      <c r="E28" s="32">
        <v>139963</v>
      </c>
      <c r="F28" s="32">
        <v>163995</v>
      </c>
      <c r="G28" s="32">
        <v>172928</v>
      </c>
      <c r="H28" s="32">
        <v>200942</v>
      </c>
      <c r="I28" s="32">
        <v>272799</v>
      </c>
      <c r="J28" s="32">
        <v>325982</v>
      </c>
      <c r="K28" s="32">
        <v>300566</v>
      </c>
      <c r="L28" s="32">
        <v>343494</v>
      </c>
      <c r="M28" s="32">
        <v>376385</v>
      </c>
      <c r="N28" s="32">
        <v>347227</v>
      </c>
      <c r="O28" s="32">
        <v>304565</v>
      </c>
      <c r="P28" s="38">
        <v>1402</v>
      </c>
    </row>
    <row r="29" spans="1:16" s="2" customFormat="1" x14ac:dyDescent="0.3">
      <c r="A29" s="11" t="s">
        <v>20</v>
      </c>
      <c r="B29" s="37">
        <v>24674857</v>
      </c>
      <c r="C29" s="32">
        <v>11169682</v>
      </c>
      <c r="D29" s="32">
        <v>659174</v>
      </c>
      <c r="E29" s="32">
        <v>626948</v>
      </c>
      <c r="F29" s="32">
        <v>751404</v>
      </c>
      <c r="G29" s="32">
        <v>857594</v>
      </c>
      <c r="H29" s="32">
        <v>1020284</v>
      </c>
      <c r="I29" s="32">
        <v>1310989</v>
      </c>
      <c r="J29" s="32">
        <v>1492892</v>
      </c>
      <c r="K29" s="32">
        <v>1257636</v>
      </c>
      <c r="L29" s="32">
        <v>1451202</v>
      </c>
      <c r="M29" s="32">
        <v>1564008</v>
      </c>
      <c r="N29" s="32">
        <v>1326084</v>
      </c>
      <c r="O29" s="32">
        <v>1180298</v>
      </c>
      <c r="P29" s="38">
        <v>6662</v>
      </c>
    </row>
    <row r="30" spans="1:16" s="2" customFormat="1" x14ac:dyDescent="0.3">
      <c r="A30" s="12" t="s">
        <v>33</v>
      </c>
      <c r="B30" s="31">
        <f>SUM(B31:B33)</f>
        <v>16517433</v>
      </c>
      <c r="C30" s="31">
        <f t="shared" ref="C30:P30" si="4">SUM(C31:C33)</f>
        <v>7418676</v>
      </c>
      <c r="D30" s="31">
        <f t="shared" si="4"/>
        <v>491223</v>
      </c>
      <c r="E30" s="31">
        <f t="shared" si="4"/>
        <v>508708</v>
      </c>
      <c r="F30" s="31">
        <f t="shared" si="4"/>
        <v>573435</v>
      </c>
      <c r="G30" s="31">
        <f t="shared" si="4"/>
        <v>583974</v>
      </c>
      <c r="H30" s="31">
        <f t="shared" si="4"/>
        <v>633571</v>
      </c>
      <c r="I30" s="31">
        <f t="shared" si="4"/>
        <v>786873</v>
      </c>
      <c r="J30" s="31">
        <f t="shared" si="4"/>
        <v>938407</v>
      </c>
      <c r="K30" s="31">
        <f t="shared" si="4"/>
        <v>826545</v>
      </c>
      <c r="L30" s="31">
        <f t="shared" si="4"/>
        <v>917671</v>
      </c>
      <c r="M30" s="31">
        <f t="shared" si="4"/>
        <v>1015413</v>
      </c>
      <c r="N30" s="31">
        <f>SUM(N31:N33)</f>
        <v>931696</v>
      </c>
      <c r="O30" s="31">
        <v>813109</v>
      </c>
      <c r="P30" s="36">
        <f t="shared" si="4"/>
        <v>6271</v>
      </c>
    </row>
    <row r="31" spans="1:16" s="9" customFormat="1" x14ac:dyDescent="0.3">
      <c r="A31" s="11" t="s">
        <v>21</v>
      </c>
      <c r="B31" s="37">
        <v>6381729</v>
      </c>
      <c r="C31" s="32">
        <v>2858070</v>
      </c>
      <c r="D31" s="32">
        <v>181200</v>
      </c>
      <c r="E31" s="32">
        <v>188900</v>
      </c>
      <c r="F31" s="32">
        <v>223612</v>
      </c>
      <c r="G31" s="32">
        <v>228010</v>
      </c>
      <c r="H31" s="32">
        <v>246735</v>
      </c>
      <c r="I31" s="32">
        <v>319373</v>
      </c>
      <c r="J31" s="32">
        <v>375839</v>
      </c>
      <c r="K31" s="32">
        <v>314064</v>
      </c>
      <c r="L31" s="32">
        <v>356558</v>
      </c>
      <c r="M31" s="32">
        <v>393489</v>
      </c>
      <c r="N31" s="32">
        <v>356432</v>
      </c>
      <c r="O31" s="32">
        <v>337431</v>
      </c>
      <c r="P31" s="39">
        <v>2016</v>
      </c>
    </row>
    <row r="32" spans="1:16" s="3" customFormat="1" x14ac:dyDescent="0.3">
      <c r="A32" s="11" t="s">
        <v>22</v>
      </c>
      <c r="B32" s="37">
        <v>5914212</v>
      </c>
      <c r="C32" s="32">
        <v>2929187</v>
      </c>
      <c r="D32" s="32">
        <v>172857</v>
      </c>
      <c r="E32" s="32">
        <v>179286</v>
      </c>
      <c r="F32" s="32">
        <v>193732</v>
      </c>
      <c r="G32" s="32">
        <v>186223</v>
      </c>
      <c r="H32" s="32">
        <v>202167</v>
      </c>
      <c r="I32" s="32">
        <v>244464</v>
      </c>
      <c r="J32" s="32">
        <v>305788</v>
      </c>
      <c r="K32" s="32">
        <v>272688</v>
      </c>
      <c r="L32" s="32">
        <v>290893</v>
      </c>
      <c r="M32" s="32">
        <v>327559</v>
      </c>
      <c r="N32" s="32">
        <v>311783</v>
      </c>
      <c r="O32" s="32">
        <v>295201</v>
      </c>
      <c r="P32" s="39">
        <v>2384</v>
      </c>
    </row>
    <row r="33" spans="1:17" s="2" customFormat="1" x14ac:dyDescent="0.3">
      <c r="A33" s="11" t="s">
        <v>23</v>
      </c>
      <c r="B33" s="37">
        <v>4221492</v>
      </c>
      <c r="C33" s="32">
        <v>1631419</v>
      </c>
      <c r="D33" s="32">
        <v>137166</v>
      </c>
      <c r="E33" s="32">
        <v>140522</v>
      </c>
      <c r="F33" s="32">
        <v>156091</v>
      </c>
      <c r="G33" s="32">
        <v>169741</v>
      </c>
      <c r="H33" s="32">
        <v>184669</v>
      </c>
      <c r="I33" s="32">
        <v>223036</v>
      </c>
      <c r="J33" s="32">
        <v>256780</v>
      </c>
      <c r="K33" s="32">
        <v>239793</v>
      </c>
      <c r="L33" s="32">
        <v>270220</v>
      </c>
      <c r="M33" s="32">
        <v>294365</v>
      </c>
      <c r="N33" s="32">
        <v>263481</v>
      </c>
      <c r="O33" s="32">
        <v>252338</v>
      </c>
      <c r="P33" s="39">
        <v>1871</v>
      </c>
    </row>
    <row r="34" spans="1:17" s="2" customFormat="1" x14ac:dyDescent="0.3">
      <c r="A34" s="12" t="s">
        <v>34</v>
      </c>
      <c r="B34" s="31">
        <f>SUM(B35:B38)</f>
        <v>7544852</v>
      </c>
      <c r="C34" s="31">
        <f t="shared" ref="C34:P34" si="5">SUM(C35:C38)</f>
        <v>2601179</v>
      </c>
      <c r="D34" s="31">
        <f t="shared" si="5"/>
        <v>223773</v>
      </c>
      <c r="E34" s="31">
        <f t="shared" si="5"/>
        <v>223133</v>
      </c>
      <c r="F34" s="31">
        <f t="shared" si="5"/>
        <v>257440</v>
      </c>
      <c r="G34" s="31">
        <f t="shared" si="5"/>
        <v>267829</v>
      </c>
      <c r="H34" s="31">
        <f t="shared" si="5"/>
        <v>307213</v>
      </c>
      <c r="I34" s="31">
        <f t="shared" si="5"/>
        <v>434577</v>
      </c>
      <c r="J34" s="31">
        <f t="shared" si="5"/>
        <v>555207</v>
      </c>
      <c r="K34" s="31">
        <f t="shared" si="5"/>
        <v>480233</v>
      </c>
      <c r="L34" s="31">
        <f t="shared" si="5"/>
        <v>546819</v>
      </c>
      <c r="M34" s="31">
        <f t="shared" si="5"/>
        <v>595063</v>
      </c>
      <c r="N34" s="31">
        <f>SUM(N35:N38)</f>
        <v>540496</v>
      </c>
      <c r="O34" s="31">
        <v>465988</v>
      </c>
      <c r="P34" s="36">
        <f t="shared" si="5"/>
        <v>4269</v>
      </c>
      <c r="Q34" s="43"/>
    </row>
    <row r="35" spans="1:17" s="9" customFormat="1" x14ac:dyDescent="0.3">
      <c r="A35" s="11" t="s">
        <v>24</v>
      </c>
      <c r="B35" s="37">
        <v>1521081</v>
      </c>
      <c r="C35" s="32">
        <v>459357</v>
      </c>
      <c r="D35" s="32">
        <v>36471</v>
      </c>
      <c r="E35" s="32">
        <v>36444</v>
      </c>
      <c r="F35" s="32">
        <v>43224</v>
      </c>
      <c r="G35" s="32">
        <v>48220</v>
      </c>
      <c r="H35" s="32">
        <v>63684</v>
      </c>
      <c r="I35" s="32">
        <v>86254</v>
      </c>
      <c r="J35" s="32">
        <v>109377</v>
      </c>
      <c r="K35" s="32">
        <v>113580</v>
      </c>
      <c r="L35" s="32">
        <v>130357</v>
      </c>
      <c r="M35" s="32">
        <v>133308</v>
      </c>
      <c r="N35" s="32">
        <v>132706</v>
      </c>
      <c r="O35" s="32">
        <v>127089</v>
      </c>
      <c r="P35" s="39">
        <v>1010</v>
      </c>
    </row>
    <row r="36" spans="1:17" s="2" customFormat="1" x14ac:dyDescent="0.3">
      <c r="A36" s="11" t="s">
        <v>25</v>
      </c>
      <c r="B36" s="37">
        <v>3187304</v>
      </c>
      <c r="C36" s="32">
        <v>1201969</v>
      </c>
      <c r="D36" s="32">
        <v>92110</v>
      </c>
      <c r="E36" s="32">
        <v>92189</v>
      </c>
      <c r="F36" s="32">
        <v>103708</v>
      </c>
      <c r="G36" s="32">
        <v>110869</v>
      </c>
      <c r="H36" s="32">
        <v>130656</v>
      </c>
      <c r="I36" s="32">
        <v>184150</v>
      </c>
      <c r="J36" s="32">
        <v>231184</v>
      </c>
      <c r="K36" s="32">
        <v>185072</v>
      </c>
      <c r="L36" s="32">
        <v>215332</v>
      </c>
      <c r="M36" s="32">
        <v>237806</v>
      </c>
      <c r="N36" s="32">
        <v>210346</v>
      </c>
      <c r="O36" s="32">
        <v>190000</v>
      </c>
      <c r="P36" s="39">
        <v>1913</v>
      </c>
    </row>
    <row r="37" spans="1:17" s="2" customFormat="1" x14ac:dyDescent="0.3">
      <c r="A37" s="11" t="s">
        <v>26</v>
      </c>
      <c r="B37" s="37">
        <v>1576413</v>
      </c>
      <c r="C37" s="32">
        <v>468534</v>
      </c>
      <c r="D37" s="32">
        <v>55264</v>
      </c>
      <c r="E37" s="32">
        <v>53770</v>
      </c>
      <c r="F37" s="32">
        <v>63628</v>
      </c>
      <c r="G37" s="32">
        <v>59337</v>
      </c>
      <c r="H37" s="32">
        <v>59568</v>
      </c>
      <c r="I37" s="32">
        <v>93482</v>
      </c>
      <c r="J37" s="32">
        <v>131050</v>
      </c>
      <c r="K37" s="32">
        <v>108333</v>
      </c>
      <c r="L37" s="32">
        <v>116593</v>
      </c>
      <c r="M37" s="32">
        <v>132617</v>
      </c>
      <c r="N37" s="32">
        <v>118090</v>
      </c>
      <c r="O37" s="32">
        <v>115413</v>
      </c>
      <c r="P37" s="39">
        <v>734</v>
      </c>
    </row>
    <row r="38" spans="1:17" s="3" customFormat="1" ht="15.75" thickBot="1" x14ac:dyDescent="0.35">
      <c r="A38" s="13" t="s">
        <v>27</v>
      </c>
      <c r="B38" s="40">
        <v>1260054</v>
      </c>
      <c r="C38" s="34">
        <v>471319</v>
      </c>
      <c r="D38" s="34">
        <v>39928</v>
      </c>
      <c r="E38" s="34">
        <v>40730</v>
      </c>
      <c r="F38" s="34">
        <v>46880</v>
      </c>
      <c r="G38" s="34">
        <v>49403</v>
      </c>
      <c r="H38" s="34">
        <v>53305</v>
      </c>
      <c r="I38" s="34">
        <v>70691</v>
      </c>
      <c r="J38" s="34">
        <v>83596</v>
      </c>
      <c r="K38" s="34">
        <v>73248</v>
      </c>
      <c r="L38" s="34">
        <v>84537</v>
      </c>
      <c r="M38" s="34">
        <v>91332</v>
      </c>
      <c r="N38" s="34">
        <v>79354</v>
      </c>
      <c r="O38" s="34">
        <v>75119</v>
      </c>
      <c r="P38" s="41">
        <v>612</v>
      </c>
    </row>
    <row r="39" spans="1:17" s="4" customFormat="1" ht="3" customHeight="1" thickTop="1" x14ac:dyDescent="0.3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35"/>
      <c r="O39" s="35"/>
    </row>
    <row r="40" spans="1:17" x14ac:dyDescent="0.3">
      <c r="A40" s="14" t="s">
        <v>37</v>
      </c>
      <c r="B40" s="14"/>
    </row>
    <row r="42" spans="1:17" x14ac:dyDescent="0.3">
      <c r="A42" s="17"/>
      <c r="B42" s="17"/>
      <c r="C42" s="18"/>
    </row>
    <row r="43" spans="1:17" x14ac:dyDescent="0.3">
      <c r="B43" s="25"/>
    </row>
    <row r="44" spans="1:17" x14ac:dyDescent="0.3">
      <c r="B44" s="25"/>
    </row>
  </sheetData>
  <mergeCells count="5">
    <mergeCell ref="P3:P4"/>
    <mergeCell ref="A39:M39"/>
    <mergeCell ref="A3:A5"/>
    <mergeCell ref="B3:B5"/>
    <mergeCell ref="C3:O4"/>
  </mergeCells>
  <phoneticPr fontId="3" type="noConversion"/>
  <printOptions horizontalCentered="1" gridLinesSet="0"/>
  <pageMargins left="0.18" right="0.18" top="0.7" bottom="0.39370078740157483" header="0.16" footer="0"/>
  <pageSetup paperSize="9" scale="75" orientation="landscape" horizontalDpi="300" verticalDpi="300" r:id="rId1"/>
  <headerFooter alignWithMargins="0">
    <oddFooter>&amp;CDenatran - CGIE</oddFooter>
  </headerFooter>
  <legacyDrawing r:id="rId2"/>
  <webPublishItems count="2">
    <webPublishItem id="10750" divId="Frota Reg UF Ano de fabr 012006 Internet_10750" sourceType="sheet" destinationFile="C:\SINET\FROTA de veículos\Frota 2006\Ano Fabr\01 - jan\Ano_Fab_jan_2006.htm"/>
    <webPublishItem id="30857" divId="Frota Reg UF Ano de fabr 012006 Internet_30857" sourceType="sheet" destinationFile="C:\SINET\FROTA de veículos\Frota 2006\Ano Fabr\01 - jan\Págin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showGridLines="0" workbookViewId="0">
      <selection activeCell="H21" sqref="H21"/>
    </sheetView>
  </sheetViews>
  <sheetFormatPr defaultColWidth="12.140625" defaultRowHeight="15" x14ac:dyDescent="0.3"/>
  <cols>
    <col min="1" max="1" width="19.42578125" style="1" customWidth="1"/>
    <col min="2" max="2" width="16.42578125" style="1" customWidth="1"/>
    <col min="3" max="3" width="11.5703125" style="1" bestFit="1" customWidth="1"/>
    <col min="4" max="7" width="10.42578125" style="1" bestFit="1" customWidth="1"/>
    <col min="8" max="9" width="10" style="1" bestFit="1" customWidth="1"/>
    <col min="10" max="10" width="11.28515625" style="1" bestFit="1" customWidth="1"/>
    <col min="11" max="12" width="10.42578125" style="1" bestFit="1" customWidth="1"/>
    <col min="13" max="16384" width="12.140625" style="1"/>
  </cols>
  <sheetData>
    <row r="1" spans="1:20" ht="18.75" customHeight="1" x14ac:dyDescent="0.3">
      <c r="A1" s="5" t="s">
        <v>53</v>
      </c>
      <c r="B1" s="5"/>
    </row>
    <row r="2" spans="1:20" ht="2.25" customHeight="1" x14ac:dyDescent="0.3">
      <c r="A2" s="6"/>
      <c r="B2" s="6"/>
    </row>
    <row r="3" spans="1:20" ht="15" customHeight="1" x14ac:dyDescent="0.3">
      <c r="A3" s="52" t="s">
        <v>35</v>
      </c>
      <c r="B3" s="52" t="s">
        <v>51</v>
      </c>
      <c r="C3" s="59" t="s">
        <v>36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4" spans="1:20" ht="15" customHeight="1" x14ac:dyDescent="0.3">
      <c r="A4" s="53"/>
      <c r="B4" s="53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20" ht="52.5" customHeight="1" x14ac:dyDescent="0.3">
      <c r="A5" s="54"/>
      <c r="B5" s="54"/>
      <c r="C5" s="15" t="s">
        <v>38</v>
      </c>
      <c r="D5" s="15" t="s">
        <v>39</v>
      </c>
      <c r="E5" s="15" t="s">
        <v>40</v>
      </c>
      <c r="F5" s="15" t="s">
        <v>41</v>
      </c>
      <c r="G5" s="15" t="s">
        <v>42</v>
      </c>
      <c r="H5" s="15" t="s">
        <v>43</v>
      </c>
      <c r="I5" s="15" t="s">
        <v>44</v>
      </c>
      <c r="J5" s="15" t="s">
        <v>45</v>
      </c>
      <c r="K5" s="15" t="s">
        <v>46</v>
      </c>
      <c r="L5" s="15" t="s">
        <v>47</v>
      </c>
      <c r="M5" s="15" t="s">
        <v>48</v>
      </c>
      <c r="N5" s="15" t="s">
        <v>49</v>
      </c>
      <c r="O5" s="25"/>
    </row>
    <row r="6" spans="1:20" s="9" customFormat="1" ht="15.75" thickBot="1" x14ac:dyDescent="0.35">
      <c r="A6" s="7" t="s">
        <v>29</v>
      </c>
      <c r="B6" s="8">
        <v>29868</v>
      </c>
      <c r="C6" s="8">
        <v>29868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9"/>
      <c r="P6" s="19"/>
      <c r="Q6" s="19"/>
      <c r="R6" s="19"/>
      <c r="S6" s="26"/>
      <c r="T6" s="19"/>
    </row>
    <row r="7" spans="1:20" s="9" customFormat="1" ht="15.75" thickTop="1" x14ac:dyDescent="0.3">
      <c r="A7" s="10" t="s">
        <v>31</v>
      </c>
      <c r="B7" s="20">
        <v>1240</v>
      </c>
      <c r="C7" s="20">
        <v>1240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9"/>
      <c r="P7" s="28"/>
      <c r="Q7" s="19"/>
      <c r="R7" s="19"/>
      <c r="S7" s="27"/>
      <c r="T7" s="19"/>
    </row>
    <row r="8" spans="1:20" s="2" customFormat="1" x14ac:dyDescent="0.3">
      <c r="A8" s="11" t="s">
        <v>1</v>
      </c>
      <c r="B8" s="21">
        <v>50</v>
      </c>
      <c r="C8" s="45">
        <v>50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28"/>
      <c r="P8" s="28"/>
      <c r="Q8" s="19"/>
      <c r="R8" s="19"/>
      <c r="S8" s="29"/>
      <c r="T8" s="28"/>
    </row>
    <row r="9" spans="1:20" s="2" customFormat="1" x14ac:dyDescent="0.3">
      <c r="A9" s="11" t="s">
        <v>2</v>
      </c>
      <c r="B9" s="21">
        <v>67</v>
      </c>
      <c r="C9" s="45">
        <v>67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28"/>
      <c r="P9" s="28"/>
      <c r="Q9" s="19"/>
      <c r="R9" s="19"/>
      <c r="S9" s="29"/>
      <c r="T9" s="28"/>
    </row>
    <row r="10" spans="1:20" s="2" customFormat="1" x14ac:dyDescent="0.3">
      <c r="A10" s="11" t="s">
        <v>3</v>
      </c>
      <c r="B10" s="21">
        <v>210</v>
      </c>
      <c r="C10" s="45">
        <v>210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8"/>
      <c r="P10" s="28"/>
      <c r="Q10" s="19"/>
      <c r="R10" s="19"/>
      <c r="S10" s="29"/>
      <c r="T10" s="28"/>
    </row>
    <row r="11" spans="1:20" s="2" customFormat="1" x14ac:dyDescent="0.3">
      <c r="A11" s="11" t="s">
        <v>4</v>
      </c>
      <c r="B11" s="21">
        <v>564</v>
      </c>
      <c r="C11" s="45">
        <v>564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28"/>
      <c r="P11" s="28"/>
      <c r="Q11" s="19"/>
      <c r="R11" s="19"/>
      <c r="S11" s="29"/>
      <c r="T11" s="28"/>
    </row>
    <row r="12" spans="1:20" s="2" customFormat="1" x14ac:dyDescent="0.3">
      <c r="A12" s="11" t="s">
        <v>5</v>
      </c>
      <c r="B12" s="21">
        <v>90</v>
      </c>
      <c r="C12" s="45">
        <v>90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28"/>
      <c r="P12" s="28"/>
      <c r="Q12" s="19"/>
      <c r="R12" s="19"/>
      <c r="S12" s="29"/>
      <c r="T12" s="28"/>
    </row>
    <row r="13" spans="1:20" s="2" customFormat="1" x14ac:dyDescent="0.3">
      <c r="A13" s="11" t="s">
        <v>6</v>
      </c>
      <c r="B13" s="21">
        <v>43</v>
      </c>
      <c r="C13" s="45">
        <v>43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  <c r="Q13" s="19"/>
      <c r="R13" s="19"/>
      <c r="S13" s="29"/>
      <c r="T13" s="28"/>
    </row>
    <row r="14" spans="1:20" s="3" customFormat="1" x14ac:dyDescent="0.3">
      <c r="A14" s="11" t="s">
        <v>7</v>
      </c>
      <c r="B14" s="21">
        <v>216</v>
      </c>
      <c r="C14" s="45">
        <v>216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28"/>
      <c r="P14" s="28"/>
      <c r="Q14" s="19"/>
      <c r="R14" s="19"/>
      <c r="S14" s="29"/>
      <c r="T14" s="28"/>
    </row>
    <row r="15" spans="1:20" s="2" customFormat="1" x14ac:dyDescent="0.3">
      <c r="A15" s="12" t="s">
        <v>30</v>
      </c>
      <c r="B15" s="22">
        <v>4917</v>
      </c>
      <c r="C15" s="22">
        <v>4917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9"/>
      <c r="P15" s="19"/>
      <c r="Q15" s="19"/>
      <c r="R15" s="19"/>
      <c r="S15" s="26"/>
      <c r="T15" s="19"/>
    </row>
    <row r="16" spans="1:20" s="9" customFormat="1" x14ac:dyDescent="0.3">
      <c r="A16" s="11" t="s">
        <v>8</v>
      </c>
      <c r="B16" s="23">
        <v>344</v>
      </c>
      <c r="C16" s="33">
        <v>344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28"/>
      <c r="P16" s="28"/>
      <c r="Q16" s="19"/>
      <c r="R16" s="19"/>
      <c r="S16" s="29"/>
      <c r="T16" s="28"/>
    </row>
    <row r="17" spans="1:20" s="2" customFormat="1" x14ac:dyDescent="0.3">
      <c r="A17" s="11" t="s">
        <v>9</v>
      </c>
      <c r="B17" s="23">
        <v>1031</v>
      </c>
      <c r="C17" s="33">
        <v>1031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28"/>
      <c r="P17" s="28"/>
      <c r="Q17" s="19"/>
      <c r="R17" s="19"/>
      <c r="S17" s="29"/>
      <c r="T17" s="28"/>
    </row>
    <row r="18" spans="1:20" s="2" customFormat="1" x14ac:dyDescent="0.3">
      <c r="A18" s="11" t="s">
        <v>10</v>
      </c>
      <c r="B18" s="23">
        <v>923</v>
      </c>
      <c r="C18" s="33">
        <v>923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8"/>
      <c r="P18" s="28"/>
      <c r="Q18" s="19"/>
      <c r="R18" s="19"/>
      <c r="S18" s="29"/>
      <c r="T18" s="28"/>
    </row>
    <row r="19" spans="1:20" s="2" customFormat="1" x14ac:dyDescent="0.3">
      <c r="A19" s="11" t="s">
        <v>11</v>
      </c>
      <c r="B19" s="23">
        <v>275</v>
      </c>
      <c r="C19" s="33">
        <v>275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8"/>
      <c r="P19" s="28"/>
      <c r="Q19" s="19"/>
      <c r="R19" s="19"/>
      <c r="S19" s="29"/>
      <c r="T19" s="28"/>
    </row>
    <row r="20" spans="1:20" s="2" customFormat="1" x14ac:dyDescent="0.3">
      <c r="A20" s="11" t="s">
        <v>12</v>
      </c>
      <c r="B20" s="23">
        <v>354</v>
      </c>
      <c r="C20" s="33">
        <v>354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8"/>
      <c r="P20" s="28"/>
      <c r="Q20" s="19"/>
      <c r="R20" s="19"/>
      <c r="S20" s="29"/>
      <c r="T20" s="28"/>
    </row>
    <row r="21" spans="1:20" s="2" customFormat="1" x14ac:dyDescent="0.3">
      <c r="A21" s="11" t="s">
        <v>13</v>
      </c>
      <c r="B21" s="23">
        <v>914</v>
      </c>
      <c r="C21" s="46">
        <v>914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8"/>
      <c r="P21" s="28"/>
      <c r="Q21" s="19"/>
      <c r="R21" s="19"/>
      <c r="S21" s="29"/>
      <c r="T21" s="28"/>
    </row>
    <row r="22" spans="1:20" s="2" customFormat="1" x14ac:dyDescent="0.3">
      <c r="A22" s="11" t="s">
        <v>14</v>
      </c>
      <c r="B22" s="23">
        <v>294</v>
      </c>
      <c r="C22" s="46">
        <v>294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8"/>
      <c r="P22" s="28"/>
      <c r="Q22" s="19"/>
      <c r="R22" s="19"/>
      <c r="S22" s="29"/>
      <c r="T22" s="28"/>
    </row>
    <row r="23" spans="1:20" s="2" customFormat="1" x14ac:dyDescent="0.3">
      <c r="A23" s="11" t="s">
        <v>15</v>
      </c>
      <c r="B23" s="23">
        <v>532</v>
      </c>
      <c r="C23" s="46">
        <v>532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8"/>
      <c r="P23" s="28"/>
      <c r="Q23" s="19"/>
      <c r="R23" s="19"/>
      <c r="S23" s="29"/>
      <c r="T23" s="28"/>
    </row>
    <row r="24" spans="1:20" s="2" customFormat="1" x14ac:dyDescent="0.3">
      <c r="A24" s="11" t="s">
        <v>16</v>
      </c>
      <c r="B24" s="23">
        <v>250</v>
      </c>
      <c r="C24" s="33">
        <v>250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8"/>
      <c r="P24" s="28"/>
      <c r="Q24" s="19"/>
      <c r="R24" s="19"/>
      <c r="S24" s="29"/>
      <c r="T24" s="28"/>
    </row>
    <row r="25" spans="1:20" s="2" customFormat="1" x14ac:dyDescent="0.3">
      <c r="A25" s="12" t="s">
        <v>32</v>
      </c>
      <c r="B25" s="22">
        <v>13171</v>
      </c>
      <c r="C25" s="22">
        <v>13171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19"/>
      <c r="P25" s="19"/>
      <c r="Q25" s="19"/>
      <c r="R25" s="19"/>
      <c r="S25" s="26"/>
      <c r="T25" s="19"/>
    </row>
    <row r="26" spans="1:20" s="9" customFormat="1" x14ac:dyDescent="0.3">
      <c r="A26" s="11" t="s">
        <v>17</v>
      </c>
      <c r="B26" s="23">
        <v>958</v>
      </c>
      <c r="C26" s="32">
        <v>958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8"/>
      <c r="P26" s="28"/>
      <c r="Q26" s="19"/>
      <c r="R26" s="19"/>
      <c r="S26" s="29"/>
      <c r="T26" s="28"/>
    </row>
    <row r="27" spans="1:20" s="2" customFormat="1" x14ac:dyDescent="0.3">
      <c r="A27" s="11" t="s">
        <v>18</v>
      </c>
      <c r="B27" s="23">
        <v>4149</v>
      </c>
      <c r="C27" s="32">
        <v>4149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8"/>
      <c r="P27" s="28"/>
      <c r="Q27" s="19"/>
      <c r="R27" s="19"/>
      <c r="S27" s="29"/>
      <c r="T27" s="28"/>
    </row>
    <row r="28" spans="1:20" s="2" customFormat="1" x14ac:dyDescent="0.3">
      <c r="A28" s="11" t="s">
        <v>19</v>
      </c>
      <c r="B28" s="23">
        <v>1402</v>
      </c>
      <c r="C28" s="32">
        <v>1402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8"/>
      <c r="P28" s="28"/>
      <c r="Q28" s="19"/>
      <c r="R28" s="19"/>
      <c r="S28" s="29"/>
      <c r="T28" s="28"/>
    </row>
    <row r="29" spans="1:20" s="2" customFormat="1" x14ac:dyDescent="0.3">
      <c r="A29" s="11" t="s">
        <v>20</v>
      </c>
      <c r="B29" s="23">
        <v>6662</v>
      </c>
      <c r="C29" s="32">
        <v>6662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8"/>
      <c r="P29" s="28"/>
      <c r="Q29" s="19"/>
      <c r="R29" s="19"/>
      <c r="S29" s="29"/>
      <c r="T29" s="28"/>
    </row>
    <row r="30" spans="1:20" s="2" customFormat="1" x14ac:dyDescent="0.3">
      <c r="A30" s="12" t="s">
        <v>33</v>
      </c>
      <c r="B30" s="22">
        <v>6271</v>
      </c>
      <c r="C30" s="22">
        <v>6271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0"/>
      <c r="P30" s="19"/>
      <c r="Q30" s="19"/>
      <c r="R30" s="19"/>
      <c r="S30" s="26"/>
      <c r="T30" s="19"/>
    </row>
    <row r="31" spans="1:20" s="9" customFormat="1" x14ac:dyDescent="0.3">
      <c r="A31" s="11" t="s">
        <v>21</v>
      </c>
      <c r="B31" s="23">
        <v>2016</v>
      </c>
      <c r="C31" s="32">
        <v>2016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8"/>
      <c r="P31" s="28"/>
      <c r="Q31" s="19"/>
      <c r="R31" s="19"/>
      <c r="S31" s="29"/>
      <c r="T31" s="28"/>
    </row>
    <row r="32" spans="1:20" s="3" customFormat="1" x14ac:dyDescent="0.3">
      <c r="A32" s="11" t="s">
        <v>22</v>
      </c>
      <c r="B32" s="23">
        <v>2384</v>
      </c>
      <c r="C32" s="32">
        <v>2384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8"/>
      <c r="P32" s="28"/>
      <c r="Q32" s="19"/>
      <c r="R32" s="19"/>
      <c r="S32" s="29"/>
      <c r="T32" s="28"/>
    </row>
    <row r="33" spans="1:20" s="2" customFormat="1" x14ac:dyDescent="0.3">
      <c r="A33" s="11" t="s">
        <v>23</v>
      </c>
      <c r="B33" s="23">
        <v>1871</v>
      </c>
      <c r="C33" s="32">
        <v>1871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8"/>
      <c r="P33" s="28"/>
      <c r="Q33" s="19"/>
      <c r="R33" s="19"/>
      <c r="S33" s="29"/>
      <c r="T33" s="28"/>
    </row>
    <row r="34" spans="1:20" s="2" customFormat="1" x14ac:dyDescent="0.3">
      <c r="A34" s="12" t="s">
        <v>34</v>
      </c>
      <c r="B34" s="22">
        <v>4269</v>
      </c>
      <c r="C34" s="22">
        <v>4269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30"/>
      <c r="P34" s="19"/>
      <c r="Q34" s="19"/>
      <c r="R34" s="19"/>
      <c r="S34" s="26"/>
      <c r="T34" s="19"/>
    </row>
    <row r="35" spans="1:20" s="9" customFormat="1" x14ac:dyDescent="0.3">
      <c r="A35" s="11" t="s">
        <v>24</v>
      </c>
      <c r="B35" s="23">
        <v>1010</v>
      </c>
      <c r="C35" s="32">
        <v>1010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8"/>
      <c r="P35" s="28"/>
      <c r="Q35" s="19"/>
      <c r="R35" s="19"/>
      <c r="S35" s="29"/>
      <c r="T35" s="28"/>
    </row>
    <row r="36" spans="1:20" s="2" customFormat="1" x14ac:dyDescent="0.3">
      <c r="A36" s="11" t="s">
        <v>25</v>
      </c>
      <c r="B36" s="23">
        <v>1913</v>
      </c>
      <c r="C36" s="32">
        <v>1913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8"/>
      <c r="P36" s="28"/>
      <c r="Q36" s="19"/>
      <c r="R36" s="19"/>
      <c r="S36" s="29"/>
      <c r="T36" s="28"/>
    </row>
    <row r="37" spans="1:20" s="2" customFormat="1" x14ac:dyDescent="0.3">
      <c r="A37" s="11" t="s">
        <v>26</v>
      </c>
      <c r="B37" s="23">
        <v>734</v>
      </c>
      <c r="C37" s="32">
        <v>734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8"/>
      <c r="P37" s="28"/>
      <c r="Q37" s="19"/>
      <c r="R37" s="19"/>
      <c r="S37" s="29"/>
      <c r="T37" s="28"/>
    </row>
    <row r="38" spans="1:20" s="3" customFormat="1" ht="15.75" thickBot="1" x14ac:dyDescent="0.35">
      <c r="A38" s="13" t="s">
        <v>27</v>
      </c>
      <c r="B38" s="24">
        <v>612</v>
      </c>
      <c r="C38" s="34">
        <v>612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8"/>
      <c r="P38" s="28"/>
      <c r="Q38" s="19"/>
      <c r="R38" s="19"/>
      <c r="S38" s="29"/>
      <c r="T38" s="28"/>
    </row>
    <row r="39" spans="1:20" s="4" customFormat="1" ht="3" customHeight="1" thickTop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R39" s="19"/>
    </row>
    <row r="40" spans="1:20" x14ac:dyDescent="0.3">
      <c r="A40" s="48" t="s">
        <v>37</v>
      </c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2" spans="1:20" x14ac:dyDescent="0.3">
      <c r="A42" s="17"/>
      <c r="B42" s="17"/>
      <c r="C42" s="18"/>
    </row>
  </sheetData>
  <mergeCells count="3">
    <mergeCell ref="A3:A5"/>
    <mergeCell ref="B3:B5"/>
    <mergeCell ref="C3:N4"/>
  </mergeCells>
  <phoneticPr fontId="9" type="noConversion"/>
  <pageMargins left="0.46" right="0.3" top="0.62" bottom="0.55000000000000004" header="0.49212598499999999" footer="0.39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JAN_2014</vt:lpstr>
      <vt:lpstr>2014</vt:lpstr>
      <vt:lpstr>JAN_2014!Area_de_impressao</vt:lpstr>
    </vt:vector>
  </TitlesOfParts>
  <Company>DENATRAN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DENATRAN-CGIE</dc:creator>
  <cp:lastModifiedBy>Lucino Gonzaga de Oliveira</cp:lastModifiedBy>
  <cp:lastPrinted>2013-08-07T18:02:08Z</cp:lastPrinted>
  <dcterms:created xsi:type="dcterms:W3CDTF">2004-03-22T18:17:15Z</dcterms:created>
  <dcterms:modified xsi:type="dcterms:W3CDTF">2020-03-11T17:23:56Z</dcterms:modified>
</cp:coreProperties>
</file>