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1-jan\"/>
    </mc:Choice>
  </mc:AlternateContent>
  <xr:revisionPtr revIDLastSave="0" documentId="8_{7E8F8126-C87C-4CC2-8ED5-F716BEA6F161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JAN_2014" sheetId="1" r:id="rId2"/>
  </sheets>
  <definedNames>
    <definedName name="_xlnm.Print_Area" localSheetId="0">Glossário!$A$1:$C$24</definedName>
    <definedName name="_xlnm.Print_Area" localSheetId="1">JAN_2014!#REF!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13" i="1"/>
  <c r="V13" i="1"/>
  <c r="U13" i="1"/>
  <c r="U4" i="1" s="1"/>
  <c r="T13" i="1"/>
  <c r="S13" i="1"/>
  <c r="R13" i="1"/>
  <c r="Q13" i="1"/>
  <c r="P13" i="1"/>
  <c r="O13" i="1"/>
  <c r="N13" i="1"/>
  <c r="M13" i="1"/>
  <c r="M4" i="1" s="1"/>
  <c r="L13" i="1"/>
  <c r="K13" i="1"/>
  <c r="J13" i="1"/>
  <c r="I13" i="1"/>
  <c r="H13" i="1"/>
  <c r="G13" i="1"/>
  <c r="F13" i="1"/>
  <c r="E13" i="1"/>
  <c r="E4" i="1" s="1"/>
  <c r="D13" i="1"/>
  <c r="C13" i="1"/>
  <c r="B13" i="1"/>
  <c r="W5" i="1"/>
  <c r="V5" i="1"/>
  <c r="U5" i="1"/>
  <c r="T5" i="1"/>
  <c r="T4" i="1" s="1"/>
  <c r="S5" i="1"/>
  <c r="S4" i="1" s="1"/>
  <c r="R5" i="1"/>
  <c r="R4" i="1" s="1"/>
  <c r="Q5" i="1"/>
  <c r="Q4" i="1" s="1"/>
  <c r="P5" i="1"/>
  <c r="P4" i="1" s="1"/>
  <c r="O5" i="1"/>
  <c r="N5" i="1"/>
  <c r="M5" i="1"/>
  <c r="L5" i="1"/>
  <c r="L4" i="1" s="1"/>
  <c r="K5" i="1"/>
  <c r="K4" i="1" s="1"/>
  <c r="J5" i="1"/>
  <c r="J4" i="1" s="1"/>
  <c r="I5" i="1"/>
  <c r="I4" i="1" s="1"/>
  <c r="H5" i="1"/>
  <c r="H4" i="1" s="1"/>
  <c r="G5" i="1"/>
  <c r="F5" i="1"/>
  <c r="E5" i="1"/>
  <c r="D5" i="1"/>
  <c r="D4" i="1" s="1"/>
  <c r="C5" i="1"/>
  <c r="C4" i="1" s="1"/>
  <c r="B5" i="1"/>
  <c r="B4" i="1" s="1"/>
  <c r="W4" i="1"/>
  <c r="V4" i="1"/>
  <c r="O4" i="1"/>
  <c r="N4" i="1"/>
  <c r="G4" i="1"/>
  <c r="F4" i="1"/>
</calcChain>
</file>

<file path=xl/sharedStrings.xml><?xml version="1.0" encoding="utf-8"?>
<sst xmlns="http://schemas.openxmlformats.org/spreadsheetml/2006/main" count="129" uniqueCount="85">
  <si>
    <t>Grandes Regiões e
Unidades da Federação</t>
  </si>
  <si>
    <t>TOTAL</t>
  </si>
  <si>
    <t>AUTOMÓVEL</t>
  </si>
  <si>
    <t>BONDE</t>
  </si>
  <si>
    <t>CAMINHÃO</t>
  </si>
  <si>
    <t>CAMINHÃO TRATOR</t>
  </si>
  <si>
    <t>CAMINHONETE</t>
  </si>
  <si>
    <t>CAMIONETA</t>
  </si>
  <si>
    <t>CHASSI PLATAFORMA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</si>
  <si>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</si>
  <si>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</si>
  <si>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</si>
  <si>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</si>
  <si>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</si>
  <si>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</si>
  <si>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</si>
  <si>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</si>
  <si>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</si>
  <si>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</si>
  <si>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</si>
  <si>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</si>
  <si>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</si>
  <si>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</si>
  <si>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 xml:space="preserve">Acre </t>
  </si>
  <si>
    <t xml:space="preserve">Amapá </t>
  </si>
  <si>
    <t>Amazonas</t>
  </si>
  <si>
    <t xml:space="preserve">Pará </t>
  </si>
  <si>
    <t xml:space="preserve">Rondônia </t>
  </si>
  <si>
    <t>Roraima</t>
  </si>
  <si>
    <t>Tocantins</t>
  </si>
  <si>
    <t>Alagoas</t>
  </si>
  <si>
    <t>Bahia</t>
  </si>
  <si>
    <t>Ceará</t>
  </si>
  <si>
    <t xml:space="preserve">Maranhão </t>
  </si>
  <si>
    <t xml:space="preserve">Paraíba </t>
  </si>
  <si>
    <t xml:space="preserve">Pernambuco </t>
  </si>
  <si>
    <t>Piauí</t>
  </si>
  <si>
    <t xml:space="preserve">Rio Grande do Norte </t>
  </si>
  <si>
    <t>Sergipe</t>
  </si>
  <si>
    <t>Espírito Santo</t>
  </si>
  <si>
    <t xml:space="preserve">Minas Gerais </t>
  </si>
  <si>
    <t>Rio de Janeiro</t>
  </si>
  <si>
    <t xml:space="preserve">São Paulo </t>
  </si>
  <si>
    <t>Paraná</t>
  </si>
  <si>
    <t xml:space="preserve">Rio Grande do Sul </t>
  </si>
  <si>
    <t>Santa Catarina</t>
  </si>
  <si>
    <t>Distrito Federal</t>
  </si>
  <si>
    <t>Goiás</t>
  </si>
  <si>
    <t>Mato Grosso</t>
  </si>
  <si>
    <t>Mato Grosso do Sul</t>
  </si>
  <si>
    <t>Fonte: Ministério das Cidades, Departamento Nacional de Trânsito - DENATRAN, Sistema Nacional de Registro de Veículos/RENAVAM, Sistema Nacional de Estatística de Trânsito/SINET</t>
  </si>
  <si>
    <t>Brasil</t>
  </si>
  <si>
    <t>Norte</t>
  </si>
  <si>
    <t>Nordeste</t>
  </si>
  <si>
    <t>Sudeste</t>
  </si>
  <si>
    <t>Sul</t>
  </si>
  <si>
    <t>Centro-Oeste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</si>
  <si>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</si>
  <si>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</si>
  <si>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</si>
  <si>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</si>
  <si>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</si>
  <si>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</si>
  <si>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</si>
  <si>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</si>
  <si>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</si>
  <si>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</si>
  <si>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</si>
  <si>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</si>
  <si>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</si>
  <si>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</si>
  <si>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</si>
  <si>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</si>
  <si>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</si>
  <si>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</si>
  <si>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</si>
  <si>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Regiões Norte, Nordeste, Sul, Suldeste e Centro Oeste e Estados</t>
  </si>
  <si>
    <t>Termos e Definições</t>
  </si>
  <si>
    <t>veículo automotor de duas rodas, com ou sem side-car, dirigido em posição montada.</t>
  </si>
  <si>
    <t>veículo automotor, misto, com quatro rodas, com carroçaria, destinado ao transporte simultâneo ou alternativo de pessoas e carga no mesmo compartimento.</t>
  </si>
  <si>
    <t>Fonte: Ministério das Cidades, DENATRAN - Departamento Nacional de Trânsito, RENAVAM-Registro Nacional de Veículos Automotores</t>
  </si>
  <si>
    <t>Brasil %</t>
  </si>
  <si>
    <t>100%</t>
  </si>
  <si>
    <t>Frota de veículos, por tipo e com placa, segundo as Grandes Regiões e Unidades da Federação - JAN/2014</t>
  </si>
  <si>
    <t>Tabela 2 - Percentagem de veículos, por tipo segundo o Brasil - JAN/2014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</si>
</sst>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_(* #,##0.00_);_(* \(#,##0.00\);_(* &quot;-&quot;??_);_(@_)"/>
    <numFmt numFmtId="168" formatCode="_(* #,##0_);_(* \(#,##0\);_(* &quot;-&quot;??_);_(@_)"/>
    <numFmt numFmtId="169" formatCode="0.0000"/>
    <numFmt numFmtId="170" formatCode="#\ ###\ ###\ ###"/>
  </numFmts>
  <fonts count="9" x14ac:knownFonts="1">
    <font>
      <sz val="10"/>
      <name val="Arial"/>
    </font>
    <font>
      <sz val="10"/>
      <name val="Arial"/>
    </font>
    <font>
      <sz val="10"/>
      <color indexed="8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0" fillId="0" borderId="0" xfId="0" applyBorder="1"/>
    <xf numFmtId="168" fontId="2" fillId="0" borderId="1" xfId="2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169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8" fontId="0" fillId="0" borderId="0" xfId="2" applyNumberFormat="1" applyFont="1" applyFill="1"/>
    <xf numFmtId="0" fontId="0" fillId="0" borderId="0" xfId="0" applyFill="1"/>
    <xf numFmtId="168" fontId="3" fillId="0" borderId="0" xfId="2" applyNumberFormat="1" applyFont="1"/>
    <xf numFmtId="168" fontId="3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0" fontId="0" fillId="0" borderId="0" xfId="0" applyNumberForma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topLeftCell="A16" zoomScale="75" workbookViewId="0">
      <selection activeCell="F24" sqref="F24"/>
    </sheetView>
  </sheetViews>
  <sheetFormatPr defaultRowHeight="12.75" x14ac:dyDescent="0.2"/>
  <cols>
    <col min="1" max="1" width="2.85546875" customWidth="1"/>
    <col min="2" max="2" width="24.85546875" style="19" customWidth="1"/>
    <col min="3" max="3" width="69.140625" customWidth="1"/>
  </cols>
  <sheetData>
    <row r="1" spans="2:3" ht="25.5" customHeight="1" x14ac:dyDescent="0.25">
      <c r="B1" s="31" t="s">
        <v>77</v>
      </c>
      <c r="C1" s="31"/>
    </row>
    <row r="2" spans="2:3" ht="25.5" customHeight="1" x14ac:dyDescent="0.2">
      <c r="B2" s="6" t="s">
        <v>0</v>
      </c>
      <c r="C2" s="15" t="s">
        <v>76</v>
      </c>
    </row>
    <row r="3" spans="2:3" ht="25.5" customHeight="1" x14ac:dyDescent="0.2">
      <c r="B3" s="18" t="s">
        <v>2</v>
      </c>
      <c r="C3" s="16" t="s">
        <v>57</v>
      </c>
    </row>
    <row r="4" spans="2:3" ht="25.5" customHeight="1" x14ac:dyDescent="0.2">
      <c r="B4" s="18" t="s">
        <v>3</v>
      </c>
      <c r="C4" s="16" t="s">
        <v>58</v>
      </c>
    </row>
    <row r="5" spans="2:3" ht="25.5" customHeight="1" x14ac:dyDescent="0.2">
      <c r="B5" s="18" t="s">
        <v>4</v>
      </c>
      <c r="C5" s="16" t="s">
        <v>59</v>
      </c>
    </row>
    <row r="6" spans="2:3" ht="25.5" customHeight="1" x14ac:dyDescent="0.2">
      <c r="B6" s="18" t="s">
        <v>5</v>
      </c>
      <c r="C6" s="16" t="s">
        <v>60</v>
      </c>
    </row>
    <row r="7" spans="2:3" ht="25.5" customHeight="1" x14ac:dyDescent="0.2">
      <c r="B7" s="18" t="s">
        <v>6</v>
      </c>
      <c r="C7" s="16" t="s">
        <v>61</v>
      </c>
    </row>
    <row r="8" spans="2:3" ht="25.5" customHeight="1" x14ac:dyDescent="0.2">
      <c r="B8" s="18" t="s">
        <v>7</v>
      </c>
      <c r="C8" s="16" t="s">
        <v>79</v>
      </c>
    </row>
    <row r="9" spans="2:3" ht="25.5" customHeight="1" x14ac:dyDescent="0.2">
      <c r="B9" s="18" t="s">
        <v>8</v>
      </c>
      <c r="C9" s="17" t="s">
        <v>62</v>
      </c>
    </row>
    <row r="10" spans="2:3" ht="25.5" customHeight="1" x14ac:dyDescent="0.2">
      <c r="B10" s="18" t="s">
        <v>9</v>
      </c>
      <c r="C10" s="16" t="s">
        <v>63</v>
      </c>
    </row>
    <row r="11" spans="2:3" ht="25.5" customHeight="1" x14ac:dyDescent="0.2">
      <c r="B11" s="18" t="s">
        <v>10</v>
      </c>
      <c r="C11" s="16" t="s">
        <v>64</v>
      </c>
    </row>
    <row r="12" spans="2:3" ht="25.5" customHeight="1" x14ac:dyDescent="0.2">
      <c r="B12" s="18" t="s">
        <v>11</v>
      </c>
      <c r="C12" s="16" t="s">
        <v>78</v>
      </c>
    </row>
    <row r="13" spans="2:3" ht="25.5" customHeight="1" x14ac:dyDescent="0.2">
      <c r="B13" s="18" t="s">
        <v>12</v>
      </c>
      <c r="C13" s="16" t="s">
        <v>65</v>
      </c>
    </row>
    <row r="14" spans="2:3" ht="25.5" customHeight="1" x14ac:dyDescent="0.2">
      <c r="B14" s="18" t="s">
        <v>13</v>
      </c>
      <c r="C14" s="16" t="s">
        <v>66</v>
      </c>
    </row>
    <row r="15" spans="2:3" ht="25.5" customHeight="1" x14ac:dyDescent="0.2">
      <c r="B15" s="18" t="s">
        <v>14</v>
      </c>
      <c r="C15" s="17" t="s">
        <v>67</v>
      </c>
    </row>
    <row r="16" spans="2:3" ht="25.5" customHeight="1" x14ac:dyDescent="0.2">
      <c r="B16" s="18" t="s">
        <v>15</v>
      </c>
      <c r="C16" s="16" t="s">
        <v>68</v>
      </c>
    </row>
    <row r="17" spans="2:10" ht="25.5" customHeight="1" x14ac:dyDescent="0.2">
      <c r="B17" s="18" t="s">
        <v>16</v>
      </c>
      <c r="C17" s="16" t="s">
        <v>69</v>
      </c>
    </row>
    <row r="18" spans="2:10" ht="25.5" customHeight="1" x14ac:dyDescent="0.2">
      <c r="B18" s="18" t="s">
        <v>17</v>
      </c>
      <c r="C18" s="16" t="s">
        <v>70</v>
      </c>
    </row>
    <row r="19" spans="2:10" ht="25.5" customHeight="1" x14ac:dyDescent="0.2">
      <c r="B19" s="18" t="s">
        <v>18</v>
      </c>
      <c r="C19" s="16" t="s">
        <v>71</v>
      </c>
    </row>
    <row r="20" spans="2:10" ht="25.5" customHeight="1" x14ac:dyDescent="0.2">
      <c r="B20" s="18" t="s">
        <v>19</v>
      </c>
      <c r="C20" s="16" t="s">
        <v>72</v>
      </c>
    </row>
    <row r="21" spans="2:10" ht="25.5" customHeight="1" x14ac:dyDescent="0.2">
      <c r="B21" s="18" t="s">
        <v>20</v>
      </c>
      <c r="C21" s="16" t="s">
        <v>73</v>
      </c>
    </row>
    <row r="22" spans="2:10" ht="25.5" customHeight="1" x14ac:dyDescent="0.2">
      <c r="B22" s="18" t="s">
        <v>21</v>
      </c>
      <c r="C22" s="16" t="s">
        <v>74</v>
      </c>
    </row>
    <row r="23" spans="2:10" ht="25.5" customHeight="1" x14ac:dyDescent="0.2">
      <c r="B23" s="18" t="s">
        <v>22</v>
      </c>
      <c r="C23" s="16" t="s">
        <v>75</v>
      </c>
    </row>
    <row r="24" spans="2:10" ht="25.5" customHeight="1" x14ac:dyDescent="0.2">
      <c r="B24" s="30" t="s">
        <v>50</v>
      </c>
      <c r="C24" s="30"/>
      <c r="D24" s="14"/>
      <c r="E24" s="14"/>
      <c r="F24" s="14"/>
      <c r="G24" s="14"/>
      <c r="H24" s="14"/>
      <c r="I24" s="14"/>
      <c r="J24" s="14"/>
    </row>
  </sheetData>
  <mergeCells count="2">
    <mergeCell ref="B24:C24"/>
    <mergeCell ref="B1:C1"/>
  </mergeCells>
  <phoneticPr fontId="0" type="noConversion"/>
  <pageMargins left="0.35" right="0.26" top="0.7" bottom="0.65" header="0.49212598499999999" footer="0.32"/>
  <pageSetup paperSize="9" orientation="portrait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showGridLines="0" tabSelected="1" zoomScale="75" workbookViewId="0">
      <selection activeCell="B50" sqref="B50"/>
    </sheetView>
  </sheetViews>
  <sheetFormatPr defaultRowHeight="12.75" x14ac:dyDescent="0.2"/>
  <cols>
    <col min="1" max="1" width="20.28515625" customWidth="1"/>
    <col min="2" max="2" width="15.5703125" bestFit="1" customWidth="1"/>
    <col min="3" max="3" width="15" bestFit="1" customWidth="1"/>
    <col min="4" max="4" width="12.42578125" customWidth="1"/>
    <col min="5" max="5" width="14" bestFit="1" customWidth="1"/>
    <col min="6" max="6" width="12.140625" bestFit="1" customWidth="1"/>
    <col min="7" max="7" width="14.28515625" bestFit="1" customWidth="1"/>
    <col min="8" max="8" width="14.140625" bestFit="1" customWidth="1"/>
    <col min="9" max="9" width="10.42578125" bestFit="1" customWidth="1"/>
    <col min="10" max="10" width="11.42578125" bestFit="1" customWidth="1"/>
    <col min="11" max="11" width="12.28515625" bestFit="1" customWidth="1"/>
    <col min="12" max="12" width="15.28515625" bestFit="1" customWidth="1"/>
    <col min="13" max="13" width="13.85546875" bestFit="1" customWidth="1"/>
    <col min="14" max="14" width="12.28515625" bestFit="1" customWidth="1"/>
    <col min="15" max="15" width="10" bestFit="1" customWidth="1"/>
    <col min="16" max="16" width="12" bestFit="1" customWidth="1"/>
    <col min="17" max="17" width="11.5703125" bestFit="1" customWidth="1"/>
    <col min="18" max="18" width="9.5703125" bestFit="1" customWidth="1"/>
    <col min="19" max="19" width="10.5703125" bestFit="1" customWidth="1"/>
    <col min="20" max="20" width="8.7109375" bestFit="1" customWidth="1"/>
    <col min="21" max="21" width="11.28515625" bestFit="1" customWidth="1"/>
    <col min="22" max="22" width="10.140625" bestFit="1" customWidth="1"/>
    <col min="23" max="23" width="11.7109375" bestFit="1" customWidth="1"/>
  </cols>
  <sheetData>
    <row r="1" spans="1:23" x14ac:dyDescent="0.2">
      <c r="A1" s="1" t="s">
        <v>83</v>
      </c>
    </row>
    <row r="3" spans="1:23" ht="38.25" x14ac:dyDescent="0.2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</row>
    <row r="4" spans="1:23" x14ac:dyDescent="0.2">
      <c r="A4" s="10" t="s">
        <v>51</v>
      </c>
      <c r="B4" s="7">
        <f>SUM(B5,B13,B23,B28,B32)</f>
        <v>82060911</v>
      </c>
      <c r="C4" s="7">
        <f t="shared" ref="C4:W4" si="0">SUM(C5,C13,C23,C28,C32)</f>
        <v>45672929</v>
      </c>
      <c r="D4" s="7">
        <f t="shared" si="0"/>
        <v>48</v>
      </c>
      <c r="E4" s="7">
        <f t="shared" si="0"/>
        <v>2496331</v>
      </c>
      <c r="F4" s="7">
        <f t="shared" si="0"/>
        <v>544330</v>
      </c>
      <c r="G4" s="7">
        <f t="shared" si="0"/>
        <v>5772111</v>
      </c>
      <c r="H4" s="7">
        <f t="shared" si="0"/>
        <v>2539791</v>
      </c>
      <c r="I4" s="7">
        <f t="shared" si="0"/>
        <v>2280</v>
      </c>
      <c r="J4" s="7">
        <f t="shared" si="0"/>
        <v>144426</v>
      </c>
      <c r="K4" s="7">
        <f t="shared" si="0"/>
        <v>343129</v>
      </c>
      <c r="L4" s="7">
        <f t="shared" si="0"/>
        <v>18221742</v>
      </c>
      <c r="M4" s="7">
        <f t="shared" si="0"/>
        <v>3341898</v>
      </c>
      <c r="N4" s="7">
        <f t="shared" si="0"/>
        <v>549132</v>
      </c>
      <c r="O4" s="7">
        <f t="shared" si="0"/>
        <v>154</v>
      </c>
      <c r="P4" s="7">
        <f t="shared" si="0"/>
        <v>1079619</v>
      </c>
      <c r="Q4" s="7">
        <f t="shared" si="0"/>
        <v>794257</v>
      </c>
      <c r="R4" s="7">
        <f t="shared" si="0"/>
        <v>8509</v>
      </c>
      <c r="S4" s="7">
        <f t="shared" si="0"/>
        <v>10153</v>
      </c>
      <c r="T4" s="7">
        <f t="shared" si="0"/>
        <v>208</v>
      </c>
      <c r="U4" s="7">
        <f t="shared" si="0"/>
        <v>28451</v>
      </c>
      <c r="V4" s="7">
        <f t="shared" si="0"/>
        <v>22893</v>
      </c>
      <c r="W4" s="7">
        <f t="shared" si="0"/>
        <v>488520</v>
      </c>
    </row>
    <row r="5" spans="1:23" x14ac:dyDescent="0.2">
      <c r="A5" s="27" t="s">
        <v>52</v>
      </c>
      <c r="B5" s="2">
        <f>SUM(B6:B12)</f>
        <v>3969804</v>
      </c>
      <c r="C5" s="2">
        <f t="shared" ref="C5:W5" si="1">SUM(C6:C12)</f>
        <v>1347312</v>
      </c>
      <c r="D5" s="2">
        <f t="shared" si="1"/>
        <v>0</v>
      </c>
      <c r="E5" s="2">
        <f t="shared" si="1"/>
        <v>131123</v>
      </c>
      <c r="F5" s="2">
        <f t="shared" si="1"/>
        <v>18806</v>
      </c>
      <c r="G5" s="2">
        <f t="shared" si="1"/>
        <v>340711</v>
      </c>
      <c r="H5" s="2">
        <f t="shared" si="1"/>
        <v>85155</v>
      </c>
      <c r="I5" s="2">
        <f t="shared" si="1"/>
        <v>173</v>
      </c>
      <c r="J5" s="2">
        <f t="shared" si="1"/>
        <v>8748</v>
      </c>
      <c r="K5" s="2">
        <f t="shared" si="1"/>
        <v>12965</v>
      </c>
      <c r="L5" s="2">
        <f t="shared" si="1"/>
        <v>1496133</v>
      </c>
      <c r="M5" s="2">
        <f t="shared" si="1"/>
        <v>384909</v>
      </c>
      <c r="N5" s="2">
        <f t="shared" si="1"/>
        <v>35161</v>
      </c>
      <c r="O5" s="2">
        <f t="shared" si="1"/>
        <v>1</v>
      </c>
      <c r="P5" s="2">
        <f t="shared" si="1"/>
        <v>44719</v>
      </c>
      <c r="Q5" s="2">
        <f t="shared" si="1"/>
        <v>40031</v>
      </c>
      <c r="R5" s="2">
        <f t="shared" si="1"/>
        <v>434</v>
      </c>
      <c r="S5" s="2">
        <f t="shared" si="1"/>
        <v>214</v>
      </c>
      <c r="T5" s="2">
        <f t="shared" si="1"/>
        <v>1</v>
      </c>
      <c r="U5" s="2">
        <f t="shared" si="1"/>
        <v>201</v>
      </c>
      <c r="V5" s="2">
        <f t="shared" si="1"/>
        <v>2544</v>
      </c>
      <c r="W5" s="2">
        <f t="shared" si="1"/>
        <v>20463</v>
      </c>
    </row>
    <row r="6" spans="1:23" x14ac:dyDescent="0.2">
      <c r="A6" s="28" t="s">
        <v>23</v>
      </c>
      <c r="B6" s="20">
        <v>207302</v>
      </c>
      <c r="C6" s="20">
        <v>67987</v>
      </c>
      <c r="D6" s="21">
        <v>0</v>
      </c>
      <c r="E6" s="20">
        <v>6309</v>
      </c>
      <c r="F6" s="20">
        <v>574</v>
      </c>
      <c r="G6" s="20">
        <v>19529</v>
      </c>
      <c r="H6" s="20">
        <v>3560</v>
      </c>
      <c r="I6" s="21">
        <v>12</v>
      </c>
      <c r="J6" s="20">
        <v>231</v>
      </c>
      <c r="K6" s="20">
        <v>290</v>
      </c>
      <c r="L6" s="20">
        <v>86643</v>
      </c>
      <c r="M6" s="20">
        <v>17497</v>
      </c>
      <c r="N6" s="20">
        <v>923</v>
      </c>
      <c r="O6" s="21">
        <v>0</v>
      </c>
      <c r="P6" s="20">
        <v>1796</v>
      </c>
      <c r="Q6" s="20">
        <v>902</v>
      </c>
      <c r="R6" s="20">
        <v>60</v>
      </c>
      <c r="S6" s="20">
        <v>8</v>
      </c>
      <c r="T6" s="21">
        <v>0</v>
      </c>
      <c r="U6" s="20">
        <v>2</v>
      </c>
      <c r="V6" s="20">
        <v>119</v>
      </c>
      <c r="W6" s="20">
        <v>860</v>
      </c>
    </row>
    <row r="7" spans="1:23" x14ac:dyDescent="0.2">
      <c r="A7" s="28" t="s">
        <v>24</v>
      </c>
      <c r="B7" s="20">
        <v>153723</v>
      </c>
      <c r="C7" s="20">
        <v>64867</v>
      </c>
      <c r="D7" s="21">
        <v>0</v>
      </c>
      <c r="E7" s="20">
        <v>3698</v>
      </c>
      <c r="F7" s="20">
        <v>249</v>
      </c>
      <c r="G7" s="20">
        <v>16463</v>
      </c>
      <c r="H7" s="20">
        <v>3742</v>
      </c>
      <c r="I7" s="21">
        <v>14</v>
      </c>
      <c r="J7" s="20">
        <v>711</v>
      </c>
      <c r="K7" s="20">
        <v>417</v>
      </c>
      <c r="L7" s="20">
        <v>50623</v>
      </c>
      <c r="M7" s="20">
        <v>9425</v>
      </c>
      <c r="N7" s="20">
        <v>932</v>
      </c>
      <c r="O7" s="21">
        <v>0</v>
      </c>
      <c r="P7" s="20">
        <v>899</v>
      </c>
      <c r="Q7" s="20">
        <v>721</v>
      </c>
      <c r="R7" s="20">
        <v>50</v>
      </c>
      <c r="S7" s="20">
        <v>7</v>
      </c>
      <c r="T7" s="21">
        <v>0</v>
      </c>
      <c r="U7" s="20">
        <v>4</v>
      </c>
      <c r="V7" s="20">
        <v>184</v>
      </c>
      <c r="W7" s="20">
        <v>717</v>
      </c>
    </row>
    <row r="8" spans="1:23" x14ac:dyDescent="0.2">
      <c r="A8" s="28" t="s">
        <v>25</v>
      </c>
      <c r="B8" s="20">
        <v>705431</v>
      </c>
      <c r="C8" s="20">
        <v>327375</v>
      </c>
      <c r="D8" s="21">
        <v>0</v>
      </c>
      <c r="E8" s="20">
        <v>19060</v>
      </c>
      <c r="F8" s="20">
        <v>2758</v>
      </c>
      <c r="G8" s="20">
        <v>70806</v>
      </c>
      <c r="H8" s="20">
        <v>25045</v>
      </c>
      <c r="I8" s="21">
        <v>38</v>
      </c>
      <c r="J8" s="20">
        <v>1435</v>
      </c>
      <c r="K8" s="20">
        <v>3262</v>
      </c>
      <c r="L8" s="20">
        <v>185711</v>
      </c>
      <c r="M8" s="20">
        <v>42270</v>
      </c>
      <c r="N8" s="20">
        <v>8568</v>
      </c>
      <c r="O8" s="21">
        <v>0</v>
      </c>
      <c r="P8" s="20">
        <v>2073</v>
      </c>
      <c r="Q8" s="20">
        <v>11694</v>
      </c>
      <c r="R8" s="20">
        <v>7</v>
      </c>
      <c r="S8" s="20">
        <v>73</v>
      </c>
      <c r="T8" s="21">
        <v>0</v>
      </c>
      <c r="U8" s="20">
        <v>60</v>
      </c>
      <c r="V8" s="20">
        <v>909</v>
      </c>
      <c r="W8" s="20">
        <v>4287</v>
      </c>
    </row>
    <row r="9" spans="1:23" x14ac:dyDescent="0.2">
      <c r="A9" s="28" t="s">
        <v>26</v>
      </c>
      <c r="B9" s="20">
        <v>1442600</v>
      </c>
      <c r="C9" s="20">
        <v>458797</v>
      </c>
      <c r="D9" s="21">
        <v>0</v>
      </c>
      <c r="E9" s="20">
        <v>50614</v>
      </c>
      <c r="F9" s="20">
        <v>5846</v>
      </c>
      <c r="G9" s="20">
        <v>101674</v>
      </c>
      <c r="H9" s="20">
        <v>31265</v>
      </c>
      <c r="I9" s="21">
        <v>95</v>
      </c>
      <c r="J9" s="20">
        <v>3316</v>
      </c>
      <c r="K9" s="20">
        <v>5956</v>
      </c>
      <c r="L9" s="20">
        <v>601604</v>
      </c>
      <c r="M9" s="20">
        <v>131918</v>
      </c>
      <c r="N9" s="20">
        <v>14460</v>
      </c>
      <c r="O9" s="21">
        <v>1</v>
      </c>
      <c r="P9" s="20">
        <v>15128</v>
      </c>
      <c r="Q9" s="20">
        <v>11290</v>
      </c>
      <c r="R9" s="20">
        <v>161</v>
      </c>
      <c r="S9" s="20">
        <v>83</v>
      </c>
      <c r="T9" s="21">
        <v>0</v>
      </c>
      <c r="U9" s="20">
        <v>63</v>
      </c>
      <c r="V9" s="20">
        <v>976</v>
      </c>
      <c r="W9" s="20">
        <v>9353</v>
      </c>
    </row>
    <row r="10" spans="1:23" x14ac:dyDescent="0.2">
      <c r="A10" s="28" t="s">
        <v>27</v>
      </c>
      <c r="B10" s="20">
        <v>763762</v>
      </c>
      <c r="C10" s="20">
        <v>214424</v>
      </c>
      <c r="D10" s="21">
        <v>0</v>
      </c>
      <c r="E10" s="20">
        <v>26804</v>
      </c>
      <c r="F10" s="20">
        <v>5153</v>
      </c>
      <c r="G10" s="20">
        <v>65737</v>
      </c>
      <c r="H10" s="20">
        <v>9472</v>
      </c>
      <c r="I10" s="21">
        <v>10</v>
      </c>
      <c r="J10" s="20">
        <v>732</v>
      </c>
      <c r="K10" s="20">
        <v>1019</v>
      </c>
      <c r="L10" s="20">
        <v>321301</v>
      </c>
      <c r="M10" s="20">
        <v>93457</v>
      </c>
      <c r="N10" s="20">
        <v>4885</v>
      </c>
      <c r="O10" s="21">
        <v>0</v>
      </c>
      <c r="P10" s="20">
        <v>8935</v>
      </c>
      <c r="Q10" s="20">
        <v>9282</v>
      </c>
      <c r="R10" s="20">
        <v>40</v>
      </c>
      <c r="S10" s="20">
        <v>20</v>
      </c>
      <c r="T10" s="21">
        <v>1</v>
      </c>
      <c r="U10" s="20">
        <v>36</v>
      </c>
      <c r="V10" s="20">
        <v>222</v>
      </c>
      <c r="W10" s="20">
        <v>2232</v>
      </c>
    </row>
    <row r="11" spans="1:23" x14ac:dyDescent="0.2">
      <c r="A11" s="28" t="s">
        <v>28</v>
      </c>
      <c r="B11" s="20">
        <v>166524</v>
      </c>
      <c r="C11" s="20">
        <v>54005</v>
      </c>
      <c r="D11" s="21">
        <v>0</v>
      </c>
      <c r="E11" s="20">
        <v>3899</v>
      </c>
      <c r="F11" s="20">
        <v>467</v>
      </c>
      <c r="G11" s="20">
        <v>18454</v>
      </c>
      <c r="H11" s="20">
        <v>3847</v>
      </c>
      <c r="I11" s="21">
        <v>0</v>
      </c>
      <c r="J11" s="20">
        <v>687</v>
      </c>
      <c r="K11" s="20">
        <v>568</v>
      </c>
      <c r="L11" s="20">
        <v>65209</v>
      </c>
      <c r="M11" s="20">
        <v>16052</v>
      </c>
      <c r="N11" s="20">
        <v>823</v>
      </c>
      <c r="O11" s="21">
        <v>0</v>
      </c>
      <c r="P11" s="20">
        <v>743</v>
      </c>
      <c r="Q11" s="20">
        <v>861</v>
      </c>
      <c r="R11" s="20">
        <v>4</v>
      </c>
      <c r="S11" s="20">
        <v>5</v>
      </c>
      <c r="T11" s="21">
        <v>0</v>
      </c>
      <c r="U11" s="20">
        <v>2</v>
      </c>
      <c r="V11" s="20">
        <v>48</v>
      </c>
      <c r="W11" s="20">
        <v>850</v>
      </c>
    </row>
    <row r="12" spans="1:23" x14ac:dyDescent="0.2">
      <c r="A12" s="28" t="s">
        <v>29</v>
      </c>
      <c r="B12" s="20">
        <v>530462</v>
      </c>
      <c r="C12" s="20">
        <v>159857</v>
      </c>
      <c r="D12" s="21">
        <v>0</v>
      </c>
      <c r="E12" s="20">
        <v>20739</v>
      </c>
      <c r="F12" s="20">
        <v>3759</v>
      </c>
      <c r="G12" s="20">
        <v>48048</v>
      </c>
      <c r="H12" s="20">
        <v>8224</v>
      </c>
      <c r="I12" s="21">
        <v>4</v>
      </c>
      <c r="J12" s="20">
        <v>1636</v>
      </c>
      <c r="K12" s="20">
        <v>1453</v>
      </c>
      <c r="L12" s="20">
        <v>185042</v>
      </c>
      <c r="M12" s="20">
        <v>74290</v>
      </c>
      <c r="N12" s="20">
        <v>4570</v>
      </c>
      <c r="O12" s="21">
        <v>0</v>
      </c>
      <c r="P12" s="20">
        <v>15145</v>
      </c>
      <c r="Q12" s="20">
        <v>5281</v>
      </c>
      <c r="R12" s="20">
        <v>112</v>
      </c>
      <c r="S12" s="20">
        <v>18</v>
      </c>
      <c r="T12" s="21">
        <v>0</v>
      </c>
      <c r="U12" s="20">
        <v>34</v>
      </c>
      <c r="V12" s="20">
        <v>86</v>
      </c>
      <c r="W12" s="20">
        <v>2164</v>
      </c>
    </row>
    <row r="13" spans="1:23" x14ac:dyDescent="0.2">
      <c r="A13" s="27" t="s">
        <v>53</v>
      </c>
      <c r="B13" s="22">
        <f>SUM(B14:B22)</f>
        <v>13231556</v>
      </c>
      <c r="C13" s="22">
        <f t="shared" ref="C13:W13" si="2">SUM(C14:C22)</f>
        <v>5390768</v>
      </c>
      <c r="D13" s="22">
        <f t="shared" si="2"/>
        <v>3</v>
      </c>
      <c r="E13" s="22">
        <f t="shared" si="2"/>
        <v>399484</v>
      </c>
      <c r="F13" s="22">
        <f t="shared" si="2"/>
        <v>48143</v>
      </c>
      <c r="G13" s="22">
        <f t="shared" si="2"/>
        <v>889805</v>
      </c>
      <c r="H13" s="22">
        <f t="shared" si="2"/>
        <v>304795</v>
      </c>
      <c r="I13" s="22">
        <f t="shared" si="2"/>
        <v>683</v>
      </c>
      <c r="J13" s="22">
        <f t="shared" si="2"/>
        <v>19410</v>
      </c>
      <c r="K13" s="22">
        <f t="shared" si="2"/>
        <v>72415</v>
      </c>
      <c r="L13" s="22">
        <f t="shared" si="2"/>
        <v>5028252</v>
      </c>
      <c r="M13" s="22">
        <f t="shared" si="2"/>
        <v>680689</v>
      </c>
      <c r="N13" s="22">
        <f t="shared" si="2"/>
        <v>103037</v>
      </c>
      <c r="O13" s="22">
        <f t="shared" si="2"/>
        <v>5</v>
      </c>
      <c r="P13" s="22">
        <f t="shared" si="2"/>
        <v>127203</v>
      </c>
      <c r="Q13" s="22">
        <f t="shared" si="2"/>
        <v>75536</v>
      </c>
      <c r="R13" s="22">
        <f t="shared" si="2"/>
        <v>1558</v>
      </c>
      <c r="S13" s="22">
        <f t="shared" si="2"/>
        <v>510</v>
      </c>
      <c r="T13" s="22">
        <f t="shared" si="2"/>
        <v>4</v>
      </c>
      <c r="U13" s="22">
        <f t="shared" si="2"/>
        <v>1053</v>
      </c>
      <c r="V13" s="22">
        <f t="shared" si="2"/>
        <v>5913</v>
      </c>
      <c r="W13" s="22">
        <f t="shared" si="2"/>
        <v>82290</v>
      </c>
    </row>
    <row r="14" spans="1:23" x14ac:dyDescent="0.2">
      <c r="A14" s="28" t="s">
        <v>30</v>
      </c>
      <c r="B14" s="20">
        <v>619993</v>
      </c>
      <c r="C14" s="20">
        <v>277575</v>
      </c>
      <c r="D14" s="21">
        <v>0</v>
      </c>
      <c r="E14" s="20">
        <v>19000</v>
      </c>
      <c r="F14" s="20">
        <v>2036</v>
      </c>
      <c r="G14" s="20">
        <v>41540</v>
      </c>
      <c r="H14" s="20">
        <v>15955</v>
      </c>
      <c r="I14" s="21">
        <v>31</v>
      </c>
      <c r="J14" s="20">
        <v>46</v>
      </c>
      <c r="K14" s="20">
        <v>5429</v>
      </c>
      <c r="L14" s="20">
        <v>201525</v>
      </c>
      <c r="M14" s="20">
        <v>29652</v>
      </c>
      <c r="N14" s="20">
        <v>6128</v>
      </c>
      <c r="O14" s="21">
        <v>1</v>
      </c>
      <c r="P14" s="20">
        <v>11839</v>
      </c>
      <c r="Q14" s="20">
        <v>5283</v>
      </c>
      <c r="R14" s="20">
        <v>49</v>
      </c>
      <c r="S14" s="20">
        <v>27</v>
      </c>
      <c r="T14" s="21">
        <v>0</v>
      </c>
      <c r="U14" s="20">
        <v>15</v>
      </c>
      <c r="V14" s="20">
        <v>183</v>
      </c>
      <c r="W14" s="20">
        <v>3679</v>
      </c>
    </row>
    <row r="15" spans="1:23" x14ac:dyDescent="0.2">
      <c r="A15" s="28" t="s">
        <v>31</v>
      </c>
      <c r="B15" s="20">
        <v>3183662</v>
      </c>
      <c r="C15" s="20">
        <v>1425837</v>
      </c>
      <c r="D15" s="21">
        <v>3</v>
      </c>
      <c r="E15" s="20">
        <v>106577</v>
      </c>
      <c r="F15" s="20">
        <v>17768</v>
      </c>
      <c r="G15" s="20">
        <v>259070</v>
      </c>
      <c r="H15" s="20">
        <v>83825</v>
      </c>
      <c r="I15" s="21">
        <v>216</v>
      </c>
      <c r="J15" s="20">
        <v>3516</v>
      </c>
      <c r="K15" s="20">
        <v>23786</v>
      </c>
      <c r="L15" s="20">
        <v>1010935</v>
      </c>
      <c r="M15" s="20">
        <v>138903</v>
      </c>
      <c r="N15" s="20">
        <v>34593</v>
      </c>
      <c r="O15" s="21">
        <v>1</v>
      </c>
      <c r="P15" s="20">
        <v>31005</v>
      </c>
      <c r="Q15" s="20">
        <v>27305</v>
      </c>
      <c r="R15" s="20">
        <v>667</v>
      </c>
      <c r="S15" s="20">
        <v>130</v>
      </c>
      <c r="T15" s="21">
        <v>3</v>
      </c>
      <c r="U15" s="20">
        <v>200</v>
      </c>
      <c r="V15" s="20">
        <v>1654</v>
      </c>
      <c r="W15" s="20">
        <v>17668</v>
      </c>
    </row>
    <row r="16" spans="1:23" x14ac:dyDescent="0.2">
      <c r="A16" s="28" t="s">
        <v>32</v>
      </c>
      <c r="B16" s="20">
        <v>2401263</v>
      </c>
      <c r="C16" s="20">
        <v>887677</v>
      </c>
      <c r="D16" s="21">
        <v>0</v>
      </c>
      <c r="E16" s="20">
        <v>61320</v>
      </c>
      <c r="F16" s="20">
        <v>6654</v>
      </c>
      <c r="G16" s="20">
        <v>145034</v>
      </c>
      <c r="H16" s="20">
        <v>47929</v>
      </c>
      <c r="I16" s="21">
        <v>126</v>
      </c>
      <c r="J16" s="20">
        <v>701</v>
      </c>
      <c r="K16" s="20">
        <v>9551</v>
      </c>
      <c r="L16" s="20">
        <v>1052450</v>
      </c>
      <c r="M16" s="20">
        <v>119595</v>
      </c>
      <c r="N16" s="20">
        <v>14060</v>
      </c>
      <c r="O16" s="21">
        <v>0</v>
      </c>
      <c r="P16" s="20">
        <v>24992</v>
      </c>
      <c r="Q16" s="20">
        <v>9104</v>
      </c>
      <c r="R16" s="20">
        <v>334</v>
      </c>
      <c r="S16" s="20">
        <v>98</v>
      </c>
      <c r="T16" s="21">
        <v>0</v>
      </c>
      <c r="U16" s="20">
        <v>218</v>
      </c>
      <c r="V16" s="20">
        <v>1021</v>
      </c>
      <c r="W16" s="20">
        <v>20399</v>
      </c>
    </row>
    <row r="17" spans="1:23" x14ac:dyDescent="0.2">
      <c r="A17" s="28" t="s">
        <v>33</v>
      </c>
      <c r="B17" s="20">
        <v>1228534</v>
      </c>
      <c r="C17" s="20">
        <v>338574</v>
      </c>
      <c r="D17" s="21">
        <v>0</v>
      </c>
      <c r="E17" s="20">
        <v>33396</v>
      </c>
      <c r="F17" s="20">
        <v>2912</v>
      </c>
      <c r="G17" s="20">
        <v>84629</v>
      </c>
      <c r="H17" s="20">
        <v>17775</v>
      </c>
      <c r="I17" s="21">
        <v>86</v>
      </c>
      <c r="J17" s="20">
        <v>7994</v>
      </c>
      <c r="K17" s="20">
        <v>4115</v>
      </c>
      <c r="L17" s="20">
        <v>609217</v>
      </c>
      <c r="M17" s="20">
        <v>105957</v>
      </c>
      <c r="N17" s="20">
        <v>6888</v>
      </c>
      <c r="O17" s="21">
        <v>0</v>
      </c>
      <c r="P17" s="20">
        <v>6379</v>
      </c>
      <c r="Q17" s="20">
        <v>4098</v>
      </c>
      <c r="R17" s="20">
        <v>38</v>
      </c>
      <c r="S17" s="20">
        <v>36</v>
      </c>
      <c r="T17" s="21">
        <v>0</v>
      </c>
      <c r="U17" s="20">
        <v>56</v>
      </c>
      <c r="V17" s="20">
        <v>278</v>
      </c>
      <c r="W17" s="20">
        <v>6106</v>
      </c>
    </row>
    <row r="18" spans="1:23" x14ac:dyDescent="0.2">
      <c r="A18" s="28" t="s">
        <v>34</v>
      </c>
      <c r="B18" s="20">
        <v>966593</v>
      </c>
      <c r="C18" s="20">
        <v>410522</v>
      </c>
      <c r="D18" s="21">
        <v>0</v>
      </c>
      <c r="E18" s="20">
        <v>25639</v>
      </c>
      <c r="F18" s="20">
        <v>2329</v>
      </c>
      <c r="G18" s="20">
        <v>61217</v>
      </c>
      <c r="H18" s="20">
        <v>20512</v>
      </c>
      <c r="I18" s="21">
        <v>26</v>
      </c>
      <c r="J18" s="20">
        <v>138</v>
      </c>
      <c r="K18" s="20">
        <v>3995</v>
      </c>
      <c r="L18" s="20">
        <v>369752</v>
      </c>
      <c r="M18" s="20">
        <v>51462</v>
      </c>
      <c r="N18" s="20">
        <v>6554</v>
      </c>
      <c r="O18" s="21">
        <v>1</v>
      </c>
      <c r="P18" s="20">
        <v>4886</v>
      </c>
      <c r="Q18" s="20">
        <v>3450</v>
      </c>
      <c r="R18" s="20">
        <v>28</v>
      </c>
      <c r="S18" s="20">
        <v>34</v>
      </c>
      <c r="T18" s="21">
        <v>0</v>
      </c>
      <c r="U18" s="20">
        <v>31</v>
      </c>
      <c r="V18" s="20">
        <v>286</v>
      </c>
      <c r="W18" s="20">
        <v>5731</v>
      </c>
    </row>
    <row r="19" spans="1:23" x14ac:dyDescent="0.2">
      <c r="A19" s="28" t="s">
        <v>35</v>
      </c>
      <c r="B19" s="20">
        <v>2413618</v>
      </c>
      <c r="C19" s="20">
        <v>1095769</v>
      </c>
      <c r="D19" s="21">
        <v>0</v>
      </c>
      <c r="E19" s="20">
        <v>83875</v>
      </c>
      <c r="F19" s="20">
        <v>10063</v>
      </c>
      <c r="G19" s="20">
        <v>142549</v>
      </c>
      <c r="H19" s="20">
        <v>74024</v>
      </c>
      <c r="I19" s="21">
        <v>112</v>
      </c>
      <c r="J19" s="20">
        <v>1141</v>
      </c>
      <c r="K19" s="20">
        <v>15522</v>
      </c>
      <c r="L19" s="20">
        <v>834166</v>
      </c>
      <c r="M19" s="20">
        <v>83866</v>
      </c>
      <c r="N19" s="20">
        <v>17936</v>
      </c>
      <c r="O19" s="21">
        <v>1</v>
      </c>
      <c r="P19" s="20">
        <v>24555</v>
      </c>
      <c r="Q19" s="20">
        <v>16403</v>
      </c>
      <c r="R19" s="20">
        <v>142</v>
      </c>
      <c r="S19" s="20">
        <v>84</v>
      </c>
      <c r="T19" s="21">
        <v>0</v>
      </c>
      <c r="U19" s="20">
        <v>287</v>
      </c>
      <c r="V19" s="20">
        <v>971</v>
      </c>
      <c r="W19" s="20">
        <v>12152</v>
      </c>
    </row>
    <row r="20" spans="1:23" x14ac:dyDescent="0.2">
      <c r="A20" s="28" t="s">
        <v>36</v>
      </c>
      <c r="B20" s="20">
        <v>864159</v>
      </c>
      <c r="C20" s="20">
        <v>257509</v>
      </c>
      <c r="D20" s="21">
        <v>0</v>
      </c>
      <c r="E20" s="20">
        <v>22993</v>
      </c>
      <c r="F20" s="20">
        <v>1937</v>
      </c>
      <c r="G20" s="20">
        <v>59303</v>
      </c>
      <c r="H20" s="20">
        <v>12229</v>
      </c>
      <c r="I20" s="21">
        <v>42</v>
      </c>
      <c r="J20" s="20">
        <v>5200</v>
      </c>
      <c r="K20" s="20">
        <v>2623</v>
      </c>
      <c r="L20" s="20">
        <v>415049</v>
      </c>
      <c r="M20" s="20">
        <v>71615</v>
      </c>
      <c r="N20" s="20">
        <v>5331</v>
      </c>
      <c r="O20" s="21">
        <v>0</v>
      </c>
      <c r="P20" s="20">
        <v>3047</v>
      </c>
      <c r="Q20" s="20">
        <v>2772</v>
      </c>
      <c r="R20" s="20">
        <v>201</v>
      </c>
      <c r="S20" s="20">
        <v>30</v>
      </c>
      <c r="T20" s="21">
        <v>0</v>
      </c>
      <c r="U20" s="20">
        <v>18</v>
      </c>
      <c r="V20" s="20">
        <v>777</v>
      </c>
      <c r="W20" s="20">
        <v>3483</v>
      </c>
    </row>
    <row r="21" spans="1:23" x14ac:dyDescent="0.2">
      <c r="A21" s="28" t="s">
        <v>37</v>
      </c>
      <c r="B21" s="20">
        <v>973865</v>
      </c>
      <c r="C21" s="20">
        <v>432930</v>
      </c>
      <c r="D21" s="21">
        <v>0</v>
      </c>
      <c r="E21" s="20">
        <v>27577</v>
      </c>
      <c r="F21" s="20">
        <v>2579</v>
      </c>
      <c r="G21" s="20">
        <v>65056</v>
      </c>
      <c r="H21" s="20">
        <v>21169</v>
      </c>
      <c r="I21" s="21">
        <v>21</v>
      </c>
      <c r="J21" s="20">
        <v>495</v>
      </c>
      <c r="K21" s="20">
        <v>4316</v>
      </c>
      <c r="L21" s="20">
        <v>343382</v>
      </c>
      <c r="M21" s="20">
        <v>46549</v>
      </c>
      <c r="N21" s="20">
        <v>5747</v>
      </c>
      <c r="O21" s="21">
        <v>1</v>
      </c>
      <c r="P21" s="20">
        <v>8693</v>
      </c>
      <c r="Q21" s="20">
        <v>4601</v>
      </c>
      <c r="R21" s="20">
        <v>57</v>
      </c>
      <c r="S21" s="20">
        <v>42</v>
      </c>
      <c r="T21" s="21">
        <v>0</v>
      </c>
      <c r="U21" s="20">
        <v>113</v>
      </c>
      <c r="V21" s="20">
        <v>439</v>
      </c>
      <c r="W21" s="20">
        <v>10098</v>
      </c>
    </row>
    <row r="22" spans="1:23" x14ac:dyDescent="0.2">
      <c r="A22" s="28" t="s">
        <v>38</v>
      </c>
      <c r="B22" s="20">
        <v>579869</v>
      </c>
      <c r="C22" s="20">
        <v>264375</v>
      </c>
      <c r="D22" s="21">
        <v>0</v>
      </c>
      <c r="E22" s="20">
        <v>19107</v>
      </c>
      <c r="F22" s="20">
        <v>1865</v>
      </c>
      <c r="G22" s="20">
        <v>31407</v>
      </c>
      <c r="H22" s="20">
        <v>11377</v>
      </c>
      <c r="I22" s="21">
        <v>23</v>
      </c>
      <c r="J22" s="20">
        <v>179</v>
      </c>
      <c r="K22" s="20">
        <v>3078</v>
      </c>
      <c r="L22" s="20">
        <v>191776</v>
      </c>
      <c r="M22" s="20">
        <v>33090</v>
      </c>
      <c r="N22" s="20">
        <v>5800</v>
      </c>
      <c r="O22" s="21">
        <v>0</v>
      </c>
      <c r="P22" s="20">
        <v>11807</v>
      </c>
      <c r="Q22" s="20">
        <v>2520</v>
      </c>
      <c r="R22" s="20">
        <v>42</v>
      </c>
      <c r="S22" s="20">
        <v>29</v>
      </c>
      <c r="T22" s="21">
        <v>1</v>
      </c>
      <c r="U22" s="20">
        <v>115</v>
      </c>
      <c r="V22" s="20">
        <v>304</v>
      </c>
      <c r="W22" s="20">
        <v>2974</v>
      </c>
    </row>
    <row r="23" spans="1:23" x14ac:dyDescent="0.2">
      <c r="A23" s="27" t="s">
        <v>54</v>
      </c>
      <c r="B23" s="22">
        <f>SUM(B24:B27)</f>
        <v>40797266</v>
      </c>
      <c r="C23" s="22">
        <f t="shared" ref="C23:W23" si="3">SUM(C24:C27)</f>
        <v>25319507</v>
      </c>
      <c r="D23" s="22">
        <f t="shared" si="3"/>
        <v>28</v>
      </c>
      <c r="E23" s="22">
        <f t="shared" si="3"/>
        <v>1143217</v>
      </c>
      <c r="F23" s="22">
        <f t="shared" si="3"/>
        <v>235435</v>
      </c>
      <c r="G23" s="22">
        <f t="shared" si="3"/>
        <v>2676493</v>
      </c>
      <c r="H23" s="22">
        <f t="shared" si="3"/>
        <v>1461272</v>
      </c>
      <c r="I23" s="22">
        <f t="shared" si="3"/>
        <v>906</v>
      </c>
      <c r="J23" s="22">
        <f t="shared" si="3"/>
        <v>77948</v>
      </c>
      <c r="K23" s="22">
        <f t="shared" si="3"/>
        <v>190710</v>
      </c>
      <c r="L23" s="22">
        <f t="shared" si="3"/>
        <v>7239353</v>
      </c>
      <c r="M23" s="22">
        <f t="shared" si="3"/>
        <v>1144322</v>
      </c>
      <c r="N23" s="22">
        <f t="shared" si="3"/>
        <v>271010</v>
      </c>
      <c r="O23" s="22">
        <f t="shared" si="3"/>
        <v>77</v>
      </c>
      <c r="P23" s="22">
        <f t="shared" si="3"/>
        <v>437505</v>
      </c>
      <c r="Q23" s="22">
        <f t="shared" si="3"/>
        <v>325973</v>
      </c>
      <c r="R23" s="22">
        <f t="shared" si="3"/>
        <v>3664</v>
      </c>
      <c r="S23" s="22">
        <f t="shared" si="3"/>
        <v>2940</v>
      </c>
      <c r="T23" s="22">
        <f t="shared" si="3"/>
        <v>124</v>
      </c>
      <c r="U23" s="22">
        <f t="shared" si="3"/>
        <v>14549</v>
      </c>
      <c r="V23" s="22">
        <f t="shared" si="3"/>
        <v>9361</v>
      </c>
      <c r="W23" s="22">
        <f t="shared" si="3"/>
        <v>242872</v>
      </c>
    </row>
    <row r="24" spans="1:23" x14ac:dyDescent="0.2">
      <c r="A24" s="28" t="s">
        <v>39</v>
      </c>
      <c r="B24" s="20">
        <v>1592362</v>
      </c>
      <c r="C24" s="20">
        <v>801244</v>
      </c>
      <c r="D24" s="21">
        <v>1</v>
      </c>
      <c r="E24" s="20">
        <v>64930</v>
      </c>
      <c r="F24" s="20">
        <v>16575</v>
      </c>
      <c r="G24" s="20">
        <v>128466</v>
      </c>
      <c r="H24" s="20">
        <v>45067</v>
      </c>
      <c r="I24" s="21">
        <v>19</v>
      </c>
      <c r="J24" s="20">
        <v>1103</v>
      </c>
      <c r="K24" s="20">
        <v>6901</v>
      </c>
      <c r="L24" s="20">
        <v>374734</v>
      </c>
      <c r="M24" s="20">
        <v>83845</v>
      </c>
      <c r="N24" s="20">
        <v>13551</v>
      </c>
      <c r="O24" s="21">
        <v>2</v>
      </c>
      <c r="P24" s="20">
        <v>19675</v>
      </c>
      <c r="Q24" s="20">
        <v>22242</v>
      </c>
      <c r="R24" s="20">
        <v>132</v>
      </c>
      <c r="S24" s="20">
        <v>156</v>
      </c>
      <c r="T24" s="21">
        <v>20</v>
      </c>
      <c r="U24" s="20">
        <v>2028</v>
      </c>
      <c r="V24" s="20">
        <v>1067</v>
      </c>
      <c r="W24" s="20">
        <v>10604</v>
      </c>
    </row>
    <row r="25" spans="1:23" x14ac:dyDescent="0.2">
      <c r="A25" s="28" t="s">
        <v>40</v>
      </c>
      <c r="B25" s="20">
        <v>8929701</v>
      </c>
      <c r="C25" s="20">
        <v>4948080</v>
      </c>
      <c r="D25" s="21">
        <v>0</v>
      </c>
      <c r="E25" s="20">
        <v>300194</v>
      </c>
      <c r="F25" s="20">
        <v>56959</v>
      </c>
      <c r="G25" s="20">
        <v>678302</v>
      </c>
      <c r="H25" s="20">
        <v>238868</v>
      </c>
      <c r="I25" s="21">
        <v>34</v>
      </c>
      <c r="J25" s="20">
        <v>17315</v>
      </c>
      <c r="K25" s="20">
        <v>39332</v>
      </c>
      <c r="L25" s="20">
        <v>2116707</v>
      </c>
      <c r="M25" s="20">
        <v>225962</v>
      </c>
      <c r="N25" s="20">
        <v>67516</v>
      </c>
      <c r="O25" s="21">
        <v>9</v>
      </c>
      <c r="P25" s="20">
        <v>125687</v>
      </c>
      <c r="Q25" s="20">
        <v>68397</v>
      </c>
      <c r="R25" s="20">
        <v>1412</v>
      </c>
      <c r="S25" s="20">
        <v>986</v>
      </c>
      <c r="T25" s="21">
        <v>45</v>
      </c>
      <c r="U25" s="20">
        <v>1940</v>
      </c>
      <c r="V25" s="20">
        <v>3621</v>
      </c>
      <c r="W25" s="20">
        <v>38335</v>
      </c>
    </row>
    <row r="26" spans="1:23" x14ac:dyDescent="0.2">
      <c r="A26" s="28" t="s">
        <v>41</v>
      </c>
      <c r="B26" s="20">
        <v>5600346</v>
      </c>
      <c r="C26" s="20">
        <v>3859047</v>
      </c>
      <c r="D26" s="21">
        <v>0</v>
      </c>
      <c r="E26" s="20">
        <v>133361</v>
      </c>
      <c r="F26" s="20">
        <v>14500</v>
      </c>
      <c r="G26" s="20">
        <v>275917</v>
      </c>
      <c r="H26" s="20">
        <v>239361</v>
      </c>
      <c r="I26" s="21">
        <v>63</v>
      </c>
      <c r="J26" s="20">
        <v>9711</v>
      </c>
      <c r="K26" s="20">
        <v>35985</v>
      </c>
      <c r="L26" s="20">
        <v>753755</v>
      </c>
      <c r="M26" s="20">
        <v>133145</v>
      </c>
      <c r="N26" s="20">
        <v>44376</v>
      </c>
      <c r="O26" s="21">
        <v>9</v>
      </c>
      <c r="P26" s="20">
        <v>40689</v>
      </c>
      <c r="Q26" s="20">
        <v>18454</v>
      </c>
      <c r="R26" s="20">
        <v>203</v>
      </c>
      <c r="S26" s="20">
        <v>417</v>
      </c>
      <c r="T26" s="21">
        <v>1</v>
      </c>
      <c r="U26" s="20">
        <v>668</v>
      </c>
      <c r="V26" s="20">
        <v>1476</v>
      </c>
      <c r="W26" s="20">
        <v>39208</v>
      </c>
    </row>
    <row r="27" spans="1:23" x14ac:dyDescent="0.2">
      <c r="A27" s="28" t="s">
        <v>42</v>
      </c>
      <c r="B27" s="20">
        <v>24674857</v>
      </c>
      <c r="C27" s="20">
        <v>15711136</v>
      </c>
      <c r="D27" s="21">
        <v>27</v>
      </c>
      <c r="E27" s="20">
        <v>644732</v>
      </c>
      <c r="F27" s="20">
        <v>147401</v>
      </c>
      <c r="G27" s="20">
        <v>1593808</v>
      </c>
      <c r="H27" s="20">
        <v>937976</v>
      </c>
      <c r="I27" s="21">
        <v>790</v>
      </c>
      <c r="J27" s="20">
        <v>49819</v>
      </c>
      <c r="K27" s="20">
        <v>108492</v>
      </c>
      <c r="L27" s="20">
        <v>3994157</v>
      </c>
      <c r="M27" s="20">
        <v>701370</v>
      </c>
      <c r="N27" s="20">
        <v>145567</v>
      </c>
      <c r="O27" s="21">
        <v>57</v>
      </c>
      <c r="P27" s="20">
        <v>251454</v>
      </c>
      <c r="Q27" s="20">
        <v>216880</v>
      </c>
      <c r="R27" s="20">
        <v>1917</v>
      </c>
      <c r="S27" s="20">
        <v>1381</v>
      </c>
      <c r="T27" s="21">
        <v>58</v>
      </c>
      <c r="U27" s="20">
        <v>9913</v>
      </c>
      <c r="V27" s="20">
        <v>3197</v>
      </c>
      <c r="W27" s="20">
        <v>154725</v>
      </c>
    </row>
    <row r="28" spans="1:23" x14ac:dyDescent="0.2">
      <c r="A28" s="27" t="s">
        <v>55</v>
      </c>
      <c r="B28" s="22">
        <f>SUM(B29:B31)</f>
        <v>16517433</v>
      </c>
      <c r="C28" s="22">
        <f t="shared" ref="C28:W28" si="4">SUM(C29:C31)</f>
        <v>9856305</v>
      </c>
      <c r="D28" s="22">
        <f t="shared" si="4"/>
        <v>7</v>
      </c>
      <c r="E28" s="22">
        <f t="shared" si="4"/>
        <v>594398</v>
      </c>
      <c r="F28" s="22">
        <f t="shared" si="4"/>
        <v>175456</v>
      </c>
      <c r="G28" s="22">
        <f t="shared" si="4"/>
        <v>1203001</v>
      </c>
      <c r="H28" s="22">
        <f t="shared" si="4"/>
        <v>493290</v>
      </c>
      <c r="I28" s="22">
        <f t="shared" si="4"/>
        <v>387</v>
      </c>
      <c r="J28" s="22">
        <f t="shared" si="4"/>
        <v>13468</v>
      </c>
      <c r="K28" s="22">
        <f t="shared" si="4"/>
        <v>48241</v>
      </c>
      <c r="L28" s="22">
        <f t="shared" si="4"/>
        <v>2743243</v>
      </c>
      <c r="M28" s="22">
        <f t="shared" si="4"/>
        <v>647452</v>
      </c>
      <c r="N28" s="22">
        <f t="shared" si="4"/>
        <v>91586</v>
      </c>
      <c r="O28" s="22">
        <f t="shared" si="4"/>
        <v>67</v>
      </c>
      <c r="P28" s="22">
        <f t="shared" si="4"/>
        <v>289550</v>
      </c>
      <c r="Q28" s="22">
        <f t="shared" si="4"/>
        <v>242792</v>
      </c>
      <c r="R28" s="22">
        <f t="shared" si="4"/>
        <v>1695</v>
      </c>
      <c r="S28" s="22">
        <f t="shared" si="4"/>
        <v>5860</v>
      </c>
      <c r="T28" s="22">
        <f t="shared" si="4"/>
        <v>63</v>
      </c>
      <c r="U28" s="22">
        <f t="shared" si="4"/>
        <v>11619</v>
      </c>
      <c r="V28" s="22">
        <f t="shared" si="4"/>
        <v>2913</v>
      </c>
      <c r="W28" s="22">
        <f t="shared" si="4"/>
        <v>96040</v>
      </c>
    </row>
    <row r="29" spans="1:23" x14ac:dyDescent="0.2">
      <c r="A29" s="28" t="s">
        <v>43</v>
      </c>
      <c r="B29" s="20">
        <v>6381729</v>
      </c>
      <c r="C29" s="20">
        <v>3777054</v>
      </c>
      <c r="D29" s="21">
        <v>4</v>
      </c>
      <c r="E29" s="20">
        <v>246899</v>
      </c>
      <c r="F29" s="20">
        <v>79298</v>
      </c>
      <c r="G29" s="20">
        <v>512646</v>
      </c>
      <c r="H29" s="20">
        <v>185848</v>
      </c>
      <c r="I29" s="21">
        <v>111</v>
      </c>
      <c r="J29" s="20">
        <v>7506</v>
      </c>
      <c r="K29" s="20">
        <v>19077</v>
      </c>
      <c r="L29" s="20">
        <v>1014532</v>
      </c>
      <c r="M29" s="20">
        <v>249923</v>
      </c>
      <c r="N29" s="20">
        <v>37035</v>
      </c>
      <c r="O29" s="21">
        <v>19</v>
      </c>
      <c r="P29" s="20">
        <v>96023</v>
      </c>
      <c r="Q29" s="20">
        <v>117252</v>
      </c>
      <c r="R29" s="20">
        <v>599</v>
      </c>
      <c r="S29" s="20">
        <v>702</v>
      </c>
      <c r="T29" s="21">
        <v>11</v>
      </c>
      <c r="U29" s="20">
        <v>1776</v>
      </c>
      <c r="V29" s="20">
        <v>1535</v>
      </c>
      <c r="W29" s="20">
        <v>33879</v>
      </c>
    </row>
    <row r="30" spans="1:23" x14ac:dyDescent="0.2">
      <c r="A30" s="28" t="s">
        <v>44</v>
      </c>
      <c r="B30" s="20">
        <v>5914212</v>
      </c>
      <c r="C30" s="20">
        <v>3639587</v>
      </c>
      <c r="D30" s="21">
        <v>3</v>
      </c>
      <c r="E30" s="20">
        <v>207611</v>
      </c>
      <c r="F30" s="20">
        <v>50722</v>
      </c>
      <c r="G30" s="20">
        <v>398803</v>
      </c>
      <c r="H30" s="20">
        <v>187528</v>
      </c>
      <c r="I30" s="21">
        <v>199</v>
      </c>
      <c r="J30" s="20">
        <v>4403</v>
      </c>
      <c r="K30" s="20">
        <v>18622</v>
      </c>
      <c r="L30" s="20">
        <v>962808</v>
      </c>
      <c r="M30" s="20">
        <v>164661</v>
      </c>
      <c r="N30" s="20">
        <v>36922</v>
      </c>
      <c r="O30" s="21">
        <v>38</v>
      </c>
      <c r="P30" s="20">
        <v>133055</v>
      </c>
      <c r="Q30" s="20">
        <v>64420</v>
      </c>
      <c r="R30" s="20">
        <v>423</v>
      </c>
      <c r="S30" s="20">
        <v>3728</v>
      </c>
      <c r="T30" s="21">
        <v>38</v>
      </c>
      <c r="U30" s="20">
        <v>6957</v>
      </c>
      <c r="V30" s="20">
        <v>832</v>
      </c>
      <c r="W30" s="20">
        <v>32852</v>
      </c>
    </row>
    <row r="31" spans="1:23" x14ac:dyDescent="0.2">
      <c r="A31" s="28" t="s">
        <v>45</v>
      </c>
      <c r="B31" s="20">
        <v>4221492</v>
      </c>
      <c r="C31" s="20">
        <v>2439664</v>
      </c>
      <c r="D31" s="21">
        <v>0</v>
      </c>
      <c r="E31" s="20">
        <v>139888</v>
      </c>
      <c r="F31" s="20">
        <v>45436</v>
      </c>
      <c r="G31" s="20">
        <v>291552</v>
      </c>
      <c r="H31" s="20">
        <v>119914</v>
      </c>
      <c r="I31" s="21">
        <v>77</v>
      </c>
      <c r="J31" s="20">
        <v>1559</v>
      </c>
      <c r="K31" s="20">
        <v>10542</v>
      </c>
      <c r="L31" s="20">
        <v>765903</v>
      </c>
      <c r="M31" s="20">
        <v>232868</v>
      </c>
      <c r="N31" s="20">
        <v>17629</v>
      </c>
      <c r="O31" s="21">
        <v>10</v>
      </c>
      <c r="P31" s="20">
        <v>60472</v>
      </c>
      <c r="Q31" s="20">
        <v>61120</v>
      </c>
      <c r="R31" s="20">
        <v>673</v>
      </c>
      <c r="S31" s="20">
        <v>1430</v>
      </c>
      <c r="T31" s="21">
        <v>14</v>
      </c>
      <c r="U31" s="20">
        <v>2886</v>
      </c>
      <c r="V31" s="20">
        <v>546</v>
      </c>
      <c r="W31" s="20">
        <v>29309</v>
      </c>
    </row>
    <row r="32" spans="1:23" x14ac:dyDescent="0.2">
      <c r="A32" s="27" t="s">
        <v>56</v>
      </c>
      <c r="B32" s="22">
        <f>SUM(B33:B36)</f>
        <v>7544852</v>
      </c>
      <c r="C32" s="22">
        <f t="shared" ref="C32:W32" si="5">SUM(C33:C36)</f>
        <v>3759037</v>
      </c>
      <c r="D32" s="22">
        <f t="shared" si="5"/>
        <v>10</v>
      </c>
      <c r="E32" s="22">
        <f t="shared" si="5"/>
        <v>228109</v>
      </c>
      <c r="F32" s="22">
        <f t="shared" si="5"/>
        <v>66490</v>
      </c>
      <c r="G32" s="22">
        <f t="shared" si="5"/>
        <v>662101</v>
      </c>
      <c r="H32" s="22">
        <f t="shared" si="5"/>
        <v>195279</v>
      </c>
      <c r="I32" s="22">
        <f t="shared" si="5"/>
        <v>131</v>
      </c>
      <c r="J32" s="22">
        <f t="shared" si="5"/>
        <v>24852</v>
      </c>
      <c r="K32" s="22">
        <f t="shared" si="5"/>
        <v>18798</v>
      </c>
      <c r="L32" s="22">
        <f t="shared" si="5"/>
        <v>1714761</v>
      </c>
      <c r="M32" s="22">
        <f t="shared" si="5"/>
        <v>484526</v>
      </c>
      <c r="N32" s="22">
        <f t="shared" si="5"/>
        <v>48338</v>
      </c>
      <c r="O32" s="22">
        <f t="shared" si="5"/>
        <v>4</v>
      </c>
      <c r="P32" s="22">
        <f t="shared" si="5"/>
        <v>180642</v>
      </c>
      <c r="Q32" s="22">
        <f t="shared" si="5"/>
        <v>109925</v>
      </c>
      <c r="R32" s="22">
        <f t="shared" si="5"/>
        <v>1158</v>
      </c>
      <c r="S32" s="22">
        <f t="shared" si="5"/>
        <v>629</v>
      </c>
      <c r="T32" s="22">
        <f t="shared" si="5"/>
        <v>16</v>
      </c>
      <c r="U32" s="22">
        <f t="shared" si="5"/>
        <v>1029</v>
      </c>
      <c r="V32" s="22">
        <f t="shared" si="5"/>
        <v>2162</v>
      </c>
      <c r="W32" s="22">
        <f t="shared" si="5"/>
        <v>46855</v>
      </c>
    </row>
    <row r="33" spans="1:23" x14ac:dyDescent="0.2">
      <c r="A33" s="29" t="s">
        <v>46</v>
      </c>
      <c r="B33" s="20">
        <v>1521081</v>
      </c>
      <c r="C33" s="20">
        <v>1106823</v>
      </c>
      <c r="D33" s="21">
        <v>0</v>
      </c>
      <c r="E33" s="20">
        <v>21862</v>
      </c>
      <c r="F33" s="20">
        <v>3002</v>
      </c>
      <c r="G33" s="20">
        <v>101664</v>
      </c>
      <c r="H33" s="20">
        <v>61668</v>
      </c>
      <c r="I33" s="21">
        <v>21</v>
      </c>
      <c r="J33" s="20">
        <v>931</v>
      </c>
      <c r="K33" s="20">
        <v>4943</v>
      </c>
      <c r="L33" s="20">
        <v>155137</v>
      </c>
      <c r="M33" s="20">
        <v>14708</v>
      </c>
      <c r="N33" s="20">
        <v>10871</v>
      </c>
      <c r="O33" s="21">
        <v>1</v>
      </c>
      <c r="P33" s="20">
        <v>17449</v>
      </c>
      <c r="Q33" s="20">
        <v>3375</v>
      </c>
      <c r="R33" s="20">
        <v>711</v>
      </c>
      <c r="S33" s="20">
        <v>229</v>
      </c>
      <c r="T33" s="21">
        <v>6</v>
      </c>
      <c r="U33" s="20">
        <v>581</v>
      </c>
      <c r="V33" s="20">
        <v>382</v>
      </c>
      <c r="W33" s="20">
        <v>16717</v>
      </c>
    </row>
    <row r="34" spans="1:23" x14ac:dyDescent="0.2">
      <c r="A34" s="28" t="s">
        <v>47</v>
      </c>
      <c r="B34" s="20">
        <v>3187304</v>
      </c>
      <c r="C34" s="20">
        <v>1520642</v>
      </c>
      <c r="D34" s="21">
        <v>0</v>
      </c>
      <c r="E34" s="20">
        <v>100427</v>
      </c>
      <c r="F34" s="20">
        <v>24856</v>
      </c>
      <c r="G34" s="20">
        <v>282279</v>
      </c>
      <c r="H34" s="20">
        <v>73710</v>
      </c>
      <c r="I34" s="21">
        <v>68</v>
      </c>
      <c r="J34" s="20">
        <v>16371</v>
      </c>
      <c r="K34" s="20">
        <v>7837</v>
      </c>
      <c r="L34" s="20">
        <v>746973</v>
      </c>
      <c r="M34" s="20">
        <v>220005</v>
      </c>
      <c r="N34" s="20">
        <v>19587</v>
      </c>
      <c r="O34" s="21">
        <v>0</v>
      </c>
      <c r="P34" s="20">
        <v>118944</v>
      </c>
      <c r="Q34" s="20">
        <v>40017</v>
      </c>
      <c r="R34" s="20">
        <v>138</v>
      </c>
      <c r="S34" s="20">
        <v>205</v>
      </c>
      <c r="T34" s="21">
        <v>4</v>
      </c>
      <c r="U34" s="20">
        <v>191</v>
      </c>
      <c r="V34" s="20">
        <v>607</v>
      </c>
      <c r="W34" s="20">
        <v>14443</v>
      </c>
    </row>
    <row r="35" spans="1:23" x14ac:dyDescent="0.2">
      <c r="A35" s="28" t="s">
        <v>48</v>
      </c>
      <c r="B35" s="20">
        <v>1576413</v>
      </c>
      <c r="C35" s="20">
        <v>547429</v>
      </c>
      <c r="D35" s="21">
        <v>0</v>
      </c>
      <c r="E35" s="20">
        <v>60174</v>
      </c>
      <c r="F35" s="20">
        <v>25523</v>
      </c>
      <c r="G35" s="20">
        <v>158957</v>
      </c>
      <c r="H35" s="20">
        <v>29501</v>
      </c>
      <c r="I35" s="21">
        <v>3</v>
      </c>
      <c r="J35" s="20">
        <v>6292</v>
      </c>
      <c r="K35" s="20">
        <v>2898</v>
      </c>
      <c r="L35" s="20">
        <v>497935</v>
      </c>
      <c r="M35" s="20">
        <v>160946</v>
      </c>
      <c r="N35" s="20">
        <v>9648</v>
      </c>
      <c r="O35" s="21">
        <v>2</v>
      </c>
      <c r="P35" s="20">
        <v>22456</v>
      </c>
      <c r="Q35" s="20">
        <v>44946</v>
      </c>
      <c r="R35" s="20">
        <v>136</v>
      </c>
      <c r="S35" s="20">
        <v>67</v>
      </c>
      <c r="T35" s="21">
        <v>2</v>
      </c>
      <c r="U35" s="20">
        <v>66</v>
      </c>
      <c r="V35" s="20">
        <v>788</v>
      </c>
      <c r="W35" s="20">
        <v>8644</v>
      </c>
    </row>
    <row r="36" spans="1:23" x14ac:dyDescent="0.2">
      <c r="A36" s="28" t="s">
        <v>49</v>
      </c>
      <c r="B36" s="20">
        <v>1260054</v>
      </c>
      <c r="C36" s="20">
        <v>584143</v>
      </c>
      <c r="D36" s="21">
        <v>10</v>
      </c>
      <c r="E36" s="20">
        <v>45646</v>
      </c>
      <c r="F36" s="20">
        <v>13109</v>
      </c>
      <c r="G36" s="20">
        <v>119201</v>
      </c>
      <c r="H36" s="20">
        <v>30400</v>
      </c>
      <c r="I36" s="21">
        <v>39</v>
      </c>
      <c r="J36" s="20">
        <v>1258</v>
      </c>
      <c r="K36" s="20">
        <v>3120</v>
      </c>
      <c r="L36" s="20">
        <v>314716</v>
      </c>
      <c r="M36" s="20">
        <v>88867</v>
      </c>
      <c r="N36" s="20">
        <v>8232</v>
      </c>
      <c r="O36" s="21">
        <v>1</v>
      </c>
      <c r="P36" s="20">
        <v>21793</v>
      </c>
      <c r="Q36" s="20">
        <v>21587</v>
      </c>
      <c r="R36" s="20">
        <v>173</v>
      </c>
      <c r="S36" s="20">
        <v>128</v>
      </c>
      <c r="T36" s="21">
        <v>4</v>
      </c>
      <c r="U36" s="20">
        <v>191</v>
      </c>
      <c r="V36" s="20">
        <v>385</v>
      </c>
      <c r="W36" s="20">
        <v>7051</v>
      </c>
    </row>
    <row r="37" spans="1:23" ht="13.5" thickBot="1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3.5" thickTop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">
      <c r="A40" s="1" t="s">
        <v>84</v>
      </c>
    </row>
    <row r="41" spans="1:23" ht="33.75" x14ac:dyDescent="0.2">
      <c r="A41" s="32" t="s">
        <v>81</v>
      </c>
      <c r="B41" s="4" t="s">
        <v>1</v>
      </c>
      <c r="C41" s="5" t="s">
        <v>2</v>
      </c>
      <c r="D41" s="5" t="s">
        <v>11</v>
      </c>
      <c r="E41" s="5" t="s">
        <v>6</v>
      </c>
      <c r="F41" s="5" t="s">
        <v>12</v>
      </c>
      <c r="G41" s="5" t="s">
        <v>7</v>
      </c>
      <c r="H41" s="5" t="s">
        <v>4</v>
      </c>
      <c r="I41" s="5" t="s">
        <v>15</v>
      </c>
      <c r="J41" s="5" t="s">
        <v>16</v>
      </c>
      <c r="K41" s="5" t="s">
        <v>13</v>
      </c>
      <c r="L41" s="5" t="s">
        <v>5</v>
      </c>
      <c r="M41" s="5" t="s">
        <v>22</v>
      </c>
      <c r="N41" s="5" t="s">
        <v>10</v>
      </c>
      <c r="O41" s="5" t="s">
        <v>9</v>
      </c>
      <c r="P41" s="5" t="s">
        <v>20</v>
      </c>
      <c r="Q41" s="5" t="s">
        <v>21</v>
      </c>
      <c r="R41" s="5" t="s">
        <v>18</v>
      </c>
      <c r="S41" s="5" t="s">
        <v>17</v>
      </c>
      <c r="T41" s="5" t="s">
        <v>8</v>
      </c>
      <c r="U41" s="5" t="s">
        <v>19</v>
      </c>
      <c r="V41" s="5" t="s">
        <v>14</v>
      </c>
      <c r="W41" s="5" t="s">
        <v>3</v>
      </c>
    </row>
    <row r="42" spans="1:23" x14ac:dyDescent="0.2">
      <c r="A42" s="32"/>
      <c r="B42" s="23">
        <v>82060911</v>
      </c>
      <c r="C42" s="9">
        <v>45672929</v>
      </c>
      <c r="D42" s="9">
        <v>18221742</v>
      </c>
      <c r="E42" s="9">
        <v>5772111</v>
      </c>
      <c r="F42" s="9">
        <v>3341898</v>
      </c>
      <c r="G42" s="9">
        <v>2539791</v>
      </c>
      <c r="H42" s="9">
        <v>2496331</v>
      </c>
      <c r="I42" s="9">
        <v>1079619</v>
      </c>
      <c r="J42" s="9">
        <v>794257</v>
      </c>
      <c r="K42" s="9">
        <v>549132</v>
      </c>
      <c r="L42" s="9">
        <v>544330</v>
      </c>
      <c r="M42" s="9">
        <v>488520</v>
      </c>
      <c r="N42" s="9">
        <v>343129</v>
      </c>
      <c r="O42" s="9">
        <v>144426</v>
      </c>
      <c r="P42" s="9">
        <v>28451</v>
      </c>
      <c r="Q42" s="9">
        <v>22893</v>
      </c>
      <c r="R42" s="9">
        <v>10153</v>
      </c>
      <c r="S42" s="9">
        <v>8509</v>
      </c>
      <c r="T42" s="9">
        <v>2280</v>
      </c>
      <c r="U42" s="9">
        <v>208</v>
      </c>
      <c r="V42" s="9">
        <v>154</v>
      </c>
      <c r="W42" s="9">
        <v>48</v>
      </c>
    </row>
    <row r="43" spans="1:23" x14ac:dyDescent="0.2">
      <c r="A43" s="33"/>
      <c r="B43" s="24" t="s">
        <v>82</v>
      </c>
      <c r="C43" s="25">
        <v>55.657350672112329</v>
      </c>
      <c r="D43" s="25">
        <v>22.205142226607748</v>
      </c>
      <c r="E43" s="25">
        <v>7.03393482921485</v>
      </c>
      <c r="F43" s="25">
        <v>4.0724602728331885</v>
      </c>
      <c r="G43" s="25">
        <v>3.0950070734652213</v>
      </c>
      <c r="H43" s="25">
        <v>3.0420464135476144</v>
      </c>
      <c r="I43" s="25">
        <v>1.3156312632210481</v>
      </c>
      <c r="J43" s="13">
        <v>0.96788713447258712</v>
      </c>
      <c r="K43" s="13">
        <v>0.66917609530315836</v>
      </c>
      <c r="L43" s="13">
        <v>0.66332434452257061</v>
      </c>
      <c r="M43" s="13">
        <v>0.5953138882408946</v>
      </c>
      <c r="N43" s="13">
        <v>0.41813939891552027</v>
      </c>
      <c r="O43" s="13">
        <v>0.17599853357708883</v>
      </c>
      <c r="P43" s="13">
        <v>3.4670587559038922E-2</v>
      </c>
      <c r="Q43" s="13">
        <v>2.7897569891711292E-2</v>
      </c>
      <c r="R43" s="13">
        <v>1.2372516800355775E-2</v>
      </c>
      <c r="S43" s="13">
        <v>1.036912690379467E-2</v>
      </c>
      <c r="T43" s="13">
        <v>2.7784239441358384E-3</v>
      </c>
      <c r="U43" s="13">
        <v>2.5347025455274314E-4</v>
      </c>
      <c r="V43" s="13">
        <v>1.876654769284733E-4</v>
      </c>
      <c r="W43" s="13">
        <v>5.8493135666017642E-5</v>
      </c>
    </row>
    <row r="45" spans="1:23" ht="13.5" thickBo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3.5" thickTop="1" x14ac:dyDescent="0.2">
      <c r="A46" s="8" t="s">
        <v>80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9" spans="2:2" x14ac:dyDescent="0.2">
      <c r="B49" s="26"/>
    </row>
  </sheetData>
  <mergeCells count="1">
    <mergeCell ref="A41:A43"/>
  </mergeCells>
  <phoneticPr fontId="0" type="noConversion"/>
  <pageMargins left="0.27" right="0.22" top="0.41" bottom="0.984251969" header="0.17" footer="0.49212598499999999"/>
  <pageSetup paperSize="9" scale="60" orientation="landscape" r:id="rId1"/>
  <headerFooter alignWithMargins="0">
    <oddHeader>&amp;F&amp;RPágina &amp;P</oddHeader>
  </headerFooter>
  <ignoredErrors>
    <ignoredError sqref="B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Glossário</vt:lpstr>
      <vt:lpstr>JAN_2014</vt:lpstr>
      <vt:lpstr>Glossário!Area_de_impressao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2011-03-22T14:00:12Z</cp:lastPrinted>
  <dcterms:created xsi:type="dcterms:W3CDTF">2004-05-06T13:06:54Z</dcterms:created>
  <dcterms:modified xsi:type="dcterms:W3CDTF">2020-03-11T17:24:22Z</dcterms:modified>
</cp:coreProperties>
</file>