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ila\Desktop\Trabalho\Dados aprendizagem\Boletim\VERSÃO FINAL\"/>
    </mc:Choice>
  </mc:AlternateContent>
  <bookViews>
    <workbookView xWindow="-120" yWindow="-120" windowWidth="20730" windowHeight="11160"/>
  </bookViews>
  <sheets>
    <sheet name="TOTAL ATIVOS 2020" sheetId="7" r:id="rId1"/>
    <sheet name="SEXO - ATIVOS 2020" sheetId="8" r:id="rId2"/>
    <sheet name="IDADE - ATIVOS 2020" sheetId="9" r:id="rId3"/>
    <sheet name="ESCOLARIDADE - ATIVOS " sheetId="10" r:id="rId4"/>
    <sheet name="UF - ATIVOS" sheetId="15" r:id="rId5"/>
    <sheet name="CNAE - ATIVOS" sheetId="6" r:id="rId6"/>
    <sheet name="CBO - ATIVOS" sheetId="5" r:id="rId7"/>
    <sheet name="MOVIMENTAÇÃO 2020" sheetId="11" r:id="rId8"/>
    <sheet name="SEXO - ADMITIDOS" sheetId="2" r:id="rId9"/>
    <sheet name="IDADE - ADMITIDOS " sheetId="3" r:id="rId10"/>
    <sheet name="ESCOLARIDADE  - ADMITIDOS" sheetId="4" r:id="rId11"/>
    <sheet name="UF - ADMITIDOS " sheetId="16" r:id="rId12"/>
    <sheet name="CNAE - ADMITIDOS" sheetId="13" r:id="rId13"/>
    <sheet name="CBO - ADMITIDOS " sheetId="12" r:id="rId14"/>
  </sheets>
  <definedNames>
    <definedName name="_xlnm._FilterDatabase" localSheetId="6" hidden="1">'CBO - ATIVOS'!$A$2:$B$2</definedName>
    <definedName name="_xlnm._FilterDatabase" localSheetId="12" hidden="1">'CNAE - ADMITIDOS'!$A$2:$D$2</definedName>
    <definedName name="_xlnm._FilterDatabase" localSheetId="5" hidden="1">'CNAE - ATIVOS'!$A$2:$N$2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3" l="1"/>
  <c r="C30" i="16"/>
  <c r="B10" i="4"/>
  <c r="C11" i="6"/>
  <c r="C9" i="10"/>
  <c r="B19" i="12"/>
  <c r="B23" i="13"/>
  <c r="C17" i="13"/>
  <c r="C4" i="4"/>
  <c r="C5" i="4"/>
  <c r="C6" i="4"/>
  <c r="C7" i="4"/>
  <c r="C8" i="4"/>
  <c r="C9" i="4"/>
  <c r="C10" i="4"/>
  <c r="C3" i="4"/>
  <c r="B9" i="3"/>
  <c r="B6" i="2"/>
  <c r="C8" i="11"/>
  <c r="C7" i="11"/>
  <c r="F15" i="11"/>
  <c r="D15" i="11"/>
  <c r="B15" i="11"/>
  <c r="C9" i="5"/>
  <c r="C3" i="5"/>
  <c r="C3" i="6"/>
  <c r="C3" i="9"/>
  <c r="C3" i="8"/>
  <c r="C9" i="9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" i="15"/>
  <c r="E4" i="11"/>
  <c r="C4" i="5"/>
  <c r="C5" i="5"/>
  <c r="C6" i="5"/>
  <c r="C7" i="5"/>
  <c r="C8" i="5"/>
  <c r="C10" i="5"/>
  <c r="C11" i="5"/>
  <c r="C12" i="5"/>
  <c r="C13" i="5"/>
  <c r="C14" i="5"/>
  <c r="C15" i="5"/>
  <c r="C16" i="5"/>
  <c r="C17" i="5"/>
  <c r="C18" i="5"/>
  <c r="C19" i="5"/>
  <c r="C4" i="6"/>
  <c r="C5" i="6"/>
  <c r="C6" i="6"/>
  <c r="C7" i="6"/>
  <c r="C8" i="6"/>
  <c r="C9" i="6"/>
  <c r="C10" i="6"/>
  <c r="C12" i="6"/>
  <c r="C13" i="6"/>
  <c r="C14" i="6"/>
  <c r="C15" i="6"/>
  <c r="C16" i="6"/>
  <c r="C17" i="6"/>
  <c r="C18" i="6"/>
  <c r="C19" i="6"/>
  <c r="C20" i="6"/>
  <c r="C21" i="6"/>
  <c r="C22" i="6"/>
  <c r="C23" i="6"/>
  <c r="C6" i="11"/>
  <c r="C6" i="16"/>
  <c r="C10" i="16"/>
  <c r="C14" i="16"/>
  <c r="C18" i="16"/>
  <c r="C22" i="16"/>
  <c r="C26" i="16"/>
  <c r="C31" i="16"/>
  <c r="C7" i="16"/>
  <c r="C11" i="16"/>
  <c r="C15" i="16"/>
  <c r="C19" i="16"/>
  <c r="C23" i="16"/>
  <c r="C27" i="16"/>
  <c r="C3" i="16"/>
  <c r="C4" i="16"/>
  <c r="C8" i="16"/>
  <c r="C12" i="16"/>
  <c r="C16" i="16"/>
  <c r="C20" i="16"/>
  <c r="C24" i="16"/>
  <c r="C28" i="16"/>
  <c r="C5" i="16"/>
  <c r="C9" i="16"/>
  <c r="C13" i="16"/>
  <c r="C17" i="16"/>
  <c r="C21" i="16"/>
  <c r="C25" i="16"/>
  <c r="C29" i="16"/>
  <c r="C13" i="11"/>
  <c r="C3" i="11"/>
  <c r="C12" i="11"/>
  <c r="C11" i="11"/>
  <c r="C5" i="11"/>
  <c r="C15" i="11"/>
  <c r="C9" i="11"/>
  <c r="C4" i="11"/>
  <c r="C14" i="11"/>
  <c r="C10" i="11"/>
  <c r="E14" i="11"/>
  <c r="E10" i="11"/>
  <c r="E6" i="11"/>
  <c r="E11" i="11"/>
  <c r="E9" i="11"/>
  <c r="E5" i="11"/>
  <c r="E15" i="11"/>
  <c r="E7" i="11"/>
  <c r="E13" i="11"/>
  <c r="E3" i="11"/>
  <c r="E12" i="11"/>
  <c r="E8" i="11"/>
  <c r="C4" i="10"/>
  <c r="C5" i="10"/>
  <c r="C6" i="10"/>
  <c r="C7" i="10"/>
  <c r="C8" i="10"/>
  <c r="C10" i="10"/>
  <c r="C3" i="10"/>
  <c r="C4" i="9"/>
  <c r="C5" i="9"/>
  <c r="C6" i="9"/>
  <c r="C7" i="9"/>
  <c r="C8" i="9"/>
  <c r="C10" i="9"/>
  <c r="C5" i="8"/>
  <c r="C4" i="8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8" i="13"/>
  <c r="C19" i="13"/>
  <c r="C20" i="13"/>
  <c r="C22" i="13"/>
  <c r="C23" i="13"/>
  <c r="C3" i="13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3" i="12"/>
  <c r="C6" i="2"/>
  <c r="C5" i="2"/>
  <c r="C4" i="2"/>
  <c r="G12" i="11"/>
  <c r="G9" i="11"/>
  <c r="G13" i="11"/>
  <c r="G15" i="11"/>
  <c r="G8" i="11"/>
  <c r="G4" i="11"/>
  <c r="G10" i="11"/>
  <c r="G3" i="11"/>
  <c r="G6" i="11"/>
  <c r="G5" i="11"/>
  <c r="G11" i="11"/>
  <c r="G7" i="11"/>
  <c r="G14" i="11"/>
  <c r="C4" i="3"/>
  <c r="C8" i="3"/>
  <c r="C5" i="3"/>
  <c r="C6" i="3"/>
  <c r="C9" i="3"/>
  <c r="C7" i="3"/>
  <c r="C3" i="3"/>
</calcChain>
</file>

<file path=xl/sharedStrings.xml><?xml version="1.0" encoding="utf-8"?>
<sst xmlns="http://schemas.openxmlformats.org/spreadsheetml/2006/main" count="261" uniqueCount="159">
  <si>
    <t>%</t>
  </si>
  <si>
    <t>Aprendizes com vínculo ativo em 31/12 por sexo</t>
  </si>
  <si>
    <t>Sexo</t>
  </si>
  <si>
    <t>Homem</t>
  </si>
  <si>
    <t>Mulher</t>
  </si>
  <si>
    <t>Total</t>
  </si>
  <si>
    <t>Aprendizes com vínculo ativo em 31/12 por Idade</t>
  </si>
  <si>
    <t>Idade</t>
  </si>
  <si>
    <t>Até 17 anos</t>
  </si>
  <si>
    <t>18 a 24 anos</t>
  </si>
  <si>
    <t>25 a 29 anos</t>
  </si>
  <si>
    <t>30 a 39 anos</t>
  </si>
  <si>
    <t>40 a 49 anos</t>
  </si>
  <si>
    <t>50 a 64 anos</t>
  </si>
  <si>
    <t xml:space="preserve">65 anos ou mais </t>
  </si>
  <si>
    <t>Admitidos</t>
  </si>
  <si>
    <t xml:space="preserve">Aprendizes admitidos  por nível de escolaridade </t>
  </si>
  <si>
    <t>Escolaridade</t>
  </si>
  <si>
    <t>Analfabeto</t>
  </si>
  <si>
    <t>Até 5ª Incompleto</t>
  </si>
  <si>
    <t>5ª Completo Fundamental</t>
  </si>
  <si>
    <t>6ª a 9ª Fundamental</t>
  </si>
  <si>
    <t>Fundamental Completo</t>
  </si>
  <si>
    <t>Médio Completo</t>
  </si>
  <si>
    <t>Superior Completo</t>
  </si>
  <si>
    <t xml:space="preserve">Admitidos </t>
  </si>
  <si>
    <t>CNAE 2.0 Seção</t>
  </si>
  <si>
    <t xml:space="preserve">Total </t>
  </si>
  <si>
    <t>Continuo</t>
  </si>
  <si>
    <t>Almoxarife</t>
  </si>
  <si>
    <t>Auxiliar de Logistica</t>
  </si>
  <si>
    <t>Operador de Caixa</t>
  </si>
  <si>
    <t>Operador de Telemarketing Ativo e Receptivo</t>
  </si>
  <si>
    <t>Atendente de Lanchonete</t>
  </si>
  <si>
    <t>Vendedor de Comercio Varejista</t>
  </si>
  <si>
    <t>Repositor de Mercadorias</t>
  </si>
  <si>
    <t>Atendente de Lojas e Mercados</t>
  </si>
  <si>
    <t>Ajustador Mecanico</t>
  </si>
  <si>
    <t>Trabalhador Polivalente da Confeccao de Calcados</t>
  </si>
  <si>
    <t>Embalador, a Mao</t>
  </si>
  <si>
    <t>Alimentador de Linha de Producao</t>
  </si>
  <si>
    <t>Mecanico de Manutencao de Maquinas, em Geral</t>
  </si>
  <si>
    <t>Eletricista de Manutencao Eletroeletronica</t>
  </si>
  <si>
    <t>AGRICULTURA, PECUÁRIA, PRODUÇÃO FLORESTAL, PESCA E AQÜICULTURA</t>
  </si>
  <si>
    <t>INDÚSTRIAS EXTRATIVAS</t>
  </si>
  <si>
    <t>INDÚSTRIAS DE TRANSFORMAÇÃO</t>
  </si>
  <si>
    <t>ELETRICIDADE E GÁS</t>
  </si>
  <si>
    <t>ÁGUA, ESGOTO, ATIVIDADES DE GESTÃO DE RESÍDUOS E DESCONTAMINAÇÃO</t>
  </si>
  <si>
    <t>CONSTRUÇÃO</t>
  </si>
  <si>
    <t>COMÉRCIO; REPARAÇÃO DE VEÍCULOS AUTOMOTORES E MOTOCICLETAS</t>
  </si>
  <si>
    <t>TRANSPORTE, ARMAZENAGEM E CORREIO</t>
  </si>
  <si>
    <t>ALOJAMENTO E ALIMENTAÇÃO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</si>
  <si>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</si>
  <si>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</si>
  <si>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</si>
  <si>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</si>
  <si>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</si>
  <si>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EDUCAÇÃO</t>
  </si>
  <si>
    <t>SAÚDE HUMANA E SERVIÇOS SOCIAIS</t>
  </si>
  <si>
    <t>ARTES, CULTURA, ESPORTE E RECREAÇÃO</t>
  </si>
  <si>
    <t>OUTRAS ATIVIDADES DE SERVIÇOS</t>
  </si>
  <si>
    <t>Secretaria Especial de Produtividade, Emprego e Competitividade
Secretaria de Políticas Públicas de Emprego
Subsecretaria de Capital Humano
Coordenação-Geral de Projetos</t>
  </si>
  <si>
    <t>Aprendizes com vínculo ativo em 31/12</t>
  </si>
  <si>
    <t xml:space="preserve">% </t>
  </si>
  <si>
    <t xml:space="preserve">Aprendizes Admitidos por sexo </t>
  </si>
  <si>
    <t>Aprendizes Admitidos por Idade</t>
  </si>
  <si>
    <t xml:space="preserve">Auxiliar de Escritorio, em Geral/ Assistente Administrativo </t>
  </si>
  <si>
    <t xml:space="preserve">Outras </t>
  </si>
  <si>
    <t>CBO</t>
  </si>
  <si>
    <t>Aprendizes Admitidos por CBO</t>
  </si>
  <si>
    <t xml:space="preserve">Admitidos por CNAE </t>
  </si>
  <si>
    <t>UF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</si>
  <si>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</si>
  <si>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</si>
  <si>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</si>
  <si>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</si>
  <si>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</si>
  <si>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</si>
  <si>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</si>
  <si>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</si>
  <si>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</si>
  <si>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</si>
  <si>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</si>
  <si>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</si>
  <si>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</si>
  <si>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</si>
  <si>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</si>
  <si>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</si>
  <si>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</si>
  <si>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</si>
  <si>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</si>
  <si>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</si>
  <si>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</si>
  <si>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</si>
  <si>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</si>
  <si>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</si>
  <si>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</si>
  <si>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</si>
  <si>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</si>
  <si>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Aprendizes admitidos  por UF</t>
  </si>
  <si>
    <t>Aprendizes com vínculo ativo em 31/12 por Escolaridade</t>
  </si>
  <si>
    <t>Aprendizes com vínculo ativo em 31/12 por UF</t>
  </si>
  <si>
    <t>Aprendizes com vínculo ativo em 31/12 por CNAE</t>
  </si>
  <si>
    <t>Comércio, Reparação de Veículos Automotores e Motocicletas</t>
  </si>
  <si>
    <t>Indústrias de Transformação</t>
  </si>
  <si>
    <t>Saúde Humana e Serviços Sociais</t>
  </si>
  <si>
    <t>Outras Atividades de Serviços</t>
  </si>
  <si>
    <t>Transporte, Armazenagem e Correio</t>
  </si>
  <si>
    <t>Atividades Administrativas e Serviços Complementares</t>
  </si>
  <si>
    <t>Construção</t>
  </si>
  <si>
    <t>Educação</t>
  </si>
  <si>
    <t>Alojamento e Alimentação</t>
  </si>
  <si>
    <t>Atividades Financeiras, de Seguros e Serviços Relacionados</t>
  </si>
  <si>
    <t>Informação e Comunicação</t>
  </si>
  <si>
    <t>Atividades Profissionais, Científicas e Técnicas</t>
  </si>
  <si>
    <t>Agricultura, Pecuária, Produção Florestal, Pesca e Aquicultura</t>
  </si>
  <si>
    <t>Água, Esgoto, Atividades de Gestão de Resíduos e Descontaminação</t>
  </si>
  <si>
    <t>Indústrias Extrativas</t>
  </si>
  <si>
    <t>Artes, Cultura, Esporte e Recreação</t>
  </si>
  <si>
    <t>Administração Pública, Defesa e Seguridade Social</t>
  </si>
  <si>
    <t>Atividades Imobiliárias</t>
  </si>
  <si>
    <t>Aprendizes com vínculo ativo em 31/12 por CBO</t>
  </si>
  <si>
    <t>Auxiliar de escritório, em geral / assistente administrativo</t>
  </si>
  <si>
    <t>Vendedor do Comércio Varejista</t>
  </si>
  <si>
    <t>Alimentador de Linha de Produção</t>
  </si>
  <si>
    <t>Mecânico de Manutenção de Máquinas, em Geral</t>
  </si>
  <si>
    <t>Escriturário de Banco</t>
  </si>
  <si>
    <t>Embalador, a mão</t>
  </si>
  <si>
    <t>Contínuo</t>
  </si>
  <si>
    <t>Trabalhador Polivante da Confecção de Calçados</t>
  </si>
  <si>
    <t>Ajustador Mecânico</t>
  </si>
  <si>
    <t>Controlador de Entrada e Saída</t>
  </si>
  <si>
    <t>Eletricista de Manutenção Eletrônica</t>
  </si>
  <si>
    <t>Outras</t>
  </si>
  <si>
    <t xml:space="preserve">Janeiro </t>
  </si>
  <si>
    <t>Fevereiro</t>
  </si>
  <si>
    <t xml:space="preserve">Março </t>
  </si>
  <si>
    <t>Abril</t>
  </si>
  <si>
    <t xml:space="preserve">Maio </t>
  </si>
  <si>
    <t>Junho</t>
  </si>
  <si>
    <t>Julho</t>
  </si>
  <si>
    <t xml:space="preserve">Agosto </t>
  </si>
  <si>
    <t xml:space="preserve">Setembro </t>
  </si>
  <si>
    <t xml:space="preserve">Outubro </t>
  </si>
  <si>
    <t xml:space="preserve">Novembro </t>
  </si>
  <si>
    <t>Dezembro</t>
  </si>
  <si>
    <t>Admitidos 2020</t>
  </si>
  <si>
    <t>Desligados 2020</t>
  </si>
  <si>
    <t xml:space="preserve"> Aprendizes Admitidos e Desligados </t>
  </si>
  <si>
    <t>Mês de Movimentação</t>
  </si>
  <si>
    <t>Saldo 2020</t>
  </si>
  <si>
    <t>Eletrecidade e Gás</t>
  </si>
  <si>
    <t xml:space="preserve">Metodologia: Foi feito o seguinte cálculo para calcular a quantidade de aprendizes ativos em 31/12/2020: aprendizes ativos em 2019 (rais 2019) + saldo de aprendizes de 2020 (novo caged).
Destaca-se que como ainda podem ser feitos lançamentos fora do prazo, que os números apresentados nesse boletim podem ser modificados. </t>
  </si>
  <si>
    <t>Fonte : Novo Caged/ME* + Rais/ME</t>
  </si>
  <si>
    <t xml:space="preserve"> * Consideram ajustes de declarações fora do prazo.</t>
  </si>
  <si>
    <t>Fonte : Novo Caged/ME*</t>
  </si>
  <si>
    <t xml:space="preserve">ADMINISTRAÇÃO PÚBLICA, DEFESA E SEGURIDADE SOCIAL </t>
  </si>
  <si>
    <t>Não Identicado**</t>
  </si>
  <si>
    <t xml:space="preserve">** Os registros "não identificados" são proveniente de dados cuja localização geográfica do estabelecimento não estava disponível no momento do processamento.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</si>
</sst>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0.000%"/>
    <numFmt numFmtId="166" formatCode="0.0000%"/>
  </numFmts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2" fillId="3" borderId="1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/>
    <xf numFmtId="3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wrapText="1"/>
    </xf>
    <xf numFmtId="3" fontId="2" fillId="4" borderId="2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 wrapText="1"/>
    </xf>
    <xf numFmtId="3" fontId="0" fillId="0" borderId="0" xfId="0" applyNumberFormat="1"/>
    <xf numFmtId="0" fontId="0" fillId="0" borderId="0" xfId="0" applyAlignment="1">
      <alignment wrapText="1"/>
    </xf>
    <xf numFmtId="3" fontId="2" fillId="4" borderId="2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7" fillId="0" borderId="0" xfId="0" applyFont="1"/>
    <xf numFmtId="10" fontId="3" fillId="4" borderId="1" xfId="1" applyNumberFormat="1" applyFont="1" applyFill="1" applyBorder="1" applyAlignment="1">
      <alignment horizontal="center"/>
    </xf>
    <xf numFmtId="9" fontId="3" fillId="4" borderId="2" xfId="1" applyNumberFormat="1" applyFont="1" applyFill="1" applyBorder="1" applyAlignment="1">
      <alignment horizontal="center"/>
    </xf>
    <xf numFmtId="10" fontId="3" fillId="0" borderId="1" xfId="1" applyNumberFormat="1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wrapText="1"/>
    </xf>
    <xf numFmtId="164" fontId="0" fillId="0" borderId="0" xfId="0" applyNumberFormat="1"/>
    <xf numFmtId="165" fontId="3" fillId="0" borderId="1" xfId="1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wrapText="1"/>
    </xf>
    <xf numFmtId="0" fontId="0" fillId="0" borderId="0" xfId="1" applyNumberFormat="1" applyFont="1"/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10" fontId="2" fillId="3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5" borderId="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left" vertical="center"/>
    </xf>
    <xf numFmtId="3" fontId="8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3" fontId="0" fillId="0" borderId="11" xfId="0" applyNumberFormat="1" applyBorder="1" applyAlignment="1">
      <alignment horizontal="center" vertical="center"/>
    </xf>
    <xf numFmtId="3" fontId="0" fillId="0" borderId="1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1" xfId="0" applyFont="1" applyFill="1" applyBorder="1"/>
    <xf numFmtId="9" fontId="3" fillId="0" borderId="2" xfId="1" applyNumberFormat="1" applyFont="1" applyBorder="1" applyAlignment="1">
      <alignment horizontal="center" wrapText="1"/>
    </xf>
    <xf numFmtId="0" fontId="2" fillId="3" borderId="1" xfId="1" applyNumberFormat="1" applyFont="1" applyFill="1" applyBorder="1" applyAlignment="1">
      <alignment horizontal="center"/>
    </xf>
    <xf numFmtId="10" fontId="3" fillId="4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166" fontId="3" fillId="4" borderId="1" xfId="1" applyNumberFormat="1" applyFont="1" applyFill="1" applyBorder="1" applyAlignment="1">
      <alignment horizontal="center" vertical="center"/>
    </xf>
    <xf numFmtId="0" fontId="2" fillId="3" borderId="2" xfId="0" applyFont="1" applyFill="1" applyBorder="1"/>
    <xf numFmtId="9" fontId="3" fillId="4" borderId="2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10" fontId="3" fillId="0" borderId="1" xfId="1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9" fontId="3" fillId="0" borderId="2" xfId="1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10" fontId="3" fillId="0" borderId="1" xfId="1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wrapText="1"/>
    </xf>
    <xf numFmtId="9" fontId="3" fillId="0" borderId="2" xfId="1" applyFont="1" applyBorder="1" applyAlignment="1">
      <alignment horizontal="center" vertical="center"/>
    </xf>
    <xf numFmtId="10" fontId="3" fillId="4" borderId="1" xfId="0" applyNumberFormat="1" applyFont="1" applyFill="1" applyBorder="1" applyAlignment="1">
      <alignment horizontal="center" vertical="center"/>
    </xf>
    <xf numFmtId="9" fontId="3" fillId="4" borderId="2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vertical="center"/>
    </xf>
    <xf numFmtId="9" fontId="3" fillId="0" borderId="2" xfId="1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3" fontId="3" fillId="4" borderId="5" xfId="0" applyNumberFormat="1" applyFont="1" applyFill="1" applyBorder="1" applyAlignment="1">
      <alignment horizontal="center"/>
    </xf>
    <xf numFmtId="3" fontId="3" fillId="4" borderId="6" xfId="0" applyNumberFormat="1" applyFont="1" applyFill="1" applyBorder="1" applyAlignment="1">
      <alignment horizontal="center"/>
    </xf>
    <xf numFmtId="3" fontId="3" fillId="4" borderId="7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2</xdr:col>
      <xdr:colOff>790575</xdr:colOff>
      <xdr:row>1</xdr:row>
      <xdr:rowOff>344569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ED465C-40EA-47D8-8D81-F3B52C17E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85725"/>
          <a:ext cx="1962150" cy="449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6" sqref="A6:D6"/>
    </sheetView>
  </sheetViews>
  <sheetFormatPr defaultRowHeight="15" x14ac:dyDescent="0.25"/>
  <cols>
    <col min="3" max="3" width="12.7109375" customWidth="1"/>
    <col min="5" max="5" width="36.140625" customWidth="1"/>
    <col min="6" max="6" width="26.85546875" customWidth="1"/>
  </cols>
  <sheetData>
    <row r="1" spans="1:9" ht="15" customHeight="1" x14ac:dyDescent="0.25">
      <c r="D1" s="79" t="s">
        <v>61</v>
      </c>
      <c r="E1" s="79"/>
      <c r="F1" s="14"/>
      <c r="G1" s="79"/>
      <c r="H1" s="79"/>
      <c r="I1" s="79"/>
    </row>
    <row r="2" spans="1:9" ht="28.5" customHeight="1" x14ac:dyDescent="0.25">
      <c r="D2" s="79"/>
      <c r="E2" s="79"/>
      <c r="F2" s="14"/>
      <c r="G2" s="79"/>
      <c r="H2" s="79"/>
      <c r="I2" s="79"/>
    </row>
    <row r="4" spans="1:9" x14ac:dyDescent="0.25">
      <c r="A4" s="80" t="s">
        <v>62</v>
      </c>
      <c r="B4" s="81"/>
      <c r="C4" s="81"/>
      <c r="D4" s="81"/>
    </row>
    <row r="5" spans="1:9" x14ac:dyDescent="0.25">
      <c r="A5" s="73">
        <v>2020</v>
      </c>
      <c r="B5" s="74"/>
      <c r="C5" s="74"/>
      <c r="D5" s="75"/>
    </row>
    <row r="6" spans="1:9" x14ac:dyDescent="0.25">
      <c r="A6" s="76">
        <v>393920</v>
      </c>
      <c r="B6" s="77"/>
      <c r="C6" s="77"/>
      <c r="D6" s="78"/>
      <c r="F6" s="15"/>
    </row>
    <row r="8" spans="1:9" x14ac:dyDescent="0.25">
      <c r="A8" s="20" t="s">
        <v>153</v>
      </c>
      <c r="F8" s="15"/>
    </row>
    <row r="10" spans="1:9" ht="45" customHeight="1" x14ac:dyDescent="0.25">
      <c r="A10" s="71" t="s">
        <v>152</v>
      </c>
      <c r="B10" s="72"/>
      <c r="C10" s="72"/>
      <c r="D10" s="72"/>
      <c r="E10" s="72"/>
      <c r="F10" s="72"/>
      <c r="G10" s="72"/>
      <c r="H10" s="72"/>
      <c r="I10" s="72"/>
    </row>
    <row r="12" spans="1:9" x14ac:dyDescent="0.25">
      <c r="A12" s="20" t="s">
        <v>154</v>
      </c>
    </row>
    <row r="13" spans="1:9" x14ac:dyDescent="0.25">
      <c r="C13" s="36"/>
      <c r="D13" s="15"/>
    </row>
  </sheetData>
  <mergeCells count="6">
    <mergeCell ref="A10:I10"/>
    <mergeCell ref="A5:D5"/>
    <mergeCell ref="A6:D6"/>
    <mergeCell ref="G1:I2"/>
    <mergeCell ref="D1:E2"/>
    <mergeCell ref="A4:D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F8" sqref="F8"/>
    </sheetView>
  </sheetViews>
  <sheetFormatPr defaultRowHeight="15" x14ac:dyDescent="0.25"/>
  <cols>
    <col min="1" max="1" width="16.42578125" bestFit="1" customWidth="1"/>
    <col min="2" max="3" width="12.7109375" customWidth="1"/>
  </cols>
  <sheetData>
    <row r="1" spans="1:3" ht="27.75" customHeight="1" x14ac:dyDescent="0.25">
      <c r="A1" s="85" t="s">
        <v>65</v>
      </c>
      <c r="B1" s="85"/>
      <c r="C1" s="85"/>
    </row>
    <row r="2" spans="1:3" x14ac:dyDescent="0.25">
      <c r="A2" s="47" t="s">
        <v>7</v>
      </c>
      <c r="B2" s="1">
        <v>2020</v>
      </c>
      <c r="C2" s="1" t="s">
        <v>63</v>
      </c>
    </row>
    <row r="3" spans="1:3" x14ac:dyDescent="0.25">
      <c r="A3" s="47" t="s">
        <v>8</v>
      </c>
      <c r="B3" s="43">
        <v>150506</v>
      </c>
      <c r="C3" s="23">
        <f t="shared" ref="C3:C9" si="0">B3/$B$9</f>
        <v>0.52528418311967973</v>
      </c>
    </row>
    <row r="4" spans="1:3" x14ac:dyDescent="0.25">
      <c r="A4" s="47" t="s">
        <v>9</v>
      </c>
      <c r="B4" s="43">
        <v>134931</v>
      </c>
      <c r="C4" s="23">
        <f t="shared" si="0"/>
        <v>0.47092554524418634</v>
      </c>
    </row>
    <row r="5" spans="1:3" x14ac:dyDescent="0.25">
      <c r="A5" s="47" t="s">
        <v>10</v>
      </c>
      <c r="B5" s="43">
        <v>339</v>
      </c>
      <c r="C5" s="23">
        <f t="shared" si="0"/>
        <v>1.1831510908373848E-3</v>
      </c>
    </row>
    <row r="6" spans="1:3" x14ac:dyDescent="0.25">
      <c r="A6" s="47" t="s">
        <v>11</v>
      </c>
      <c r="B6" s="43">
        <v>471</v>
      </c>
      <c r="C6" s="23">
        <f t="shared" si="0"/>
        <v>1.6438470908094638E-3</v>
      </c>
    </row>
    <row r="7" spans="1:3" x14ac:dyDescent="0.25">
      <c r="A7" s="47" t="s">
        <v>12</v>
      </c>
      <c r="B7" s="43">
        <v>209</v>
      </c>
      <c r="C7" s="23">
        <f t="shared" si="0"/>
        <v>7.294353332891251E-4</v>
      </c>
    </row>
    <row r="8" spans="1:3" x14ac:dyDescent="0.25">
      <c r="A8" s="47" t="s">
        <v>13</v>
      </c>
      <c r="B8" s="43">
        <v>67</v>
      </c>
      <c r="C8" s="23">
        <f t="shared" si="0"/>
        <v>2.3383812119794921E-4</v>
      </c>
    </row>
    <row r="9" spans="1:3" ht="15.75" thickBot="1" x14ac:dyDescent="0.3">
      <c r="A9" s="10" t="s">
        <v>5</v>
      </c>
      <c r="B9" s="44">
        <f>SUM(B3:B8)</f>
        <v>286523</v>
      </c>
      <c r="C9" s="22">
        <f t="shared" si="0"/>
        <v>1</v>
      </c>
    </row>
    <row r="11" spans="1:3" x14ac:dyDescent="0.25">
      <c r="A11" s="20" t="s">
        <v>155</v>
      </c>
    </row>
    <row r="12" spans="1:3" x14ac:dyDescent="0.25">
      <c r="C12" s="38"/>
    </row>
    <row r="14" spans="1:3" x14ac:dyDescent="0.25">
      <c r="A14" s="41" t="s">
        <v>154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D16" sqref="D16"/>
    </sheetView>
  </sheetViews>
  <sheetFormatPr defaultRowHeight="15" x14ac:dyDescent="0.25"/>
  <cols>
    <col min="1" max="1" width="25" customWidth="1"/>
    <col min="2" max="3" width="13.28515625" customWidth="1"/>
  </cols>
  <sheetData>
    <row r="1" spans="1:11" ht="15" customHeight="1" x14ac:dyDescent="0.25">
      <c r="A1" s="85" t="s">
        <v>16</v>
      </c>
      <c r="B1" s="85"/>
      <c r="C1" s="85"/>
    </row>
    <row r="2" spans="1:11" x14ac:dyDescent="0.25">
      <c r="A2" s="47" t="s">
        <v>17</v>
      </c>
      <c r="B2" s="1">
        <v>2020</v>
      </c>
      <c r="C2" s="1" t="s">
        <v>0</v>
      </c>
    </row>
    <row r="3" spans="1:11" x14ac:dyDescent="0.25">
      <c r="A3" s="47" t="s">
        <v>18</v>
      </c>
      <c r="B3" s="43">
        <v>302</v>
      </c>
      <c r="C3" s="24">
        <f>B3/$B$10</f>
        <v>1.0540166059967262E-3</v>
      </c>
    </row>
    <row r="4" spans="1:11" x14ac:dyDescent="0.25">
      <c r="A4" s="47" t="s">
        <v>19</v>
      </c>
      <c r="B4" s="43">
        <v>737</v>
      </c>
      <c r="C4" s="24">
        <f t="shared" ref="C4:C10" si="0">B4/$B$10</f>
        <v>2.5722193331774411E-3</v>
      </c>
    </row>
    <row r="5" spans="1:11" x14ac:dyDescent="0.25">
      <c r="A5" s="47" t="s">
        <v>20</v>
      </c>
      <c r="B5" s="43">
        <v>302</v>
      </c>
      <c r="C5" s="24">
        <f t="shared" si="0"/>
        <v>1.0540166059967262E-3</v>
      </c>
    </row>
    <row r="6" spans="1:11" x14ac:dyDescent="0.25">
      <c r="A6" s="47" t="s">
        <v>21</v>
      </c>
      <c r="B6" s="43">
        <v>13058</v>
      </c>
      <c r="C6" s="24">
        <f t="shared" si="0"/>
        <v>4.5574002785116724E-2</v>
      </c>
    </row>
    <row r="7" spans="1:11" x14ac:dyDescent="0.25">
      <c r="A7" s="47" t="s">
        <v>22</v>
      </c>
      <c r="B7" s="43">
        <v>120044</v>
      </c>
      <c r="C7" s="24">
        <f t="shared" si="0"/>
        <v>0.4189681107624868</v>
      </c>
    </row>
    <row r="8" spans="1:11" x14ac:dyDescent="0.25">
      <c r="A8" s="47" t="s">
        <v>23</v>
      </c>
      <c r="B8" s="43">
        <v>150860</v>
      </c>
      <c r="C8" s="24">
        <f t="shared" si="0"/>
        <v>0.52651968602869581</v>
      </c>
    </row>
    <row r="9" spans="1:11" x14ac:dyDescent="0.25">
      <c r="A9" s="47" t="s">
        <v>24</v>
      </c>
      <c r="B9" s="43">
        <v>1220</v>
      </c>
      <c r="C9" s="24">
        <f t="shared" si="0"/>
        <v>4.2579478785298216E-3</v>
      </c>
    </row>
    <row r="10" spans="1:11" ht="15.75" thickBot="1" x14ac:dyDescent="0.3">
      <c r="A10" s="10" t="s">
        <v>5</v>
      </c>
      <c r="B10" s="44">
        <f>SUM(B3:B9)</f>
        <v>286523</v>
      </c>
      <c r="C10" s="48">
        <f t="shared" si="0"/>
        <v>1</v>
      </c>
      <c r="K10" s="38"/>
    </row>
    <row r="11" spans="1:11" x14ac:dyDescent="0.25">
      <c r="K11" s="38"/>
    </row>
    <row r="12" spans="1:11" x14ac:dyDescent="0.25">
      <c r="A12" s="20" t="s">
        <v>155</v>
      </c>
      <c r="K12" s="15"/>
    </row>
    <row r="15" spans="1:11" x14ac:dyDescent="0.25">
      <c r="A15" s="41" t="s">
        <v>154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10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A37" sqref="A37"/>
    </sheetView>
  </sheetViews>
  <sheetFormatPr defaultRowHeight="15" x14ac:dyDescent="0.25"/>
  <cols>
    <col min="1" max="1" width="24" customWidth="1"/>
    <col min="2" max="2" width="15.42578125" customWidth="1"/>
    <col min="3" max="3" width="19.28515625" style="28" customWidth="1"/>
    <col min="8" max="8" width="19.28515625" style="28" customWidth="1"/>
  </cols>
  <sheetData>
    <row r="1" spans="1:3" x14ac:dyDescent="0.25">
      <c r="A1" s="85" t="s">
        <v>99</v>
      </c>
      <c r="B1" s="85"/>
      <c r="C1" s="85"/>
    </row>
    <row r="2" spans="1:3" x14ac:dyDescent="0.25">
      <c r="A2" s="11" t="s">
        <v>71</v>
      </c>
      <c r="B2" s="11">
        <v>2020</v>
      </c>
      <c r="C2" s="49" t="s">
        <v>0</v>
      </c>
    </row>
    <row r="3" spans="1:3" x14ac:dyDescent="0.25">
      <c r="A3" s="40" t="s">
        <v>72</v>
      </c>
      <c r="B3" s="18">
        <v>820</v>
      </c>
      <c r="C3" s="50">
        <f>B3/$B$31</f>
        <v>2.8618993937659454E-3</v>
      </c>
    </row>
    <row r="4" spans="1:3" x14ac:dyDescent="0.25">
      <c r="A4" s="47" t="s">
        <v>73</v>
      </c>
      <c r="B4" s="18">
        <v>2085</v>
      </c>
      <c r="C4" s="50">
        <f t="shared" ref="C4:C31" si="0">B4/$B$31</f>
        <v>7.2769027268317025E-3</v>
      </c>
    </row>
    <row r="5" spans="1:3" x14ac:dyDescent="0.25">
      <c r="A5" s="47" t="s">
        <v>74</v>
      </c>
      <c r="B5" s="18">
        <v>602</v>
      </c>
      <c r="C5" s="50">
        <f t="shared" si="0"/>
        <v>2.1010529695696333E-3</v>
      </c>
    </row>
    <row r="6" spans="1:3" x14ac:dyDescent="0.25">
      <c r="A6" s="40" t="s">
        <v>75</v>
      </c>
      <c r="B6" s="18">
        <v>4693</v>
      </c>
      <c r="C6" s="50">
        <f t="shared" si="0"/>
        <v>1.6379138847492175E-2</v>
      </c>
    </row>
    <row r="7" spans="1:3" x14ac:dyDescent="0.25">
      <c r="A7" s="47" t="s">
        <v>76</v>
      </c>
      <c r="B7" s="18">
        <v>11356</v>
      </c>
      <c r="C7" s="50">
        <f t="shared" si="0"/>
        <v>3.9633816482446432E-2</v>
      </c>
    </row>
    <row r="8" spans="1:3" x14ac:dyDescent="0.25">
      <c r="A8" s="47" t="s">
        <v>77</v>
      </c>
      <c r="B8" s="18">
        <v>11650</v>
      </c>
      <c r="C8" s="50">
        <f t="shared" si="0"/>
        <v>4.0659912118747886E-2</v>
      </c>
    </row>
    <row r="9" spans="1:3" x14ac:dyDescent="0.25">
      <c r="A9" s="47" t="s">
        <v>78</v>
      </c>
      <c r="B9" s="18">
        <v>5797</v>
      </c>
      <c r="C9" s="50">
        <f t="shared" si="0"/>
        <v>2.0232232665440469E-2</v>
      </c>
    </row>
    <row r="10" spans="1:3" x14ac:dyDescent="0.25">
      <c r="A10" s="47" t="s">
        <v>79</v>
      </c>
      <c r="B10" s="18">
        <v>4824</v>
      </c>
      <c r="C10" s="50">
        <f t="shared" si="0"/>
        <v>1.6836344726252343E-2</v>
      </c>
    </row>
    <row r="11" spans="1:3" x14ac:dyDescent="0.25">
      <c r="A11" s="47" t="s">
        <v>80</v>
      </c>
      <c r="B11" s="18">
        <v>9367</v>
      </c>
      <c r="C11" s="50">
        <f t="shared" si="0"/>
        <v>3.269196539195806E-2</v>
      </c>
    </row>
    <row r="12" spans="1:3" x14ac:dyDescent="0.25">
      <c r="A12" s="47" t="s">
        <v>81</v>
      </c>
      <c r="B12" s="18">
        <v>1955</v>
      </c>
      <c r="C12" s="50">
        <f t="shared" si="0"/>
        <v>6.8231869692834436E-3</v>
      </c>
    </row>
    <row r="13" spans="1:3" x14ac:dyDescent="0.25">
      <c r="A13" s="47" t="s">
        <v>82</v>
      </c>
      <c r="B13" s="18">
        <v>4705</v>
      </c>
      <c r="C13" s="50">
        <f t="shared" si="0"/>
        <v>1.6421020302035089E-2</v>
      </c>
    </row>
    <row r="14" spans="1:3" x14ac:dyDescent="0.25">
      <c r="A14" s="47" t="s">
        <v>83</v>
      </c>
      <c r="B14" s="18">
        <v>3812</v>
      </c>
      <c r="C14" s="50">
        <f t="shared" si="0"/>
        <v>1.3304342059799737E-2</v>
      </c>
    </row>
    <row r="15" spans="1:3" x14ac:dyDescent="0.25">
      <c r="A15" s="47" t="s">
        <v>84</v>
      </c>
      <c r="B15" s="18">
        <v>22618</v>
      </c>
      <c r="C15" s="50">
        <f t="shared" si="0"/>
        <v>7.8939561570973357E-2</v>
      </c>
    </row>
    <row r="16" spans="1:3" x14ac:dyDescent="0.25">
      <c r="A16" s="47" t="s">
        <v>85</v>
      </c>
      <c r="B16" s="18">
        <v>7019</v>
      </c>
      <c r="C16" s="50">
        <f t="shared" si="0"/>
        <v>2.449716078639411E-2</v>
      </c>
    </row>
    <row r="17" spans="1:3" x14ac:dyDescent="0.25">
      <c r="A17" s="47" t="s">
        <v>86</v>
      </c>
      <c r="B17" s="18">
        <v>3868</v>
      </c>
      <c r="C17" s="50">
        <f t="shared" si="0"/>
        <v>1.349978884766668E-2</v>
      </c>
    </row>
    <row r="18" spans="1:3" x14ac:dyDescent="0.25">
      <c r="A18" s="47" t="s">
        <v>87</v>
      </c>
      <c r="B18" s="18">
        <v>20076</v>
      </c>
      <c r="C18" s="50">
        <f t="shared" si="0"/>
        <v>7.0067673450298934E-2</v>
      </c>
    </row>
    <row r="19" spans="1:3" x14ac:dyDescent="0.25">
      <c r="A19" s="47" t="s">
        <v>88</v>
      </c>
      <c r="B19" s="18">
        <v>8040</v>
      </c>
      <c r="C19" s="50">
        <f t="shared" si="0"/>
        <v>2.8060574543753904E-2</v>
      </c>
    </row>
    <row r="20" spans="1:3" x14ac:dyDescent="0.25">
      <c r="A20" s="47" t="s">
        <v>89</v>
      </c>
      <c r="B20" s="18">
        <v>1237</v>
      </c>
      <c r="C20" s="50">
        <f t="shared" si="0"/>
        <v>4.3172799391322861E-3</v>
      </c>
    </row>
    <row r="21" spans="1:3" x14ac:dyDescent="0.25">
      <c r="A21" s="47" t="s">
        <v>90</v>
      </c>
      <c r="B21" s="18">
        <v>25378</v>
      </c>
      <c r="C21" s="50">
        <f t="shared" si="0"/>
        <v>8.8572296115844107E-2</v>
      </c>
    </row>
    <row r="22" spans="1:3" x14ac:dyDescent="0.25">
      <c r="A22" s="47" t="s">
        <v>91</v>
      </c>
      <c r="B22" s="18">
        <v>3558</v>
      </c>
      <c r="C22" s="50">
        <f t="shared" si="0"/>
        <v>1.2417851271974676E-2</v>
      </c>
    </row>
    <row r="23" spans="1:3" x14ac:dyDescent="0.25">
      <c r="A23" s="47" t="s">
        <v>92</v>
      </c>
      <c r="B23" s="18">
        <v>21728</v>
      </c>
      <c r="C23" s="50">
        <f t="shared" si="0"/>
        <v>7.5833353692373734E-2</v>
      </c>
    </row>
    <row r="24" spans="1:3" x14ac:dyDescent="0.25">
      <c r="A24" s="51" t="s">
        <v>93</v>
      </c>
      <c r="B24" s="18">
        <v>2026</v>
      </c>
      <c r="C24" s="50">
        <f t="shared" si="0"/>
        <v>7.0709855753290311E-3</v>
      </c>
    </row>
    <row r="25" spans="1:3" x14ac:dyDescent="0.25">
      <c r="A25" s="47" t="s">
        <v>94</v>
      </c>
      <c r="B25" s="18">
        <v>650</v>
      </c>
      <c r="C25" s="50">
        <f t="shared" si="0"/>
        <v>2.2685787877412982E-3</v>
      </c>
    </row>
    <row r="26" spans="1:3" x14ac:dyDescent="0.25">
      <c r="A26" s="47" t="s">
        <v>95</v>
      </c>
      <c r="B26" s="18">
        <v>20623</v>
      </c>
      <c r="C26" s="50">
        <f t="shared" si="0"/>
        <v>7.1976769753213529E-2</v>
      </c>
    </row>
    <row r="27" spans="1:3" x14ac:dyDescent="0.25">
      <c r="A27" s="47" t="s">
        <v>96</v>
      </c>
      <c r="B27" s="18">
        <v>84212</v>
      </c>
      <c r="C27" s="50">
        <f t="shared" si="0"/>
        <v>0.29391008749733877</v>
      </c>
    </row>
    <row r="28" spans="1:3" x14ac:dyDescent="0.25">
      <c r="A28" s="47" t="s">
        <v>97</v>
      </c>
      <c r="B28" s="18">
        <v>2451</v>
      </c>
      <c r="C28" s="50">
        <f t="shared" si="0"/>
        <v>8.5542870903906488E-3</v>
      </c>
    </row>
    <row r="29" spans="1:3" x14ac:dyDescent="0.25">
      <c r="A29" s="47" t="s">
        <v>98</v>
      </c>
      <c r="B29" s="18">
        <v>1372</v>
      </c>
      <c r="C29" s="50">
        <f t="shared" si="0"/>
        <v>4.7884463027400943E-3</v>
      </c>
    </row>
    <row r="30" spans="1:3" x14ac:dyDescent="0.25">
      <c r="A30" s="47" t="s">
        <v>157</v>
      </c>
      <c r="B30" s="18">
        <v>1</v>
      </c>
      <c r="C30" s="52">
        <f>B30/B31</f>
        <v>3.4901212119096895E-6</v>
      </c>
    </row>
    <row r="31" spans="1:3" ht="15.75" thickBot="1" x14ac:dyDescent="0.3">
      <c r="A31" s="53" t="s">
        <v>5</v>
      </c>
      <c r="B31" s="19">
        <v>286523</v>
      </c>
      <c r="C31" s="54">
        <f t="shared" si="0"/>
        <v>1</v>
      </c>
    </row>
    <row r="33" spans="1:1" x14ac:dyDescent="0.25">
      <c r="A33" s="20" t="s">
        <v>155</v>
      </c>
    </row>
    <row r="36" spans="1:1" x14ac:dyDescent="0.25">
      <c r="A36" s="41" t="s">
        <v>154</v>
      </c>
    </row>
    <row r="37" spans="1:1" x14ac:dyDescent="0.25">
      <c r="A37" s="42" t="s">
        <v>158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C30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C28" sqref="C28"/>
    </sheetView>
  </sheetViews>
  <sheetFormatPr defaultRowHeight="15" x14ac:dyDescent="0.25"/>
  <cols>
    <col min="1" max="1" width="61.85546875" bestFit="1" customWidth="1"/>
    <col min="2" max="3" width="12.85546875" customWidth="1"/>
    <col min="6" max="6" width="62.28515625" bestFit="1" customWidth="1"/>
  </cols>
  <sheetData>
    <row r="1" spans="1:3" ht="17.25" customHeight="1" x14ac:dyDescent="0.25">
      <c r="A1" s="85" t="s">
        <v>70</v>
      </c>
      <c r="B1" s="85"/>
      <c r="C1" s="85"/>
    </row>
    <row r="2" spans="1:3" ht="17.25" customHeight="1" x14ac:dyDescent="0.25">
      <c r="A2" s="55" t="s">
        <v>26</v>
      </c>
      <c r="B2" s="1">
        <v>2020</v>
      </c>
      <c r="C2" s="1" t="s">
        <v>0</v>
      </c>
    </row>
    <row r="3" spans="1:3" ht="17.25" customHeight="1" x14ac:dyDescent="0.25">
      <c r="A3" s="56" t="s">
        <v>49</v>
      </c>
      <c r="B3" s="18">
        <v>77260</v>
      </c>
      <c r="C3" s="57">
        <f>B3/$B$23</f>
        <v>0.26964676483214262</v>
      </c>
    </row>
    <row r="4" spans="1:3" ht="17.25" customHeight="1" x14ac:dyDescent="0.25">
      <c r="A4" s="56" t="s">
        <v>45</v>
      </c>
      <c r="B4" s="18">
        <v>76380</v>
      </c>
      <c r="C4" s="57">
        <f t="shared" ref="C4:C23" si="0">B4/$B$23</f>
        <v>0.26657545816566208</v>
      </c>
    </row>
    <row r="5" spans="1:3" ht="17.25" customHeight="1" x14ac:dyDescent="0.25">
      <c r="A5" s="56" t="s">
        <v>58</v>
      </c>
      <c r="B5" s="18">
        <v>31946</v>
      </c>
      <c r="C5" s="57">
        <f t="shared" si="0"/>
        <v>0.11149541223566695</v>
      </c>
    </row>
    <row r="6" spans="1:3" ht="17.25" customHeight="1" x14ac:dyDescent="0.25">
      <c r="A6" s="56" t="s">
        <v>60</v>
      </c>
      <c r="B6" s="18">
        <v>26465</v>
      </c>
      <c r="C6" s="57">
        <f t="shared" si="0"/>
        <v>9.2366057873189938E-2</v>
      </c>
    </row>
    <row r="7" spans="1:3" ht="17.25" customHeight="1" x14ac:dyDescent="0.25">
      <c r="A7" s="56" t="s">
        <v>50</v>
      </c>
      <c r="B7" s="18">
        <v>14535</v>
      </c>
      <c r="C7" s="57">
        <f t="shared" si="0"/>
        <v>5.0728911815107337E-2</v>
      </c>
    </row>
    <row r="8" spans="1:3" ht="17.25" customHeight="1" x14ac:dyDescent="0.25">
      <c r="A8" s="56" t="s">
        <v>56</v>
      </c>
      <c r="B8" s="18">
        <v>14073</v>
      </c>
      <c r="C8" s="57">
        <f t="shared" si="0"/>
        <v>4.9116475815205063E-2</v>
      </c>
    </row>
    <row r="9" spans="1:3" ht="17.25" customHeight="1" x14ac:dyDescent="0.25">
      <c r="A9" s="56" t="s">
        <v>48</v>
      </c>
      <c r="B9" s="18">
        <v>10949</v>
      </c>
      <c r="C9" s="57">
        <f t="shared" si="0"/>
        <v>3.8213337149199195E-2</v>
      </c>
    </row>
    <row r="10" spans="1:3" ht="17.25" customHeight="1" x14ac:dyDescent="0.25">
      <c r="A10" s="56" t="s">
        <v>57</v>
      </c>
      <c r="B10" s="18">
        <v>6581</v>
      </c>
      <c r="C10" s="57">
        <f t="shared" si="0"/>
        <v>2.2968487695577668E-2</v>
      </c>
    </row>
    <row r="11" spans="1:3" ht="17.25" customHeight="1" x14ac:dyDescent="0.25">
      <c r="A11" s="56" t="s">
        <v>53</v>
      </c>
      <c r="B11" s="18">
        <v>5285</v>
      </c>
      <c r="C11" s="57">
        <f t="shared" si="0"/>
        <v>1.844529060494271E-2</v>
      </c>
    </row>
    <row r="12" spans="1:3" ht="17.25" customHeight="1" x14ac:dyDescent="0.25">
      <c r="A12" s="56" t="s">
        <v>51</v>
      </c>
      <c r="B12" s="18">
        <v>5012</v>
      </c>
      <c r="C12" s="57">
        <f t="shared" si="0"/>
        <v>1.7492487514091364E-2</v>
      </c>
    </row>
    <row r="13" spans="1:3" ht="17.25" customHeight="1" x14ac:dyDescent="0.25">
      <c r="A13" s="55" t="s">
        <v>43</v>
      </c>
      <c r="B13" s="18">
        <v>3981</v>
      </c>
      <c r="C13" s="57">
        <f t="shared" si="0"/>
        <v>1.3894172544612475E-2</v>
      </c>
    </row>
    <row r="14" spans="1:3" ht="17.25" customHeight="1" x14ac:dyDescent="0.25">
      <c r="A14" s="56" t="s">
        <v>55</v>
      </c>
      <c r="B14" s="18">
        <v>3323</v>
      </c>
      <c r="C14" s="57">
        <f t="shared" si="0"/>
        <v>1.1597672787175899E-2</v>
      </c>
    </row>
    <row r="15" spans="1:3" ht="17.25" customHeight="1" x14ac:dyDescent="0.25">
      <c r="A15" s="56" t="s">
        <v>52</v>
      </c>
      <c r="B15" s="18">
        <v>3280</v>
      </c>
      <c r="C15" s="57">
        <f t="shared" si="0"/>
        <v>1.1447597575063782E-2</v>
      </c>
    </row>
    <row r="16" spans="1:3" ht="17.25" customHeight="1" x14ac:dyDescent="0.25">
      <c r="A16" s="56" t="s">
        <v>44</v>
      </c>
      <c r="B16" s="18">
        <v>2316</v>
      </c>
      <c r="C16" s="57">
        <f t="shared" si="0"/>
        <v>8.0831207267828414E-3</v>
      </c>
    </row>
    <row r="17" spans="1:7" ht="17.25" customHeight="1" x14ac:dyDescent="0.25">
      <c r="A17" s="56" t="s">
        <v>47</v>
      </c>
      <c r="B17" s="18">
        <v>2226</v>
      </c>
      <c r="C17" s="57">
        <f>B17/$B$23</f>
        <v>7.7690098177109687E-3</v>
      </c>
    </row>
    <row r="18" spans="1:7" ht="17.25" customHeight="1" x14ac:dyDescent="0.25">
      <c r="A18" s="55" t="s">
        <v>46</v>
      </c>
      <c r="B18" s="18">
        <v>1024</v>
      </c>
      <c r="C18" s="57">
        <f t="shared" si="0"/>
        <v>3.573884120995522E-3</v>
      </c>
    </row>
    <row r="19" spans="1:7" ht="17.25" customHeight="1" x14ac:dyDescent="0.25">
      <c r="A19" s="56" t="s">
        <v>59</v>
      </c>
      <c r="B19" s="18">
        <v>910</v>
      </c>
      <c r="C19" s="57">
        <f t="shared" si="0"/>
        <v>3.1760103028378177E-3</v>
      </c>
    </row>
    <row r="20" spans="1:7" ht="17.25" customHeight="1" x14ac:dyDescent="0.25">
      <c r="A20" s="56" t="s">
        <v>54</v>
      </c>
      <c r="B20" s="18">
        <v>624</v>
      </c>
      <c r="C20" s="57">
        <f t="shared" si="0"/>
        <v>2.1778356362316463E-3</v>
      </c>
    </row>
    <row r="21" spans="1:7" ht="17.25" customHeight="1" x14ac:dyDescent="0.25">
      <c r="A21" s="56" t="s">
        <v>156</v>
      </c>
      <c r="B21" s="18">
        <v>350</v>
      </c>
      <c r="C21" s="57">
        <f>B21/B23</f>
        <v>1.2215424241683913E-3</v>
      </c>
    </row>
    <row r="22" spans="1:7" ht="17.25" customHeight="1" x14ac:dyDescent="0.25">
      <c r="A22" s="56" t="s">
        <v>67</v>
      </c>
      <c r="B22" s="18">
        <v>3</v>
      </c>
      <c r="C22" s="58">
        <f t="shared" si="0"/>
        <v>1.0470363635729068E-5</v>
      </c>
    </row>
    <row r="23" spans="1:7" ht="17.25" customHeight="1" thickBot="1" x14ac:dyDescent="0.3">
      <c r="A23" s="59" t="s">
        <v>27</v>
      </c>
      <c r="B23" s="19">
        <f>SUM(B3:B22)</f>
        <v>286523</v>
      </c>
      <c r="C23" s="60">
        <f t="shared" si="0"/>
        <v>1</v>
      </c>
    </row>
    <row r="24" spans="1:7" x14ac:dyDescent="0.25">
      <c r="B24" s="15"/>
    </row>
    <row r="25" spans="1:7" x14ac:dyDescent="0.25">
      <c r="A25" s="20" t="s">
        <v>155</v>
      </c>
    </row>
    <row r="27" spans="1:7" x14ac:dyDescent="0.25">
      <c r="F27" s="37"/>
      <c r="G27" s="39"/>
    </row>
    <row r="28" spans="1:7" x14ac:dyDescent="0.25">
      <c r="A28" s="41" t="s">
        <v>154</v>
      </c>
    </row>
  </sheetData>
  <sortState ref="A3:B22">
    <sortCondition descending="1" ref="B3"/>
  </sortState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C21" formula="1"/>
    <ignoredError sqref="B23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0"/>
  <sheetViews>
    <sheetView workbookViewId="0">
      <selection activeCell="C20" sqref="C20"/>
    </sheetView>
  </sheetViews>
  <sheetFormatPr defaultRowHeight="15" x14ac:dyDescent="0.25"/>
  <cols>
    <col min="1" max="1" width="53.5703125" style="16" customWidth="1"/>
    <col min="2" max="2" width="10.5703125" style="13" customWidth="1"/>
    <col min="3" max="3" width="8.42578125" style="13" customWidth="1"/>
  </cols>
  <sheetData>
    <row r="1" spans="1:3" x14ac:dyDescent="0.25">
      <c r="A1" s="85" t="s">
        <v>69</v>
      </c>
      <c r="B1" s="85"/>
      <c r="C1" s="85"/>
    </row>
    <row r="2" spans="1:3" x14ac:dyDescent="0.25">
      <c r="A2" s="61" t="s">
        <v>68</v>
      </c>
      <c r="B2" s="11" t="s">
        <v>25</v>
      </c>
      <c r="C2" s="11" t="s">
        <v>0</v>
      </c>
    </row>
    <row r="3" spans="1:3" x14ac:dyDescent="0.25">
      <c r="A3" s="62" t="s">
        <v>66</v>
      </c>
      <c r="B3" s="12">
        <v>159898</v>
      </c>
      <c r="C3" s="63">
        <f>B3/$B$19</f>
        <v>0.55806340154193557</v>
      </c>
    </row>
    <row r="4" spans="1:3" x14ac:dyDescent="0.25">
      <c r="A4" s="62" t="s">
        <v>35</v>
      </c>
      <c r="B4" s="12">
        <v>17138</v>
      </c>
      <c r="C4" s="63">
        <f t="shared" ref="C4:C19" si="0">B4/$B$19</f>
        <v>5.981369732970826E-2</v>
      </c>
    </row>
    <row r="5" spans="1:3" x14ac:dyDescent="0.25">
      <c r="A5" s="62" t="s">
        <v>34</v>
      </c>
      <c r="B5" s="12">
        <v>16316</v>
      </c>
      <c r="C5" s="63">
        <f t="shared" si="0"/>
        <v>5.6944817693518494E-2</v>
      </c>
    </row>
    <row r="6" spans="1:3" x14ac:dyDescent="0.25">
      <c r="A6" s="62" t="s">
        <v>40</v>
      </c>
      <c r="B6" s="12">
        <v>12538</v>
      </c>
      <c r="C6" s="63">
        <f t="shared" si="0"/>
        <v>4.3759139754923689E-2</v>
      </c>
    </row>
    <row r="7" spans="1:3" x14ac:dyDescent="0.25">
      <c r="A7" s="62" t="s">
        <v>41</v>
      </c>
      <c r="B7" s="12">
        <v>9312</v>
      </c>
      <c r="C7" s="63">
        <f t="shared" si="0"/>
        <v>3.250000872530303E-2</v>
      </c>
    </row>
    <row r="8" spans="1:3" x14ac:dyDescent="0.25">
      <c r="A8" s="62" t="s">
        <v>39</v>
      </c>
      <c r="B8" s="12">
        <v>6339</v>
      </c>
      <c r="C8" s="63">
        <f t="shared" si="0"/>
        <v>2.2123878362295523E-2</v>
      </c>
    </row>
    <row r="9" spans="1:3" x14ac:dyDescent="0.25">
      <c r="A9" s="62" t="s">
        <v>31</v>
      </c>
      <c r="B9" s="12">
        <v>3519</v>
      </c>
      <c r="C9" s="63">
        <f t="shared" si="0"/>
        <v>1.2281736544710199E-2</v>
      </c>
    </row>
    <row r="10" spans="1:3" x14ac:dyDescent="0.25">
      <c r="A10" s="62" t="s">
        <v>29</v>
      </c>
      <c r="B10" s="12">
        <v>3105</v>
      </c>
      <c r="C10" s="63">
        <f t="shared" si="0"/>
        <v>1.0836826362979586E-2</v>
      </c>
    </row>
    <row r="11" spans="1:3" x14ac:dyDescent="0.25">
      <c r="A11" s="62" t="s">
        <v>30</v>
      </c>
      <c r="B11" s="12">
        <v>2237</v>
      </c>
      <c r="C11" s="63">
        <f t="shared" si="0"/>
        <v>7.8074011510419761E-3</v>
      </c>
    </row>
    <row r="12" spans="1:3" x14ac:dyDescent="0.25">
      <c r="A12" s="62" t="s">
        <v>28</v>
      </c>
      <c r="B12" s="12">
        <v>2190</v>
      </c>
      <c r="C12" s="63">
        <f t="shared" si="0"/>
        <v>7.6433654540822207E-3</v>
      </c>
    </row>
    <row r="13" spans="1:3" x14ac:dyDescent="0.25">
      <c r="A13" s="62" t="s">
        <v>42</v>
      </c>
      <c r="B13" s="12">
        <v>2068</v>
      </c>
      <c r="C13" s="63">
        <f t="shared" si="0"/>
        <v>7.217570666229238E-3</v>
      </c>
    </row>
    <row r="14" spans="1:3" x14ac:dyDescent="0.25">
      <c r="A14" s="62" t="s">
        <v>37</v>
      </c>
      <c r="B14" s="12">
        <v>1974</v>
      </c>
      <c r="C14" s="63">
        <f t="shared" si="0"/>
        <v>6.8894992723097272E-3</v>
      </c>
    </row>
    <row r="15" spans="1:3" x14ac:dyDescent="0.25">
      <c r="A15" s="62" t="s">
        <v>36</v>
      </c>
      <c r="B15" s="12">
        <v>1941</v>
      </c>
      <c r="C15" s="63">
        <f t="shared" si="0"/>
        <v>6.7743252723167077E-3</v>
      </c>
    </row>
    <row r="16" spans="1:3" x14ac:dyDescent="0.25">
      <c r="A16" s="62" t="s">
        <v>38</v>
      </c>
      <c r="B16" s="12">
        <v>1910</v>
      </c>
      <c r="C16" s="63">
        <f t="shared" si="0"/>
        <v>6.6661315147475073E-3</v>
      </c>
    </row>
    <row r="17" spans="1:3" x14ac:dyDescent="0.25">
      <c r="A17" s="62" t="s">
        <v>32</v>
      </c>
      <c r="B17" s="12">
        <v>1845</v>
      </c>
      <c r="C17" s="63">
        <f t="shared" si="0"/>
        <v>6.439273635973377E-3</v>
      </c>
    </row>
    <row r="18" spans="1:3" x14ac:dyDescent="0.25">
      <c r="A18" s="62" t="s">
        <v>67</v>
      </c>
      <c r="B18" s="12">
        <v>44193</v>
      </c>
      <c r="C18" s="63">
        <f t="shared" si="0"/>
        <v>0.15423892671792491</v>
      </c>
    </row>
    <row r="19" spans="1:3" ht="15.75" thickBot="1" x14ac:dyDescent="0.3">
      <c r="A19" s="64" t="s">
        <v>27</v>
      </c>
      <c r="B19" s="17">
        <f>SUM(B3:B18)</f>
        <v>286523</v>
      </c>
      <c r="C19" s="65">
        <f t="shared" si="0"/>
        <v>1</v>
      </c>
    </row>
    <row r="20" spans="1:3" x14ac:dyDescent="0.25">
      <c r="B20"/>
      <c r="C20"/>
    </row>
    <row r="21" spans="1:3" x14ac:dyDescent="0.25">
      <c r="A21" s="20" t="s">
        <v>155</v>
      </c>
      <c r="B21"/>
      <c r="C21"/>
    </row>
    <row r="22" spans="1:3" x14ac:dyDescent="0.25">
      <c r="A22"/>
      <c r="B22"/>
      <c r="C22"/>
    </row>
    <row r="23" spans="1:3" x14ac:dyDescent="0.25">
      <c r="A23"/>
      <c r="B23"/>
      <c r="C23"/>
    </row>
    <row r="24" spans="1:3" x14ac:dyDescent="0.25">
      <c r="A24" s="41" t="s">
        <v>154</v>
      </c>
      <c r="B24"/>
      <c r="C24"/>
    </row>
    <row r="25" spans="1:3" x14ac:dyDescent="0.25">
      <c r="A25"/>
      <c r="B25"/>
      <c r="C25"/>
    </row>
    <row r="26" spans="1:3" x14ac:dyDescent="0.25">
      <c r="A26"/>
      <c r="B26"/>
      <c r="C26"/>
    </row>
    <row r="27" spans="1:3" x14ac:dyDescent="0.25">
      <c r="A27"/>
      <c r="B27"/>
      <c r="C27"/>
    </row>
    <row r="28" spans="1:3" x14ac:dyDescent="0.25">
      <c r="A28"/>
      <c r="B28"/>
      <c r="C28"/>
    </row>
    <row r="29" spans="1:3" x14ac:dyDescent="0.25">
      <c r="A29"/>
      <c r="B29"/>
      <c r="C29"/>
    </row>
    <row r="30" spans="1:3" x14ac:dyDescent="0.25">
      <c r="A30"/>
      <c r="B30"/>
      <c r="C30"/>
    </row>
    <row r="31" spans="1:3" x14ac:dyDescent="0.25">
      <c r="A31"/>
      <c r="B31"/>
      <c r="C31"/>
    </row>
    <row r="32" spans="1:3" x14ac:dyDescent="0.25">
      <c r="A32"/>
      <c r="B32"/>
      <c r="C32"/>
    </row>
    <row r="33" spans="1:3" x14ac:dyDescent="0.25">
      <c r="A33"/>
      <c r="B33"/>
      <c r="C33"/>
    </row>
    <row r="34" spans="1:3" x14ac:dyDescent="0.25">
      <c r="A34"/>
      <c r="B34"/>
      <c r="C34"/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spans="1:3" x14ac:dyDescent="0.25">
      <c r="A49"/>
      <c r="B49"/>
      <c r="C49"/>
    </row>
    <row r="50" spans="1:3" x14ac:dyDescent="0.25">
      <c r="A50"/>
      <c r="B50"/>
      <c r="C50"/>
    </row>
    <row r="51" spans="1:3" x14ac:dyDescent="0.25">
      <c r="A51"/>
      <c r="B51"/>
      <c r="C51"/>
    </row>
    <row r="52" spans="1:3" x14ac:dyDescent="0.25">
      <c r="A52"/>
      <c r="B52"/>
      <c r="C52"/>
    </row>
    <row r="53" spans="1:3" x14ac:dyDescent="0.25">
      <c r="A53"/>
      <c r="B53"/>
      <c r="C53"/>
    </row>
    <row r="54" spans="1:3" x14ac:dyDescent="0.25">
      <c r="A54"/>
      <c r="B54"/>
      <c r="C54"/>
    </row>
    <row r="55" spans="1:3" x14ac:dyDescent="0.25">
      <c r="A55"/>
      <c r="B55"/>
      <c r="C55"/>
    </row>
    <row r="56" spans="1:3" x14ac:dyDescent="0.25">
      <c r="A56"/>
      <c r="B56"/>
      <c r="C56"/>
    </row>
    <row r="57" spans="1:3" x14ac:dyDescent="0.25">
      <c r="A57"/>
      <c r="B57"/>
      <c r="C57"/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  <row r="68" spans="1:3" x14ac:dyDescent="0.25">
      <c r="A68"/>
      <c r="B68"/>
      <c r="C68"/>
    </row>
    <row r="69" spans="1:3" x14ac:dyDescent="0.25">
      <c r="A69"/>
      <c r="B69"/>
      <c r="C69"/>
    </row>
    <row r="70" spans="1:3" x14ac:dyDescent="0.25">
      <c r="A70"/>
      <c r="B70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  <row r="719" spans="1:3" x14ac:dyDescent="0.25">
      <c r="A719"/>
      <c r="B719"/>
      <c r="C719"/>
    </row>
    <row r="720" spans="1:3" x14ac:dyDescent="0.25">
      <c r="A720"/>
      <c r="B720"/>
      <c r="C720"/>
    </row>
    <row r="721" spans="1:3" x14ac:dyDescent="0.25">
      <c r="A721"/>
      <c r="B721"/>
      <c r="C721"/>
    </row>
    <row r="722" spans="1:3" x14ac:dyDescent="0.25">
      <c r="A722"/>
      <c r="B722"/>
      <c r="C722"/>
    </row>
    <row r="723" spans="1:3" x14ac:dyDescent="0.25">
      <c r="A723"/>
      <c r="B723"/>
      <c r="C723"/>
    </row>
    <row r="724" spans="1:3" x14ac:dyDescent="0.25">
      <c r="A724"/>
      <c r="B724"/>
      <c r="C724"/>
    </row>
    <row r="725" spans="1:3" x14ac:dyDescent="0.25">
      <c r="A725"/>
      <c r="B725"/>
      <c r="C725"/>
    </row>
    <row r="726" spans="1:3" x14ac:dyDescent="0.25">
      <c r="A726"/>
      <c r="B726"/>
      <c r="C726"/>
    </row>
    <row r="727" spans="1:3" x14ac:dyDescent="0.25">
      <c r="A727"/>
      <c r="B727"/>
      <c r="C727"/>
    </row>
    <row r="728" spans="1:3" x14ac:dyDescent="0.25">
      <c r="A728"/>
      <c r="B728"/>
      <c r="C728"/>
    </row>
    <row r="729" spans="1:3" x14ac:dyDescent="0.25">
      <c r="A729"/>
      <c r="B729"/>
      <c r="C729"/>
    </row>
    <row r="730" spans="1:3" x14ac:dyDescent="0.25">
      <c r="A730"/>
      <c r="B730"/>
      <c r="C730"/>
    </row>
    <row r="731" spans="1:3" x14ac:dyDescent="0.25">
      <c r="A731"/>
      <c r="B731"/>
      <c r="C731"/>
    </row>
    <row r="732" spans="1:3" x14ac:dyDescent="0.25">
      <c r="A732"/>
      <c r="B732"/>
      <c r="C732"/>
    </row>
    <row r="733" spans="1:3" x14ac:dyDescent="0.25">
      <c r="A733"/>
      <c r="B733"/>
      <c r="C733"/>
    </row>
    <row r="734" spans="1:3" x14ac:dyDescent="0.25">
      <c r="A734"/>
      <c r="B734"/>
      <c r="C734"/>
    </row>
    <row r="735" spans="1:3" x14ac:dyDescent="0.25">
      <c r="A735"/>
      <c r="B735"/>
      <c r="C735"/>
    </row>
    <row r="736" spans="1:3" x14ac:dyDescent="0.25">
      <c r="A736"/>
      <c r="B736"/>
      <c r="C736"/>
    </row>
    <row r="737" spans="1:3" x14ac:dyDescent="0.25">
      <c r="A737"/>
      <c r="B737"/>
      <c r="C737"/>
    </row>
    <row r="738" spans="1:3" x14ac:dyDescent="0.25">
      <c r="A738"/>
      <c r="B738"/>
      <c r="C738"/>
    </row>
    <row r="739" spans="1:3" x14ac:dyDescent="0.25">
      <c r="A739"/>
      <c r="B739"/>
      <c r="C739"/>
    </row>
    <row r="740" spans="1:3" x14ac:dyDescent="0.25">
      <c r="A740"/>
      <c r="B740"/>
      <c r="C740"/>
    </row>
    <row r="741" spans="1:3" x14ac:dyDescent="0.25">
      <c r="A741"/>
      <c r="B741"/>
      <c r="C741"/>
    </row>
    <row r="742" spans="1:3" x14ac:dyDescent="0.25">
      <c r="A742"/>
      <c r="B742"/>
      <c r="C742"/>
    </row>
    <row r="743" spans="1:3" x14ac:dyDescent="0.25">
      <c r="A743"/>
      <c r="B743"/>
      <c r="C743"/>
    </row>
    <row r="744" spans="1:3" x14ac:dyDescent="0.25">
      <c r="A744"/>
      <c r="B744"/>
      <c r="C744"/>
    </row>
    <row r="745" spans="1:3" x14ac:dyDescent="0.25">
      <c r="A745"/>
      <c r="B745"/>
      <c r="C745"/>
    </row>
    <row r="746" spans="1:3" x14ac:dyDescent="0.25">
      <c r="A746"/>
      <c r="B746"/>
      <c r="C746"/>
    </row>
    <row r="747" spans="1:3" x14ac:dyDescent="0.25">
      <c r="A747"/>
      <c r="B747"/>
      <c r="C747"/>
    </row>
    <row r="748" spans="1:3" x14ac:dyDescent="0.25">
      <c r="A748"/>
      <c r="B748"/>
      <c r="C748"/>
    </row>
    <row r="749" spans="1:3" x14ac:dyDescent="0.25">
      <c r="A749"/>
      <c r="B749"/>
      <c r="C749"/>
    </row>
    <row r="750" spans="1:3" x14ac:dyDescent="0.25">
      <c r="A750"/>
      <c r="B750"/>
      <c r="C750"/>
    </row>
    <row r="751" spans="1:3" x14ac:dyDescent="0.25">
      <c r="A751"/>
      <c r="B751"/>
      <c r="C751"/>
    </row>
    <row r="752" spans="1:3" x14ac:dyDescent="0.25">
      <c r="A752"/>
      <c r="B752"/>
      <c r="C752"/>
    </row>
    <row r="753" spans="1:3" x14ac:dyDescent="0.25">
      <c r="A753"/>
      <c r="B753"/>
      <c r="C753"/>
    </row>
    <row r="754" spans="1:3" x14ac:dyDescent="0.25">
      <c r="A754"/>
      <c r="B754"/>
      <c r="C754"/>
    </row>
    <row r="755" spans="1:3" x14ac:dyDescent="0.25">
      <c r="A755"/>
      <c r="B755"/>
      <c r="C755"/>
    </row>
    <row r="756" spans="1:3" x14ac:dyDescent="0.25">
      <c r="A756"/>
      <c r="B756"/>
      <c r="C756"/>
    </row>
    <row r="757" spans="1:3" x14ac:dyDescent="0.25">
      <c r="A757"/>
      <c r="B757"/>
      <c r="C757"/>
    </row>
    <row r="758" spans="1:3" x14ac:dyDescent="0.25">
      <c r="A758"/>
      <c r="B758"/>
      <c r="C758"/>
    </row>
    <row r="759" spans="1:3" x14ac:dyDescent="0.25">
      <c r="A759"/>
      <c r="B759"/>
      <c r="C759"/>
    </row>
    <row r="760" spans="1:3" x14ac:dyDescent="0.25">
      <c r="A760"/>
      <c r="B760"/>
      <c r="C760"/>
    </row>
    <row r="761" spans="1:3" x14ac:dyDescent="0.25">
      <c r="A761"/>
      <c r="B761"/>
      <c r="C761"/>
    </row>
    <row r="762" spans="1:3" x14ac:dyDescent="0.25">
      <c r="A762"/>
      <c r="B762"/>
      <c r="C762"/>
    </row>
    <row r="763" spans="1:3" x14ac:dyDescent="0.25">
      <c r="A763"/>
      <c r="B763"/>
      <c r="C763"/>
    </row>
    <row r="764" spans="1:3" x14ac:dyDescent="0.25">
      <c r="A764"/>
      <c r="B764"/>
      <c r="C764"/>
    </row>
    <row r="765" spans="1:3" x14ac:dyDescent="0.25">
      <c r="A765"/>
      <c r="B765"/>
      <c r="C765"/>
    </row>
    <row r="766" spans="1:3" x14ac:dyDescent="0.25">
      <c r="A766"/>
      <c r="B766"/>
      <c r="C766"/>
    </row>
    <row r="767" spans="1:3" x14ac:dyDescent="0.25">
      <c r="A767"/>
      <c r="B767"/>
      <c r="C767"/>
    </row>
    <row r="768" spans="1:3" x14ac:dyDescent="0.25">
      <c r="A768"/>
      <c r="B768"/>
      <c r="C768"/>
    </row>
    <row r="769" spans="1:3" x14ac:dyDescent="0.25">
      <c r="A769"/>
      <c r="B769"/>
      <c r="C769"/>
    </row>
    <row r="770" spans="1:3" x14ac:dyDescent="0.25">
      <c r="A770"/>
      <c r="B770"/>
      <c r="C770"/>
    </row>
    <row r="771" spans="1:3" x14ac:dyDescent="0.25">
      <c r="A771"/>
      <c r="B771"/>
      <c r="C771"/>
    </row>
    <row r="772" spans="1:3" x14ac:dyDescent="0.25">
      <c r="A772"/>
      <c r="B772"/>
      <c r="C772"/>
    </row>
    <row r="773" spans="1:3" x14ac:dyDescent="0.25">
      <c r="A773"/>
      <c r="B773"/>
      <c r="C773"/>
    </row>
    <row r="774" spans="1:3" x14ac:dyDescent="0.25">
      <c r="A774"/>
      <c r="B774"/>
      <c r="C774"/>
    </row>
    <row r="775" spans="1:3" x14ac:dyDescent="0.25">
      <c r="A775"/>
      <c r="B775"/>
      <c r="C775"/>
    </row>
    <row r="776" spans="1:3" x14ac:dyDescent="0.25">
      <c r="A776"/>
      <c r="B776"/>
      <c r="C776"/>
    </row>
    <row r="777" spans="1:3" x14ac:dyDescent="0.25">
      <c r="A777"/>
      <c r="B777"/>
      <c r="C777"/>
    </row>
    <row r="778" spans="1:3" x14ac:dyDescent="0.25">
      <c r="A778"/>
      <c r="B778"/>
      <c r="C778"/>
    </row>
    <row r="779" spans="1:3" x14ac:dyDescent="0.25">
      <c r="A779"/>
      <c r="B779"/>
      <c r="C779"/>
    </row>
    <row r="780" spans="1:3" x14ac:dyDescent="0.25">
      <c r="A780"/>
      <c r="B780"/>
      <c r="C780"/>
    </row>
    <row r="781" spans="1:3" x14ac:dyDescent="0.25">
      <c r="A781"/>
      <c r="B781"/>
      <c r="C781"/>
    </row>
    <row r="782" spans="1:3" x14ac:dyDescent="0.25">
      <c r="A782"/>
      <c r="B782"/>
      <c r="C782"/>
    </row>
    <row r="783" spans="1:3" x14ac:dyDescent="0.25">
      <c r="A783"/>
      <c r="B783"/>
      <c r="C783"/>
    </row>
    <row r="784" spans="1:3" x14ac:dyDescent="0.25">
      <c r="A784"/>
      <c r="B784"/>
      <c r="C784"/>
    </row>
    <row r="785" spans="1:3" x14ac:dyDescent="0.25">
      <c r="A785"/>
      <c r="B785"/>
      <c r="C785"/>
    </row>
    <row r="786" spans="1:3" x14ac:dyDescent="0.25">
      <c r="A786"/>
      <c r="B786"/>
      <c r="C786"/>
    </row>
    <row r="787" spans="1:3" x14ac:dyDescent="0.25">
      <c r="A787"/>
      <c r="B787"/>
      <c r="C787"/>
    </row>
    <row r="788" spans="1:3" x14ac:dyDescent="0.25">
      <c r="A788"/>
      <c r="B788"/>
      <c r="C788"/>
    </row>
    <row r="789" spans="1:3" x14ac:dyDescent="0.25">
      <c r="A789"/>
      <c r="B789"/>
      <c r="C789"/>
    </row>
    <row r="790" spans="1:3" x14ac:dyDescent="0.25">
      <c r="A790"/>
      <c r="B790"/>
      <c r="C790"/>
    </row>
    <row r="791" spans="1:3" x14ac:dyDescent="0.25">
      <c r="A791"/>
      <c r="B791"/>
      <c r="C791"/>
    </row>
    <row r="792" spans="1:3" x14ac:dyDescent="0.25">
      <c r="A792"/>
      <c r="B792"/>
      <c r="C792"/>
    </row>
    <row r="793" spans="1:3" x14ac:dyDescent="0.25">
      <c r="A793"/>
      <c r="B793"/>
      <c r="C793"/>
    </row>
    <row r="794" spans="1:3" x14ac:dyDescent="0.25">
      <c r="A794"/>
      <c r="B794"/>
      <c r="C794"/>
    </row>
    <row r="795" spans="1:3" x14ac:dyDescent="0.25">
      <c r="A795"/>
      <c r="B795"/>
      <c r="C795"/>
    </row>
    <row r="796" spans="1:3" x14ac:dyDescent="0.25">
      <c r="A796"/>
      <c r="B796"/>
      <c r="C796"/>
    </row>
    <row r="797" spans="1:3" x14ac:dyDescent="0.25">
      <c r="A797"/>
      <c r="B797"/>
      <c r="C797"/>
    </row>
    <row r="798" spans="1:3" x14ac:dyDescent="0.25">
      <c r="A798"/>
      <c r="B798"/>
      <c r="C798"/>
    </row>
    <row r="799" spans="1:3" x14ac:dyDescent="0.25">
      <c r="A799"/>
      <c r="B799"/>
      <c r="C799"/>
    </row>
    <row r="800" spans="1:3" x14ac:dyDescent="0.25">
      <c r="A800"/>
      <c r="B800"/>
      <c r="C800"/>
    </row>
    <row r="801" spans="1:3" x14ac:dyDescent="0.25">
      <c r="A801"/>
      <c r="B801"/>
      <c r="C801"/>
    </row>
    <row r="802" spans="1:3" x14ac:dyDescent="0.25">
      <c r="A802"/>
      <c r="B802"/>
      <c r="C802"/>
    </row>
    <row r="803" spans="1:3" x14ac:dyDescent="0.25">
      <c r="A803"/>
      <c r="B803"/>
      <c r="C803"/>
    </row>
    <row r="804" spans="1:3" x14ac:dyDescent="0.25">
      <c r="A804"/>
      <c r="B804"/>
      <c r="C804"/>
    </row>
    <row r="805" spans="1:3" x14ac:dyDescent="0.25">
      <c r="A805"/>
      <c r="B805"/>
      <c r="C805"/>
    </row>
    <row r="806" spans="1:3" x14ac:dyDescent="0.25">
      <c r="A806"/>
      <c r="B806"/>
      <c r="C806"/>
    </row>
    <row r="807" spans="1:3" x14ac:dyDescent="0.25">
      <c r="A807"/>
      <c r="B807"/>
      <c r="C807"/>
    </row>
    <row r="808" spans="1:3" x14ac:dyDescent="0.25">
      <c r="A808"/>
      <c r="B808"/>
      <c r="C808"/>
    </row>
    <row r="809" spans="1:3" x14ac:dyDescent="0.25">
      <c r="A809"/>
      <c r="B809"/>
      <c r="C809"/>
    </row>
    <row r="810" spans="1:3" x14ac:dyDescent="0.25">
      <c r="A810"/>
      <c r="B810"/>
      <c r="C810"/>
    </row>
    <row r="811" spans="1:3" x14ac:dyDescent="0.25">
      <c r="A811"/>
      <c r="B811"/>
      <c r="C811"/>
    </row>
    <row r="812" spans="1:3" x14ac:dyDescent="0.25">
      <c r="A812"/>
      <c r="B812"/>
      <c r="C812"/>
    </row>
    <row r="813" spans="1:3" x14ac:dyDescent="0.25">
      <c r="A813"/>
      <c r="B813"/>
      <c r="C813"/>
    </row>
    <row r="814" spans="1:3" x14ac:dyDescent="0.25">
      <c r="A814"/>
      <c r="B814"/>
      <c r="C814"/>
    </row>
    <row r="815" spans="1:3" x14ac:dyDescent="0.25">
      <c r="A815"/>
      <c r="B815"/>
      <c r="C815"/>
    </row>
    <row r="816" spans="1:3" x14ac:dyDescent="0.25">
      <c r="A816"/>
      <c r="B816"/>
      <c r="C816"/>
    </row>
    <row r="817" spans="1:3" x14ac:dyDescent="0.25">
      <c r="A817"/>
      <c r="B817"/>
      <c r="C817"/>
    </row>
    <row r="818" spans="1:3" x14ac:dyDescent="0.25">
      <c r="A818"/>
      <c r="B818"/>
      <c r="C818"/>
    </row>
    <row r="819" spans="1:3" x14ac:dyDescent="0.25">
      <c r="A819"/>
      <c r="B819"/>
      <c r="C819"/>
    </row>
    <row r="820" spans="1:3" x14ac:dyDescent="0.25">
      <c r="A820"/>
      <c r="B820"/>
      <c r="C820"/>
    </row>
    <row r="821" spans="1:3" x14ac:dyDescent="0.25">
      <c r="A821"/>
      <c r="B821"/>
      <c r="C821"/>
    </row>
    <row r="822" spans="1:3" x14ac:dyDescent="0.25">
      <c r="A822"/>
      <c r="B822"/>
      <c r="C822"/>
    </row>
    <row r="823" spans="1:3" x14ac:dyDescent="0.25">
      <c r="A823"/>
      <c r="B823"/>
      <c r="C823"/>
    </row>
    <row r="824" spans="1:3" x14ac:dyDescent="0.25">
      <c r="A824"/>
      <c r="B824"/>
      <c r="C824"/>
    </row>
    <row r="825" spans="1:3" x14ac:dyDescent="0.25">
      <c r="A825"/>
      <c r="B825"/>
      <c r="C825"/>
    </row>
    <row r="826" spans="1:3" x14ac:dyDescent="0.25">
      <c r="A826"/>
      <c r="B826"/>
      <c r="C826"/>
    </row>
    <row r="827" spans="1:3" x14ac:dyDescent="0.25">
      <c r="A827"/>
      <c r="B827"/>
      <c r="C827"/>
    </row>
    <row r="828" spans="1:3" x14ac:dyDescent="0.25">
      <c r="A828"/>
      <c r="B828"/>
      <c r="C828"/>
    </row>
    <row r="829" spans="1:3" x14ac:dyDescent="0.25">
      <c r="A829"/>
      <c r="B829"/>
      <c r="C829"/>
    </row>
    <row r="830" spans="1:3" x14ac:dyDescent="0.25">
      <c r="A830"/>
      <c r="B830"/>
      <c r="C830"/>
    </row>
    <row r="831" spans="1:3" x14ac:dyDescent="0.25">
      <c r="A831"/>
      <c r="B831"/>
      <c r="C831"/>
    </row>
    <row r="832" spans="1:3" x14ac:dyDescent="0.25">
      <c r="A832"/>
      <c r="B832"/>
      <c r="C832"/>
    </row>
    <row r="833" spans="1:3" x14ac:dyDescent="0.25">
      <c r="A833"/>
      <c r="B833"/>
      <c r="C833"/>
    </row>
    <row r="834" spans="1:3" x14ac:dyDescent="0.25">
      <c r="A834"/>
      <c r="B834"/>
      <c r="C834"/>
    </row>
    <row r="835" spans="1:3" x14ac:dyDescent="0.25">
      <c r="A835"/>
      <c r="B835"/>
      <c r="C835"/>
    </row>
    <row r="836" spans="1:3" x14ac:dyDescent="0.25">
      <c r="A836"/>
      <c r="B836"/>
      <c r="C836"/>
    </row>
    <row r="837" spans="1:3" x14ac:dyDescent="0.25">
      <c r="A837"/>
      <c r="B837"/>
      <c r="C837"/>
    </row>
    <row r="838" spans="1:3" x14ac:dyDescent="0.25">
      <c r="A838"/>
      <c r="B838"/>
      <c r="C838"/>
    </row>
    <row r="839" spans="1:3" x14ac:dyDescent="0.25">
      <c r="A839"/>
      <c r="B839"/>
      <c r="C839"/>
    </row>
    <row r="840" spans="1:3" x14ac:dyDescent="0.25">
      <c r="A840"/>
      <c r="B840"/>
      <c r="C840"/>
    </row>
    <row r="841" spans="1:3" x14ac:dyDescent="0.25">
      <c r="A841"/>
      <c r="B841"/>
      <c r="C841"/>
    </row>
    <row r="842" spans="1:3" x14ac:dyDescent="0.25">
      <c r="A842"/>
      <c r="B842"/>
      <c r="C842"/>
    </row>
    <row r="843" spans="1:3" x14ac:dyDescent="0.25">
      <c r="A843"/>
      <c r="B843"/>
      <c r="C843"/>
    </row>
    <row r="844" spans="1:3" x14ac:dyDescent="0.25">
      <c r="A844"/>
      <c r="B844"/>
      <c r="C844"/>
    </row>
    <row r="845" spans="1:3" x14ac:dyDescent="0.25">
      <c r="A845"/>
      <c r="B845"/>
      <c r="C845"/>
    </row>
    <row r="846" spans="1:3" x14ac:dyDescent="0.25">
      <c r="A846"/>
      <c r="B846"/>
      <c r="C846"/>
    </row>
    <row r="847" spans="1:3" x14ac:dyDescent="0.25">
      <c r="A847"/>
      <c r="B847"/>
      <c r="C847"/>
    </row>
    <row r="848" spans="1:3" x14ac:dyDescent="0.25">
      <c r="A848"/>
      <c r="B848"/>
      <c r="C848"/>
    </row>
    <row r="849" spans="1:3" x14ac:dyDescent="0.25">
      <c r="A849"/>
      <c r="B849"/>
      <c r="C849"/>
    </row>
    <row r="850" spans="1:3" x14ac:dyDescent="0.25">
      <c r="A850"/>
      <c r="B850"/>
      <c r="C850"/>
    </row>
    <row r="851" spans="1:3" x14ac:dyDescent="0.25">
      <c r="A851"/>
      <c r="B851"/>
      <c r="C851"/>
    </row>
    <row r="852" spans="1:3" x14ac:dyDescent="0.25">
      <c r="A852"/>
      <c r="B852"/>
      <c r="C852"/>
    </row>
    <row r="853" spans="1:3" x14ac:dyDescent="0.25">
      <c r="A853"/>
      <c r="B853"/>
      <c r="C853"/>
    </row>
    <row r="854" spans="1:3" x14ac:dyDescent="0.25">
      <c r="A854"/>
      <c r="B854"/>
      <c r="C854"/>
    </row>
    <row r="855" spans="1:3" x14ac:dyDescent="0.25">
      <c r="A855"/>
      <c r="B855"/>
      <c r="C855"/>
    </row>
    <row r="856" spans="1:3" x14ac:dyDescent="0.25">
      <c r="A856"/>
      <c r="B856"/>
      <c r="C856"/>
    </row>
    <row r="857" spans="1:3" x14ac:dyDescent="0.25">
      <c r="A857"/>
      <c r="B857"/>
      <c r="C857"/>
    </row>
    <row r="858" spans="1:3" x14ac:dyDescent="0.25">
      <c r="A858"/>
      <c r="B858"/>
      <c r="C858"/>
    </row>
    <row r="859" spans="1:3" x14ac:dyDescent="0.25">
      <c r="A859"/>
      <c r="B859"/>
      <c r="C859"/>
    </row>
    <row r="860" spans="1:3" x14ac:dyDescent="0.25">
      <c r="A860"/>
      <c r="B860"/>
      <c r="C860"/>
    </row>
    <row r="861" spans="1:3" x14ac:dyDescent="0.25">
      <c r="A861"/>
      <c r="B861"/>
      <c r="C861"/>
    </row>
    <row r="862" spans="1:3" x14ac:dyDescent="0.25">
      <c r="A862"/>
      <c r="B862"/>
      <c r="C862"/>
    </row>
    <row r="863" spans="1:3" x14ac:dyDescent="0.25">
      <c r="A863"/>
      <c r="B863"/>
      <c r="C863"/>
    </row>
    <row r="864" spans="1:3" x14ac:dyDescent="0.25">
      <c r="A864"/>
      <c r="B864"/>
      <c r="C864"/>
    </row>
    <row r="865" spans="1:3" x14ac:dyDescent="0.25">
      <c r="A865"/>
      <c r="B865"/>
      <c r="C865"/>
    </row>
    <row r="866" spans="1:3" x14ac:dyDescent="0.25">
      <c r="A866"/>
      <c r="B866"/>
      <c r="C866"/>
    </row>
    <row r="867" spans="1:3" x14ac:dyDescent="0.25">
      <c r="A867"/>
      <c r="B867"/>
      <c r="C867"/>
    </row>
    <row r="868" spans="1:3" x14ac:dyDescent="0.25">
      <c r="A868"/>
      <c r="B868"/>
      <c r="C868"/>
    </row>
    <row r="869" spans="1:3" x14ac:dyDescent="0.25">
      <c r="A869"/>
      <c r="B869"/>
      <c r="C869"/>
    </row>
    <row r="870" spans="1:3" x14ac:dyDescent="0.25">
      <c r="A870"/>
      <c r="B870"/>
      <c r="C870"/>
    </row>
    <row r="871" spans="1:3" x14ac:dyDescent="0.25">
      <c r="A871"/>
      <c r="B871"/>
      <c r="C871"/>
    </row>
    <row r="872" spans="1:3" x14ac:dyDescent="0.25">
      <c r="A872"/>
      <c r="B872"/>
      <c r="C872"/>
    </row>
    <row r="873" spans="1:3" x14ac:dyDescent="0.25">
      <c r="A873"/>
      <c r="B873"/>
      <c r="C873"/>
    </row>
    <row r="874" spans="1:3" x14ac:dyDescent="0.25">
      <c r="A874"/>
      <c r="B874"/>
      <c r="C874"/>
    </row>
    <row r="875" spans="1:3" x14ac:dyDescent="0.25">
      <c r="A875"/>
      <c r="B875"/>
      <c r="C875"/>
    </row>
    <row r="876" spans="1:3" x14ac:dyDescent="0.25">
      <c r="A876"/>
      <c r="B876"/>
      <c r="C876"/>
    </row>
    <row r="877" spans="1:3" x14ac:dyDescent="0.25">
      <c r="A877"/>
      <c r="B877"/>
      <c r="C877"/>
    </row>
    <row r="878" spans="1:3" x14ac:dyDescent="0.25">
      <c r="A878"/>
      <c r="B878"/>
      <c r="C878"/>
    </row>
    <row r="879" spans="1:3" x14ac:dyDescent="0.25">
      <c r="A879"/>
      <c r="B879"/>
      <c r="C879"/>
    </row>
    <row r="880" spans="1:3" x14ac:dyDescent="0.25">
      <c r="A880"/>
      <c r="B880"/>
      <c r="C880"/>
    </row>
    <row r="881" spans="1:3" x14ac:dyDescent="0.25">
      <c r="A881"/>
      <c r="B881"/>
      <c r="C881"/>
    </row>
    <row r="882" spans="1:3" x14ac:dyDescent="0.25">
      <c r="A882"/>
      <c r="B882"/>
      <c r="C882"/>
    </row>
    <row r="883" spans="1:3" x14ac:dyDescent="0.25">
      <c r="A883"/>
      <c r="B883"/>
      <c r="C883"/>
    </row>
    <row r="884" spans="1:3" x14ac:dyDescent="0.25">
      <c r="A884"/>
      <c r="B884"/>
      <c r="C884"/>
    </row>
    <row r="885" spans="1:3" x14ac:dyDescent="0.25">
      <c r="A885"/>
      <c r="B885"/>
      <c r="C885"/>
    </row>
    <row r="886" spans="1:3" x14ac:dyDescent="0.25">
      <c r="A886"/>
      <c r="B886"/>
      <c r="C886"/>
    </row>
    <row r="887" spans="1:3" x14ac:dyDescent="0.25">
      <c r="A887"/>
      <c r="B887"/>
      <c r="C887"/>
    </row>
    <row r="888" spans="1:3" x14ac:dyDescent="0.25">
      <c r="A888"/>
      <c r="B888"/>
      <c r="C888"/>
    </row>
    <row r="889" spans="1:3" x14ac:dyDescent="0.25">
      <c r="A889"/>
      <c r="B889"/>
      <c r="C889"/>
    </row>
    <row r="890" spans="1:3" x14ac:dyDescent="0.25">
      <c r="A890"/>
      <c r="B890"/>
      <c r="C890"/>
    </row>
    <row r="891" spans="1:3" x14ac:dyDescent="0.25">
      <c r="A891"/>
      <c r="B891"/>
      <c r="C891"/>
    </row>
    <row r="892" spans="1:3" x14ac:dyDescent="0.25">
      <c r="A892"/>
      <c r="B892"/>
      <c r="C892"/>
    </row>
    <row r="893" spans="1:3" x14ac:dyDescent="0.25">
      <c r="A893"/>
      <c r="B893"/>
      <c r="C893"/>
    </row>
    <row r="894" spans="1:3" x14ac:dyDescent="0.25">
      <c r="A894"/>
      <c r="B894"/>
      <c r="C894"/>
    </row>
    <row r="895" spans="1:3" x14ac:dyDescent="0.25">
      <c r="A895"/>
      <c r="B895"/>
      <c r="C895"/>
    </row>
    <row r="896" spans="1:3" x14ac:dyDescent="0.25">
      <c r="A896"/>
      <c r="B896"/>
      <c r="C896"/>
    </row>
    <row r="897" spans="1:3" x14ac:dyDescent="0.25">
      <c r="A897"/>
      <c r="B897"/>
      <c r="C897"/>
    </row>
    <row r="898" spans="1:3" x14ac:dyDescent="0.25">
      <c r="A898"/>
      <c r="B898"/>
      <c r="C898"/>
    </row>
    <row r="899" spans="1:3" x14ac:dyDescent="0.25">
      <c r="A899"/>
      <c r="B899"/>
      <c r="C899"/>
    </row>
    <row r="900" spans="1:3" x14ac:dyDescent="0.25">
      <c r="A900"/>
      <c r="B900"/>
      <c r="C900"/>
    </row>
    <row r="901" spans="1:3" x14ac:dyDescent="0.25">
      <c r="A901"/>
      <c r="B901"/>
      <c r="C901"/>
    </row>
    <row r="902" spans="1:3" x14ac:dyDescent="0.25">
      <c r="A902"/>
      <c r="B902"/>
      <c r="C902"/>
    </row>
    <row r="903" spans="1:3" x14ac:dyDescent="0.25">
      <c r="A903"/>
      <c r="B903"/>
      <c r="C903"/>
    </row>
    <row r="904" spans="1:3" x14ac:dyDescent="0.25">
      <c r="A904"/>
      <c r="B904"/>
      <c r="C904"/>
    </row>
    <row r="905" spans="1:3" x14ac:dyDescent="0.25">
      <c r="A905"/>
      <c r="B905"/>
      <c r="C905"/>
    </row>
    <row r="906" spans="1:3" x14ac:dyDescent="0.25">
      <c r="A906"/>
      <c r="B906"/>
      <c r="C906"/>
    </row>
    <row r="907" spans="1:3" x14ac:dyDescent="0.25">
      <c r="A907"/>
      <c r="B907"/>
      <c r="C907"/>
    </row>
    <row r="908" spans="1:3" x14ac:dyDescent="0.25">
      <c r="A908"/>
      <c r="B908"/>
      <c r="C908"/>
    </row>
    <row r="909" spans="1:3" x14ac:dyDescent="0.25">
      <c r="A909"/>
      <c r="B909"/>
      <c r="C909"/>
    </row>
    <row r="910" spans="1:3" x14ac:dyDescent="0.25">
      <c r="A910"/>
      <c r="B910"/>
      <c r="C910"/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14" sqref="F14"/>
    </sheetView>
  </sheetViews>
  <sheetFormatPr defaultRowHeight="15" x14ac:dyDescent="0.25"/>
  <cols>
    <col min="1" max="1" width="12.28515625" customWidth="1"/>
    <col min="2" max="2" width="18.5703125" customWidth="1"/>
    <col min="3" max="3" width="17.42578125" customWidth="1"/>
  </cols>
  <sheetData>
    <row r="1" spans="1:4" x14ac:dyDescent="0.25">
      <c r="A1" s="82" t="s">
        <v>1</v>
      </c>
      <c r="B1" s="83"/>
      <c r="C1" s="84"/>
    </row>
    <row r="2" spans="1:4" x14ac:dyDescent="0.25">
      <c r="A2" s="35" t="s">
        <v>2</v>
      </c>
      <c r="B2" s="34">
        <v>2020</v>
      </c>
      <c r="C2" s="34" t="s">
        <v>0</v>
      </c>
    </row>
    <row r="3" spans="1:4" x14ac:dyDescent="0.25">
      <c r="A3" s="7" t="s">
        <v>3</v>
      </c>
      <c r="B3" s="2">
        <v>196400</v>
      </c>
      <c r="C3" s="21">
        <f>B3/B5</f>
        <v>0.49857839155158407</v>
      </c>
      <c r="D3" s="25"/>
    </row>
    <row r="4" spans="1:4" x14ac:dyDescent="0.25">
      <c r="A4" s="7" t="s">
        <v>4</v>
      </c>
      <c r="B4" s="2">
        <v>197520</v>
      </c>
      <c r="C4" s="21">
        <f>B4/B5</f>
        <v>0.50142160844841588</v>
      </c>
      <c r="D4" s="25"/>
    </row>
    <row r="5" spans="1:4" ht="15.75" thickBot="1" x14ac:dyDescent="0.3">
      <c r="A5" s="4" t="s">
        <v>5</v>
      </c>
      <c r="B5" s="3">
        <v>393920</v>
      </c>
      <c r="C5" s="22">
        <f>B5/B5</f>
        <v>1</v>
      </c>
      <c r="D5" s="25"/>
    </row>
    <row r="7" spans="1:4" x14ac:dyDescent="0.25">
      <c r="A7" s="20" t="s">
        <v>153</v>
      </c>
    </row>
    <row r="10" spans="1:4" x14ac:dyDescent="0.25">
      <c r="A10" s="20" t="s">
        <v>154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E15"/>
  <sheetViews>
    <sheetView workbookViewId="0">
      <selection activeCell="E16" sqref="E16"/>
    </sheetView>
  </sheetViews>
  <sheetFormatPr defaultRowHeight="15" x14ac:dyDescent="0.25"/>
  <cols>
    <col min="1" max="1" width="14.28515625" customWidth="1"/>
    <col min="2" max="2" width="14.5703125" customWidth="1"/>
    <col min="3" max="3" width="15.5703125" customWidth="1"/>
  </cols>
  <sheetData>
    <row r="1" spans="1:5" x14ac:dyDescent="0.25">
      <c r="A1" s="85" t="s">
        <v>6</v>
      </c>
      <c r="B1" s="85"/>
      <c r="C1" s="85"/>
    </row>
    <row r="2" spans="1:5" x14ac:dyDescent="0.25">
      <c r="A2" s="5" t="s">
        <v>7</v>
      </c>
      <c r="B2" s="1">
        <v>2020</v>
      </c>
      <c r="C2" s="1" t="s">
        <v>63</v>
      </c>
    </row>
    <row r="3" spans="1:5" x14ac:dyDescent="0.25">
      <c r="A3" s="5" t="s">
        <v>8</v>
      </c>
      <c r="B3" s="6">
        <v>203700</v>
      </c>
      <c r="C3" s="23">
        <f>B3/$B$10</f>
        <v>0.51711007311129165</v>
      </c>
    </row>
    <row r="4" spans="1:5" x14ac:dyDescent="0.25">
      <c r="A4" s="5" t="s">
        <v>9</v>
      </c>
      <c r="B4" s="6">
        <v>188169</v>
      </c>
      <c r="C4" s="23">
        <f t="shared" ref="C4:C10" si="0">B4/$B$10</f>
        <v>0.47768328594638504</v>
      </c>
    </row>
    <row r="5" spans="1:5" x14ac:dyDescent="0.25">
      <c r="A5" s="5" t="s">
        <v>10</v>
      </c>
      <c r="B5" s="6">
        <v>711</v>
      </c>
      <c r="C5" s="23">
        <f t="shared" si="0"/>
        <v>1.8049350121852152E-3</v>
      </c>
    </row>
    <row r="6" spans="1:5" x14ac:dyDescent="0.25">
      <c r="A6" s="5" t="s">
        <v>11</v>
      </c>
      <c r="B6" s="6">
        <v>838</v>
      </c>
      <c r="C6" s="23">
        <f t="shared" si="0"/>
        <v>2.1273354995938261E-3</v>
      </c>
    </row>
    <row r="7" spans="1:5" x14ac:dyDescent="0.25">
      <c r="A7" s="5" t="s">
        <v>12</v>
      </c>
      <c r="B7" s="6">
        <v>378</v>
      </c>
      <c r="C7" s="23">
        <f t="shared" si="0"/>
        <v>9.5958570268074735E-4</v>
      </c>
    </row>
    <row r="8" spans="1:5" x14ac:dyDescent="0.25">
      <c r="A8" s="5" t="s">
        <v>13</v>
      </c>
      <c r="B8" s="6">
        <v>119</v>
      </c>
      <c r="C8" s="23">
        <f t="shared" si="0"/>
        <v>3.0209179528838343E-4</v>
      </c>
    </row>
    <row r="9" spans="1:5" x14ac:dyDescent="0.25">
      <c r="A9" s="5" t="s">
        <v>14</v>
      </c>
      <c r="B9" s="6">
        <v>5</v>
      </c>
      <c r="C9" s="26">
        <f>B9/$B$10</f>
        <v>1.269293257514216E-5</v>
      </c>
    </row>
    <row r="10" spans="1:5" ht="15.75" thickBot="1" x14ac:dyDescent="0.3">
      <c r="A10" s="10" t="s">
        <v>5</v>
      </c>
      <c r="B10" s="9">
        <v>393920</v>
      </c>
      <c r="C10" s="22">
        <f t="shared" si="0"/>
        <v>1</v>
      </c>
    </row>
    <row r="12" spans="1:5" x14ac:dyDescent="0.25">
      <c r="A12" s="20" t="s">
        <v>153</v>
      </c>
    </row>
    <row r="14" spans="1:5" x14ac:dyDescent="0.25">
      <c r="E14" s="36"/>
    </row>
    <row r="15" spans="1:5" x14ac:dyDescent="0.25">
      <c r="A15" s="20" t="s">
        <v>154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16"/>
  <sheetViews>
    <sheetView workbookViewId="0">
      <selection activeCell="F12" sqref="F12"/>
    </sheetView>
  </sheetViews>
  <sheetFormatPr defaultRowHeight="15" x14ac:dyDescent="0.25"/>
  <cols>
    <col min="1" max="1" width="25" customWidth="1"/>
    <col min="2" max="3" width="13.28515625" customWidth="1"/>
  </cols>
  <sheetData>
    <row r="1" spans="1:7" ht="15" customHeight="1" x14ac:dyDescent="0.25">
      <c r="A1" s="85" t="s">
        <v>100</v>
      </c>
      <c r="B1" s="85"/>
      <c r="C1" s="85"/>
    </row>
    <row r="2" spans="1:7" x14ac:dyDescent="0.25">
      <c r="A2" s="47" t="s">
        <v>17</v>
      </c>
      <c r="B2" s="1">
        <v>2020</v>
      </c>
      <c r="C2" s="1" t="s">
        <v>0</v>
      </c>
    </row>
    <row r="3" spans="1:7" x14ac:dyDescent="0.25">
      <c r="A3" s="47" t="s">
        <v>18</v>
      </c>
      <c r="B3" s="8">
        <v>246</v>
      </c>
      <c r="C3" s="24">
        <f>B3/$B$10</f>
        <v>6.2449228269699432E-4</v>
      </c>
    </row>
    <row r="4" spans="1:7" x14ac:dyDescent="0.25">
      <c r="A4" s="47" t="s">
        <v>19</v>
      </c>
      <c r="B4" s="8">
        <v>1195</v>
      </c>
      <c r="C4" s="24">
        <f t="shared" ref="C4:C10" si="0">B4/$B$10</f>
        <v>3.0336108854589765E-3</v>
      </c>
    </row>
    <row r="5" spans="1:7" x14ac:dyDescent="0.25">
      <c r="A5" s="47" t="s">
        <v>20</v>
      </c>
      <c r="B5" s="8">
        <v>511</v>
      </c>
      <c r="C5" s="24">
        <f t="shared" si="0"/>
        <v>1.2972177091795289E-3</v>
      </c>
    </row>
    <row r="6" spans="1:7" x14ac:dyDescent="0.25">
      <c r="A6" s="47" t="s">
        <v>21</v>
      </c>
      <c r="B6" s="8">
        <v>21735</v>
      </c>
      <c r="C6" s="24">
        <f t="shared" si="0"/>
        <v>5.5176177904142976E-2</v>
      </c>
    </row>
    <row r="7" spans="1:7" x14ac:dyDescent="0.25">
      <c r="A7" s="47" t="s">
        <v>22</v>
      </c>
      <c r="B7" s="8">
        <v>195715</v>
      </c>
      <c r="C7" s="24">
        <f t="shared" si="0"/>
        <v>0.49683945978878963</v>
      </c>
    </row>
    <row r="8" spans="1:7" x14ac:dyDescent="0.25">
      <c r="A8" s="47" t="s">
        <v>23</v>
      </c>
      <c r="B8" s="8">
        <v>173341</v>
      </c>
      <c r="C8" s="24">
        <f t="shared" si="0"/>
        <v>0.44004112510154347</v>
      </c>
    </row>
    <row r="9" spans="1:7" x14ac:dyDescent="0.25">
      <c r="A9" s="47" t="s">
        <v>24</v>
      </c>
      <c r="B9" s="8">
        <v>1177</v>
      </c>
      <c r="C9" s="24">
        <f>B9/B10</f>
        <v>2.9879163281884649E-3</v>
      </c>
    </row>
    <row r="10" spans="1:7" ht="15.75" thickBot="1" x14ac:dyDescent="0.3">
      <c r="A10" s="53" t="s">
        <v>5</v>
      </c>
      <c r="B10" s="27">
        <v>393920</v>
      </c>
      <c r="C10" s="48">
        <f t="shared" si="0"/>
        <v>1</v>
      </c>
    </row>
    <row r="12" spans="1:7" x14ac:dyDescent="0.25">
      <c r="A12" s="20" t="s">
        <v>153</v>
      </c>
    </row>
    <row r="13" spans="1:7" x14ac:dyDescent="0.25">
      <c r="E13" s="37"/>
      <c r="F13" s="38"/>
      <c r="G13" s="38"/>
    </row>
    <row r="14" spans="1:7" x14ac:dyDescent="0.25">
      <c r="E14" s="37"/>
      <c r="F14" s="38"/>
      <c r="G14" s="38"/>
    </row>
    <row r="15" spans="1:7" x14ac:dyDescent="0.25">
      <c r="A15" s="20" t="s">
        <v>154</v>
      </c>
      <c r="E15" s="37"/>
      <c r="F15" s="38"/>
      <c r="G15" s="38"/>
    </row>
    <row r="16" spans="1:7" x14ac:dyDescent="0.25">
      <c r="F16" s="15"/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C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35"/>
  <sheetViews>
    <sheetView workbookViewId="0">
      <selection activeCell="D10" sqref="D10"/>
    </sheetView>
  </sheetViews>
  <sheetFormatPr defaultRowHeight="15" x14ac:dyDescent="0.25"/>
  <cols>
    <col min="1" max="1" width="20.140625" customWidth="1"/>
    <col min="2" max="2" width="12.85546875" customWidth="1"/>
    <col min="3" max="3" width="17.28515625" customWidth="1"/>
    <col min="5" max="5" width="19.28515625" bestFit="1" customWidth="1"/>
  </cols>
  <sheetData>
    <row r="1" spans="1:3" ht="15" customHeight="1" x14ac:dyDescent="0.25">
      <c r="A1" s="85" t="s">
        <v>101</v>
      </c>
      <c r="B1" s="85"/>
      <c r="C1" s="85"/>
    </row>
    <row r="2" spans="1:3" x14ac:dyDescent="0.25">
      <c r="A2" s="11" t="s">
        <v>71</v>
      </c>
      <c r="B2" s="1">
        <v>2020</v>
      </c>
      <c r="C2" s="1" t="s">
        <v>0</v>
      </c>
    </row>
    <row r="3" spans="1:3" x14ac:dyDescent="0.25">
      <c r="A3" s="40" t="s">
        <v>72</v>
      </c>
      <c r="B3" s="18">
        <v>845</v>
      </c>
      <c r="C3" s="66">
        <f>B3/$B$30</f>
        <v>2.145105605199025E-3</v>
      </c>
    </row>
    <row r="4" spans="1:3" x14ac:dyDescent="0.25">
      <c r="A4" s="47" t="s">
        <v>73</v>
      </c>
      <c r="B4" s="18">
        <v>3970</v>
      </c>
      <c r="C4" s="66">
        <f t="shared" ref="C4:C30" si="0">B4/$B$30</f>
        <v>1.0078188464662876E-2</v>
      </c>
    </row>
    <row r="5" spans="1:3" x14ac:dyDescent="0.25">
      <c r="A5" s="47" t="s">
        <v>74</v>
      </c>
      <c r="B5" s="18">
        <v>864</v>
      </c>
      <c r="C5" s="66">
        <f t="shared" si="0"/>
        <v>2.1933387489845653E-3</v>
      </c>
    </row>
    <row r="6" spans="1:3" x14ac:dyDescent="0.25">
      <c r="A6" s="40" t="s">
        <v>75</v>
      </c>
      <c r="B6" s="18">
        <v>7730</v>
      </c>
      <c r="C6" s="66">
        <f t="shared" si="0"/>
        <v>1.962327376116978E-2</v>
      </c>
    </row>
    <row r="7" spans="1:3" x14ac:dyDescent="0.25">
      <c r="A7" s="47" t="s">
        <v>76</v>
      </c>
      <c r="B7" s="18">
        <v>18762</v>
      </c>
      <c r="C7" s="66">
        <f t="shared" si="0"/>
        <v>4.7628960194963446E-2</v>
      </c>
    </row>
    <row r="8" spans="1:3" x14ac:dyDescent="0.25">
      <c r="A8" s="47" t="s">
        <v>77</v>
      </c>
      <c r="B8" s="18">
        <v>14705</v>
      </c>
      <c r="C8" s="66">
        <f t="shared" si="0"/>
        <v>3.7329914703493096E-2</v>
      </c>
    </row>
    <row r="9" spans="1:3" x14ac:dyDescent="0.25">
      <c r="A9" s="47" t="s">
        <v>78</v>
      </c>
      <c r="B9" s="18">
        <v>10265</v>
      </c>
      <c r="C9" s="66">
        <f t="shared" si="0"/>
        <v>2.6058590576766856E-2</v>
      </c>
    </row>
    <row r="10" spans="1:3" x14ac:dyDescent="0.25">
      <c r="A10" s="47" t="s">
        <v>79</v>
      </c>
      <c r="B10" s="18">
        <v>8509</v>
      </c>
      <c r="C10" s="66">
        <f t="shared" si="0"/>
        <v>2.1600832656376929E-2</v>
      </c>
    </row>
    <row r="11" spans="1:3" x14ac:dyDescent="0.25">
      <c r="A11" s="47" t="s">
        <v>80</v>
      </c>
      <c r="B11" s="18">
        <v>13575</v>
      </c>
      <c r="C11" s="66">
        <f t="shared" si="0"/>
        <v>3.4461311941510968E-2</v>
      </c>
    </row>
    <row r="12" spans="1:3" x14ac:dyDescent="0.25">
      <c r="A12" s="47" t="s">
        <v>81</v>
      </c>
      <c r="B12" s="18">
        <v>3875</v>
      </c>
      <c r="C12" s="66">
        <f t="shared" si="0"/>
        <v>9.8370227457351741E-3</v>
      </c>
    </row>
    <row r="13" spans="1:3" x14ac:dyDescent="0.25">
      <c r="A13" s="47" t="s">
        <v>82</v>
      </c>
      <c r="B13" s="18">
        <v>6465</v>
      </c>
      <c r="C13" s="66">
        <f t="shared" si="0"/>
        <v>1.6411961819658812E-2</v>
      </c>
    </row>
    <row r="14" spans="1:3" x14ac:dyDescent="0.25">
      <c r="A14" s="47" t="s">
        <v>83</v>
      </c>
      <c r="B14" s="18">
        <v>4904</v>
      </c>
      <c r="C14" s="66">
        <f t="shared" si="0"/>
        <v>1.2449228269699431E-2</v>
      </c>
    </row>
    <row r="15" spans="1:3" x14ac:dyDescent="0.25">
      <c r="A15" s="47" t="s">
        <v>84</v>
      </c>
      <c r="B15" s="18">
        <v>33321</v>
      </c>
      <c r="C15" s="66">
        <f t="shared" si="0"/>
        <v>8.4588241267262387E-2</v>
      </c>
    </row>
    <row r="16" spans="1:3" x14ac:dyDescent="0.25">
      <c r="A16" s="47" t="s">
        <v>85</v>
      </c>
      <c r="B16" s="18">
        <v>9760</v>
      </c>
      <c r="C16" s="66">
        <f t="shared" si="0"/>
        <v>2.4776604386677496E-2</v>
      </c>
    </row>
    <row r="17" spans="1:7" x14ac:dyDescent="0.25">
      <c r="A17" s="47" t="s">
        <v>86</v>
      </c>
      <c r="B17" s="18">
        <v>4836</v>
      </c>
      <c r="C17" s="66">
        <f t="shared" si="0"/>
        <v>1.2276604386677497E-2</v>
      </c>
    </row>
    <row r="18" spans="1:7" x14ac:dyDescent="0.25">
      <c r="A18" s="47" t="s">
        <v>87</v>
      </c>
      <c r="B18" s="18">
        <v>27771</v>
      </c>
      <c r="C18" s="66">
        <f t="shared" si="0"/>
        <v>7.0499086108854594E-2</v>
      </c>
    </row>
    <row r="19" spans="1:7" x14ac:dyDescent="0.25">
      <c r="A19" s="47" t="s">
        <v>88</v>
      </c>
      <c r="B19" s="18">
        <v>11162</v>
      </c>
      <c r="C19" s="66">
        <f t="shared" si="0"/>
        <v>2.8335702680747359E-2</v>
      </c>
    </row>
    <row r="20" spans="1:7" x14ac:dyDescent="0.25">
      <c r="A20" s="47" t="s">
        <v>89</v>
      </c>
      <c r="B20" s="18">
        <v>2483</v>
      </c>
      <c r="C20" s="66">
        <f t="shared" si="0"/>
        <v>6.3033103168155967E-3</v>
      </c>
    </row>
    <row r="21" spans="1:7" x14ac:dyDescent="0.25">
      <c r="A21" s="47" t="s">
        <v>90</v>
      </c>
      <c r="B21" s="18">
        <v>34830</v>
      </c>
      <c r="C21" s="66">
        <f t="shared" si="0"/>
        <v>8.8418968318440289E-2</v>
      </c>
    </row>
    <row r="22" spans="1:7" x14ac:dyDescent="0.25">
      <c r="A22" s="47" t="s">
        <v>91</v>
      </c>
      <c r="B22" s="18">
        <v>4948</v>
      </c>
      <c r="C22" s="66">
        <f t="shared" si="0"/>
        <v>1.2560926076360682E-2</v>
      </c>
    </row>
    <row r="23" spans="1:7" x14ac:dyDescent="0.25">
      <c r="A23" s="47" t="s">
        <v>92</v>
      </c>
      <c r="B23" s="18">
        <v>33893</v>
      </c>
      <c r="C23" s="66">
        <f t="shared" si="0"/>
        <v>8.604031275385865E-2</v>
      </c>
    </row>
    <row r="24" spans="1:7" x14ac:dyDescent="0.25">
      <c r="A24" s="51" t="s">
        <v>93</v>
      </c>
      <c r="B24" s="18">
        <v>2082</v>
      </c>
      <c r="C24" s="66">
        <f t="shared" si="0"/>
        <v>5.2853371242891954E-3</v>
      </c>
    </row>
    <row r="25" spans="1:7" x14ac:dyDescent="0.25">
      <c r="A25" s="47" t="s">
        <v>94</v>
      </c>
      <c r="B25" s="18">
        <v>702</v>
      </c>
      <c r="C25" s="66">
        <f t="shared" si="0"/>
        <v>1.7820877335499594E-3</v>
      </c>
    </row>
    <row r="26" spans="1:7" x14ac:dyDescent="0.25">
      <c r="A26" s="47" t="s">
        <v>95</v>
      </c>
      <c r="B26" s="18">
        <v>18774</v>
      </c>
      <c r="C26" s="66">
        <f t="shared" si="0"/>
        <v>4.7659423233143788E-2</v>
      </c>
    </row>
    <row r="27" spans="1:7" x14ac:dyDescent="0.25">
      <c r="A27" s="47" t="s">
        <v>96</v>
      </c>
      <c r="B27" s="18">
        <v>109456</v>
      </c>
      <c r="C27" s="66">
        <f t="shared" si="0"/>
        <v>0.27786352558895205</v>
      </c>
    </row>
    <row r="28" spans="1:7" x14ac:dyDescent="0.25">
      <c r="A28" s="47" t="s">
        <v>97</v>
      </c>
      <c r="B28" s="18">
        <v>3672</v>
      </c>
      <c r="C28" s="66">
        <f t="shared" si="0"/>
        <v>9.3216896831844025E-3</v>
      </c>
    </row>
    <row r="29" spans="1:7" x14ac:dyDescent="0.25">
      <c r="A29" s="47" t="s">
        <v>98</v>
      </c>
      <c r="B29" s="18">
        <v>1761</v>
      </c>
      <c r="C29" s="66">
        <f t="shared" si="0"/>
        <v>4.4704508529650692E-3</v>
      </c>
    </row>
    <row r="30" spans="1:7" ht="15.75" thickBot="1" x14ac:dyDescent="0.3">
      <c r="A30" s="53" t="s">
        <v>5</v>
      </c>
      <c r="B30" s="19">
        <v>393920</v>
      </c>
      <c r="C30" s="67">
        <f t="shared" si="0"/>
        <v>1</v>
      </c>
      <c r="G30" s="15"/>
    </row>
    <row r="32" spans="1:7" x14ac:dyDescent="0.25">
      <c r="A32" s="20" t="s">
        <v>153</v>
      </c>
    </row>
    <row r="35" spans="1:1" x14ac:dyDescent="0.25">
      <c r="A35" s="20" t="s">
        <v>154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C28"/>
  <sheetViews>
    <sheetView workbookViewId="0">
      <selection activeCell="D22" sqref="D22"/>
    </sheetView>
  </sheetViews>
  <sheetFormatPr defaultRowHeight="17.25" customHeight="1" x14ac:dyDescent="0.25"/>
  <cols>
    <col min="1" max="1" width="59.42578125" style="16" customWidth="1"/>
    <col min="2" max="3" width="16" customWidth="1"/>
    <col min="5" max="5" width="62.28515625" bestFit="1" customWidth="1"/>
  </cols>
  <sheetData>
    <row r="1" spans="1:3" ht="17.25" customHeight="1" x14ac:dyDescent="0.25">
      <c r="A1" s="85" t="s">
        <v>102</v>
      </c>
      <c r="B1" s="85"/>
      <c r="C1" s="85"/>
    </row>
    <row r="2" spans="1:3" ht="17.25" customHeight="1" x14ac:dyDescent="0.25">
      <c r="A2" s="55" t="s">
        <v>26</v>
      </c>
      <c r="B2" s="1">
        <v>2020</v>
      </c>
      <c r="C2" s="1" t="s">
        <v>0</v>
      </c>
    </row>
    <row r="3" spans="1:3" ht="17.25" customHeight="1" x14ac:dyDescent="0.25">
      <c r="A3" s="40" t="s">
        <v>103</v>
      </c>
      <c r="B3" s="8">
        <v>105275</v>
      </c>
      <c r="C3" s="24">
        <f>B3/$B$23</f>
        <v>0.26724969536961818</v>
      </c>
    </row>
    <row r="4" spans="1:3" ht="17.25" customHeight="1" x14ac:dyDescent="0.25">
      <c r="A4" s="40" t="s">
        <v>104</v>
      </c>
      <c r="B4" s="8">
        <v>92520</v>
      </c>
      <c r="C4" s="24">
        <f t="shared" ref="C4:C23" si="0">B4/$B$23</f>
        <v>0.23487002437043056</v>
      </c>
    </row>
    <row r="5" spans="1:3" ht="17.25" customHeight="1" x14ac:dyDescent="0.25">
      <c r="A5" s="40" t="s">
        <v>105</v>
      </c>
      <c r="B5" s="8">
        <v>47417</v>
      </c>
      <c r="C5" s="24">
        <f t="shared" si="0"/>
        <v>0.12037215678310317</v>
      </c>
    </row>
    <row r="6" spans="1:3" ht="17.25" customHeight="1" x14ac:dyDescent="0.25">
      <c r="A6" s="40" t="s">
        <v>106</v>
      </c>
      <c r="B6" s="8">
        <v>39252</v>
      </c>
      <c r="C6" s="24">
        <f t="shared" si="0"/>
        <v>9.9644597887896022E-2</v>
      </c>
    </row>
    <row r="7" spans="1:3" ht="17.25" customHeight="1" x14ac:dyDescent="0.25">
      <c r="A7" s="40" t="s">
        <v>107</v>
      </c>
      <c r="B7" s="8">
        <v>21990</v>
      </c>
      <c r="C7" s="24">
        <f t="shared" si="0"/>
        <v>5.5823517465475224E-2</v>
      </c>
    </row>
    <row r="8" spans="1:3" ht="17.25" customHeight="1" x14ac:dyDescent="0.25">
      <c r="A8" s="40" t="s">
        <v>108</v>
      </c>
      <c r="B8" s="8">
        <v>17843</v>
      </c>
      <c r="C8" s="24">
        <f t="shared" si="0"/>
        <v>4.5295999187652314E-2</v>
      </c>
    </row>
    <row r="9" spans="1:3" ht="17.25" customHeight="1" x14ac:dyDescent="0.25">
      <c r="A9" s="40" t="s">
        <v>109</v>
      </c>
      <c r="B9" s="8">
        <v>14757</v>
      </c>
      <c r="C9" s="24">
        <f t="shared" si="0"/>
        <v>3.7461921202274574E-2</v>
      </c>
    </row>
    <row r="10" spans="1:3" ht="17.25" customHeight="1" x14ac:dyDescent="0.25">
      <c r="A10" s="40" t="s">
        <v>110</v>
      </c>
      <c r="B10" s="8">
        <v>10103</v>
      </c>
      <c r="C10" s="24">
        <f t="shared" si="0"/>
        <v>2.564733956133225E-2</v>
      </c>
    </row>
    <row r="11" spans="1:3" ht="17.25" customHeight="1" x14ac:dyDescent="0.25">
      <c r="A11" s="40" t="s">
        <v>112</v>
      </c>
      <c r="B11" s="8">
        <v>8506</v>
      </c>
      <c r="C11" s="24">
        <f>B11/B23</f>
        <v>2.1593216896831843E-2</v>
      </c>
    </row>
    <row r="12" spans="1:3" ht="17.25" customHeight="1" x14ac:dyDescent="0.25">
      <c r="A12" s="40" t="s">
        <v>111</v>
      </c>
      <c r="B12" s="8">
        <v>7537</v>
      </c>
      <c r="C12" s="24">
        <f t="shared" si="0"/>
        <v>1.9133326563769294E-2</v>
      </c>
    </row>
    <row r="13" spans="1:3" ht="17.25" customHeight="1" x14ac:dyDescent="0.25">
      <c r="A13" s="40" t="s">
        <v>113</v>
      </c>
      <c r="B13" s="8">
        <v>5520</v>
      </c>
      <c r="C13" s="24">
        <f t="shared" si="0"/>
        <v>1.4012997562956946E-2</v>
      </c>
    </row>
    <row r="14" spans="1:3" ht="17.25" customHeight="1" x14ac:dyDescent="0.25">
      <c r="A14" s="40" t="s">
        <v>115</v>
      </c>
      <c r="B14" s="8">
        <v>5237</v>
      </c>
      <c r="C14" s="24">
        <f t="shared" si="0"/>
        <v>1.3294577579203899E-2</v>
      </c>
    </row>
    <row r="15" spans="1:3" ht="17.25" customHeight="1" x14ac:dyDescent="0.25">
      <c r="A15" s="40" t="s">
        <v>114</v>
      </c>
      <c r="B15" s="8">
        <v>4983</v>
      </c>
      <c r="C15" s="24">
        <f t="shared" si="0"/>
        <v>1.2649776604386678E-2</v>
      </c>
    </row>
    <row r="16" spans="1:3" ht="15" x14ac:dyDescent="0.25">
      <c r="A16" s="40" t="s">
        <v>117</v>
      </c>
      <c r="B16" s="8">
        <v>3893</v>
      </c>
      <c r="C16" s="24">
        <f t="shared" si="0"/>
        <v>9.8827173030056857E-3</v>
      </c>
    </row>
    <row r="17" spans="1:3" ht="17.25" customHeight="1" x14ac:dyDescent="0.25">
      <c r="A17" s="40" t="s">
        <v>116</v>
      </c>
      <c r="B17" s="8">
        <v>3677</v>
      </c>
      <c r="C17" s="24">
        <f t="shared" si="0"/>
        <v>9.3343826157595445E-3</v>
      </c>
    </row>
    <row r="18" spans="1:3" ht="17.25" customHeight="1" x14ac:dyDescent="0.25">
      <c r="A18" s="40" t="s">
        <v>151</v>
      </c>
      <c r="B18" s="8">
        <v>1945</v>
      </c>
      <c r="C18" s="24">
        <f t="shared" si="0"/>
        <v>4.9375507717303009E-3</v>
      </c>
    </row>
    <row r="19" spans="1:3" ht="17.25" customHeight="1" x14ac:dyDescent="0.25">
      <c r="A19" s="40" t="s">
        <v>118</v>
      </c>
      <c r="B19" s="8">
        <v>1587</v>
      </c>
      <c r="C19" s="24">
        <f t="shared" si="0"/>
        <v>4.0287367993501215E-3</v>
      </c>
    </row>
    <row r="20" spans="1:3" ht="17.25" customHeight="1" x14ac:dyDescent="0.25">
      <c r="A20" s="40" t="s">
        <v>119</v>
      </c>
      <c r="B20" s="8">
        <v>986</v>
      </c>
      <c r="C20" s="24">
        <f t="shared" si="0"/>
        <v>2.5030463038180342E-3</v>
      </c>
    </row>
    <row r="21" spans="1:3" ht="17.25" customHeight="1" x14ac:dyDescent="0.25">
      <c r="A21" s="40" t="s">
        <v>120</v>
      </c>
      <c r="B21" s="8">
        <v>903</v>
      </c>
      <c r="C21" s="24">
        <f t="shared" si="0"/>
        <v>2.2923436230706741E-3</v>
      </c>
    </row>
    <row r="22" spans="1:3" ht="17.25" customHeight="1" x14ac:dyDescent="0.25">
      <c r="A22" s="40" t="s">
        <v>67</v>
      </c>
      <c r="B22" s="8">
        <v>-11</v>
      </c>
      <c r="C22" s="68">
        <f t="shared" si="0"/>
        <v>-2.7924451665312755E-5</v>
      </c>
    </row>
    <row r="23" spans="1:3" ht="17.25" customHeight="1" thickBot="1" x14ac:dyDescent="0.3">
      <c r="A23" s="46" t="s">
        <v>5</v>
      </c>
      <c r="B23" s="27">
        <v>393920</v>
      </c>
      <c r="C23" s="48">
        <f t="shared" si="0"/>
        <v>1</v>
      </c>
    </row>
    <row r="24" spans="1:3" ht="17.25" customHeight="1" x14ac:dyDescent="0.25">
      <c r="A24" s="20"/>
    </row>
    <row r="25" spans="1:3" ht="17.25" customHeight="1" x14ac:dyDescent="0.25">
      <c r="A25" s="29" t="s">
        <v>153</v>
      </c>
    </row>
    <row r="28" spans="1:3" ht="17.25" customHeight="1" x14ac:dyDescent="0.25">
      <c r="A28" s="20" t="s">
        <v>154</v>
      </c>
    </row>
  </sheetData>
  <sortState ref="A3:B22">
    <sortCondition descending="1" ref="B3"/>
  </sortState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C24"/>
  <sheetViews>
    <sheetView workbookViewId="0">
      <selection activeCell="E10" sqref="E10"/>
    </sheetView>
  </sheetViews>
  <sheetFormatPr defaultRowHeight="15" x14ac:dyDescent="0.25"/>
  <cols>
    <col min="1" max="1" width="59.42578125" customWidth="1"/>
    <col min="2" max="3" width="16" style="13" customWidth="1"/>
  </cols>
  <sheetData>
    <row r="1" spans="1:3" x14ac:dyDescent="0.25">
      <c r="A1" s="85" t="s">
        <v>121</v>
      </c>
      <c r="B1" s="85"/>
      <c r="C1" s="85"/>
    </row>
    <row r="2" spans="1:3" x14ac:dyDescent="0.25">
      <c r="A2" s="56" t="s">
        <v>68</v>
      </c>
      <c r="B2" s="11">
        <v>2020</v>
      </c>
      <c r="C2" s="11" t="s">
        <v>0</v>
      </c>
    </row>
    <row r="3" spans="1:3" x14ac:dyDescent="0.25">
      <c r="A3" s="69" t="s">
        <v>122</v>
      </c>
      <c r="B3" s="43">
        <v>233720</v>
      </c>
      <c r="C3" s="63">
        <f>B3/$B$19</f>
        <v>0.59331844029244518</v>
      </c>
    </row>
    <row r="4" spans="1:3" x14ac:dyDescent="0.25">
      <c r="A4" s="56" t="s">
        <v>35</v>
      </c>
      <c r="B4" s="43">
        <v>22083</v>
      </c>
      <c r="C4" s="63">
        <f t="shared" ref="C4:C19" si="0">B4/$B$19</f>
        <v>5.6059606011372866E-2</v>
      </c>
    </row>
    <row r="5" spans="1:3" x14ac:dyDescent="0.25">
      <c r="A5" s="56" t="s">
        <v>123</v>
      </c>
      <c r="B5" s="43">
        <v>21160</v>
      </c>
      <c r="C5" s="63">
        <f t="shared" si="0"/>
        <v>5.3716490658001624E-2</v>
      </c>
    </row>
    <row r="6" spans="1:3" x14ac:dyDescent="0.25">
      <c r="A6" s="56" t="s">
        <v>124</v>
      </c>
      <c r="B6" s="43">
        <v>12560</v>
      </c>
      <c r="C6" s="63">
        <f t="shared" si="0"/>
        <v>3.1884646628757111E-2</v>
      </c>
    </row>
    <row r="7" spans="1:3" x14ac:dyDescent="0.25">
      <c r="A7" s="56" t="s">
        <v>125</v>
      </c>
      <c r="B7" s="43">
        <v>11858</v>
      </c>
      <c r="C7" s="63">
        <f t="shared" si="0"/>
        <v>3.0102558895207149E-2</v>
      </c>
    </row>
    <row r="8" spans="1:3" x14ac:dyDescent="0.25">
      <c r="A8" s="56" t="s">
        <v>127</v>
      </c>
      <c r="B8" s="43">
        <v>8436</v>
      </c>
      <c r="C8" s="63">
        <f t="shared" si="0"/>
        <v>2.1415515840779855E-2</v>
      </c>
    </row>
    <row r="9" spans="1:3" x14ac:dyDescent="0.25">
      <c r="A9" s="56" t="s">
        <v>126</v>
      </c>
      <c r="B9" s="43">
        <v>5029</v>
      </c>
      <c r="C9" s="63">
        <f>B9/$B$19</f>
        <v>1.2766551584077985E-2</v>
      </c>
    </row>
    <row r="10" spans="1:3" x14ac:dyDescent="0.25">
      <c r="A10" s="56" t="s">
        <v>29</v>
      </c>
      <c r="B10" s="43">
        <v>4004</v>
      </c>
      <c r="C10" s="63">
        <f t="shared" si="0"/>
        <v>1.0164500406173843E-2</v>
      </c>
    </row>
    <row r="11" spans="1:3" x14ac:dyDescent="0.25">
      <c r="A11" s="56" t="s">
        <v>130</v>
      </c>
      <c r="B11" s="43">
        <v>3435</v>
      </c>
      <c r="C11" s="63">
        <f t="shared" si="0"/>
        <v>8.7200446791226641E-3</v>
      </c>
    </row>
    <row r="12" spans="1:3" x14ac:dyDescent="0.25">
      <c r="A12" s="56" t="s">
        <v>129</v>
      </c>
      <c r="B12" s="43">
        <v>3398</v>
      </c>
      <c r="C12" s="63">
        <f t="shared" si="0"/>
        <v>8.6261169780666117E-3</v>
      </c>
    </row>
    <row r="13" spans="1:3" x14ac:dyDescent="0.25">
      <c r="A13" s="56" t="s">
        <v>128</v>
      </c>
      <c r="B13" s="43">
        <v>3267</v>
      </c>
      <c r="C13" s="63">
        <f t="shared" si="0"/>
        <v>8.2935621445978883E-3</v>
      </c>
    </row>
    <row r="14" spans="1:3" x14ac:dyDescent="0.25">
      <c r="A14" s="56" t="s">
        <v>31</v>
      </c>
      <c r="B14" s="43">
        <v>3060</v>
      </c>
      <c r="C14" s="63">
        <f t="shared" si="0"/>
        <v>7.7680747359870021E-3</v>
      </c>
    </row>
    <row r="15" spans="1:3" x14ac:dyDescent="0.25">
      <c r="A15" s="56" t="s">
        <v>132</v>
      </c>
      <c r="B15" s="43">
        <v>2394</v>
      </c>
      <c r="C15" s="63">
        <f t="shared" si="0"/>
        <v>6.0773761169780668E-3</v>
      </c>
    </row>
    <row r="16" spans="1:3" x14ac:dyDescent="0.25">
      <c r="A16" s="56" t="s">
        <v>33</v>
      </c>
      <c r="B16" s="43">
        <v>2123</v>
      </c>
      <c r="C16" s="63">
        <f t="shared" si="0"/>
        <v>5.3894191714053616E-3</v>
      </c>
    </row>
    <row r="17" spans="1:3" x14ac:dyDescent="0.25">
      <c r="A17" s="56" t="s">
        <v>131</v>
      </c>
      <c r="B17" s="43">
        <v>2005</v>
      </c>
      <c r="C17" s="63">
        <f t="shared" si="0"/>
        <v>5.0898659626320061E-3</v>
      </c>
    </row>
    <row r="18" spans="1:3" x14ac:dyDescent="0.25">
      <c r="A18" s="47" t="s">
        <v>133</v>
      </c>
      <c r="B18" s="43">
        <v>55388</v>
      </c>
      <c r="C18" s="63">
        <f t="shared" si="0"/>
        <v>0.14060722989439481</v>
      </c>
    </row>
    <row r="19" spans="1:3" ht="15.75" thickBot="1" x14ac:dyDescent="0.3">
      <c r="A19" s="46" t="s">
        <v>27</v>
      </c>
      <c r="B19" s="44">
        <v>393920</v>
      </c>
      <c r="C19" s="70">
        <f t="shared" si="0"/>
        <v>1</v>
      </c>
    </row>
    <row r="21" spans="1:3" x14ac:dyDescent="0.25">
      <c r="A21" s="20" t="s">
        <v>153</v>
      </c>
    </row>
    <row r="24" spans="1:3" x14ac:dyDescent="0.25">
      <c r="A24" s="20" t="s">
        <v>154</v>
      </c>
    </row>
  </sheetData>
  <sortState ref="A4:B17">
    <sortCondition descending="1" ref="B17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K13" sqref="K13"/>
    </sheetView>
  </sheetViews>
  <sheetFormatPr defaultRowHeight="15" x14ac:dyDescent="0.25"/>
  <cols>
    <col min="1" max="1" width="18.5703125" style="33" customWidth="1"/>
    <col min="2" max="2" width="14.140625" style="30" customWidth="1"/>
    <col min="3" max="3" width="9.140625" style="30"/>
    <col min="4" max="4" width="13.7109375" style="30" bestFit="1" customWidth="1"/>
    <col min="5" max="5" width="9.140625" style="30"/>
    <col min="6" max="6" width="12" style="30" bestFit="1" customWidth="1"/>
    <col min="7" max="7" width="9.140625" style="30"/>
  </cols>
  <sheetData>
    <row r="1" spans="1:7" ht="15" customHeight="1" x14ac:dyDescent="0.25">
      <c r="A1" s="85" t="s">
        <v>148</v>
      </c>
      <c r="B1" s="85"/>
      <c r="C1" s="85"/>
      <c r="D1" s="85"/>
      <c r="E1" s="85"/>
      <c r="F1" s="85"/>
      <c r="G1" s="85"/>
    </row>
    <row r="2" spans="1:7" x14ac:dyDescent="0.25">
      <c r="A2" s="40" t="s">
        <v>149</v>
      </c>
      <c r="B2" s="1" t="s">
        <v>146</v>
      </c>
      <c r="C2" s="31" t="s">
        <v>0</v>
      </c>
      <c r="D2" s="1" t="s">
        <v>147</v>
      </c>
      <c r="E2" s="31" t="s">
        <v>0</v>
      </c>
      <c r="F2" s="1" t="s">
        <v>150</v>
      </c>
      <c r="G2" s="31" t="s">
        <v>0</v>
      </c>
    </row>
    <row r="3" spans="1:7" x14ac:dyDescent="0.25">
      <c r="A3" s="40" t="s">
        <v>134</v>
      </c>
      <c r="B3" s="45">
        <v>40869</v>
      </c>
      <c r="C3" s="24">
        <f>B3/$B$15</f>
        <v>0.1426377638095371</v>
      </c>
      <c r="D3" s="45">
        <v>32568</v>
      </c>
      <c r="E3" s="24">
        <f t="shared" ref="E3:E15" si="0">D3/$D$15</f>
        <v>8.7106532187532601E-2</v>
      </c>
      <c r="F3" s="45">
        <v>8301</v>
      </c>
      <c r="G3" s="24">
        <f>F3/$F$15</f>
        <v>-9.5016253834531383E-2</v>
      </c>
    </row>
    <row r="4" spans="1:7" x14ac:dyDescent="0.25">
      <c r="A4" s="40" t="s">
        <v>135</v>
      </c>
      <c r="B4" s="45">
        <v>56311</v>
      </c>
      <c r="C4" s="24">
        <f t="shared" ref="C4:C15" si="1">B4/$B$15</f>
        <v>0.19653221556384654</v>
      </c>
      <c r="D4" s="45">
        <v>36738</v>
      </c>
      <c r="E4" s="24">
        <f t="shared" si="0"/>
        <v>9.8259634595479386E-2</v>
      </c>
      <c r="F4" s="45">
        <v>19573</v>
      </c>
      <c r="G4" s="24">
        <f t="shared" ref="G4:G15" si="2">F4/$F$15</f>
        <v>-0.22403965019916672</v>
      </c>
    </row>
    <row r="5" spans="1:7" x14ac:dyDescent="0.25">
      <c r="A5" s="40" t="s">
        <v>136</v>
      </c>
      <c r="B5" s="45">
        <v>36262</v>
      </c>
      <c r="C5" s="24">
        <f t="shared" si="1"/>
        <v>0.12655877538626917</v>
      </c>
      <c r="D5" s="45">
        <v>34543</v>
      </c>
      <c r="E5" s="24">
        <f t="shared" si="0"/>
        <v>9.2388876853166865E-2</v>
      </c>
      <c r="F5" s="45">
        <v>1719</v>
      </c>
      <c r="G5" s="24">
        <f t="shared" si="2"/>
        <v>-1.9676296872853806E-2</v>
      </c>
    </row>
    <row r="6" spans="1:7" x14ac:dyDescent="0.25">
      <c r="A6" s="40" t="s">
        <v>137</v>
      </c>
      <c r="B6" s="45">
        <v>3094</v>
      </c>
      <c r="C6" s="24">
        <f t="shared" si="1"/>
        <v>1.0798435029648579E-2</v>
      </c>
      <c r="D6" s="45">
        <v>25718</v>
      </c>
      <c r="E6" s="24">
        <f t="shared" si="0"/>
        <v>6.8785488663687153E-2</v>
      </c>
      <c r="F6" s="45">
        <v>-22624</v>
      </c>
      <c r="G6" s="24">
        <f t="shared" si="2"/>
        <v>0.25896250171695434</v>
      </c>
    </row>
    <row r="7" spans="1:7" x14ac:dyDescent="0.25">
      <c r="A7" s="40" t="s">
        <v>138</v>
      </c>
      <c r="B7" s="45">
        <v>3654</v>
      </c>
      <c r="C7" s="24">
        <f>B7/B15</f>
        <v>1.2752902908318006E-2</v>
      </c>
      <c r="D7" s="45">
        <v>23404</v>
      </c>
      <c r="E7" s="24">
        <f t="shared" si="0"/>
        <v>6.2596452938989591E-2</v>
      </c>
      <c r="F7" s="45">
        <v>-19750</v>
      </c>
      <c r="G7" s="24">
        <f t="shared" si="2"/>
        <v>0.22606565633441691</v>
      </c>
    </row>
    <row r="8" spans="1:7" x14ac:dyDescent="0.25">
      <c r="A8" s="40" t="s">
        <v>139</v>
      </c>
      <c r="B8" s="45">
        <v>6825</v>
      </c>
      <c r="C8" s="24">
        <f>B7/$B$15</f>
        <v>1.2752902908318006E-2</v>
      </c>
      <c r="D8" s="45">
        <v>25061</v>
      </c>
      <c r="E8" s="24">
        <f t="shared" si="0"/>
        <v>6.7028273248334394E-2</v>
      </c>
      <c r="F8" s="45">
        <v>-18236</v>
      </c>
      <c r="G8" s="24">
        <f t="shared" si="2"/>
        <v>0.20873586374250264</v>
      </c>
    </row>
    <row r="9" spans="1:7" x14ac:dyDescent="0.25">
      <c r="A9" s="40" t="s">
        <v>140</v>
      </c>
      <c r="B9" s="45">
        <v>11616</v>
      </c>
      <c r="C9" s="24">
        <f t="shared" si="1"/>
        <v>4.0541247997542953E-2</v>
      </c>
      <c r="D9" s="45">
        <v>30541</v>
      </c>
      <c r="E9" s="24">
        <f t="shared" si="0"/>
        <v>8.1685108067410736E-2</v>
      </c>
      <c r="F9" s="45">
        <v>-18925</v>
      </c>
      <c r="G9" s="24">
        <f t="shared" si="2"/>
        <v>0.21662240739892863</v>
      </c>
    </row>
    <row r="10" spans="1:7" x14ac:dyDescent="0.25">
      <c r="A10" s="40" t="s">
        <v>141</v>
      </c>
      <c r="B10" s="45">
        <v>19507</v>
      </c>
      <c r="C10" s="24">
        <f t="shared" si="1"/>
        <v>6.808179448072231E-2</v>
      </c>
      <c r="D10" s="45">
        <v>28597</v>
      </c>
      <c r="E10" s="24">
        <f t="shared" si="0"/>
        <v>7.6485676153490223E-2</v>
      </c>
      <c r="F10" s="45">
        <v>-9090</v>
      </c>
      <c r="G10" s="24">
        <f t="shared" si="2"/>
        <v>0.10404743372556202</v>
      </c>
    </row>
    <row r="11" spans="1:7" x14ac:dyDescent="0.25">
      <c r="A11" s="40" t="s">
        <v>142</v>
      </c>
      <c r="B11" s="45">
        <v>27516</v>
      </c>
      <c r="C11" s="24">
        <f t="shared" si="1"/>
        <v>9.6034175266907024E-2</v>
      </c>
      <c r="D11" s="45">
        <v>29944</v>
      </c>
      <c r="E11" s="24">
        <f t="shared" si="0"/>
        <v>8.00883689456975E-2</v>
      </c>
      <c r="F11" s="45">
        <v>-2428</v>
      </c>
      <c r="G11" s="24">
        <f t="shared" si="2"/>
        <v>2.7791767776200724E-2</v>
      </c>
    </row>
    <row r="12" spans="1:7" x14ac:dyDescent="0.25">
      <c r="A12" s="40" t="s">
        <v>143</v>
      </c>
      <c r="B12" s="45">
        <v>29031</v>
      </c>
      <c r="C12" s="24">
        <f t="shared" si="1"/>
        <v>0.1013217089029502</v>
      </c>
      <c r="D12" s="45">
        <v>30565</v>
      </c>
      <c r="E12" s="24">
        <f t="shared" si="0"/>
        <v>8.1749298584866556E-2</v>
      </c>
      <c r="F12" s="45">
        <v>-1534</v>
      </c>
      <c r="G12" s="24">
        <f t="shared" si="2"/>
        <v>1.7558719838835217E-2</v>
      </c>
    </row>
    <row r="13" spans="1:7" x14ac:dyDescent="0.25">
      <c r="A13" s="40" t="s">
        <v>144</v>
      </c>
      <c r="B13" s="45">
        <v>32354</v>
      </c>
      <c r="C13" s="24">
        <f t="shared" si="1"/>
        <v>0.11291938169012609</v>
      </c>
      <c r="D13" s="45">
        <v>27999</v>
      </c>
      <c r="E13" s="24">
        <f t="shared" si="0"/>
        <v>7.4886262426882982E-2</v>
      </c>
      <c r="F13" s="45">
        <v>4355</v>
      </c>
      <c r="G13" s="24">
        <f t="shared" si="2"/>
        <v>-4.9848908017032185E-2</v>
      </c>
    </row>
    <row r="14" spans="1:7" x14ac:dyDescent="0.25">
      <c r="A14" s="40" t="s">
        <v>145</v>
      </c>
      <c r="B14" s="45">
        <v>19484</v>
      </c>
      <c r="C14" s="24">
        <f t="shared" si="1"/>
        <v>6.8001521692848399E-2</v>
      </c>
      <c r="D14" s="45">
        <v>48209</v>
      </c>
      <c r="E14" s="24">
        <f t="shared" si="0"/>
        <v>0.12894002733446203</v>
      </c>
      <c r="F14" s="45">
        <v>-28725</v>
      </c>
      <c r="G14" s="24">
        <f t="shared" si="2"/>
        <v>0.32879675839018357</v>
      </c>
    </row>
    <row r="15" spans="1:7" ht="15.75" thickBot="1" x14ac:dyDescent="0.3">
      <c r="A15" s="46" t="s">
        <v>5</v>
      </c>
      <c r="B15" s="9">
        <f>SUM(B3:B14)</f>
        <v>286523</v>
      </c>
      <c r="C15" s="22">
        <f t="shared" si="1"/>
        <v>1</v>
      </c>
      <c r="D15" s="9">
        <f>SUM(D3:D14)</f>
        <v>373887</v>
      </c>
      <c r="E15" s="22">
        <f t="shared" si="0"/>
        <v>1</v>
      </c>
      <c r="F15" s="9">
        <f>SUM(F3:F14)</f>
        <v>-87364</v>
      </c>
      <c r="G15" s="22">
        <f t="shared" si="2"/>
        <v>1</v>
      </c>
    </row>
    <row r="17" spans="1:1" x14ac:dyDescent="0.25">
      <c r="A17" s="32" t="s">
        <v>155</v>
      </c>
    </row>
    <row r="20" spans="1:1" x14ac:dyDescent="0.25">
      <c r="A20" s="41" t="s">
        <v>154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ignoredErrors>
    <ignoredError sqref="C15 E1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16" sqref="F16"/>
    </sheetView>
  </sheetViews>
  <sheetFormatPr defaultRowHeight="15" x14ac:dyDescent="0.25"/>
  <cols>
    <col min="1" max="1" width="15.140625" customWidth="1"/>
    <col min="2" max="3" width="19.7109375" customWidth="1"/>
  </cols>
  <sheetData>
    <row r="1" spans="1:3" x14ac:dyDescent="0.25">
      <c r="A1" s="82" t="s">
        <v>64</v>
      </c>
      <c r="B1" s="83"/>
      <c r="C1" s="84"/>
    </row>
    <row r="2" spans="1:3" x14ac:dyDescent="0.25">
      <c r="A2" s="87" t="s">
        <v>2</v>
      </c>
      <c r="B2" s="86">
        <v>2020</v>
      </c>
      <c r="C2" s="86"/>
    </row>
    <row r="3" spans="1:3" x14ac:dyDescent="0.25">
      <c r="A3" s="88"/>
      <c r="B3" s="34" t="s">
        <v>15</v>
      </c>
      <c r="C3" s="34" t="s">
        <v>0</v>
      </c>
    </row>
    <row r="4" spans="1:3" x14ac:dyDescent="0.25">
      <c r="A4" s="7" t="s">
        <v>3</v>
      </c>
      <c r="B4" s="2">
        <v>145036</v>
      </c>
      <c r="C4" s="21">
        <f>B4/B6</f>
        <v>0.50619322009053369</v>
      </c>
    </row>
    <row r="5" spans="1:3" x14ac:dyDescent="0.25">
      <c r="A5" s="7" t="s">
        <v>4</v>
      </c>
      <c r="B5" s="2">
        <v>141487</v>
      </c>
      <c r="C5" s="21">
        <f>B5/B6</f>
        <v>0.49380677990946625</v>
      </c>
    </row>
    <row r="6" spans="1:3" ht="15.75" thickBot="1" x14ac:dyDescent="0.3">
      <c r="A6" s="4" t="s">
        <v>5</v>
      </c>
      <c r="B6" s="3">
        <f>SUM(B4:B5)</f>
        <v>286523</v>
      </c>
      <c r="C6" s="22">
        <f>B6/B6</f>
        <v>1</v>
      </c>
    </row>
    <row r="8" spans="1:3" x14ac:dyDescent="0.25">
      <c r="A8" s="20" t="s">
        <v>155</v>
      </c>
    </row>
    <row r="11" spans="1:3" x14ac:dyDescent="0.25">
      <c r="A11" s="41" t="s">
        <v>154</v>
      </c>
    </row>
  </sheetData>
  <mergeCells count="3">
    <mergeCell ref="B2:C2"/>
    <mergeCell ref="A1:C1"/>
    <mergeCell ref="A2:A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TOTAL ATIVOS 2020</vt:lpstr>
      <vt:lpstr>SEXO - ATIVOS 2020</vt:lpstr>
      <vt:lpstr>IDADE - ATIVOS 2020</vt:lpstr>
      <vt:lpstr>ESCOLARIDADE - ATIVOS </vt:lpstr>
      <vt:lpstr>UF - ATIVOS</vt:lpstr>
      <vt:lpstr>CNAE - ATIVOS</vt:lpstr>
      <vt:lpstr>CBO - ATIVOS</vt:lpstr>
      <vt:lpstr>MOVIMENTAÇÃO 2020</vt:lpstr>
      <vt:lpstr>SEXO - ADMITIDOS</vt:lpstr>
      <vt:lpstr>IDADE - ADMITIDOS </vt:lpstr>
      <vt:lpstr>ESCOLARIDADE  - ADMITIDOS</vt:lpstr>
      <vt:lpstr>UF - ADMITIDOS </vt:lpstr>
      <vt:lpstr>CNAE - ADMITIDOS</vt:lpstr>
      <vt:lpstr>CBO - ADMITIDOS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</dc:creator>
  <cp:lastModifiedBy>Kamila</cp:lastModifiedBy>
  <dcterms:created xsi:type="dcterms:W3CDTF">2021-03-03T20:35:34Z</dcterms:created>
  <dcterms:modified xsi:type="dcterms:W3CDTF">2021-08-11T13:10:51Z</dcterms:modified>
</cp:coreProperties>
</file>