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19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15" windowWidth="15300" windowHeight="9465" tabRatio="755"/>
  </bookViews>
  <sheets>
    <sheet name="Capa" sheetId="1" r:id="rId1"/>
    <sheet name="Sumário" sheetId="2" r:id="rId2"/>
    <sheet name="Glossário" sheetId="3" r:id="rId3"/>
    <sheet name="Região_Todas" sheetId="4" r:id="rId4"/>
    <sheet name="Região_Passeio_Nacional" sheetId="5" r:id="rId5"/>
    <sheet name="Região_Passeio_Importado" sheetId="6" r:id="rId6"/>
    <sheet name="Região_Motocicleta" sheetId="7" r:id="rId7"/>
    <sheet name="Modelos_mais_300_sin" sheetId="8" r:id="rId8"/>
    <sheet name="Modelos_mais_expostos" sheetId="9" r:id="rId9"/>
    <sheet name="Regiao_por_ano" sheetId="10" r:id="rId10"/>
    <sheet name="Modelos_Brasil" sheetId="11" r:id="rId11"/>
    <sheet name="Modelos_Brasil_ordem_roubo" sheetId="12" r:id="rId12"/>
    <sheet name="Modelos_SP" sheetId="13" r:id="rId13"/>
    <sheet name="Modelos_RJ" sheetId="14" r:id="rId14"/>
    <sheet name="Modelos_MG" sheetId="15" r:id="rId15"/>
    <sheet name="Modelos_PR" sheetId="16" r:id="rId16"/>
    <sheet name="Modelos_RS" sheetId="17" r:id="rId17"/>
    <sheet name="Taxa_média_reg" sheetId="18" r:id="rId18"/>
    <sheet name="Ind_por_idade_sexo" sheetId="19" r:id="rId19"/>
  </sheets>
  <definedNames>
    <definedName name="_xlnm.Print_Area" localSheetId="0">Capa!$A$1:$M$33</definedName>
    <definedName name="_xlnm.Print_Area" localSheetId="2">Glossário!$A$1:$P$22</definedName>
    <definedName name="_xlnm.Print_Area" localSheetId="18">Ind_por_idade_sexo!$A$1:$D$32</definedName>
    <definedName name="_xlnm.Print_Area" localSheetId="10">Modelos_Brasil!$1:$1048576</definedName>
    <definedName name="_xlnm.Print_Area" localSheetId="7">Modelos_mais_300_sin!$A$1:$D$548</definedName>
    <definedName name="_xlnm.Print_Area" localSheetId="15">Modelos_PR!$1:$1048576</definedName>
    <definedName name="_xlnm.Print_Area" localSheetId="12">Modelos_SP!$1:$1048576</definedName>
    <definedName name="_xlnm.Print_Area" localSheetId="6">Região_Motocicleta!$A$1:$E$50</definedName>
    <definedName name="_xlnm.Print_Area" localSheetId="5">Região_Passeio_Importado!$A$1:$E$50</definedName>
    <definedName name="_xlnm.Print_Area" localSheetId="4">Região_Passeio_Nacional!$A$1:$E$49</definedName>
    <definedName name="_xlnm.Print_Area" localSheetId="9">Regiao_por_ano!$A$1:$P$49</definedName>
    <definedName name="_xlnm.Print_Area" localSheetId="3">Região_Todas!$A$1:$E$50</definedName>
    <definedName name="_xlnm.Print_Area" localSheetId="1">Sumário!$A$1:$P$22</definedName>
    <definedName name="_xlnm.Print_Area" localSheetId="17">Taxa_média_reg!$A$1:$D$56</definedName>
    <definedName name="_xlnm.Print_Titles" localSheetId="10">Modelos_Brasil!$1:$6</definedName>
    <definedName name="_xlnm.Print_Titles" localSheetId="11">Modelos_Brasil_ordem_roubo!$1:$6</definedName>
    <definedName name="_xlnm.Print_Titles" localSheetId="7">Modelos_mais_300_sin!$2:$5</definedName>
    <definedName name="_xlnm.Print_Titles" localSheetId="8">Modelos_mais_expostos!$1:$5</definedName>
    <definedName name="_xlnm.Print_Titles" localSheetId="14">Modelos_MG!$1:$6</definedName>
    <definedName name="_xlnm.Print_Titles" localSheetId="15">Modelos_PR!$1:$6</definedName>
    <definedName name="_xlnm.Print_Titles" localSheetId="13">Modelos_RJ!$1:$6</definedName>
    <definedName name="_xlnm.Print_Titles" localSheetId="16">Modelos_RS!$1:$6</definedName>
    <definedName name="_xlnm.Print_Titles" localSheetId="12">Modelos_SP!$1:$6</definedName>
  </definedNames>
  <calcPr calcId="125725"/>
</workbook>
</file>

<file path=xl/calcChain.xml><?xml version="1.0" encoding="utf-8"?>
<calcChain xmlns="http://schemas.openxmlformats.org/spreadsheetml/2006/main">
  <c r="D594" i="8"/>
  <c r="D556"/>
  <c r="D557"/>
  <c r="D558"/>
  <c r="D559"/>
  <c r="D560"/>
  <c r="D561"/>
  <c r="D562"/>
  <c r="D563"/>
  <c r="D564"/>
  <c r="D565"/>
  <c r="D566"/>
  <c r="D567"/>
  <c r="D568"/>
  <c r="D569"/>
  <c r="D570"/>
  <c r="D571"/>
  <c r="D572"/>
  <c r="D573"/>
  <c r="D574"/>
  <c r="D575"/>
  <c r="D576"/>
  <c r="D577"/>
  <c r="D578"/>
  <c r="D579"/>
  <c r="D580"/>
  <c r="D581"/>
  <c r="D582"/>
  <c r="D583"/>
  <c r="D584"/>
  <c r="D585"/>
  <c r="D586"/>
  <c r="D587"/>
  <c r="D588"/>
  <c r="D589"/>
  <c r="D590"/>
  <c r="D591"/>
  <c r="D592"/>
  <c r="D593"/>
  <c r="P3" i="3"/>
  <c r="D3" i="19"/>
  <c r="J3" i="11"/>
  <c r="G7"/>
  <c r="H7"/>
  <c r="I7"/>
  <c r="J7"/>
  <c r="G8"/>
  <c r="H8"/>
  <c r="I8"/>
  <c r="J8"/>
  <c r="G9"/>
  <c r="H9"/>
  <c r="I9"/>
  <c r="J9"/>
  <c r="G10"/>
  <c r="H10"/>
  <c r="I10"/>
  <c r="J10"/>
  <c r="G11"/>
  <c r="H11"/>
  <c r="I11"/>
  <c r="J11"/>
  <c r="G12"/>
  <c r="H12"/>
  <c r="I12"/>
  <c r="J12"/>
  <c r="G13"/>
  <c r="H13"/>
  <c r="I13"/>
  <c r="J13"/>
  <c r="G14"/>
  <c r="H14"/>
  <c r="I14"/>
  <c r="J14"/>
  <c r="G15"/>
  <c r="H15"/>
  <c r="I15"/>
  <c r="J15"/>
  <c r="G16"/>
  <c r="H16"/>
  <c r="I16"/>
  <c r="J16"/>
  <c r="G17"/>
  <c r="H17"/>
  <c r="I17"/>
  <c r="J17"/>
  <c r="G18"/>
  <c r="H18"/>
  <c r="I18"/>
  <c r="J18"/>
  <c r="G19"/>
  <c r="H19"/>
  <c r="I19"/>
  <c r="J19"/>
  <c r="G20"/>
  <c r="H20"/>
  <c r="I20"/>
  <c r="J20"/>
  <c r="G21"/>
  <c r="H21"/>
  <c r="I21"/>
  <c r="J21"/>
  <c r="G22"/>
  <c r="H22"/>
  <c r="I22"/>
  <c r="J22"/>
  <c r="G23"/>
  <c r="H23"/>
  <c r="I23"/>
  <c r="J23"/>
  <c r="G24"/>
  <c r="H24"/>
  <c r="I24"/>
  <c r="J24"/>
  <c r="G25"/>
  <c r="H25"/>
  <c r="I25"/>
  <c r="J25"/>
  <c r="G26"/>
  <c r="H26"/>
  <c r="I26"/>
  <c r="J26"/>
  <c r="G27"/>
  <c r="H27"/>
  <c r="I27"/>
  <c r="J27"/>
  <c r="G28"/>
  <c r="H28"/>
  <c r="I28"/>
  <c r="J28"/>
  <c r="G29"/>
  <c r="H29"/>
  <c r="I29"/>
  <c r="J29"/>
  <c r="G30"/>
  <c r="H30"/>
  <c r="I30"/>
  <c r="J30"/>
  <c r="G31"/>
  <c r="H31"/>
  <c r="I31"/>
  <c r="J31"/>
  <c r="G32"/>
  <c r="H32"/>
  <c r="I32"/>
  <c r="J32"/>
  <c r="G33"/>
  <c r="H33"/>
  <c r="I33"/>
  <c r="J33"/>
  <c r="G34"/>
  <c r="H34"/>
  <c r="I34"/>
  <c r="J34"/>
  <c r="G35"/>
  <c r="H35"/>
  <c r="I35"/>
  <c r="J35"/>
  <c r="G36"/>
  <c r="H36"/>
  <c r="I36"/>
  <c r="J36"/>
  <c r="G37"/>
  <c r="H37"/>
  <c r="I37"/>
  <c r="J37"/>
  <c r="G38"/>
  <c r="H38"/>
  <c r="I38"/>
  <c r="J38"/>
  <c r="G39"/>
  <c r="H39"/>
  <c r="I39"/>
  <c r="J39"/>
  <c r="G40"/>
  <c r="H40"/>
  <c r="I40"/>
  <c r="J40"/>
  <c r="G41"/>
  <c r="H41"/>
  <c r="I41"/>
  <c r="J41"/>
  <c r="G42"/>
  <c r="H42"/>
  <c r="I42"/>
  <c r="J42"/>
  <c r="G43"/>
  <c r="H43"/>
  <c r="I43"/>
  <c r="J43"/>
  <c r="G44"/>
  <c r="H44"/>
  <c r="I44"/>
  <c r="J44"/>
  <c r="G45"/>
  <c r="H45"/>
  <c r="I45"/>
  <c r="J45"/>
  <c r="G46"/>
  <c r="H46"/>
  <c r="I46"/>
  <c r="J46"/>
  <c r="G47"/>
  <c r="H47"/>
  <c r="I47"/>
  <c r="J47"/>
  <c r="G48"/>
  <c r="H48"/>
  <c r="I48"/>
  <c r="J48"/>
  <c r="G49"/>
  <c r="H49"/>
  <c r="I49"/>
  <c r="J49"/>
  <c r="G50"/>
  <c r="H50"/>
  <c r="I50"/>
  <c r="J50"/>
  <c r="G51"/>
  <c r="H51"/>
  <c r="I51"/>
  <c r="J51"/>
  <c r="G52"/>
  <c r="H52"/>
  <c r="I52"/>
  <c r="J52"/>
  <c r="G53"/>
  <c r="H53"/>
  <c r="I53"/>
  <c r="J53"/>
  <c r="G54"/>
  <c r="H54"/>
  <c r="I54"/>
  <c r="J54"/>
  <c r="G55"/>
  <c r="H55"/>
  <c r="I55"/>
  <c r="J55"/>
  <c r="G56"/>
  <c r="H56"/>
  <c r="I56"/>
  <c r="J56"/>
  <c r="G57"/>
  <c r="H57"/>
  <c r="I57"/>
  <c r="J57"/>
  <c r="G58"/>
  <c r="H58"/>
  <c r="I58"/>
  <c r="J58"/>
  <c r="G59"/>
  <c r="H59"/>
  <c r="I59"/>
  <c r="J59"/>
  <c r="G60"/>
  <c r="H60"/>
  <c r="I60"/>
  <c r="J60"/>
  <c r="G61"/>
  <c r="H61"/>
  <c r="I61"/>
  <c r="J61"/>
  <c r="G62"/>
  <c r="H62"/>
  <c r="I62"/>
  <c r="J62"/>
  <c r="G63"/>
  <c r="H63"/>
  <c r="I63"/>
  <c r="J63"/>
  <c r="G64"/>
  <c r="H64"/>
  <c r="I64"/>
  <c r="J64"/>
  <c r="G65"/>
  <c r="H65"/>
  <c r="I65"/>
  <c r="J65"/>
  <c r="G66"/>
  <c r="H66"/>
  <c r="I66"/>
  <c r="J66"/>
  <c r="G67"/>
  <c r="H67"/>
  <c r="I67"/>
  <c r="J67"/>
  <c r="G68"/>
  <c r="H68"/>
  <c r="I68"/>
  <c r="J68"/>
  <c r="G69"/>
  <c r="H69"/>
  <c r="I69"/>
  <c r="J69"/>
  <c r="G70"/>
  <c r="H70"/>
  <c r="I70"/>
  <c r="J70"/>
  <c r="G71"/>
  <c r="H71"/>
  <c r="I71"/>
  <c r="J71"/>
  <c r="G72"/>
  <c r="H72"/>
  <c r="I72"/>
  <c r="J72"/>
  <c r="G73"/>
  <c r="H73"/>
  <c r="I73"/>
  <c r="J73"/>
  <c r="G74"/>
  <c r="H74"/>
  <c r="I74"/>
  <c r="J74"/>
  <c r="G75"/>
  <c r="H75"/>
  <c r="I75"/>
  <c r="J75"/>
  <c r="G76"/>
  <c r="H76"/>
  <c r="I76"/>
  <c r="J76"/>
  <c r="G77"/>
  <c r="H77"/>
  <c r="I77"/>
  <c r="J77"/>
  <c r="G78"/>
  <c r="H78"/>
  <c r="I78"/>
  <c r="J78"/>
  <c r="G79"/>
  <c r="H79"/>
  <c r="I79"/>
  <c r="J79"/>
  <c r="G80"/>
  <c r="H80"/>
  <c r="I80"/>
  <c r="J80"/>
  <c r="G81"/>
  <c r="H81"/>
  <c r="I81"/>
  <c r="J81"/>
  <c r="G82"/>
  <c r="H82"/>
  <c r="I82"/>
  <c r="J82"/>
  <c r="G83"/>
  <c r="H83"/>
  <c r="I83"/>
  <c r="J83"/>
  <c r="G84"/>
  <c r="H84"/>
  <c r="I84"/>
  <c r="J84"/>
  <c r="G85"/>
  <c r="H85"/>
  <c r="I85"/>
  <c r="J85"/>
  <c r="G86"/>
  <c r="H86"/>
  <c r="I86"/>
  <c r="J86"/>
  <c r="G87"/>
  <c r="H87"/>
  <c r="I87"/>
  <c r="J87"/>
  <c r="G88"/>
  <c r="H88"/>
  <c r="I88"/>
  <c r="J88"/>
  <c r="G89"/>
  <c r="H89"/>
  <c r="I89"/>
  <c r="J89"/>
  <c r="G90"/>
  <c r="H90"/>
  <c r="I90"/>
  <c r="J90"/>
  <c r="G91"/>
  <c r="H91"/>
  <c r="I91"/>
  <c r="J91"/>
  <c r="G92"/>
  <c r="H92"/>
  <c r="I92"/>
  <c r="J92"/>
  <c r="G93"/>
  <c r="H93"/>
  <c r="I93"/>
  <c r="J93"/>
  <c r="G94"/>
  <c r="H94"/>
  <c r="I94"/>
  <c r="J94"/>
  <c r="G95"/>
  <c r="H95"/>
  <c r="I95"/>
  <c r="J95"/>
  <c r="G96"/>
  <c r="H96"/>
  <c r="I96"/>
  <c r="J96"/>
  <c r="G97"/>
  <c r="H97"/>
  <c r="I97"/>
  <c r="J97"/>
  <c r="G98"/>
  <c r="H98"/>
  <c r="I98"/>
  <c r="J98"/>
  <c r="G99"/>
  <c r="H99"/>
  <c r="I99"/>
  <c r="J99"/>
  <c r="G100"/>
  <c r="H100"/>
  <c r="I100"/>
  <c r="J100"/>
  <c r="G101"/>
  <c r="H101"/>
  <c r="I101"/>
  <c r="J101"/>
  <c r="G102"/>
  <c r="H102"/>
  <c r="I102"/>
  <c r="J102"/>
  <c r="G103"/>
  <c r="H103"/>
  <c r="I103"/>
  <c r="J103"/>
  <c r="G104"/>
  <c r="H104"/>
  <c r="I104"/>
  <c r="J104"/>
  <c r="G105"/>
  <c r="H105"/>
  <c r="I105"/>
  <c r="J105"/>
  <c r="G106"/>
  <c r="H106"/>
  <c r="I106"/>
  <c r="J106"/>
  <c r="G107"/>
  <c r="H107"/>
  <c r="I107"/>
  <c r="J107"/>
  <c r="G108"/>
  <c r="H108"/>
  <c r="I108"/>
  <c r="J108"/>
  <c r="G109"/>
  <c r="H109"/>
  <c r="I109"/>
  <c r="J109"/>
  <c r="G110"/>
  <c r="H110"/>
  <c r="I110"/>
  <c r="J110"/>
  <c r="G111"/>
  <c r="H111"/>
  <c r="I111"/>
  <c r="J111"/>
  <c r="G112"/>
  <c r="H112"/>
  <c r="I112"/>
  <c r="J112"/>
  <c r="G113"/>
  <c r="H113"/>
  <c r="I113"/>
  <c r="J113"/>
  <c r="G114"/>
  <c r="H114"/>
  <c r="I114"/>
  <c r="J114"/>
  <c r="G115"/>
  <c r="H115"/>
  <c r="I115"/>
  <c r="J115"/>
  <c r="G116"/>
  <c r="H116"/>
  <c r="I116"/>
  <c r="J116"/>
  <c r="G117"/>
  <c r="H117"/>
  <c r="I117"/>
  <c r="J117"/>
  <c r="G118"/>
  <c r="H118"/>
  <c r="I118"/>
  <c r="J118"/>
  <c r="G119"/>
  <c r="H119"/>
  <c r="I119"/>
  <c r="J119"/>
  <c r="G120"/>
  <c r="H120"/>
  <c r="I120"/>
  <c r="J120"/>
  <c r="G121"/>
  <c r="H121"/>
  <c r="I121"/>
  <c r="J121"/>
  <c r="G122"/>
  <c r="H122"/>
  <c r="I122"/>
  <c r="J122"/>
  <c r="G123"/>
  <c r="H123"/>
  <c r="I123"/>
  <c r="J123"/>
  <c r="G124"/>
  <c r="H124"/>
  <c r="I124"/>
  <c r="J124"/>
  <c r="G125"/>
  <c r="H125"/>
  <c r="I125"/>
  <c r="J125"/>
  <c r="G126"/>
  <c r="H126"/>
  <c r="I126"/>
  <c r="J126"/>
  <c r="G127"/>
  <c r="H127"/>
  <c r="I127"/>
  <c r="J127"/>
  <c r="G128"/>
  <c r="H128"/>
  <c r="I128"/>
  <c r="J128"/>
  <c r="G129"/>
  <c r="H129"/>
  <c r="I129"/>
  <c r="J129"/>
  <c r="G130"/>
  <c r="H130"/>
  <c r="I130"/>
  <c r="J130"/>
  <c r="G131"/>
  <c r="H131"/>
  <c r="I131"/>
  <c r="J131"/>
  <c r="G132"/>
  <c r="H132"/>
  <c r="I132"/>
  <c r="J132"/>
  <c r="G133"/>
  <c r="H133"/>
  <c r="I133"/>
  <c r="J133"/>
  <c r="G134"/>
  <c r="H134"/>
  <c r="I134"/>
  <c r="J134"/>
  <c r="G135"/>
  <c r="H135"/>
  <c r="I135"/>
  <c r="J135"/>
  <c r="G136"/>
  <c r="H136"/>
  <c r="I136"/>
  <c r="J136"/>
  <c r="G137"/>
  <c r="H137"/>
  <c r="I137"/>
  <c r="J137"/>
  <c r="G138"/>
  <c r="H138"/>
  <c r="I138"/>
  <c r="J138"/>
  <c r="G139"/>
  <c r="H139"/>
  <c r="I139"/>
  <c r="J139"/>
  <c r="G140"/>
  <c r="H140"/>
  <c r="I140"/>
  <c r="J140"/>
  <c r="G141"/>
  <c r="H141"/>
  <c r="I141"/>
  <c r="J141"/>
  <c r="G142"/>
  <c r="H142"/>
  <c r="I142"/>
  <c r="J142"/>
  <c r="G143"/>
  <c r="H143"/>
  <c r="I143"/>
  <c r="J143"/>
  <c r="G144"/>
  <c r="H144"/>
  <c r="I144"/>
  <c r="J144"/>
  <c r="G145"/>
  <c r="H145"/>
  <c r="I145"/>
  <c r="J145"/>
  <c r="G146"/>
  <c r="H146"/>
  <c r="I146"/>
  <c r="J146"/>
  <c r="G147"/>
  <c r="H147"/>
  <c r="I147"/>
  <c r="J147"/>
  <c r="G148"/>
  <c r="H148"/>
  <c r="I148"/>
  <c r="J148"/>
  <c r="G149"/>
  <c r="H149"/>
  <c r="I149"/>
  <c r="J149"/>
  <c r="G150"/>
  <c r="H150"/>
  <c r="I150"/>
  <c r="J150"/>
  <c r="G151"/>
  <c r="H151"/>
  <c r="I151"/>
  <c r="J151"/>
  <c r="G152"/>
  <c r="H152"/>
  <c r="I152"/>
  <c r="J152"/>
  <c r="G153"/>
  <c r="H153"/>
  <c r="I153"/>
  <c r="J153"/>
  <c r="G154"/>
  <c r="H154"/>
  <c r="I154"/>
  <c r="J154"/>
  <c r="G155"/>
  <c r="H155"/>
  <c r="I155"/>
  <c r="J155"/>
  <c r="G156"/>
  <c r="H156"/>
  <c r="I156"/>
  <c r="J156"/>
  <c r="B157"/>
  <c r="G157" s="1"/>
  <c r="C157"/>
  <c r="D157"/>
  <c r="H157" s="1"/>
  <c r="E157"/>
  <c r="F157"/>
  <c r="J157" s="1"/>
  <c r="J3" i="12"/>
  <c r="G7"/>
  <c r="H7"/>
  <c r="I7"/>
  <c r="J7"/>
  <c r="G8"/>
  <c r="H8"/>
  <c r="I8"/>
  <c r="J8"/>
  <c r="G9"/>
  <c r="H9"/>
  <c r="I9"/>
  <c r="J9"/>
  <c r="G10"/>
  <c r="H10"/>
  <c r="I10"/>
  <c r="J10"/>
  <c r="G11"/>
  <c r="H11"/>
  <c r="I11"/>
  <c r="J11"/>
  <c r="G12"/>
  <c r="H12"/>
  <c r="I12"/>
  <c r="J12"/>
  <c r="G13"/>
  <c r="H13"/>
  <c r="I13"/>
  <c r="J13"/>
  <c r="G14"/>
  <c r="H14"/>
  <c r="I14"/>
  <c r="J14"/>
  <c r="G15"/>
  <c r="H15"/>
  <c r="I15"/>
  <c r="J15"/>
  <c r="G16"/>
  <c r="H16"/>
  <c r="I16"/>
  <c r="J16"/>
  <c r="G17"/>
  <c r="H17"/>
  <c r="I17"/>
  <c r="J17"/>
  <c r="G18"/>
  <c r="H18"/>
  <c r="I18"/>
  <c r="J18"/>
  <c r="G19"/>
  <c r="H19"/>
  <c r="I19"/>
  <c r="J19"/>
  <c r="G20"/>
  <c r="H20"/>
  <c r="I20"/>
  <c r="J20"/>
  <c r="G21"/>
  <c r="H21"/>
  <c r="I21"/>
  <c r="J21"/>
  <c r="G22"/>
  <c r="H22"/>
  <c r="I22"/>
  <c r="J22"/>
  <c r="G23"/>
  <c r="H23"/>
  <c r="I23"/>
  <c r="J23"/>
  <c r="G24"/>
  <c r="H24"/>
  <c r="I24"/>
  <c r="J24"/>
  <c r="G25"/>
  <c r="H25"/>
  <c r="I25"/>
  <c r="J25"/>
  <c r="G26"/>
  <c r="H26"/>
  <c r="I26"/>
  <c r="J26"/>
  <c r="G27"/>
  <c r="H27"/>
  <c r="I27"/>
  <c r="J27"/>
  <c r="G28"/>
  <c r="H28"/>
  <c r="I28"/>
  <c r="J28"/>
  <c r="G29"/>
  <c r="H29"/>
  <c r="I29"/>
  <c r="J29"/>
  <c r="G30"/>
  <c r="H30"/>
  <c r="I30"/>
  <c r="J30"/>
  <c r="G31"/>
  <c r="H31"/>
  <c r="I31"/>
  <c r="J31"/>
  <c r="G32"/>
  <c r="H32"/>
  <c r="I32"/>
  <c r="J32"/>
  <c r="G33"/>
  <c r="H33"/>
  <c r="I33"/>
  <c r="J33"/>
  <c r="G34"/>
  <c r="H34"/>
  <c r="I34"/>
  <c r="J34"/>
  <c r="G35"/>
  <c r="H35"/>
  <c r="I35"/>
  <c r="J35"/>
  <c r="G36"/>
  <c r="H36"/>
  <c r="I36"/>
  <c r="J36"/>
  <c r="G37"/>
  <c r="H37"/>
  <c r="I37"/>
  <c r="J37"/>
  <c r="G38"/>
  <c r="H38"/>
  <c r="I38"/>
  <c r="J38"/>
  <c r="G39"/>
  <c r="H39"/>
  <c r="I39"/>
  <c r="J39"/>
  <c r="G40"/>
  <c r="H40"/>
  <c r="I40"/>
  <c r="J40"/>
  <c r="G41"/>
  <c r="H41"/>
  <c r="I41"/>
  <c r="J41"/>
  <c r="G42"/>
  <c r="H42"/>
  <c r="I42"/>
  <c r="J42"/>
  <c r="G43"/>
  <c r="H43"/>
  <c r="I43"/>
  <c r="J43"/>
  <c r="G44"/>
  <c r="H44"/>
  <c r="I44"/>
  <c r="J44"/>
  <c r="G45"/>
  <c r="H45"/>
  <c r="I45"/>
  <c r="J45"/>
  <c r="G46"/>
  <c r="H46"/>
  <c r="I46"/>
  <c r="J46"/>
  <c r="G47"/>
  <c r="H47"/>
  <c r="I47"/>
  <c r="J47"/>
  <c r="G48"/>
  <c r="H48"/>
  <c r="I48"/>
  <c r="J48"/>
  <c r="G49"/>
  <c r="H49"/>
  <c r="I49"/>
  <c r="J49"/>
  <c r="G50"/>
  <c r="H50"/>
  <c r="I50"/>
  <c r="J50"/>
  <c r="G51"/>
  <c r="H51"/>
  <c r="I51"/>
  <c r="J51"/>
  <c r="G52"/>
  <c r="H52"/>
  <c r="I52"/>
  <c r="J52"/>
  <c r="G53"/>
  <c r="H53"/>
  <c r="I53"/>
  <c r="J53"/>
  <c r="G54"/>
  <c r="H54"/>
  <c r="I54"/>
  <c r="J54"/>
  <c r="G55"/>
  <c r="H55"/>
  <c r="I55"/>
  <c r="J55"/>
  <c r="G56"/>
  <c r="H56"/>
  <c r="I56"/>
  <c r="J56"/>
  <c r="G57"/>
  <c r="H57"/>
  <c r="I57"/>
  <c r="J57"/>
  <c r="G58"/>
  <c r="H58"/>
  <c r="I58"/>
  <c r="J58"/>
  <c r="G59"/>
  <c r="H59"/>
  <c r="I59"/>
  <c r="J59"/>
  <c r="G60"/>
  <c r="H60"/>
  <c r="I60"/>
  <c r="J60"/>
  <c r="G61"/>
  <c r="H61"/>
  <c r="I61"/>
  <c r="J61"/>
  <c r="G62"/>
  <c r="H62"/>
  <c r="I62"/>
  <c r="J62"/>
  <c r="G63"/>
  <c r="H63"/>
  <c r="I63"/>
  <c r="J63"/>
  <c r="G64"/>
  <c r="H64"/>
  <c r="I64"/>
  <c r="J64"/>
  <c r="G65"/>
  <c r="H65"/>
  <c r="I65"/>
  <c r="J65"/>
  <c r="G66"/>
  <c r="H66"/>
  <c r="I66"/>
  <c r="J66"/>
  <c r="G67"/>
  <c r="H67"/>
  <c r="I67"/>
  <c r="J67"/>
  <c r="G68"/>
  <c r="H68"/>
  <c r="I68"/>
  <c r="J68"/>
  <c r="G69"/>
  <c r="H69"/>
  <c r="I69"/>
  <c r="J69"/>
  <c r="G70"/>
  <c r="H70"/>
  <c r="I70"/>
  <c r="J70"/>
  <c r="G71"/>
  <c r="H71"/>
  <c r="I71"/>
  <c r="J71"/>
  <c r="G72"/>
  <c r="H72"/>
  <c r="I72"/>
  <c r="J72"/>
  <c r="G73"/>
  <c r="H73"/>
  <c r="I73"/>
  <c r="J73"/>
  <c r="G74"/>
  <c r="H74"/>
  <c r="I74"/>
  <c r="J74"/>
  <c r="G75"/>
  <c r="H75"/>
  <c r="I75"/>
  <c r="J75"/>
  <c r="G76"/>
  <c r="H76"/>
  <c r="I76"/>
  <c r="J76"/>
  <c r="G77"/>
  <c r="H77"/>
  <c r="I77"/>
  <c r="J77"/>
  <c r="G78"/>
  <c r="H78"/>
  <c r="I78"/>
  <c r="J78"/>
  <c r="G79"/>
  <c r="H79"/>
  <c r="I79"/>
  <c r="J79"/>
  <c r="G80"/>
  <c r="H80"/>
  <c r="I80"/>
  <c r="J80"/>
  <c r="G81"/>
  <c r="H81"/>
  <c r="I81"/>
  <c r="J81"/>
  <c r="G82"/>
  <c r="H82"/>
  <c r="I82"/>
  <c r="J82"/>
  <c r="G83"/>
  <c r="H83"/>
  <c r="I83"/>
  <c r="J83"/>
  <c r="G84"/>
  <c r="H84"/>
  <c r="I84"/>
  <c r="J84"/>
  <c r="G85"/>
  <c r="H85"/>
  <c r="I85"/>
  <c r="J85"/>
  <c r="G86"/>
  <c r="H86"/>
  <c r="I86"/>
  <c r="J86"/>
  <c r="G87"/>
  <c r="H87"/>
  <c r="I87"/>
  <c r="J87"/>
  <c r="G88"/>
  <c r="H88"/>
  <c r="I88"/>
  <c r="J88"/>
  <c r="G89"/>
  <c r="H89"/>
  <c r="I89"/>
  <c r="J89"/>
  <c r="G90"/>
  <c r="H90"/>
  <c r="I90"/>
  <c r="J90"/>
  <c r="G91"/>
  <c r="H91"/>
  <c r="I91"/>
  <c r="J91"/>
  <c r="G92"/>
  <c r="H92"/>
  <c r="I92"/>
  <c r="J92"/>
  <c r="G93"/>
  <c r="H93"/>
  <c r="I93"/>
  <c r="J93"/>
  <c r="G94"/>
  <c r="H94"/>
  <c r="I94"/>
  <c r="J94"/>
  <c r="G95"/>
  <c r="H95"/>
  <c r="I95"/>
  <c r="J95"/>
  <c r="G96"/>
  <c r="H96"/>
  <c r="I96"/>
  <c r="J96"/>
  <c r="G97"/>
  <c r="H97"/>
  <c r="I97"/>
  <c r="J97"/>
  <c r="G98"/>
  <c r="H98"/>
  <c r="I98"/>
  <c r="J98"/>
  <c r="G99"/>
  <c r="H99"/>
  <c r="I99"/>
  <c r="J99"/>
  <c r="G100"/>
  <c r="H100"/>
  <c r="I100"/>
  <c r="J100"/>
  <c r="G101"/>
  <c r="H101"/>
  <c r="I101"/>
  <c r="J101"/>
  <c r="G102"/>
  <c r="H102"/>
  <c r="I102"/>
  <c r="J102"/>
  <c r="G103"/>
  <c r="H103"/>
  <c r="I103"/>
  <c r="J103"/>
  <c r="G104"/>
  <c r="H104"/>
  <c r="I104"/>
  <c r="J104"/>
  <c r="G105"/>
  <c r="H105"/>
  <c r="I105"/>
  <c r="J105"/>
  <c r="G106"/>
  <c r="H106"/>
  <c r="I106"/>
  <c r="J106"/>
  <c r="G107"/>
  <c r="H107"/>
  <c r="I107"/>
  <c r="J107"/>
  <c r="G108"/>
  <c r="H108"/>
  <c r="I108"/>
  <c r="J108"/>
  <c r="G109"/>
  <c r="H109"/>
  <c r="I109"/>
  <c r="J109"/>
  <c r="G110"/>
  <c r="H110"/>
  <c r="I110"/>
  <c r="J110"/>
  <c r="G111"/>
  <c r="H111"/>
  <c r="I111"/>
  <c r="J111"/>
  <c r="G112"/>
  <c r="H112"/>
  <c r="I112"/>
  <c r="J112"/>
  <c r="G113"/>
  <c r="H113"/>
  <c r="I113"/>
  <c r="J113"/>
  <c r="G114"/>
  <c r="H114"/>
  <c r="I114"/>
  <c r="J114"/>
  <c r="G115"/>
  <c r="H115"/>
  <c r="I115"/>
  <c r="J115"/>
  <c r="G116"/>
  <c r="H116"/>
  <c r="I116"/>
  <c r="J116"/>
  <c r="G117"/>
  <c r="H117"/>
  <c r="I117"/>
  <c r="J117"/>
  <c r="G118"/>
  <c r="H118"/>
  <c r="I118"/>
  <c r="J118"/>
  <c r="G119"/>
  <c r="H119"/>
  <c r="I119"/>
  <c r="J119"/>
  <c r="G120"/>
  <c r="H120"/>
  <c r="I120"/>
  <c r="J120"/>
  <c r="G121"/>
  <c r="H121"/>
  <c r="I121"/>
  <c r="J121"/>
  <c r="G122"/>
  <c r="H122"/>
  <c r="I122"/>
  <c r="J122"/>
  <c r="G123"/>
  <c r="H123"/>
  <c r="I123"/>
  <c r="J123"/>
  <c r="G124"/>
  <c r="H124"/>
  <c r="I124"/>
  <c r="J124"/>
  <c r="G125"/>
  <c r="H125"/>
  <c r="I125"/>
  <c r="J125"/>
  <c r="G126"/>
  <c r="H126"/>
  <c r="I126"/>
  <c r="J126"/>
  <c r="G127"/>
  <c r="H127"/>
  <c r="I127"/>
  <c r="J127"/>
  <c r="G128"/>
  <c r="H128"/>
  <c r="I128"/>
  <c r="J128"/>
  <c r="G129"/>
  <c r="H129"/>
  <c r="I129"/>
  <c r="J129"/>
  <c r="G130"/>
  <c r="H130"/>
  <c r="I130"/>
  <c r="J130"/>
  <c r="G131"/>
  <c r="H131"/>
  <c r="I131"/>
  <c r="J131"/>
  <c r="G132"/>
  <c r="H132"/>
  <c r="I132"/>
  <c r="J132"/>
  <c r="G133"/>
  <c r="H133"/>
  <c r="I133"/>
  <c r="J133"/>
  <c r="G134"/>
  <c r="H134"/>
  <c r="I134"/>
  <c r="J134"/>
  <c r="G135"/>
  <c r="H135"/>
  <c r="I135"/>
  <c r="J135"/>
  <c r="G136"/>
  <c r="H136"/>
  <c r="I136"/>
  <c r="J136"/>
  <c r="G137"/>
  <c r="H137"/>
  <c r="I137"/>
  <c r="J137"/>
  <c r="G138"/>
  <c r="H138"/>
  <c r="I138"/>
  <c r="J138"/>
  <c r="G139"/>
  <c r="H139"/>
  <c r="I139"/>
  <c r="J139"/>
  <c r="G140"/>
  <c r="H140"/>
  <c r="I140"/>
  <c r="J140"/>
  <c r="G141"/>
  <c r="H141"/>
  <c r="I141"/>
  <c r="J141"/>
  <c r="G142"/>
  <c r="H142"/>
  <c r="I142"/>
  <c r="J142"/>
  <c r="G143"/>
  <c r="H143"/>
  <c r="I143"/>
  <c r="J143"/>
  <c r="G144"/>
  <c r="H144"/>
  <c r="I144"/>
  <c r="J144"/>
  <c r="G145"/>
  <c r="H145"/>
  <c r="I145"/>
  <c r="J145"/>
  <c r="G146"/>
  <c r="H146"/>
  <c r="I146"/>
  <c r="J146"/>
  <c r="G147"/>
  <c r="H147"/>
  <c r="I147"/>
  <c r="J147"/>
  <c r="G148"/>
  <c r="H148"/>
  <c r="I148"/>
  <c r="J148"/>
  <c r="G149"/>
  <c r="H149"/>
  <c r="I149"/>
  <c r="J149"/>
  <c r="G150"/>
  <c r="H150"/>
  <c r="I150"/>
  <c r="J150"/>
  <c r="G151"/>
  <c r="H151"/>
  <c r="I151"/>
  <c r="J151"/>
  <c r="G152"/>
  <c r="H152"/>
  <c r="I152"/>
  <c r="J152"/>
  <c r="G153"/>
  <c r="H153"/>
  <c r="I153"/>
  <c r="J153"/>
  <c r="G154"/>
  <c r="H154"/>
  <c r="I154"/>
  <c r="J154"/>
  <c r="G155"/>
  <c r="H155"/>
  <c r="I155"/>
  <c r="J155"/>
  <c r="H156"/>
  <c r="I156"/>
  <c r="J156"/>
  <c r="B157"/>
  <c r="C157"/>
  <c r="D157"/>
  <c r="E157"/>
  <c r="F157"/>
  <c r="G157"/>
  <c r="H157"/>
  <c r="I157"/>
  <c r="J157"/>
  <c r="D3" i="8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299"/>
  <c r="D300"/>
  <c r="D301"/>
  <c r="D302"/>
  <c r="D303"/>
  <c r="D304"/>
  <c r="D305"/>
  <c r="D306"/>
  <c r="D307"/>
  <c r="D308"/>
  <c r="D309"/>
  <c r="D310"/>
  <c r="D311"/>
  <c r="D312"/>
  <c r="D313"/>
  <c r="D314"/>
  <c r="D315"/>
  <c r="D316"/>
  <c r="D317"/>
  <c r="D318"/>
  <c r="D319"/>
  <c r="D320"/>
  <c r="D321"/>
  <c r="D322"/>
  <c r="D323"/>
  <c r="D324"/>
  <c r="D325"/>
  <c r="D326"/>
  <c r="D327"/>
  <c r="D328"/>
  <c r="D329"/>
  <c r="D330"/>
  <c r="D331"/>
  <c r="D332"/>
  <c r="D333"/>
  <c r="D334"/>
  <c r="D335"/>
  <c r="D336"/>
  <c r="D337"/>
  <c r="D338"/>
  <c r="D339"/>
  <c r="D340"/>
  <c r="D341"/>
  <c r="D342"/>
  <c r="D343"/>
  <c r="D344"/>
  <c r="D345"/>
  <c r="D346"/>
  <c r="D347"/>
  <c r="D348"/>
  <c r="D349"/>
  <c r="D350"/>
  <c r="D351"/>
  <c r="D352"/>
  <c r="D353"/>
  <c r="D354"/>
  <c r="D355"/>
  <c r="D356"/>
  <c r="D357"/>
  <c r="D358"/>
  <c r="D359"/>
  <c r="D360"/>
  <c r="D361"/>
  <c r="D362"/>
  <c r="D363"/>
  <c r="D364"/>
  <c r="D365"/>
  <c r="D366"/>
  <c r="D367"/>
  <c r="D368"/>
  <c r="D369"/>
  <c r="D370"/>
  <c r="D371"/>
  <c r="D372"/>
  <c r="D373"/>
  <c r="D374"/>
  <c r="D375"/>
  <c r="D376"/>
  <c r="D377"/>
  <c r="D378"/>
  <c r="D379"/>
  <c r="D380"/>
  <c r="D381"/>
  <c r="D382"/>
  <c r="D383"/>
  <c r="D384"/>
  <c r="D385"/>
  <c r="D386"/>
  <c r="D387"/>
  <c r="D388"/>
  <c r="D389"/>
  <c r="D390"/>
  <c r="D391"/>
  <c r="D392"/>
  <c r="D393"/>
  <c r="D394"/>
  <c r="D395"/>
  <c r="D396"/>
  <c r="D397"/>
  <c r="D398"/>
  <c r="D399"/>
  <c r="D400"/>
  <c r="D401"/>
  <c r="D402"/>
  <c r="D403"/>
  <c r="D404"/>
  <c r="D405"/>
  <c r="D406"/>
  <c r="D407"/>
  <c r="D408"/>
  <c r="D409"/>
  <c r="D410"/>
  <c r="D411"/>
  <c r="D412"/>
  <c r="D413"/>
  <c r="D414"/>
  <c r="D415"/>
  <c r="D416"/>
  <c r="D417"/>
  <c r="D418"/>
  <c r="D419"/>
  <c r="D420"/>
  <c r="D421"/>
  <c r="D422"/>
  <c r="D423"/>
  <c r="D424"/>
  <c r="D425"/>
  <c r="D426"/>
  <c r="D427"/>
  <c r="D428"/>
  <c r="D429"/>
  <c r="D430"/>
  <c r="D431"/>
  <c r="D432"/>
  <c r="D433"/>
  <c r="D434"/>
  <c r="D435"/>
  <c r="D436"/>
  <c r="D437"/>
  <c r="D438"/>
  <c r="D439"/>
  <c r="D440"/>
  <c r="D441"/>
  <c r="D442"/>
  <c r="D443"/>
  <c r="D444"/>
  <c r="D445"/>
  <c r="D446"/>
  <c r="D447"/>
  <c r="D448"/>
  <c r="D449"/>
  <c r="D450"/>
  <c r="D451"/>
  <c r="D452"/>
  <c r="D453"/>
  <c r="D454"/>
  <c r="D455"/>
  <c r="D456"/>
  <c r="D457"/>
  <c r="D458"/>
  <c r="D459"/>
  <c r="D460"/>
  <c r="D461"/>
  <c r="D462"/>
  <c r="D463"/>
  <c r="D464"/>
  <c r="D465"/>
  <c r="D466"/>
  <c r="D467"/>
  <c r="D468"/>
  <c r="D469"/>
  <c r="D470"/>
  <c r="D471"/>
  <c r="D472"/>
  <c r="D473"/>
  <c r="D474"/>
  <c r="D475"/>
  <c r="D476"/>
  <c r="D477"/>
  <c r="D478"/>
  <c r="D479"/>
  <c r="D480"/>
  <c r="D481"/>
  <c r="D482"/>
  <c r="D483"/>
  <c r="D484"/>
  <c r="D485"/>
  <c r="D486"/>
  <c r="D487"/>
  <c r="D488"/>
  <c r="D489"/>
  <c r="D490"/>
  <c r="D491"/>
  <c r="D492"/>
  <c r="D493"/>
  <c r="D494"/>
  <c r="D495"/>
  <c r="D496"/>
  <c r="D497"/>
  <c r="D498"/>
  <c r="D499"/>
  <c r="D500"/>
  <c r="D501"/>
  <c r="D502"/>
  <c r="D503"/>
  <c r="D504"/>
  <c r="D505"/>
  <c r="D506"/>
  <c r="D507"/>
  <c r="D508"/>
  <c r="D509"/>
  <c r="D510"/>
  <c r="D511"/>
  <c r="D512"/>
  <c r="D513"/>
  <c r="D514"/>
  <c r="D515"/>
  <c r="D516"/>
  <c r="D517"/>
  <c r="D518"/>
  <c r="D519"/>
  <c r="D520"/>
  <c r="D521"/>
  <c r="D522"/>
  <c r="D523"/>
  <c r="D524"/>
  <c r="D525"/>
  <c r="D526"/>
  <c r="D527"/>
  <c r="D528"/>
  <c r="D529"/>
  <c r="D530"/>
  <c r="D531"/>
  <c r="D532"/>
  <c r="D533"/>
  <c r="D534"/>
  <c r="D535"/>
  <c r="D536"/>
  <c r="D537"/>
  <c r="D538"/>
  <c r="D539"/>
  <c r="D540"/>
  <c r="D541"/>
  <c r="D542"/>
  <c r="D543"/>
  <c r="D544"/>
  <c r="D545"/>
  <c r="D546"/>
  <c r="D547"/>
  <c r="D548"/>
  <c r="D549"/>
  <c r="D550"/>
  <c r="D551"/>
  <c r="D552"/>
  <c r="D553"/>
  <c r="D554"/>
  <c r="D555"/>
  <c r="D3" i="9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J3" i="15"/>
  <c r="G7"/>
  <c r="H7"/>
  <c r="I7"/>
  <c r="J7"/>
  <c r="G8"/>
  <c r="H8"/>
  <c r="I8"/>
  <c r="J8"/>
  <c r="G9"/>
  <c r="H9"/>
  <c r="I9"/>
  <c r="J9"/>
  <c r="G10"/>
  <c r="H10"/>
  <c r="I10"/>
  <c r="J10"/>
  <c r="G11"/>
  <c r="H11"/>
  <c r="I11"/>
  <c r="J11"/>
  <c r="G12"/>
  <c r="H12"/>
  <c r="I12"/>
  <c r="J12"/>
  <c r="G13"/>
  <c r="H13"/>
  <c r="I13"/>
  <c r="J13"/>
  <c r="G14"/>
  <c r="H14"/>
  <c r="I14"/>
  <c r="J14"/>
  <c r="G15"/>
  <c r="H15"/>
  <c r="I15"/>
  <c r="J15"/>
  <c r="G16"/>
  <c r="H16"/>
  <c r="I16"/>
  <c r="J16"/>
  <c r="G17"/>
  <c r="H17"/>
  <c r="I17"/>
  <c r="J17"/>
  <c r="G18"/>
  <c r="H18"/>
  <c r="I18"/>
  <c r="J18"/>
  <c r="G19"/>
  <c r="H19"/>
  <c r="I19"/>
  <c r="J19"/>
  <c r="G20"/>
  <c r="H20"/>
  <c r="I20"/>
  <c r="J20"/>
  <c r="G21"/>
  <c r="H21"/>
  <c r="I21"/>
  <c r="J21"/>
  <c r="G22"/>
  <c r="H22"/>
  <c r="I22"/>
  <c r="J22"/>
  <c r="G23"/>
  <c r="H23"/>
  <c r="I23"/>
  <c r="J23"/>
  <c r="G24"/>
  <c r="H24"/>
  <c r="I24"/>
  <c r="J24"/>
  <c r="G25"/>
  <c r="H25"/>
  <c r="I25"/>
  <c r="J25"/>
  <c r="G26"/>
  <c r="H26"/>
  <c r="I26"/>
  <c r="J26"/>
  <c r="G27"/>
  <c r="H27"/>
  <c r="I27"/>
  <c r="J27"/>
  <c r="G28"/>
  <c r="H28"/>
  <c r="I28"/>
  <c r="J28"/>
  <c r="G29"/>
  <c r="H29"/>
  <c r="I29"/>
  <c r="J29"/>
  <c r="G30"/>
  <c r="H30"/>
  <c r="I30"/>
  <c r="J30"/>
  <c r="G31"/>
  <c r="H31"/>
  <c r="I31"/>
  <c r="J31"/>
  <c r="G32"/>
  <c r="H32"/>
  <c r="I32"/>
  <c r="J32"/>
  <c r="G33"/>
  <c r="H33"/>
  <c r="I33"/>
  <c r="J33"/>
  <c r="G34"/>
  <c r="H34"/>
  <c r="I34"/>
  <c r="J34"/>
  <c r="G35"/>
  <c r="H35"/>
  <c r="I35"/>
  <c r="J35"/>
  <c r="G36"/>
  <c r="H36"/>
  <c r="I36"/>
  <c r="J36"/>
  <c r="G37"/>
  <c r="H37"/>
  <c r="I37"/>
  <c r="J37"/>
  <c r="G38"/>
  <c r="H38"/>
  <c r="I38"/>
  <c r="J38"/>
  <c r="G39"/>
  <c r="H39"/>
  <c r="I39"/>
  <c r="J39"/>
  <c r="G40"/>
  <c r="H40"/>
  <c r="I40"/>
  <c r="J40"/>
  <c r="G41"/>
  <c r="H41"/>
  <c r="I41"/>
  <c r="J41"/>
  <c r="G42"/>
  <c r="H42"/>
  <c r="I42"/>
  <c r="J42"/>
  <c r="G43"/>
  <c r="H43"/>
  <c r="I43"/>
  <c r="J43"/>
  <c r="G44"/>
  <c r="H44"/>
  <c r="I44"/>
  <c r="J44"/>
  <c r="G45"/>
  <c r="H45"/>
  <c r="I45"/>
  <c r="J45"/>
  <c r="G46"/>
  <c r="H46"/>
  <c r="I46"/>
  <c r="J46"/>
  <c r="G47"/>
  <c r="H47"/>
  <c r="I47"/>
  <c r="J47"/>
  <c r="G48"/>
  <c r="H48"/>
  <c r="I48"/>
  <c r="J48"/>
  <c r="G49"/>
  <c r="H49"/>
  <c r="I49"/>
  <c r="J49"/>
  <c r="G50"/>
  <c r="H50"/>
  <c r="I50"/>
  <c r="J50"/>
  <c r="G51"/>
  <c r="H51"/>
  <c r="I51"/>
  <c r="J51"/>
  <c r="G52"/>
  <c r="H52"/>
  <c r="I52"/>
  <c r="J52"/>
  <c r="G53"/>
  <c r="H53"/>
  <c r="I53"/>
  <c r="J53"/>
  <c r="G54"/>
  <c r="H54"/>
  <c r="I54"/>
  <c r="J54"/>
  <c r="G55"/>
  <c r="H55"/>
  <c r="I55"/>
  <c r="J55"/>
  <c r="G56"/>
  <c r="H56"/>
  <c r="I56"/>
  <c r="J56"/>
  <c r="G57"/>
  <c r="H57"/>
  <c r="I57"/>
  <c r="J57"/>
  <c r="G58"/>
  <c r="H58"/>
  <c r="I58"/>
  <c r="J58"/>
  <c r="G59"/>
  <c r="H59"/>
  <c r="I59"/>
  <c r="J59"/>
  <c r="G60"/>
  <c r="H60"/>
  <c r="I60"/>
  <c r="J60"/>
  <c r="G61"/>
  <c r="H61"/>
  <c r="I61"/>
  <c r="J61"/>
  <c r="G62"/>
  <c r="H62"/>
  <c r="I62"/>
  <c r="J62"/>
  <c r="G63"/>
  <c r="H63"/>
  <c r="I63"/>
  <c r="J63"/>
  <c r="G64"/>
  <c r="H64"/>
  <c r="I64"/>
  <c r="J64"/>
  <c r="G65"/>
  <c r="H65"/>
  <c r="I65"/>
  <c r="J65"/>
  <c r="G66"/>
  <c r="H66"/>
  <c r="I66"/>
  <c r="J66"/>
  <c r="G67"/>
  <c r="H67"/>
  <c r="I67"/>
  <c r="J67"/>
  <c r="G68"/>
  <c r="H68"/>
  <c r="I68"/>
  <c r="J68"/>
  <c r="G69"/>
  <c r="H69"/>
  <c r="I69"/>
  <c r="J69"/>
  <c r="G70"/>
  <c r="H70"/>
  <c r="I70"/>
  <c r="J70"/>
  <c r="G71"/>
  <c r="H71"/>
  <c r="I71"/>
  <c r="J71"/>
  <c r="G72"/>
  <c r="H72"/>
  <c r="I72"/>
  <c r="J72"/>
  <c r="G73"/>
  <c r="H73"/>
  <c r="I73"/>
  <c r="J73"/>
  <c r="G74"/>
  <c r="H74"/>
  <c r="I74"/>
  <c r="J74"/>
  <c r="G75"/>
  <c r="H75"/>
  <c r="I75"/>
  <c r="J75"/>
  <c r="G76"/>
  <c r="H76"/>
  <c r="I76"/>
  <c r="J76"/>
  <c r="G77"/>
  <c r="H77"/>
  <c r="I77"/>
  <c r="J77"/>
  <c r="G78"/>
  <c r="H78"/>
  <c r="I78"/>
  <c r="J78"/>
  <c r="G79"/>
  <c r="H79"/>
  <c r="I79"/>
  <c r="J79"/>
  <c r="G80"/>
  <c r="H80"/>
  <c r="I80"/>
  <c r="J80"/>
  <c r="G81"/>
  <c r="H81"/>
  <c r="I81"/>
  <c r="J81"/>
  <c r="G82"/>
  <c r="H82"/>
  <c r="I82"/>
  <c r="J82"/>
  <c r="G83"/>
  <c r="H83"/>
  <c r="I83"/>
  <c r="J83"/>
  <c r="G84"/>
  <c r="H84"/>
  <c r="I84"/>
  <c r="J84"/>
  <c r="G85"/>
  <c r="H85"/>
  <c r="I85"/>
  <c r="J85"/>
  <c r="G86"/>
  <c r="H86"/>
  <c r="I86"/>
  <c r="J86"/>
  <c r="G87"/>
  <c r="H87"/>
  <c r="I87"/>
  <c r="J87"/>
  <c r="G88"/>
  <c r="H88"/>
  <c r="I88"/>
  <c r="J88"/>
  <c r="G89"/>
  <c r="H89"/>
  <c r="I89"/>
  <c r="J89"/>
  <c r="G90"/>
  <c r="H90"/>
  <c r="I90"/>
  <c r="J90"/>
  <c r="G91"/>
  <c r="H91"/>
  <c r="I91"/>
  <c r="J91"/>
  <c r="G92"/>
  <c r="H92"/>
  <c r="I92"/>
  <c r="J92"/>
  <c r="G93"/>
  <c r="H93"/>
  <c r="I93"/>
  <c r="J93"/>
  <c r="G94"/>
  <c r="H94"/>
  <c r="I94"/>
  <c r="J94"/>
  <c r="G95"/>
  <c r="H95"/>
  <c r="I95"/>
  <c r="J95"/>
  <c r="G96"/>
  <c r="H96"/>
  <c r="I96"/>
  <c r="J96"/>
  <c r="G97"/>
  <c r="H97"/>
  <c r="I97"/>
  <c r="J97"/>
  <c r="G98"/>
  <c r="H98"/>
  <c r="I98"/>
  <c r="J98"/>
  <c r="G99"/>
  <c r="H99"/>
  <c r="I99"/>
  <c r="J99"/>
  <c r="G100"/>
  <c r="H100"/>
  <c r="I100"/>
  <c r="J100"/>
  <c r="G101"/>
  <c r="H101"/>
  <c r="I101"/>
  <c r="J101"/>
  <c r="G102"/>
  <c r="H102"/>
  <c r="I102"/>
  <c r="J102"/>
  <c r="G103"/>
  <c r="H103"/>
  <c r="I103"/>
  <c r="J103"/>
  <c r="G104"/>
  <c r="H104"/>
  <c r="I104"/>
  <c r="J104"/>
  <c r="G105"/>
  <c r="H105"/>
  <c r="I105"/>
  <c r="J105"/>
  <c r="G106"/>
  <c r="H106"/>
  <c r="I106"/>
  <c r="J106"/>
  <c r="G107"/>
  <c r="H107"/>
  <c r="I107"/>
  <c r="J107"/>
  <c r="G108"/>
  <c r="H108"/>
  <c r="I108"/>
  <c r="J108"/>
  <c r="G109"/>
  <c r="H109"/>
  <c r="I109"/>
  <c r="J109"/>
  <c r="G110"/>
  <c r="H110"/>
  <c r="I110"/>
  <c r="J110"/>
  <c r="G111"/>
  <c r="H111"/>
  <c r="I111"/>
  <c r="J111"/>
  <c r="G112"/>
  <c r="H112"/>
  <c r="I112"/>
  <c r="J112"/>
  <c r="G113"/>
  <c r="H113"/>
  <c r="I113"/>
  <c r="J113"/>
  <c r="G114"/>
  <c r="H114"/>
  <c r="I114"/>
  <c r="J114"/>
  <c r="G115"/>
  <c r="H115"/>
  <c r="I115"/>
  <c r="J115"/>
  <c r="G116"/>
  <c r="H116"/>
  <c r="I116"/>
  <c r="J116"/>
  <c r="G117"/>
  <c r="H117"/>
  <c r="I117"/>
  <c r="J117"/>
  <c r="G118"/>
  <c r="H118"/>
  <c r="I118"/>
  <c r="J118"/>
  <c r="G119"/>
  <c r="H119"/>
  <c r="I119"/>
  <c r="J119"/>
  <c r="G120"/>
  <c r="H120"/>
  <c r="I120"/>
  <c r="J120"/>
  <c r="G121"/>
  <c r="H121"/>
  <c r="I121"/>
  <c r="J121"/>
  <c r="G122"/>
  <c r="H122"/>
  <c r="I122"/>
  <c r="J122"/>
  <c r="G123"/>
  <c r="H123"/>
  <c r="I123"/>
  <c r="J123"/>
  <c r="G124"/>
  <c r="H124"/>
  <c r="I124"/>
  <c r="J124"/>
  <c r="G125"/>
  <c r="H125"/>
  <c r="I125"/>
  <c r="J125"/>
  <c r="G126"/>
  <c r="H126"/>
  <c r="I126"/>
  <c r="J126"/>
  <c r="G127"/>
  <c r="H127"/>
  <c r="I127"/>
  <c r="J127"/>
  <c r="G128"/>
  <c r="H128"/>
  <c r="I128"/>
  <c r="J128"/>
  <c r="G129"/>
  <c r="H129"/>
  <c r="I129"/>
  <c r="J129"/>
  <c r="G130"/>
  <c r="H130"/>
  <c r="I130"/>
  <c r="J130"/>
  <c r="G131"/>
  <c r="H131"/>
  <c r="I131"/>
  <c r="J131"/>
  <c r="G132"/>
  <c r="H132"/>
  <c r="I132"/>
  <c r="J132"/>
  <c r="G133"/>
  <c r="H133"/>
  <c r="I133"/>
  <c r="J133"/>
  <c r="G134"/>
  <c r="H134"/>
  <c r="I134"/>
  <c r="J134"/>
  <c r="G135"/>
  <c r="H135"/>
  <c r="I135"/>
  <c r="J135"/>
  <c r="G136"/>
  <c r="H136"/>
  <c r="I136"/>
  <c r="J136"/>
  <c r="G137"/>
  <c r="H137"/>
  <c r="I137"/>
  <c r="J137"/>
  <c r="G138"/>
  <c r="H138"/>
  <c r="I138"/>
  <c r="J138"/>
  <c r="G139"/>
  <c r="H139"/>
  <c r="I139"/>
  <c r="J139"/>
  <c r="G140"/>
  <c r="H140"/>
  <c r="I140"/>
  <c r="J140"/>
  <c r="G141"/>
  <c r="H141"/>
  <c r="I141"/>
  <c r="J141"/>
  <c r="G142"/>
  <c r="H142"/>
  <c r="I142"/>
  <c r="J142"/>
  <c r="G143"/>
  <c r="H143"/>
  <c r="I143"/>
  <c r="J143"/>
  <c r="G144"/>
  <c r="H144"/>
  <c r="I144"/>
  <c r="J144"/>
  <c r="G145"/>
  <c r="H145"/>
  <c r="I145"/>
  <c r="J145"/>
  <c r="G146"/>
  <c r="H146"/>
  <c r="I146"/>
  <c r="J146"/>
  <c r="G147"/>
  <c r="H147"/>
  <c r="I147"/>
  <c r="J147"/>
  <c r="G148"/>
  <c r="H148"/>
  <c r="I148"/>
  <c r="J148"/>
  <c r="G149"/>
  <c r="H149"/>
  <c r="I149"/>
  <c r="J149"/>
  <c r="G150"/>
  <c r="H150"/>
  <c r="I150"/>
  <c r="J150"/>
  <c r="G151"/>
  <c r="H151"/>
  <c r="I151"/>
  <c r="J151"/>
  <c r="G152"/>
  <c r="H152"/>
  <c r="I152"/>
  <c r="J152"/>
  <c r="G153"/>
  <c r="H153"/>
  <c r="I153"/>
  <c r="J153"/>
  <c r="G154"/>
  <c r="H154"/>
  <c r="I154"/>
  <c r="J154"/>
  <c r="G155"/>
  <c r="H155"/>
  <c r="I155"/>
  <c r="J155"/>
  <c r="G156"/>
  <c r="H156"/>
  <c r="I156"/>
  <c r="J156"/>
  <c r="G157"/>
  <c r="H157"/>
  <c r="I157"/>
  <c r="J157"/>
  <c r="B158"/>
  <c r="G158" s="1"/>
  <c r="C158"/>
  <c r="D158"/>
  <c r="H158" s="1"/>
  <c r="E158"/>
  <c r="F158"/>
  <c r="J158" s="1"/>
  <c r="J3" i="16"/>
  <c r="G7"/>
  <c r="H7"/>
  <c r="I7"/>
  <c r="J7"/>
  <c r="G8"/>
  <c r="H8"/>
  <c r="I8"/>
  <c r="J8"/>
  <c r="G9"/>
  <c r="H9"/>
  <c r="I9"/>
  <c r="J9"/>
  <c r="G10"/>
  <c r="H10"/>
  <c r="I10"/>
  <c r="J10"/>
  <c r="G11"/>
  <c r="H11"/>
  <c r="I11"/>
  <c r="J11"/>
  <c r="G12"/>
  <c r="H12"/>
  <c r="I12"/>
  <c r="J12"/>
  <c r="G13"/>
  <c r="H13"/>
  <c r="I13"/>
  <c r="J13"/>
  <c r="G14"/>
  <c r="H14"/>
  <c r="I14"/>
  <c r="J14"/>
  <c r="G15"/>
  <c r="H15"/>
  <c r="I15"/>
  <c r="J15"/>
  <c r="G16"/>
  <c r="H16"/>
  <c r="I16"/>
  <c r="J16"/>
  <c r="G17"/>
  <c r="H17"/>
  <c r="I17"/>
  <c r="J17"/>
  <c r="G18"/>
  <c r="H18"/>
  <c r="I18"/>
  <c r="J18"/>
  <c r="G19"/>
  <c r="H19"/>
  <c r="I19"/>
  <c r="J19"/>
  <c r="G20"/>
  <c r="H20"/>
  <c r="I20"/>
  <c r="J20"/>
  <c r="G21"/>
  <c r="H21"/>
  <c r="I21"/>
  <c r="J21"/>
  <c r="G22"/>
  <c r="H22"/>
  <c r="I22"/>
  <c r="J22"/>
  <c r="G23"/>
  <c r="H23"/>
  <c r="I23"/>
  <c r="J23"/>
  <c r="G24"/>
  <c r="H24"/>
  <c r="I24"/>
  <c r="J24"/>
  <c r="G25"/>
  <c r="H25"/>
  <c r="I25"/>
  <c r="J25"/>
  <c r="G26"/>
  <c r="H26"/>
  <c r="I26"/>
  <c r="J26"/>
  <c r="G27"/>
  <c r="H27"/>
  <c r="I27"/>
  <c r="J27"/>
  <c r="G28"/>
  <c r="H28"/>
  <c r="I28"/>
  <c r="J28"/>
  <c r="G29"/>
  <c r="H29"/>
  <c r="I29"/>
  <c r="J29"/>
  <c r="G30"/>
  <c r="H30"/>
  <c r="I30"/>
  <c r="J30"/>
  <c r="G31"/>
  <c r="H31"/>
  <c r="I31"/>
  <c r="J31"/>
  <c r="G32"/>
  <c r="H32"/>
  <c r="I32"/>
  <c r="J32"/>
  <c r="G33"/>
  <c r="H33"/>
  <c r="I33"/>
  <c r="J33"/>
  <c r="G34"/>
  <c r="H34"/>
  <c r="I34"/>
  <c r="J34"/>
  <c r="G35"/>
  <c r="H35"/>
  <c r="I35"/>
  <c r="J35"/>
  <c r="G36"/>
  <c r="H36"/>
  <c r="I36"/>
  <c r="J36"/>
  <c r="G37"/>
  <c r="H37"/>
  <c r="I37"/>
  <c r="J37"/>
  <c r="G38"/>
  <c r="H38"/>
  <c r="I38"/>
  <c r="J38"/>
  <c r="G39"/>
  <c r="H39"/>
  <c r="I39"/>
  <c r="J39"/>
  <c r="G40"/>
  <c r="H40"/>
  <c r="I40"/>
  <c r="J40"/>
  <c r="G41"/>
  <c r="H41"/>
  <c r="I41"/>
  <c r="J41"/>
  <c r="G42"/>
  <c r="H42"/>
  <c r="I42"/>
  <c r="J42"/>
  <c r="G43"/>
  <c r="H43"/>
  <c r="I43"/>
  <c r="J43"/>
  <c r="G44"/>
  <c r="H44"/>
  <c r="I44"/>
  <c r="J44"/>
  <c r="G45"/>
  <c r="H45"/>
  <c r="I45"/>
  <c r="J45"/>
  <c r="G46"/>
  <c r="H46"/>
  <c r="I46"/>
  <c r="J46"/>
  <c r="G47"/>
  <c r="H47"/>
  <c r="I47"/>
  <c r="J47"/>
  <c r="G48"/>
  <c r="H48"/>
  <c r="I48"/>
  <c r="J48"/>
  <c r="G49"/>
  <c r="H49"/>
  <c r="I49"/>
  <c r="J49"/>
  <c r="G50"/>
  <c r="H50"/>
  <c r="I50"/>
  <c r="J50"/>
  <c r="G51"/>
  <c r="H51"/>
  <c r="I51"/>
  <c r="J51"/>
  <c r="G52"/>
  <c r="H52"/>
  <c r="I52"/>
  <c r="J52"/>
  <c r="G53"/>
  <c r="H53"/>
  <c r="I53"/>
  <c r="J53"/>
  <c r="G54"/>
  <c r="H54"/>
  <c r="I54"/>
  <c r="J54"/>
  <c r="G55"/>
  <c r="H55"/>
  <c r="I55"/>
  <c r="J55"/>
  <c r="G56"/>
  <c r="H56"/>
  <c r="I56"/>
  <c r="J56"/>
  <c r="G57"/>
  <c r="H57"/>
  <c r="I57"/>
  <c r="J57"/>
  <c r="G58"/>
  <c r="H58"/>
  <c r="I58"/>
  <c r="J58"/>
  <c r="G59"/>
  <c r="H59"/>
  <c r="I59"/>
  <c r="J59"/>
  <c r="G60"/>
  <c r="H60"/>
  <c r="I60"/>
  <c r="J60"/>
  <c r="G61"/>
  <c r="H61"/>
  <c r="I61"/>
  <c r="J61"/>
  <c r="G62"/>
  <c r="H62"/>
  <c r="I62"/>
  <c r="J62"/>
  <c r="G63"/>
  <c r="H63"/>
  <c r="I63"/>
  <c r="J63"/>
  <c r="G64"/>
  <c r="H64"/>
  <c r="I64"/>
  <c r="J64"/>
  <c r="G65"/>
  <c r="H65"/>
  <c r="I65"/>
  <c r="J65"/>
  <c r="G66"/>
  <c r="H66"/>
  <c r="I66"/>
  <c r="J66"/>
  <c r="G67"/>
  <c r="H67"/>
  <c r="I67"/>
  <c r="J67"/>
  <c r="G68"/>
  <c r="H68"/>
  <c r="I68"/>
  <c r="J68"/>
  <c r="G69"/>
  <c r="H69"/>
  <c r="I69"/>
  <c r="J69"/>
  <c r="G70"/>
  <c r="H70"/>
  <c r="I70"/>
  <c r="J70"/>
  <c r="G71"/>
  <c r="H71"/>
  <c r="I71"/>
  <c r="J71"/>
  <c r="G72"/>
  <c r="H72"/>
  <c r="I72"/>
  <c r="J72"/>
  <c r="G73"/>
  <c r="H73"/>
  <c r="I73"/>
  <c r="J73"/>
  <c r="G74"/>
  <c r="H74"/>
  <c r="I74"/>
  <c r="J74"/>
  <c r="G75"/>
  <c r="H75"/>
  <c r="I75"/>
  <c r="J75"/>
  <c r="G76"/>
  <c r="H76"/>
  <c r="I76"/>
  <c r="J76"/>
  <c r="G77"/>
  <c r="H77"/>
  <c r="I77"/>
  <c r="J77"/>
  <c r="G78"/>
  <c r="H78"/>
  <c r="I78"/>
  <c r="J78"/>
  <c r="G79"/>
  <c r="H79"/>
  <c r="I79"/>
  <c r="J79"/>
  <c r="G80"/>
  <c r="H80"/>
  <c r="I80"/>
  <c r="J80"/>
  <c r="G81"/>
  <c r="H81"/>
  <c r="I81"/>
  <c r="J81"/>
  <c r="G82"/>
  <c r="H82"/>
  <c r="I82"/>
  <c r="J82"/>
  <c r="G83"/>
  <c r="H83"/>
  <c r="I83"/>
  <c r="J83"/>
  <c r="G84"/>
  <c r="H84"/>
  <c r="I84"/>
  <c r="J84"/>
  <c r="G85"/>
  <c r="H85"/>
  <c r="I85"/>
  <c r="J85"/>
  <c r="G86"/>
  <c r="H86"/>
  <c r="I86"/>
  <c r="J86"/>
  <c r="G87"/>
  <c r="H87"/>
  <c r="I87"/>
  <c r="J87"/>
  <c r="G88"/>
  <c r="H88"/>
  <c r="I88"/>
  <c r="J88"/>
  <c r="G89"/>
  <c r="H89"/>
  <c r="I89"/>
  <c r="J89"/>
  <c r="G90"/>
  <c r="H90"/>
  <c r="I90"/>
  <c r="J90"/>
  <c r="G91"/>
  <c r="H91"/>
  <c r="I91"/>
  <c r="J91"/>
  <c r="G92"/>
  <c r="H92"/>
  <c r="I92"/>
  <c r="J92"/>
  <c r="G93"/>
  <c r="H93"/>
  <c r="I93"/>
  <c r="J93"/>
  <c r="G94"/>
  <c r="H94"/>
  <c r="I94"/>
  <c r="J94"/>
  <c r="G95"/>
  <c r="H95"/>
  <c r="I95"/>
  <c r="J95"/>
  <c r="G96"/>
  <c r="H96"/>
  <c r="I96"/>
  <c r="J96"/>
  <c r="G97"/>
  <c r="H97"/>
  <c r="I97"/>
  <c r="J97"/>
  <c r="G98"/>
  <c r="H98"/>
  <c r="I98"/>
  <c r="J98"/>
  <c r="G99"/>
  <c r="H99"/>
  <c r="I99"/>
  <c r="J99"/>
  <c r="G100"/>
  <c r="H100"/>
  <c r="I100"/>
  <c r="J100"/>
  <c r="G101"/>
  <c r="H101"/>
  <c r="I101"/>
  <c r="J101"/>
  <c r="G102"/>
  <c r="H102"/>
  <c r="I102"/>
  <c r="J102"/>
  <c r="G103"/>
  <c r="H103"/>
  <c r="I103"/>
  <c r="J103"/>
  <c r="G104"/>
  <c r="H104"/>
  <c r="I104"/>
  <c r="J104"/>
  <c r="G105"/>
  <c r="H105"/>
  <c r="I105"/>
  <c r="J105"/>
  <c r="G106"/>
  <c r="H106"/>
  <c r="I106"/>
  <c r="J106"/>
  <c r="G107"/>
  <c r="H107"/>
  <c r="I107"/>
  <c r="J107"/>
  <c r="G108"/>
  <c r="H108"/>
  <c r="I108"/>
  <c r="J108"/>
  <c r="G109"/>
  <c r="H109"/>
  <c r="I109"/>
  <c r="J109"/>
  <c r="G110"/>
  <c r="H110"/>
  <c r="I110"/>
  <c r="J110"/>
  <c r="G111"/>
  <c r="H111"/>
  <c r="I111"/>
  <c r="J111"/>
  <c r="G112"/>
  <c r="H112"/>
  <c r="I112"/>
  <c r="J112"/>
  <c r="G113"/>
  <c r="H113"/>
  <c r="I113"/>
  <c r="J113"/>
  <c r="G114"/>
  <c r="H114"/>
  <c r="I114"/>
  <c r="J114"/>
  <c r="G115"/>
  <c r="H115"/>
  <c r="I115"/>
  <c r="J115"/>
  <c r="G116"/>
  <c r="H116"/>
  <c r="I116"/>
  <c r="J116"/>
  <c r="G117"/>
  <c r="H117"/>
  <c r="I117"/>
  <c r="J117"/>
  <c r="G118"/>
  <c r="H118"/>
  <c r="I118"/>
  <c r="J118"/>
  <c r="G119"/>
  <c r="H119"/>
  <c r="I119"/>
  <c r="J119"/>
  <c r="G120"/>
  <c r="H120"/>
  <c r="I120"/>
  <c r="J120"/>
  <c r="G121"/>
  <c r="H121"/>
  <c r="I121"/>
  <c r="J121"/>
  <c r="G122"/>
  <c r="H122"/>
  <c r="I122"/>
  <c r="J122"/>
  <c r="G123"/>
  <c r="H123"/>
  <c r="I123"/>
  <c r="J123"/>
  <c r="G124"/>
  <c r="H124"/>
  <c r="I124"/>
  <c r="J124"/>
  <c r="G125"/>
  <c r="H125"/>
  <c r="I125"/>
  <c r="J125"/>
  <c r="G126"/>
  <c r="H126"/>
  <c r="I126"/>
  <c r="J126"/>
  <c r="G127"/>
  <c r="H127"/>
  <c r="I127"/>
  <c r="J127"/>
  <c r="G128"/>
  <c r="H128"/>
  <c r="I128"/>
  <c r="J128"/>
  <c r="G129"/>
  <c r="H129"/>
  <c r="I129"/>
  <c r="J129"/>
  <c r="G130"/>
  <c r="H130"/>
  <c r="I130"/>
  <c r="J130"/>
  <c r="G131"/>
  <c r="H131"/>
  <c r="I131"/>
  <c r="J131"/>
  <c r="G132"/>
  <c r="H132"/>
  <c r="I132"/>
  <c r="J132"/>
  <c r="G133"/>
  <c r="H133"/>
  <c r="I133"/>
  <c r="J133"/>
  <c r="G134"/>
  <c r="H134"/>
  <c r="I134"/>
  <c r="J134"/>
  <c r="G135"/>
  <c r="H135"/>
  <c r="I135"/>
  <c r="J135"/>
  <c r="G136"/>
  <c r="H136"/>
  <c r="I136"/>
  <c r="J136"/>
  <c r="G137"/>
  <c r="H137"/>
  <c r="I137"/>
  <c r="J137"/>
  <c r="G138"/>
  <c r="H138"/>
  <c r="I138"/>
  <c r="J138"/>
  <c r="G139"/>
  <c r="H139"/>
  <c r="I139"/>
  <c r="J139"/>
  <c r="G140"/>
  <c r="H140"/>
  <c r="I140"/>
  <c r="J140"/>
  <c r="G141"/>
  <c r="H141"/>
  <c r="I141"/>
  <c r="J141"/>
  <c r="G142"/>
  <c r="H142"/>
  <c r="I142"/>
  <c r="J142"/>
  <c r="G143"/>
  <c r="H143"/>
  <c r="I143"/>
  <c r="J143"/>
  <c r="G144"/>
  <c r="H144"/>
  <c r="I144"/>
  <c r="J144"/>
  <c r="G145"/>
  <c r="H145"/>
  <c r="I145"/>
  <c r="J145"/>
  <c r="G146"/>
  <c r="H146"/>
  <c r="I146"/>
  <c r="J146"/>
  <c r="G147"/>
  <c r="H147"/>
  <c r="I147"/>
  <c r="J147"/>
  <c r="G148"/>
  <c r="H148"/>
  <c r="I148"/>
  <c r="J148"/>
  <c r="G149"/>
  <c r="H149"/>
  <c r="I149"/>
  <c r="J149"/>
  <c r="G150"/>
  <c r="H150"/>
  <c r="I150"/>
  <c r="J150"/>
  <c r="G151"/>
  <c r="H151"/>
  <c r="I151"/>
  <c r="J151"/>
  <c r="G152"/>
  <c r="H152"/>
  <c r="I152"/>
  <c r="J152"/>
  <c r="G153"/>
  <c r="H153"/>
  <c r="I153"/>
  <c r="J153"/>
  <c r="G154"/>
  <c r="H154"/>
  <c r="I154"/>
  <c r="J154"/>
  <c r="G155"/>
  <c r="H155"/>
  <c r="I155"/>
  <c r="J155"/>
  <c r="G156"/>
  <c r="H156"/>
  <c r="I156"/>
  <c r="J156"/>
  <c r="G157"/>
  <c r="H157"/>
  <c r="I157"/>
  <c r="J157"/>
  <c r="B158"/>
  <c r="C158"/>
  <c r="D158"/>
  <c r="H158" s="1"/>
  <c r="E158"/>
  <c r="I158" s="1"/>
  <c r="F158"/>
  <c r="J158"/>
  <c r="J3" i="14"/>
  <c r="G7"/>
  <c r="H7"/>
  <c r="I7"/>
  <c r="J7"/>
  <c r="G8"/>
  <c r="H8"/>
  <c r="I8"/>
  <c r="J8"/>
  <c r="G9"/>
  <c r="H9"/>
  <c r="I9"/>
  <c r="J9"/>
  <c r="G10"/>
  <c r="H10"/>
  <c r="I10"/>
  <c r="J10"/>
  <c r="G11"/>
  <c r="H11"/>
  <c r="I11"/>
  <c r="J11"/>
  <c r="G12"/>
  <c r="H12"/>
  <c r="I12"/>
  <c r="J12"/>
  <c r="G13"/>
  <c r="H13"/>
  <c r="I13"/>
  <c r="J13"/>
  <c r="G14"/>
  <c r="H14"/>
  <c r="I14"/>
  <c r="J14"/>
  <c r="G15"/>
  <c r="H15"/>
  <c r="I15"/>
  <c r="J15"/>
  <c r="G16"/>
  <c r="H16"/>
  <c r="I16"/>
  <c r="J16"/>
  <c r="G17"/>
  <c r="H17"/>
  <c r="I17"/>
  <c r="J17"/>
  <c r="G18"/>
  <c r="H18"/>
  <c r="I18"/>
  <c r="J18"/>
  <c r="G19"/>
  <c r="H19"/>
  <c r="I19"/>
  <c r="J19"/>
  <c r="G20"/>
  <c r="H20"/>
  <c r="I20"/>
  <c r="J20"/>
  <c r="G21"/>
  <c r="H21"/>
  <c r="I21"/>
  <c r="J21"/>
  <c r="G22"/>
  <c r="H22"/>
  <c r="I22"/>
  <c r="J22"/>
  <c r="G23"/>
  <c r="H23"/>
  <c r="I23"/>
  <c r="J23"/>
  <c r="G24"/>
  <c r="H24"/>
  <c r="I24"/>
  <c r="J24"/>
  <c r="G25"/>
  <c r="H25"/>
  <c r="I25"/>
  <c r="J25"/>
  <c r="G26"/>
  <c r="H26"/>
  <c r="I26"/>
  <c r="J26"/>
  <c r="G27"/>
  <c r="H27"/>
  <c r="I27"/>
  <c r="J27"/>
  <c r="G28"/>
  <c r="H28"/>
  <c r="I28"/>
  <c r="J28"/>
  <c r="G29"/>
  <c r="H29"/>
  <c r="I29"/>
  <c r="J29"/>
  <c r="G30"/>
  <c r="H30"/>
  <c r="I30"/>
  <c r="J30"/>
  <c r="G31"/>
  <c r="H31"/>
  <c r="I31"/>
  <c r="J31"/>
  <c r="G32"/>
  <c r="H32"/>
  <c r="I32"/>
  <c r="J32"/>
  <c r="G33"/>
  <c r="H33"/>
  <c r="I33"/>
  <c r="J33"/>
  <c r="G34"/>
  <c r="H34"/>
  <c r="I34"/>
  <c r="J34"/>
  <c r="G35"/>
  <c r="H35"/>
  <c r="I35"/>
  <c r="J35"/>
  <c r="G36"/>
  <c r="H36"/>
  <c r="I36"/>
  <c r="J36"/>
  <c r="G37"/>
  <c r="H37"/>
  <c r="I37"/>
  <c r="J37"/>
  <c r="G38"/>
  <c r="H38"/>
  <c r="I38"/>
  <c r="J38"/>
  <c r="G39"/>
  <c r="H39"/>
  <c r="I39"/>
  <c r="J39"/>
  <c r="G40"/>
  <c r="H40"/>
  <c r="I40"/>
  <c r="J40"/>
  <c r="G41"/>
  <c r="H41"/>
  <c r="I41"/>
  <c r="J41"/>
  <c r="G42"/>
  <c r="H42"/>
  <c r="I42"/>
  <c r="J42"/>
  <c r="G43"/>
  <c r="H43"/>
  <c r="I43"/>
  <c r="J43"/>
  <c r="G44"/>
  <c r="H44"/>
  <c r="I44"/>
  <c r="J44"/>
  <c r="G45"/>
  <c r="H45"/>
  <c r="I45"/>
  <c r="J45"/>
  <c r="G46"/>
  <c r="H46"/>
  <c r="I46"/>
  <c r="J46"/>
  <c r="G47"/>
  <c r="H47"/>
  <c r="I47"/>
  <c r="J47"/>
  <c r="G48"/>
  <c r="H48"/>
  <c r="I48"/>
  <c r="J48"/>
  <c r="G49"/>
  <c r="H49"/>
  <c r="I49"/>
  <c r="J49"/>
  <c r="G50"/>
  <c r="H50"/>
  <c r="I50"/>
  <c r="J50"/>
  <c r="G51"/>
  <c r="H51"/>
  <c r="I51"/>
  <c r="J51"/>
  <c r="G52"/>
  <c r="H52"/>
  <c r="I52"/>
  <c r="J52"/>
  <c r="G53"/>
  <c r="H53"/>
  <c r="I53"/>
  <c r="J53"/>
  <c r="G54"/>
  <c r="H54"/>
  <c r="I54"/>
  <c r="J54"/>
  <c r="G55"/>
  <c r="H55"/>
  <c r="I55"/>
  <c r="J55"/>
  <c r="G56"/>
  <c r="H56"/>
  <c r="I56"/>
  <c r="J56"/>
  <c r="G57"/>
  <c r="H57"/>
  <c r="I57"/>
  <c r="J57"/>
  <c r="G58"/>
  <c r="H58"/>
  <c r="I58"/>
  <c r="J58"/>
  <c r="G59"/>
  <c r="H59"/>
  <c r="I59"/>
  <c r="J59"/>
  <c r="G60"/>
  <c r="H60"/>
  <c r="I60"/>
  <c r="J60"/>
  <c r="G61"/>
  <c r="H61"/>
  <c r="I61"/>
  <c r="J61"/>
  <c r="G62"/>
  <c r="H62"/>
  <c r="I62"/>
  <c r="J62"/>
  <c r="G63"/>
  <c r="H63"/>
  <c r="I63"/>
  <c r="J63"/>
  <c r="G64"/>
  <c r="H64"/>
  <c r="I64"/>
  <c r="J64"/>
  <c r="G65"/>
  <c r="H65"/>
  <c r="I65"/>
  <c r="J65"/>
  <c r="G66"/>
  <c r="H66"/>
  <c r="I66"/>
  <c r="J66"/>
  <c r="G67"/>
  <c r="H67"/>
  <c r="I67"/>
  <c r="J67"/>
  <c r="G68"/>
  <c r="H68"/>
  <c r="I68"/>
  <c r="J68"/>
  <c r="G69"/>
  <c r="H69"/>
  <c r="I69"/>
  <c r="J69"/>
  <c r="G70"/>
  <c r="H70"/>
  <c r="I70"/>
  <c r="J70"/>
  <c r="G71"/>
  <c r="H71"/>
  <c r="I71"/>
  <c r="J71"/>
  <c r="G72"/>
  <c r="H72"/>
  <c r="I72"/>
  <c r="J72"/>
  <c r="G73"/>
  <c r="H73"/>
  <c r="I73"/>
  <c r="J73"/>
  <c r="G74"/>
  <c r="H74"/>
  <c r="I74"/>
  <c r="J74"/>
  <c r="G75"/>
  <c r="H75"/>
  <c r="I75"/>
  <c r="J75"/>
  <c r="G76"/>
  <c r="H76"/>
  <c r="I76"/>
  <c r="J76"/>
  <c r="G77"/>
  <c r="H77"/>
  <c r="I77"/>
  <c r="J77"/>
  <c r="G78"/>
  <c r="H78"/>
  <c r="I78"/>
  <c r="J78"/>
  <c r="G79"/>
  <c r="H79"/>
  <c r="I79"/>
  <c r="J79"/>
  <c r="G80"/>
  <c r="H80"/>
  <c r="I80"/>
  <c r="J80"/>
  <c r="G81"/>
  <c r="H81"/>
  <c r="I81"/>
  <c r="J81"/>
  <c r="G82"/>
  <c r="H82"/>
  <c r="I82"/>
  <c r="J82"/>
  <c r="G83"/>
  <c r="H83"/>
  <c r="I83"/>
  <c r="J83"/>
  <c r="G84"/>
  <c r="H84"/>
  <c r="I84"/>
  <c r="J84"/>
  <c r="G85"/>
  <c r="H85"/>
  <c r="I85"/>
  <c r="J85"/>
  <c r="G86"/>
  <c r="H86"/>
  <c r="I86"/>
  <c r="J86"/>
  <c r="G87"/>
  <c r="H87"/>
  <c r="I87"/>
  <c r="J87"/>
  <c r="G88"/>
  <c r="H88"/>
  <c r="I88"/>
  <c r="J88"/>
  <c r="G89"/>
  <c r="H89"/>
  <c r="I89"/>
  <c r="J89"/>
  <c r="G90"/>
  <c r="H90"/>
  <c r="I90"/>
  <c r="J90"/>
  <c r="G91"/>
  <c r="H91"/>
  <c r="I91"/>
  <c r="J91"/>
  <c r="G92"/>
  <c r="H92"/>
  <c r="I92"/>
  <c r="J92"/>
  <c r="G93"/>
  <c r="H93"/>
  <c r="I93"/>
  <c r="J93"/>
  <c r="G94"/>
  <c r="H94"/>
  <c r="I94"/>
  <c r="J94"/>
  <c r="G95"/>
  <c r="H95"/>
  <c r="I95"/>
  <c r="J95"/>
  <c r="G96"/>
  <c r="H96"/>
  <c r="I96"/>
  <c r="J96"/>
  <c r="G97"/>
  <c r="H97"/>
  <c r="I97"/>
  <c r="J97"/>
  <c r="G98"/>
  <c r="H98"/>
  <c r="I98"/>
  <c r="J98"/>
  <c r="G99"/>
  <c r="H99"/>
  <c r="I99"/>
  <c r="J99"/>
  <c r="G100"/>
  <c r="H100"/>
  <c r="I100"/>
  <c r="J100"/>
  <c r="G101"/>
  <c r="H101"/>
  <c r="I101"/>
  <c r="J101"/>
  <c r="G102"/>
  <c r="H102"/>
  <c r="I102"/>
  <c r="J102"/>
  <c r="G103"/>
  <c r="H103"/>
  <c r="I103"/>
  <c r="J103"/>
  <c r="G104"/>
  <c r="H104"/>
  <c r="I104"/>
  <c r="J104"/>
  <c r="G105"/>
  <c r="H105"/>
  <c r="I105"/>
  <c r="J105"/>
  <c r="G106"/>
  <c r="H106"/>
  <c r="I106"/>
  <c r="J106"/>
  <c r="G107"/>
  <c r="H107"/>
  <c r="I107"/>
  <c r="J107"/>
  <c r="G108"/>
  <c r="H108"/>
  <c r="I108"/>
  <c r="J108"/>
  <c r="G109"/>
  <c r="H109"/>
  <c r="I109"/>
  <c r="J109"/>
  <c r="G110"/>
  <c r="H110"/>
  <c r="I110"/>
  <c r="J110"/>
  <c r="G111"/>
  <c r="H111"/>
  <c r="I111"/>
  <c r="J111"/>
  <c r="G112"/>
  <c r="H112"/>
  <c r="I112"/>
  <c r="J112"/>
  <c r="G113"/>
  <c r="H113"/>
  <c r="I113"/>
  <c r="J113"/>
  <c r="G114"/>
  <c r="H114"/>
  <c r="I114"/>
  <c r="J114"/>
  <c r="G115"/>
  <c r="H115"/>
  <c r="I115"/>
  <c r="J115"/>
  <c r="G116"/>
  <c r="H116"/>
  <c r="I116"/>
  <c r="J116"/>
  <c r="G117"/>
  <c r="H117"/>
  <c r="I117"/>
  <c r="J117"/>
  <c r="G118"/>
  <c r="H118"/>
  <c r="I118"/>
  <c r="J118"/>
  <c r="G119"/>
  <c r="H119"/>
  <c r="I119"/>
  <c r="J119"/>
  <c r="G120"/>
  <c r="H120"/>
  <c r="I120"/>
  <c r="J120"/>
  <c r="G121"/>
  <c r="H121"/>
  <c r="I121"/>
  <c r="J121"/>
  <c r="G122"/>
  <c r="H122"/>
  <c r="I122"/>
  <c r="J122"/>
  <c r="G123"/>
  <c r="H123"/>
  <c r="I123"/>
  <c r="J123"/>
  <c r="G124"/>
  <c r="H124"/>
  <c r="I124"/>
  <c r="J124"/>
  <c r="G125"/>
  <c r="H125"/>
  <c r="I125"/>
  <c r="J125"/>
  <c r="G126"/>
  <c r="H126"/>
  <c r="I126"/>
  <c r="J126"/>
  <c r="G127"/>
  <c r="H127"/>
  <c r="I127"/>
  <c r="J127"/>
  <c r="G128"/>
  <c r="H128"/>
  <c r="I128"/>
  <c r="J128"/>
  <c r="G129"/>
  <c r="H129"/>
  <c r="I129"/>
  <c r="J129"/>
  <c r="G130"/>
  <c r="H130"/>
  <c r="I130"/>
  <c r="J130"/>
  <c r="G131"/>
  <c r="H131"/>
  <c r="I131"/>
  <c r="J131"/>
  <c r="G132"/>
  <c r="H132"/>
  <c r="I132"/>
  <c r="J132"/>
  <c r="G133"/>
  <c r="H133"/>
  <c r="I133"/>
  <c r="J133"/>
  <c r="G134"/>
  <c r="H134"/>
  <c r="I134"/>
  <c r="J134"/>
  <c r="G135"/>
  <c r="H135"/>
  <c r="I135"/>
  <c r="J135"/>
  <c r="G136"/>
  <c r="H136"/>
  <c r="I136"/>
  <c r="J136"/>
  <c r="G137"/>
  <c r="H137"/>
  <c r="I137"/>
  <c r="J137"/>
  <c r="G138"/>
  <c r="H138"/>
  <c r="I138"/>
  <c r="J138"/>
  <c r="G139"/>
  <c r="H139"/>
  <c r="I139"/>
  <c r="J139"/>
  <c r="G140"/>
  <c r="H140"/>
  <c r="I140"/>
  <c r="J140"/>
  <c r="G141"/>
  <c r="H141"/>
  <c r="I141"/>
  <c r="J141"/>
  <c r="G142"/>
  <c r="H142"/>
  <c r="I142"/>
  <c r="J142"/>
  <c r="G143"/>
  <c r="H143"/>
  <c r="I143"/>
  <c r="J143"/>
  <c r="G144"/>
  <c r="H144"/>
  <c r="I144"/>
  <c r="J144"/>
  <c r="G145"/>
  <c r="H145"/>
  <c r="I145"/>
  <c r="J145"/>
  <c r="G146"/>
  <c r="H146"/>
  <c r="I146"/>
  <c r="J146"/>
  <c r="G147"/>
  <c r="H147"/>
  <c r="I147"/>
  <c r="J147"/>
  <c r="G148"/>
  <c r="H148"/>
  <c r="I148"/>
  <c r="J148"/>
  <c r="G149"/>
  <c r="H149"/>
  <c r="I149"/>
  <c r="J149"/>
  <c r="G150"/>
  <c r="H150"/>
  <c r="I150"/>
  <c r="J150"/>
  <c r="G151"/>
  <c r="H151"/>
  <c r="I151"/>
  <c r="J151"/>
  <c r="G152"/>
  <c r="H152"/>
  <c r="I152"/>
  <c r="J152"/>
  <c r="G153"/>
  <c r="H153"/>
  <c r="I153"/>
  <c r="J153"/>
  <c r="G154"/>
  <c r="H154"/>
  <c r="I154"/>
  <c r="J154"/>
  <c r="G155"/>
  <c r="H155"/>
  <c r="I155"/>
  <c r="J155"/>
  <c r="G156"/>
  <c r="H156"/>
  <c r="I156"/>
  <c r="J156"/>
  <c r="G157"/>
  <c r="H157"/>
  <c r="I157"/>
  <c r="J157"/>
  <c r="B158"/>
  <c r="C158"/>
  <c r="D158"/>
  <c r="H158" s="1"/>
  <c r="E158"/>
  <c r="F158"/>
  <c r="J3" i="17"/>
  <c r="G7"/>
  <c r="H7"/>
  <c r="I7"/>
  <c r="J7"/>
  <c r="G8"/>
  <c r="H8"/>
  <c r="I8"/>
  <c r="J8"/>
  <c r="G9"/>
  <c r="H9"/>
  <c r="I9"/>
  <c r="J9"/>
  <c r="G10"/>
  <c r="H10"/>
  <c r="I10"/>
  <c r="J10"/>
  <c r="G11"/>
  <c r="H11"/>
  <c r="I11"/>
  <c r="J11"/>
  <c r="G12"/>
  <c r="H12"/>
  <c r="I12"/>
  <c r="J12"/>
  <c r="G13"/>
  <c r="H13"/>
  <c r="I13"/>
  <c r="J13"/>
  <c r="G14"/>
  <c r="H14"/>
  <c r="I14"/>
  <c r="J14"/>
  <c r="G15"/>
  <c r="H15"/>
  <c r="I15"/>
  <c r="J15"/>
  <c r="G16"/>
  <c r="H16"/>
  <c r="I16"/>
  <c r="J16"/>
  <c r="G17"/>
  <c r="H17"/>
  <c r="I17"/>
  <c r="J17"/>
  <c r="G18"/>
  <c r="H18"/>
  <c r="I18"/>
  <c r="J18"/>
  <c r="G19"/>
  <c r="H19"/>
  <c r="I19"/>
  <c r="J19"/>
  <c r="G20"/>
  <c r="H20"/>
  <c r="I20"/>
  <c r="J20"/>
  <c r="G21"/>
  <c r="H21"/>
  <c r="I21"/>
  <c r="J21"/>
  <c r="G22"/>
  <c r="H22"/>
  <c r="I22"/>
  <c r="J22"/>
  <c r="G23"/>
  <c r="H23"/>
  <c r="I23"/>
  <c r="J23"/>
  <c r="G24"/>
  <c r="H24"/>
  <c r="I24"/>
  <c r="J24"/>
  <c r="G25"/>
  <c r="H25"/>
  <c r="I25"/>
  <c r="J25"/>
  <c r="G26"/>
  <c r="H26"/>
  <c r="I26"/>
  <c r="J26"/>
  <c r="G27"/>
  <c r="H27"/>
  <c r="I27"/>
  <c r="J27"/>
  <c r="G28"/>
  <c r="H28"/>
  <c r="I28"/>
  <c r="J28"/>
  <c r="G29"/>
  <c r="H29"/>
  <c r="I29"/>
  <c r="J29"/>
  <c r="G30"/>
  <c r="H30"/>
  <c r="I30"/>
  <c r="J30"/>
  <c r="G31"/>
  <c r="H31"/>
  <c r="I31"/>
  <c r="J31"/>
  <c r="G32"/>
  <c r="H32"/>
  <c r="I32"/>
  <c r="J32"/>
  <c r="G33"/>
  <c r="H33"/>
  <c r="I33"/>
  <c r="J33"/>
  <c r="G34"/>
  <c r="H34"/>
  <c r="I34"/>
  <c r="J34"/>
  <c r="G35"/>
  <c r="H35"/>
  <c r="I35"/>
  <c r="J35"/>
  <c r="G36"/>
  <c r="H36"/>
  <c r="I36"/>
  <c r="J36"/>
  <c r="G37"/>
  <c r="H37"/>
  <c r="I37"/>
  <c r="J37"/>
  <c r="G38"/>
  <c r="H38"/>
  <c r="I38"/>
  <c r="J38"/>
  <c r="G39"/>
  <c r="H39"/>
  <c r="I39"/>
  <c r="J39"/>
  <c r="G40"/>
  <c r="H40"/>
  <c r="I40"/>
  <c r="J40"/>
  <c r="G41"/>
  <c r="H41"/>
  <c r="I41"/>
  <c r="J41"/>
  <c r="G42"/>
  <c r="H42"/>
  <c r="I42"/>
  <c r="J42"/>
  <c r="G43"/>
  <c r="H43"/>
  <c r="I43"/>
  <c r="J43"/>
  <c r="G44"/>
  <c r="H44"/>
  <c r="I44"/>
  <c r="J44"/>
  <c r="G45"/>
  <c r="H45"/>
  <c r="I45"/>
  <c r="J45"/>
  <c r="G46"/>
  <c r="H46"/>
  <c r="I46"/>
  <c r="J46"/>
  <c r="G47"/>
  <c r="H47"/>
  <c r="I47"/>
  <c r="J47"/>
  <c r="G48"/>
  <c r="H48"/>
  <c r="I48"/>
  <c r="J48"/>
  <c r="G49"/>
  <c r="H49"/>
  <c r="I49"/>
  <c r="J49"/>
  <c r="G50"/>
  <c r="H50"/>
  <c r="I50"/>
  <c r="J50"/>
  <c r="G51"/>
  <c r="H51"/>
  <c r="I51"/>
  <c r="J51"/>
  <c r="G52"/>
  <c r="H52"/>
  <c r="I52"/>
  <c r="J52"/>
  <c r="G53"/>
  <c r="H53"/>
  <c r="I53"/>
  <c r="J53"/>
  <c r="G54"/>
  <c r="H54"/>
  <c r="I54"/>
  <c r="J54"/>
  <c r="G55"/>
  <c r="H55"/>
  <c r="I55"/>
  <c r="J55"/>
  <c r="G56"/>
  <c r="H56"/>
  <c r="I56"/>
  <c r="J56"/>
  <c r="G57"/>
  <c r="H57"/>
  <c r="I57"/>
  <c r="J57"/>
  <c r="G58"/>
  <c r="H58"/>
  <c r="I58"/>
  <c r="J58"/>
  <c r="G59"/>
  <c r="H59"/>
  <c r="I59"/>
  <c r="J59"/>
  <c r="G60"/>
  <c r="H60"/>
  <c r="I60"/>
  <c r="J60"/>
  <c r="G61"/>
  <c r="H61"/>
  <c r="I61"/>
  <c r="J61"/>
  <c r="G62"/>
  <c r="H62"/>
  <c r="I62"/>
  <c r="J62"/>
  <c r="G63"/>
  <c r="H63"/>
  <c r="I63"/>
  <c r="J63"/>
  <c r="G64"/>
  <c r="H64"/>
  <c r="I64"/>
  <c r="J64"/>
  <c r="G65"/>
  <c r="H65"/>
  <c r="I65"/>
  <c r="J65"/>
  <c r="G66"/>
  <c r="H66"/>
  <c r="I66"/>
  <c r="J66"/>
  <c r="G67"/>
  <c r="H67"/>
  <c r="I67"/>
  <c r="J67"/>
  <c r="G68"/>
  <c r="H68"/>
  <c r="I68"/>
  <c r="J68"/>
  <c r="G69"/>
  <c r="H69"/>
  <c r="I69"/>
  <c r="J69"/>
  <c r="G70"/>
  <c r="H70"/>
  <c r="I70"/>
  <c r="J70"/>
  <c r="G71"/>
  <c r="H71"/>
  <c r="I71"/>
  <c r="J71"/>
  <c r="G72"/>
  <c r="H72"/>
  <c r="I72"/>
  <c r="J72"/>
  <c r="G73"/>
  <c r="H73"/>
  <c r="I73"/>
  <c r="J73"/>
  <c r="G74"/>
  <c r="H74"/>
  <c r="I74"/>
  <c r="J74"/>
  <c r="G75"/>
  <c r="H75"/>
  <c r="I75"/>
  <c r="J75"/>
  <c r="G76"/>
  <c r="H76"/>
  <c r="I76"/>
  <c r="J76"/>
  <c r="G77"/>
  <c r="H77"/>
  <c r="I77"/>
  <c r="J77"/>
  <c r="G78"/>
  <c r="H78"/>
  <c r="I78"/>
  <c r="J78"/>
  <c r="G79"/>
  <c r="H79"/>
  <c r="I79"/>
  <c r="J79"/>
  <c r="G80"/>
  <c r="H80"/>
  <c r="I80"/>
  <c r="J80"/>
  <c r="G81"/>
  <c r="H81"/>
  <c r="I81"/>
  <c r="J81"/>
  <c r="G82"/>
  <c r="H82"/>
  <c r="I82"/>
  <c r="J82"/>
  <c r="G83"/>
  <c r="H83"/>
  <c r="I83"/>
  <c r="J83"/>
  <c r="G84"/>
  <c r="H84"/>
  <c r="I84"/>
  <c r="J84"/>
  <c r="G85"/>
  <c r="H85"/>
  <c r="I85"/>
  <c r="J85"/>
  <c r="G86"/>
  <c r="H86"/>
  <c r="I86"/>
  <c r="J86"/>
  <c r="G87"/>
  <c r="H87"/>
  <c r="I87"/>
  <c r="J87"/>
  <c r="G88"/>
  <c r="H88"/>
  <c r="I88"/>
  <c r="J88"/>
  <c r="G89"/>
  <c r="H89"/>
  <c r="I89"/>
  <c r="J89"/>
  <c r="G90"/>
  <c r="H90"/>
  <c r="I90"/>
  <c r="J90"/>
  <c r="G91"/>
  <c r="H91"/>
  <c r="I91"/>
  <c r="J91"/>
  <c r="G92"/>
  <c r="H92"/>
  <c r="I92"/>
  <c r="J92"/>
  <c r="G93"/>
  <c r="H93"/>
  <c r="I93"/>
  <c r="J93"/>
  <c r="G94"/>
  <c r="H94"/>
  <c r="I94"/>
  <c r="J94"/>
  <c r="G95"/>
  <c r="H95"/>
  <c r="I95"/>
  <c r="J95"/>
  <c r="G96"/>
  <c r="H96"/>
  <c r="I96"/>
  <c r="J96"/>
  <c r="G97"/>
  <c r="H97"/>
  <c r="I97"/>
  <c r="J97"/>
  <c r="G98"/>
  <c r="H98"/>
  <c r="I98"/>
  <c r="J98"/>
  <c r="G99"/>
  <c r="H99"/>
  <c r="I99"/>
  <c r="J99"/>
  <c r="G100"/>
  <c r="H100"/>
  <c r="I100"/>
  <c r="J100"/>
  <c r="G101"/>
  <c r="H101"/>
  <c r="I101"/>
  <c r="J101"/>
  <c r="G102"/>
  <c r="H102"/>
  <c r="I102"/>
  <c r="J102"/>
  <c r="G103"/>
  <c r="H103"/>
  <c r="I103"/>
  <c r="J103"/>
  <c r="G104"/>
  <c r="H104"/>
  <c r="I104"/>
  <c r="J104"/>
  <c r="G105"/>
  <c r="H105"/>
  <c r="I105"/>
  <c r="J105"/>
  <c r="G106"/>
  <c r="H106"/>
  <c r="I106"/>
  <c r="J106"/>
  <c r="G107"/>
  <c r="H107"/>
  <c r="I107"/>
  <c r="J107"/>
  <c r="G108"/>
  <c r="H108"/>
  <c r="I108"/>
  <c r="J108"/>
  <c r="G109"/>
  <c r="H109"/>
  <c r="I109"/>
  <c r="J109"/>
  <c r="G110"/>
  <c r="H110"/>
  <c r="I110"/>
  <c r="J110"/>
  <c r="G111"/>
  <c r="H111"/>
  <c r="I111"/>
  <c r="J111"/>
  <c r="G112"/>
  <c r="H112"/>
  <c r="I112"/>
  <c r="J112"/>
  <c r="G113"/>
  <c r="H113"/>
  <c r="I113"/>
  <c r="J113"/>
  <c r="G114"/>
  <c r="H114"/>
  <c r="I114"/>
  <c r="J114"/>
  <c r="G115"/>
  <c r="H115"/>
  <c r="I115"/>
  <c r="J115"/>
  <c r="G116"/>
  <c r="H116"/>
  <c r="I116"/>
  <c r="J116"/>
  <c r="G117"/>
  <c r="H117"/>
  <c r="I117"/>
  <c r="J117"/>
  <c r="G118"/>
  <c r="H118"/>
  <c r="I118"/>
  <c r="J118"/>
  <c r="G119"/>
  <c r="H119"/>
  <c r="I119"/>
  <c r="J119"/>
  <c r="G120"/>
  <c r="H120"/>
  <c r="I120"/>
  <c r="J120"/>
  <c r="G121"/>
  <c r="H121"/>
  <c r="I121"/>
  <c r="J121"/>
  <c r="G122"/>
  <c r="H122"/>
  <c r="I122"/>
  <c r="J122"/>
  <c r="G123"/>
  <c r="H123"/>
  <c r="I123"/>
  <c r="J123"/>
  <c r="G124"/>
  <c r="H124"/>
  <c r="I124"/>
  <c r="J124"/>
  <c r="G125"/>
  <c r="H125"/>
  <c r="I125"/>
  <c r="J125"/>
  <c r="G126"/>
  <c r="H126"/>
  <c r="I126"/>
  <c r="J126"/>
  <c r="G127"/>
  <c r="H127"/>
  <c r="I127"/>
  <c r="J127"/>
  <c r="G128"/>
  <c r="H128"/>
  <c r="I128"/>
  <c r="J128"/>
  <c r="G129"/>
  <c r="H129"/>
  <c r="I129"/>
  <c r="J129"/>
  <c r="G130"/>
  <c r="H130"/>
  <c r="I130"/>
  <c r="J130"/>
  <c r="G131"/>
  <c r="H131"/>
  <c r="I131"/>
  <c r="J131"/>
  <c r="G132"/>
  <c r="H132"/>
  <c r="I132"/>
  <c r="J132"/>
  <c r="G133"/>
  <c r="H133"/>
  <c r="I133"/>
  <c r="J133"/>
  <c r="G134"/>
  <c r="H134"/>
  <c r="I134"/>
  <c r="J134"/>
  <c r="G135"/>
  <c r="H135"/>
  <c r="I135"/>
  <c r="J135"/>
  <c r="G136"/>
  <c r="H136"/>
  <c r="I136"/>
  <c r="J136"/>
  <c r="G137"/>
  <c r="H137"/>
  <c r="I137"/>
  <c r="J137"/>
  <c r="G138"/>
  <c r="H138"/>
  <c r="I138"/>
  <c r="J138"/>
  <c r="G139"/>
  <c r="H139"/>
  <c r="I139"/>
  <c r="J139"/>
  <c r="G140"/>
  <c r="H140"/>
  <c r="I140"/>
  <c r="J140"/>
  <c r="G141"/>
  <c r="H141"/>
  <c r="I141"/>
  <c r="J141"/>
  <c r="G142"/>
  <c r="H142"/>
  <c r="I142"/>
  <c r="J142"/>
  <c r="G143"/>
  <c r="H143"/>
  <c r="I143"/>
  <c r="J143"/>
  <c r="G144"/>
  <c r="H144"/>
  <c r="I144"/>
  <c r="J144"/>
  <c r="G145"/>
  <c r="H145"/>
  <c r="I145"/>
  <c r="J145"/>
  <c r="G146"/>
  <c r="H146"/>
  <c r="I146"/>
  <c r="J146"/>
  <c r="G147"/>
  <c r="H147"/>
  <c r="I147"/>
  <c r="J147"/>
  <c r="G148"/>
  <c r="H148"/>
  <c r="I148"/>
  <c r="J148"/>
  <c r="G149"/>
  <c r="H149"/>
  <c r="I149"/>
  <c r="J149"/>
  <c r="G150"/>
  <c r="H150"/>
  <c r="I150"/>
  <c r="J150"/>
  <c r="G151"/>
  <c r="H151"/>
  <c r="I151"/>
  <c r="J151"/>
  <c r="G152"/>
  <c r="H152"/>
  <c r="I152"/>
  <c r="J152"/>
  <c r="G153"/>
  <c r="H153"/>
  <c r="I153"/>
  <c r="J153"/>
  <c r="G154"/>
  <c r="H154"/>
  <c r="I154"/>
  <c r="J154"/>
  <c r="G155"/>
  <c r="H155"/>
  <c r="I155"/>
  <c r="J155"/>
  <c r="G156"/>
  <c r="H156"/>
  <c r="I156"/>
  <c r="J156"/>
  <c r="G157"/>
  <c r="H157"/>
  <c r="I157"/>
  <c r="J157"/>
  <c r="B158"/>
  <c r="C158"/>
  <c r="G158" s="1"/>
  <c r="D158"/>
  <c r="E158"/>
  <c r="F158"/>
  <c r="J158"/>
  <c r="J3" i="13"/>
  <c r="G7"/>
  <c r="H7"/>
  <c r="I7"/>
  <c r="J7"/>
  <c r="G8"/>
  <c r="H8"/>
  <c r="I8"/>
  <c r="J8"/>
  <c r="G9"/>
  <c r="H9"/>
  <c r="I9"/>
  <c r="J9"/>
  <c r="G10"/>
  <c r="H10"/>
  <c r="I10"/>
  <c r="J10"/>
  <c r="G11"/>
  <c r="H11"/>
  <c r="I11"/>
  <c r="J11"/>
  <c r="G12"/>
  <c r="H12"/>
  <c r="I12"/>
  <c r="J12"/>
  <c r="G13"/>
  <c r="H13"/>
  <c r="I13"/>
  <c r="J13"/>
  <c r="G14"/>
  <c r="H14"/>
  <c r="I14"/>
  <c r="J14"/>
  <c r="G15"/>
  <c r="H15"/>
  <c r="I15"/>
  <c r="J15"/>
  <c r="G16"/>
  <c r="H16"/>
  <c r="I16"/>
  <c r="J16"/>
  <c r="G17"/>
  <c r="H17"/>
  <c r="I17"/>
  <c r="J17"/>
  <c r="G18"/>
  <c r="H18"/>
  <c r="I18"/>
  <c r="J18"/>
  <c r="G19"/>
  <c r="H19"/>
  <c r="I19"/>
  <c r="J19"/>
  <c r="G20"/>
  <c r="H20"/>
  <c r="I20"/>
  <c r="J20"/>
  <c r="G21"/>
  <c r="H21"/>
  <c r="I21"/>
  <c r="J21"/>
  <c r="G22"/>
  <c r="H22"/>
  <c r="I22"/>
  <c r="J22"/>
  <c r="G23"/>
  <c r="H23"/>
  <c r="I23"/>
  <c r="J23"/>
  <c r="G24"/>
  <c r="H24"/>
  <c r="I24"/>
  <c r="J24"/>
  <c r="G25"/>
  <c r="H25"/>
  <c r="I25"/>
  <c r="J25"/>
  <c r="G26"/>
  <c r="H26"/>
  <c r="I26"/>
  <c r="J26"/>
  <c r="G27"/>
  <c r="H27"/>
  <c r="I27"/>
  <c r="J27"/>
  <c r="G28"/>
  <c r="H28"/>
  <c r="I28"/>
  <c r="J28"/>
  <c r="G29"/>
  <c r="H29"/>
  <c r="I29"/>
  <c r="J29"/>
  <c r="G30"/>
  <c r="H30"/>
  <c r="I30"/>
  <c r="J30"/>
  <c r="G31"/>
  <c r="H31"/>
  <c r="I31"/>
  <c r="J31"/>
  <c r="G32"/>
  <c r="H32"/>
  <c r="I32"/>
  <c r="J32"/>
  <c r="G33"/>
  <c r="H33"/>
  <c r="I33"/>
  <c r="J33"/>
  <c r="G34"/>
  <c r="H34"/>
  <c r="I34"/>
  <c r="J34"/>
  <c r="G35"/>
  <c r="H35"/>
  <c r="I35"/>
  <c r="J35"/>
  <c r="G36"/>
  <c r="H36"/>
  <c r="I36"/>
  <c r="J36"/>
  <c r="G37"/>
  <c r="H37"/>
  <c r="I37"/>
  <c r="J37"/>
  <c r="G38"/>
  <c r="H38"/>
  <c r="I38"/>
  <c r="J38"/>
  <c r="G39"/>
  <c r="H39"/>
  <c r="I39"/>
  <c r="J39"/>
  <c r="G40"/>
  <c r="H40"/>
  <c r="I40"/>
  <c r="J40"/>
  <c r="G41"/>
  <c r="H41"/>
  <c r="I41"/>
  <c r="J41"/>
  <c r="G42"/>
  <c r="H42"/>
  <c r="I42"/>
  <c r="J42"/>
  <c r="G43"/>
  <c r="H43"/>
  <c r="I43"/>
  <c r="J43"/>
  <c r="G44"/>
  <c r="H44"/>
  <c r="I44"/>
  <c r="J44"/>
  <c r="G45"/>
  <c r="H45"/>
  <c r="I45"/>
  <c r="J45"/>
  <c r="G46"/>
  <c r="H46"/>
  <c r="I46"/>
  <c r="J46"/>
  <c r="G47"/>
  <c r="H47"/>
  <c r="I47"/>
  <c r="J47"/>
  <c r="G48"/>
  <c r="H48"/>
  <c r="I48"/>
  <c r="J48"/>
  <c r="G49"/>
  <c r="H49"/>
  <c r="I49"/>
  <c r="J49"/>
  <c r="G50"/>
  <c r="H50"/>
  <c r="I50"/>
  <c r="J50"/>
  <c r="G51"/>
  <c r="H51"/>
  <c r="I51"/>
  <c r="J51"/>
  <c r="G52"/>
  <c r="H52"/>
  <c r="I52"/>
  <c r="J52"/>
  <c r="G53"/>
  <c r="H53"/>
  <c r="I53"/>
  <c r="J53"/>
  <c r="G54"/>
  <c r="H54"/>
  <c r="I54"/>
  <c r="J54"/>
  <c r="G55"/>
  <c r="H55"/>
  <c r="I55"/>
  <c r="J55"/>
  <c r="G56"/>
  <c r="H56"/>
  <c r="I56"/>
  <c r="J56"/>
  <c r="G57"/>
  <c r="H57"/>
  <c r="I57"/>
  <c r="J57"/>
  <c r="G58"/>
  <c r="H58"/>
  <c r="I58"/>
  <c r="J58"/>
  <c r="G59"/>
  <c r="H59"/>
  <c r="I59"/>
  <c r="J59"/>
  <c r="G60"/>
  <c r="H60"/>
  <c r="I60"/>
  <c r="J60"/>
  <c r="G61"/>
  <c r="H61"/>
  <c r="I61"/>
  <c r="J61"/>
  <c r="G62"/>
  <c r="H62"/>
  <c r="I62"/>
  <c r="J62"/>
  <c r="G63"/>
  <c r="H63"/>
  <c r="I63"/>
  <c r="J63"/>
  <c r="G64"/>
  <c r="H64"/>
  <c r="I64"/>
  <c r="J64"/>
  <c r="G65"/>
  <c r="H65"/>
  <c r="I65"/>
  <c r="J65"/>
  <c r="G66"/>
  <c r="H66"/>
  <c r="I66"/>
  <c r="J66"/>
  <c r="G67"/>
  <c r="H67"/>
  <c r="I67"/>
  <c r="J67"/>
  <c r="G68"/>
  <c r="H68"/>
  <c r="I68"/>
  <c r="J68"/>
  <c r="G69"/>
  <c r="H69"/>
  <c r="I69"/>
  <c r="J69"/>
  <c r="G70"/>
  <c r="H70"/>
  <c r="I70"/>
  <c r="J70"/>
  <c r="G71"/>
  <c r="H71"/>
  <c r="I71"/>
  <c r="J71"/>
  <c r="G72"/>
  <c r="H72"/>
  <c r="I72"/>
  <c r="J72"/>
  <c r="G73"/>
  <c r="H73"/>
  <c r="I73"/>
  <c r="J73"/>
  <c r="G74"/>
  <c r="H74"/>
  <c r="I74"/>
  <c r="J74"/>
  <c r="G75"/>
  <c r="H75"/>
  <c r="I75"/>
  <c r="J75"/>
  <c r="G76"/>
  <c r="H76"/>
  <c r="I76"/>
  <c r="J76"/>
  <c r="G77"/>
  <c r="H77"/>
  <c r="I77"/>
  <c r="J77"/>
  <c r="G78"/>
  <c r="H78"/>
  <c r="I78"/>
  <c r="J78"/>
  <c r="G79"/>
  <c r="H79"/>
  <c r="I79"/>
  <c r="J79"/>
  <c r="G80"/>
  <c r="H80"/>
  <c r="I80"/>
  <c r="J80"/>
  <c r="G81"/>
  <c r="H81"/>
  <c r="I81"/>
  <c r="J81"/>
  <c r="G82"/>
  <c r="H82"/>
  <c r="I82"/>
  <c r="J82"/>
  <c r="G83"/>
  <c r="H83"/>
  <c r="I83"/>
  <c r="J83"/>
  <c r="G84"/>
  <c r="H84"/>
  <c r="I84"/>
  <c r="J84"/>
  <c r="G85"/>
  <c r="H85"/>
  <c r="I85"/>
  <c r="J85"/>
  <c r="G86"/>
  <c r="H86"/>
  <c r="I86"/>
  <c r="J86"/>
  <c r="G87"/>
  <c r="H87"/>
  <c r="I87"/>
  <c r="J87"/>
  <c r="G88"/>
  <c r="H88"/>
  <c r="I88"/>
  <c r="J88"/>
  <c r="G89"/>
  <c r="H89"/>
  <c r="I89"/>
  <c r="J89"/>
  <c r="G90"/>
  <c r="H90"/>
  <c r="I90"/>
  <c r="J90"/>
  <c r="G91"/>
  <c r="H91"/>
  <c r="I91"/>
  <c r="J91"/>
  <c r="G92"/>
  <c r="H92"/>
  <c r="I92"/>
  <c r="J92"/>
  <c r="G93"/>
  <c r="H93"/>
  <c r="I93"/>
  <c r="J93"/>
  <c r="G94"/>
  <c r="H94"/>
  <c r="I94"/>
  <c r="J94"/>
  <c r="G95"/>
  <c r="H95"/>
  <c r="I95"/>
  <c r="J95"/>
  <c r="G96"/>
  <c r="H96"/>
  <c r="I96"/>
  <c r="J96"/>
  <c r="G97"/>
  <c r="H97"/>
  <c r="I97"/>
  <c r="J97"/>
  <c r="G98"/>
  <c r="H98"/>
  <c r="I98"/>
  <c r="J98"/>
  <c r="G99"/>
  <c r="H99"/>
  <c r="I99"/>
  <c r="J99"/>
  <c r="G100"/>
  <c r="H100"/>
  <c r="I100"/>
  <c r="J100"/>
  <c r="G101"/>
  <c r="H101"/>
  <c r="I101"/>
  <c r="J101"/>
  <c r="G102"/>
  <c r="H102"/>
  <c r="I102"/>
  <c r="J102"/>
  <c r="G103"/>
  <c r="H103"/>
  <c r="I103"/>
  <c r="J103"/>
  <c r="G104"/>
  <c r="H104"/>
  <c r="I104"/>
  <c r="J104"/>
  <c r="G105"/>
  <c r="H105"/>
  <c r="I105"/>
  <c r="J105"/>
  <c r="G106"/>
  <c r="H106"/>
  <c r="I106"/>
  <c r="J106"/>
  <c r="G107"/>
  <c r="H107"/>
  <c r="I107"/>
  <c r="J107"/>
  <c r="G108"/>
  <c r="H108"/>
  <c r="I108"/>
  <c r="J108"/>
  <c r="G109"/>
  <c r="H109"/>
  <c r="I109"/>
  <c r="J109"/>
  <c r="G110"/>
  <c r="H110"/>
  <c r="I110"/>
  <c r="J110"/>
  <c r="G111"/>
  <c r="H111"/>
  <c r="I111"/>
  <c r="J111"/>
  <c r="G112"/>
  <c r="H112"/>
  <c r="I112"/>
  <c r="J112"/>
  <c r="G113"/>
  <c r="H113"/>
  <c r="I113"/>
  <c r="J113"/>
  <c r="G114"/>
  <c r="H114"/>
  <c r="I114"/>
  <c r="J114"/>
  <c r="G115"/>
  <c r="H115"/>
  <c r="I115"/>
  <c r="J115"/>
  <c r="G116"/>
  <c r="H116"/>
  <c r="I116"/>
  <c r="J116"/>
  <c r="G117"/>
  <c r="H117"/>
  <c r="I117"/>
  <c r="J117"/>
  <c r="G118"/>
  <c r="H118"/>
  <c r="I118"/>
  <c r="J118"/>
  <c r="G119"/>
  <c r="H119"/>
  <c r="I119"/>
  <c r="J119"/>
  <c r="G120"/>
  <c r="H120"/>
  <c r="I120"/>
  <c r="J120"/>
  <c r="G121"/>
  <c r="H121"/>
  <c r="I121"/>
  <c r="J121"/>
  <c r="G122"/>
  <c r="H122"/>
  <c r="I122"/>
  <c r="J122"/>
  <c r="G123"/>
  <c r="H123"/>
  <c r="I123"/>
  <c r="J123"/>
  <c r="G124"/>
  <c r="H124"/>
  <c r="I124"/>
  <c r="J124"/>
  <c r="G125"/>
  <c r="H125"/>
  <c r="I125"/>
  <c r="J125"/>
  <c r="G126"/>
  <c r="H126"/>
  <c r="I126"/>
  <c r="J126"/>
  <c r="G127"/>
  <c r="H127"/>
  <c r="I127"/>
  <c r="J127"/>
  <c r="G128"/>
  <c r="H128"/>
  <c r="I128"/>
  <c r="J128"/>
  <c r="G129"/>
  <c r="H129"/>
  <c r="I129"/>
  <c r="J129"/>
  <c r="G130"/>
  <c r="H130"/>
  <c r="I130"/>
  <c r="J130"/>
  <c r="G131"/>
  <c r="H131"/>
  <c r="I131"/>
  <c r="J131"/>
  <c r="G132"/>
  <c r="H132"/>
  <c r="I132"/>
  <c r="J132"/>
  <c r="G133"/>
  <c r="H133"/>
  <c r="I133"/>
  <c r="J133"/>
  <c r="G134"/>
  <c r="H134"/>
  <c r="I134"/>
  <c r="J134"/>
  <c r="G135"/>
  <c r="H135"/>
  <c r="I135"/>
  <c r="J135"/>
  <c r="G136"/>
  <c r="H136"/>
  <c r="I136"/>
  <c r="J136"/>
  <c r="G137"/>
  <c r="H137"/>
  <c r="I137"/>
  <c r="J137"/>
  <c r="G138"/>
  <c r="H138"/>
  <c r="I138"/>
  <c r="J138"/>
  <c r="G139"/>
  <c r="H139"/>
  <c r="I139"/>
  <c r="J139"/>
  <c r="G140"/>
  <c r="H140"/>
  <c r="I140"/>
  <c r="J140"/>
  <c r="G141"/>
  <c r="H141"/>
  <c r="I141"/>
  <c r="J141"/>
  <c r="G142"/>
  <c r="H142"/>
  <c r="I142"/>
  <c r="J142"/>
  <c r="G143"/>
  <c r="H143"/>
  <c r="I143"/>
  <c r="J143"/>
  <c r="G144"/>
  <c r="H144"/>
  <c r="I144"/>
  <c r="J144"/>
  <c r="G145"/>
  <c r="H145"/>
  <c r="I145"/>
  <c r="J145"/>
  <c r="G146"/>
  <c r="H146"/>
  <c r="I146"/>
  <c r="J146"/>
  <c r="G147"/>
  <c r="H147"/>
  <c r="I147"/>
  <c r="J147"/>
  <c r="G148"/>
  <c r="H148"/>
  <c r="I148"/>
  <c r="J148"/>
  <c r="G149"/>
  <c r="H149"/>
  <c r="I149"/>
  <c r="J149"/>
  <c r="G150"/>
  <c r="H150"/>
  <c r="I150"/>
  <c r="J150"/>
  <c r="G151"/>
  <c r="H151"/>
  <c r="I151"/>
  <c r="J151"/>
  <c r="G152"/>
  <c r="H152"/>
  <c r="I152"/>
  <c r="J152"/>
  <c r="G153"/>
  <c r="H153"/>
  <c r="I153"/>
  <c r="J153"/>
  <c r="G154"/>
  <c r="H154"/>
  <c r="I154"/>
  <c r="J154"/>
  <c r="G155"/>
  <c r="H155"/>
  <c r="I155"/>
  <c r="J155"/>
  <c r="G156"/>
  <c r="H156"/>
  <c r="I156"/>
  <c r="J156"/>
  <c r="G157"/>
  <c r="H157"/>
  <c r="I157"/>
  <c r="J157"/>
  <c r="B158"/>
  <c r="C158"/>
  <c r="D158"/>
  <c r="H158" s="1"/>
  <c r="E158"/>
  <c r="F158"/>
  <c r="E3" i="7"/>
  <c r="B47"/>
  <c r="C47"/>
  <c r="D47"/>
  <c r="E47"/>
  <c r="E3" i="6"/>
  <c r="B47"/>
  <c r="C47"/>
  <c r="D47"/>
  <c r="E47"/>
  <c r="E3" i="5"/>
  <c r="B47"/>
  <c r="C47"/>
  <c r="D47"/>
  <c r="E47"/>
  <c r="P3" i="10"/>
  <c r="D7"/>
  <c r="G7"/>
  <c r="J7"/>
  <c r="M7"/>
  <c r="P7"/>
  <c r="D8"/>
  <c r="G8"/>
  <c r="J8"/>
  <c r="M8"/>
  <c r="P8"/>
  <c r="D9"/>
  <c r="G9"/>
  <c r="J9"/>
  <c r="M9"/>
  <c r="P9"/>
  <c r="D10"/>
  <c r="G10"/>
  <c r="J10"/>
  <c r="M10"/>
  <c r="P10"/>
  <c r="D11"/>
  <c r="G11"/>
  <c r="J11"/>
  <c r="M11"/>
  <c r="P11"/>
  <c r="D12"/>
  <c r="G12"/>
  <c r="J12"/>
  <c r="M12"/>
  <c r="P12"/>
  <c r="D13"/>
  <c r="G13"/>
  <c r="J13"/>
  <c r="M13"/>
  <c r="P13"/>
  <c r="D14"/>
  <c r="G14"/>
  <c r="J14"/>
  <c r="M14"/>
  <c r="P14"/>
  <c r="D15"/>
  <c r="G15"/>
  <c r="J15"/>
  <c r="M15"/>
  <c r="P15"/>
  <c r="D16"/>
  <c r="G16"/>
  <c r="J16"/>
  <c r="M16"/>
  <c r="P16"/>
  <c r="D17"/>
  <c r="G17"/>
  <c r="J17"/>
  <c r="M17"/>
  <c r="P17"/>
  <c r="D18"/>
  <c r="G18"/>
  <c r="J18"/>
  <c r="M18"/>
  <c r="P18"/>
  <c r="D19"/>
  <c r="G19"/>
  <c r="J19"/>
  <c r="M19"/>
  <c r="P19"/>
  <c r="D20"/>
  <c r="G20"/>
  <c r="J20"/>
  <c r="M20"/>
  <c r="P20"/>
  <c r="D21"/>
  <c r="G21"/>
  <c r="J21"/>
  <c r="M21"/>
  <c r="P21"/>
  <c r="D22"/>
  <c r="G22"/>
  <c r="J22"/>
  <c r="M22"/>
  <c r="P22"/>
  <c r="D23"/>
  <c r="G23"/>
  <c r="J23"/>
  <c r="M23"/>
  <c r="P23"/>
  <c r="D24"/>
  <c r="G24"/>
  <c r="J24"/>
  <c r="M24"/>
  <c r="P24"/>
  <c r="D25"/>
  <c r="G25"/>
  <c r="J25"/>
  <c r="M25"/>
  <c r="P25"/>
  <c r="D26"/>
  <c r="G26"/>
  <c r="J26"/>
  <c r="M26"/>
  <c r="P26"/>
  <c r="D27"/>
  <c r="G27"/>
  <c r="J27"/>
  <c r="M27"/>
  <c r="P27"/>
  <c r="D28"/>
  <c r="G28"/>
  <c r="J28"/>
  <c r="M28"/>
  <c r="P28"/>
  <c r="D29"/>
  <c r="G29"/>
  <c r="J29"/>
  <c r="M29"/>
  <c r="P29"/>
  <c r="D30"/>
  <c r="G30"/>
  <c r="J30"/>
  <c r="M30"/>
  <c r="P30"/>
  <c r="D31"/>
  <c r="G31"/>
  <c r="J31"/>
  <c r="M31"/>
  <c r="P31"/>
  <c r="D32"/>
  <c r="G32"/>
  <c r="J32"/>
  <c r="M32"/>
  <c r="P32"/>
  <c r="D33"/>
  <c r="G33"/>
  <c r="J33"/>
  <c r="M33"/>
  <c r="P33"/>
  <c r="D34"/>
  <c r="G34"/>
  <c r="J34"/>
  <c r="M34"/>
  <c r="P34"/>
  <c r="D35"/>
  <c r="G35"/>
  <c r="J35"/>
  <c r="M35"/>
  <c r="P35"/>
  <c r="D36"/>
  <c r="G36"/>
  <c r="J36"/>
  <c r="M36"/>
  <c r="P36"/>
  <c r="D37"/>
  <c r="G37"/>
  <c r="J37"/>
  <c r="M37"/>
  <c r="P37"/>
  <c r="D38"/>
  <c r="G38"/>
  <c r="J38"/>
  <c r="M38"/>
  <c r="P38"/>
  <c r="D39"/>
  <c r="G39"/>
  <c r="J39"/>
  <c r="M39"/>
  <c r="P39"/>
  <c r="D40"/>
  <c r="G40"/>
  <c r="J40"/>
  <c r="M40"/>
  <c r="P40"/>
  <c r="D41"/>
  <c r="G41"/>
  <c r="J41"/>
  <c r="M41"/>
  <c r="P41"/>
  <c r="D42"/>
  <c r="G42"/>
  <c r="J42"/>
  <c r="M42"/>
  <c r="P42"/>
  <c r="D43"/>
  <c r="G43"/>
  <c r="J43"/>
  <c r="M43"/>
  <c r="P43"/>
  <c r="D44"/>
  <c r="G44"/>
  <c r="J44"/>
  <c r="M44"/>
  <c r="P44"/>
  <c r="D45"/>
  <c r="G45"/>
  <c r="J45"/>
  <c r="M45"/>
  <c r="P45"/>
  <c r="D46"/>
  <c r="G46"/>
  <c r="J46"/>
  <c r="M46"/>
  <c r="P46"/>
  <c r="D47"/>
  <c r="G47"/>
  <c r="J47"/>
  <c r="M47"/>
  <c r="P47"/>
  <c r="B48"/>
  <c r="C48"/>
  <c r="D48" s="1"/>
  <c r="E48"/>
  <c r="F48"/>
  <c r="H48"/>
  <c r="I48"/>
  <c r="J48" s="1"/>
  <c r="K48"/>
  <c r="L48"/>
  <c r="N48"/>
  <c r="O48"/>
  <c r="E3" i="4"/>
  <c r="B47"/>
  <c r="C47"/>
  <c r="D47"/>
  <c r="E47"/>
  <c r="P3" i="2"/>
  <c r="D3" i="18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B47"/>
  <c r="D47" s="1"/>
  <c r="C47"/>
  <c r="I158" i="13"/>
  <c r="I158" i="17"/>
  <c r="I158" i="14"/>
  <c r="H158" i="17" l="1"/>
  <c r="G158" i="16"/>
  <c r="J158" i="14"/>
  <c r="G158"/>
  <c r="J158" i="13"/>
  <c r="G158"/>
  <c r="I157" i="11"/>
  <c r="G48" i="10"/>
  <c r="M48"/>
  <c r="P48"/>
  <c r="I158" i="15"/>
</calcChain>
</file>

<file path=xl/sharedStrings.xml><?xml version="1.0" encoding="utf-8"?>
<sst xmlns="http://schemas.openxmlformats.org/spreadsheetml/2006/main" count="2295" uniqueCount="898">
  <si>
    <t>Ford - Ranger XLT 2.8 8v 135cv 4x4 CD TB Diesel</t>
  </si>
  <si>
    <t>Fiat - Siena ELX 1.0 mpi Fire/Fire Flex 8V 4p</t>
  </si>
  <si>
    <t>GM - Chevrolet - Zafira Elite 2.0 MPFI FlexPower 8V 5p</t>
  </si>
  <si>
    <t>Ford - Fiesta Class 1.6 8V 98cv 5p</t>
  </si>
  <si>
    <t>Ford - Escort GL 1.8i / 1.8</t>
  </si>
  <si>
    <t>Citroën - Xsara Picasso GLX 1.6/ 1.6 Flex 16V</t>
  </si>
  <si>
    <t>Toyota - Corolla XLi 1.6 16V 110cv Aut.</t>
  </si>
  <si>
    <t>Ford - Escort GL 1.6i / 1.6</t>
  </si>
  <si>
    <t>Renault - Clio Sed. Privilège Hi-Flex 1.6 16V 4p</t>
  </si>
  <si>
    <t>Peugeot - 206 Soleil/ Quiksilver 1.0 16v 3p</t>
  </si>
  <si>
    <t>Fiat - Palio Weekend ELX 1.4 mpi Fire Flex 8V</t>
  </si>
  <si>
    <t>GM - Chevrolet - Corsa Sed. Joy 1.0/ 1.0 FlexPower 8V 4p</t>
  </si>
  <si>
    <t>GM - Chevrolet - Corsa Sedan Super Milenium 1.0 MPFI 16V</t>
  </si>
  <si>
    <t>Peugeot - 206 Sensation 1.4 Flex 8V 5p</t>
  </si>
  <si>
    <t>Ford - F-250 XLT 4.2 TB Diesel</t>
  </si>
  <si>
    <t>GM - Chevrolet - S10 Pick-Up 2.4 MPFI 8v 128cv/ Rodeio</t>
  </si>
  <si>
    <t>GM - Chevrolet - Corsa Sed.Prem. 1.0/ 1.0 FlexPower 8V 4p</t>
  </si>
  <si>
    <t>GM - Chevrolet - Vectra EXPRESSION 2.0 MPFI FlexPower Mec</t>
  </si>
  <si>
    <t>Renault - Master 2.5 dCi 16V 115cv 16L Diesel</t>
  </si>
  <si>
    <t>Peugeot - 206 SW ESCAPADE 1.6 16v Flex 5p</t>
  </si>
  <si>
    <t>VW - VolksWagen - Polo SPORTLINE 1.6 Mi Total Flex 8V 5p</t>
  </si>
  <si>
    <t>Renault - Megane Sedan Dynamique Hi-Flex 1.6 16V</t>
  </si>
  <si>
    <t>VW - VolksWagen - Parati 1.8 Mi T. Field Total Flex 8V 4p</t>
  </si>
  <si>
    <t>Renault - Clio Expression Hi-Flex 1.0 16V 5p</t>
  </si>
  <si>
    <t>Renault - Clio Sed. Hi-Flex/Exp.Hi-Flex 1.6 16V 4p</t>
  </si>
  <si>
    <t>Ford - Ranger Limited 3.0 PSE 4x4 CD TB Diesel</t>
  </si>
  <si>
    <t>Peugeot - 307 SW 2.0 16V 5p Aut.</t>
  </si>
  <si>
    <t>VW - VolksWagen - Gol City 1.6 Mi Total Flex 8V 4p</t>
  </si>
  <si>
    <t>Fiat - Doblo Cargo 1.3 Fire 16V 4/5p</t>
  </si>
  <si>
    <t>Peugeot - 206 Presence 1.4/ 1.4 Flex 8V 3p</t>
  </si>
  <si>
    <t>Fiat - Ducato Combinato 2.8 Turbo Diesel</t>
  </si>
  <si>
    <t>Peugeot - 206 SW Presence 1.6/1.6 Flex 16V 5p</t>
  </si>
  <si>
    <t>Hyundai - H100 GLS Diesel</t>
  </si>
  <si>
    <t>Honda - CR-V 2.0 16V Aut.</t>
  </si>
  <si>
    <t>GM - Chevrolet - TRACKER 2.0 16v 128cv MPFI 4x4 5p</t>
  </si>
  <si>
    <t>Renault - Megane Sedan Dynamique 2.0 16V Aut.</t>
  </si>
  <si>
    <t>Ford - EcoSport XLT FREESTYLE 1.6 Flex 8V 5p</t>
  </si>
  <si>
    <t>Ford - Ranger XLS 2.3 16V 145cv/150cv 4x2 CD</t>
  </si>
  <si>
    <t xml:space="preserve">     vigentes entre Janeiro a Junho de 2008, levando-se em consideração a exposição em 12 meses.</t>
  </si>
  <si>
    <t>Obs.: Os dados estão distribuídos por região e ano modelo de cada veículo exposto entre Janeiro e Junho de 2008.</t>
  </si>
  <si>
    <t>GM - Chevrolet - Astra Sed.Eleg.2.0 MPFI FlexPower 8V 4p</t>
  </si>
  <si>
    <t>Renault - Clio Sed.RL/Auth.1.0/1.0 Hi-Power 16V 4p</t>
  </si>
  <si>
    <t>Ford - Focus Ghia Sedan 2.0 16V 4p</t>
  </si>
  <si>
    <t>Mitsubishi - L200 Sport HPE 2.5 4x4 CD DTI Dies. Aut.</t>
  </si>
  <si>
    <t>Ford - Fiesta Sedan Street 1.0 8v 4p</t>
  </si>
  <si>
    <t>GM - Chevrolet - Vectra Elite 2.4 MPFI 16V FlexPower Aut.</t>
  </si>
  <si>
    <t>VW - VolksWagen - Polo 1.6 Mi/S.Ouro 1.6 Mi Tot.Flex 8V 5p</t>
  </si>
  <si>
    <t>Peugeot - 206 SW Feline 1.6/ 1.6 Flex 16V 5p</t>
  </si>
  <si>
    <t>Honda - Civic Sedan LXS 1.8/1.8 Flex 16V Aut. 4p</t>
  </si>
  <si>
    <t>Peugeot - 206 SW Presence 1.4/ 1.4 Flex 8V 5p</t>
  </si>
  <si>
    <t>Ford - Focus Sedan 2.0 16V 4p</t>
  </si>
  <si>
    <t>VW - VolksWagen - Gol Plus 1.0 Mi Total Flex 4p</t>
  </si>
  <si>
    <t>Fiat - Strada 1.4 mpi Fire Flex 8V CE</t>
  </si>
  <si>
    <t>Fiat - Palio Celebration 1.0 Fire Flex 8V 4p</t>
  </si>
  <si>
    <t>GM - Chevrolet - S10 Blazer 2.4 MPFI 8v 128cv 4p</t>
  </si>
  <si>
    <t>GM - Chevrolet - S10 P-Up Lx/Sert/Rod 2.8 4x4 CD TDI Dies</t>
  </si>
  <si>
    <t>Toyota - Hilux CD SR5 4x4 2.8 Diesel</t>
  </si>
  <si>
    <t>Ford - Fiesta Sed. Supercharger 1.0 8V 4p</t>
  </si>
  <si>
    <t>VW - VolksWagen - Bora 2.0 8v Mec.</t>
  </si>
  <si>
    <t>GM - Chevrolet - S10 P-Up Advant. 2.4/2.4 MPFI F.Power CD</t>
  </si>
  <si>
    <t>Fiat - Strada Trekking 1.4 mpi Fire Flex 8V CE</t>
  </si>
  <si>
    <t>Mitsubishi - L200 Sport HPE 2.5 4x4 CD DTI Dies. Mec.</t>
  </si>
  <si>
    <t>Ford - EcoSport XL 1.6/ 1.6 Flex 8V 5p</t>
  </si>
  <si>
    <t>Fiat - Strada 1.3 mpi Fire 8V 67cv CE</t>
  </si>
  <si>
    <t>Mitsubishi - L200 GL 2.5 4X4 CD Diesel</t>
  </si>
  <si>
    <t>Fiat - Strada 1.4 mpi Fire Flex 8V CS</t>
  </si>
  <si>
    <t>Toyota - Hilux CD SRV D4-D 4x4 3.0 TDI Diesel Aut</t>
  </si>
  <si>
    <t>Ford - Fiesta GL 1.0 5p</t>
  </si>
  <si>
    <t>Fiat - Siena ELX 1.0 mpi Fire 16v 4p (25 anos)</t>
  </si>
  <si>
    <t>Fiat - Fiorino Furg.1.5/1.3/1.3 Fire/1.3 F.Flex</t>
  </si>
  <si>
    <t>GM - Chevrolet - Corsa Sed Class.Spirit 1.0/1.0 FlexPower</t>
  </si>
  <si>
    <t>Ford - Focus 1.8 16V 5p</t>
  </si>
  <si>
    <t>GM - Chevrolet - Meriva 1.8/ CD 1.8 MPFI 8V 102cv 5p</t>
  </si>
  <si>
    <t>GM - Chevrolet - Kadett GL/SL/Lite/Turim 1.8</t>
  </si>
  <si>
    <t>GM - Chevrolet - Corsa Sedan Super/ Classic 1.6 MPFI 8v 4</t>
  </si>
  <si>
    <t>VW - VolksWagen - Gol 1.0 Mi FUN/ Highway/ Sport 16V  2/4p</t>
  </si>
  <si>
    <t>Fiat - Fiorino Furgão 1.5 mpi / i.e.</t>
  </si>
  <si>
    <t>Ford - Fiesta 1.6 8V Flex 5p</t>
  </si>
  <si>
    <t>VW - VolksWagen - Fox City 1.0Mi/ 1.0Mi Total Flex 8V 3p</t>
  </si>
  <si>
    <t>Fiat - Brava SX 1.6 16V 4p</t>
  </si>
  <si>
    <t>Citroën - Xsara Picasso Exc./Etoile 2.0 16v  Mec</t>
  </si>
  <si>
    <t>GM - Chevrolet - Zafira 2.0/ CD 2.0  8V  MPFI 5p Mec.</t>
  </si>
  <si>
    <t>Fiat - Stilo 1.8/ 1.8 Connect 8V 103cv 5p</t>
  </si>
  <si>
    <t>VW - VolksWagen - Gol Special 1.0 Mi 4p</t>
  </si>
  <si>
    <t>GM - Chevrolet - Celta Spirit 1.0 MPFI VHC 8V 5p</t>
  </si>
  <si>
    <t>Ford - Escort GL 1.8i 16V 4p</t>
  </si>
  <si>
    <t>Peugeot - 206 Soleil 1.0 16v 5p</t>
  </si>
  <si>
    <t>VW - VolksWagen - Parati 1.6Mi/1.6Mi City/T.Field T.Flex</t>
  </si>
  <si>
    <t>Fiat - Idea ELX 1.4 mpi Fire Flex 8V 5p</t>
  </si>
  <si>
    <t>Ford - Fiesta Sed. Personnalité 1.0 8V 4p</t>
  </si>
  <si>
    <t>GM - Chevrolet - Celta Spirit 1.0 MPFI 8V FlexPower 5p</t>
  </si>
  <si>
    <t>GM - Chevrolet - Celta Life 1.0 MPFI VHC 8V 3p</t>
  </si>
  <si>
    <t>GM - Chevrolet - Corsa Hat. Maxx 1.0/ 1.0 FlexPower 8V 5p</t>
  </si>
  <si>
    <t>GM - Chevrolet - Corsa Sedan Super 1.0 MPFI 4p</t>
  </si>
  <si>
    <t>Ford - KA GL Image 1.0i/ 1.0i Zetec Rocam</t>
  </si>
  <si>
    <t>GM - Chevrolet - Meriva Maxx 1.8 MPFI 8V FlexPower</t>
  </si>
  <si>
    <t>Renault - Clio RN/ Alizé/ Exp.1.0/1.0 Hi-Power 5p</t>
  </si>
  <si>
    <t>GM - Chevrolet - Corsa Sedan GL 1.6  MPFI 4p</t>
  </si>
  <si>
    <t>Honda - Civic Sedan LX 1.6 16V Mec. 4p</t>
  </si>
  <si>
    <t>Fiat - Palio ELX 1.3 mpi  Fire 16v 4p</t>
  </si>
  <si>
    <t>Citroën - C3 GLX 1.4/ 1.4 Flex 8V 5p</t>
  </si>
  <si>
    <t>Fiat - Strada/ Strada Working 1.5 mpi 8V CS</t>
  </si>
  <si>
    <t>VW - VolksWagen - Parati 1.6 Mi/ 1.6 Mi City</t>
  </si>
  <si>
    <t>VW - VolksWagen - Fox Plus 1.0Mi/ 1.0Mi Total Flex 8V 4p</t>
  </si>
  <si>
    <t>Fiat - Palio Young 1.0 mpi 8v 4p</t>
  </si>
  <si>
    <t>Fiat - Siena ELX 1.3 mpi Fire 16V 4p</t>
  </si>
  <si>
    <t>GM - Chevrolet - Corsa Sedan Super 1.0 MPFI 16V 4p</t>
  </si>
  <si>
    <t>GM - Chevrolet - Astra 2.0 8V/ CD 2.0 8V Hatchback 5p Mec</t>
  </si>
  <si>
    <t>Toyota - Corolla XLi 1.6 16V 110cv Mec.</t>
  </si>
  <si>
    <t>Renault - Clio Sed.RT/Privil.1.0/1.0 Hi-Pow.16V 4p</t>
  </si>
  <si>
    <t>GM - Chevrolet - Corsa Sed. Maxx 1.0/ 1.0 FlexPower 8V 4p</t>
  </si>
  <si>
    <t>Fiat - Palio Celebration 1.0 Fire Flex 8V 2p</t>
  </si>
  <si>
    <t>Renault - Clio Sed.RN/Alizé/Botic./Exp.1.0 Hi-Pow.</t>
  </si>
  <si>
    <t>GM - Chevrolet - Corsa Sed. Maxx 1.8 MPFI 8V FlexPower</t>
  </si>
  <si>
    <t>VW - VolksWagen - Saveiro 1.6 Mi/ 1.6Mi City Total Flex 8V</t>
  </si>
  <si>
    <t>VW - VolksWagen - Polo Sedan 1.6 Mi Total Flex 8V 4p</t>
  </si>
  <si>
    <t>GM - Chevrolet - Celta Spirit 1.0 MPFI VHC 8V 3p</t>
  </si>
  <si>
    <t>HONDA - CB 500</t>
  </si>
  <si>
    <t>YAMAHA - YZF R-1 1000</t>
  </si>
  <si>
    <t>YAMAHA - XT 600 E</t>
  </si>
  <si>
    <t>HONDA - XR 250 TORNADO</t>
  </si>
  <si>
    <t>HONDA - NX-4 FALCON 400</t>
  </si>
  <si>
    <t>KAWASAKI - NINJA ZX-9R 900cc</t>
  </si>
  <si>
    <t>Fiat - Ducato Minibus 2.8 Turbo Diesel</t>
  </si>
  <si>
    <t>Hyundai - Tucson 2.0 16V 142cv Aut.</t>
  </si>
  <si>
    <t>Honda - Civic Sedan EXS 1.8/1.8 Flex 16V Aut. 4p</t>
  </si>
  <si>
    <t>Renault - Scénic Hi-Flex/Express. Hi-Flex 1.6 16V</t>
  </si>
  <si>
    <t>Peugeot - 307 Feline 2.0 16V 5p Mec</t>
  </si>
  <si>
    <t>Ford - Ranger XLT 3.0 PSE 163cv 4x4 CD TB Dies.</t>
  </si>
  <si>
    <t>VW - VolksWagen - SPACEFOX COMFORTLINE 1.6 Mi T.Flex 8V 4p</t>
  </si>
  <si>
    <t>Fiat - Siena Celebration 1.0 Fire Flex 8V 4p</t>
  </si>
  <si>
    <t>Renault - Clio Sed. Authentique Hi-Flex 1.0 16V 4p</t>
  </si>
  <si>
    <t>VW - VolksWagen - SPACEFOX 1.6 Total Flex 8V 4p</t>
  </si>
  <si>
    <t>GM - Chevrolet - S10 P-Up Tornado 2.8 TDI 4x2/4x4 CD Dies</t>
  </si>
  <si>
    <t>GM - Chevrolet - Corsa Sed Classic Spirit 1.6 MPFI VHC 8V</t>
  </si>
  <si>
    <t>Ford - Fiesta 1.0 8V Flex 5p</t>
  </si>
  <si>
    <t>GM - Chevrolet - Celta Super 1.0 MPFI 8V FlexPower 5p</t>
  </si>
  <si>
    <t>GM - Chevrolet - Corsa Sed Class.Super 1.0/1.0 FlexPower</t>
  </si>
  <si>
    <t>Fiat - Stilo Dualogic 1.8 Sporting Flex 8V 5p</t>
  </si>
  <si>
    <t>Renault - Megane Grand Tour Dynam. Hi-Flex 1.6 16V</t>
  </si>
  <si>
    <t>Ford - Fiesta Sedan 1.0 8V Flex 4p</t>
  </si>
  <si>
    <t>Ford - Fusion SEL 2.3 16V  162cv Aut.</t>
  </si>
  <si>
    <t>Toyota - Hilux CD SRV D4-D 4x4 3.0 163cv TDI Dies</t>
  </si>
  <si>
    <t>VW - VolksWagen - Kombi Standard 1.4 Mi Total Flex 8V</t>
  </si>
  <si>
    <t>Toyota - Hilux SW4 SRV D4-D 4x4 3.0 TDI Dies. Aut</t>
  </si>
  <si>
    <t>VOLKSWAGEN - 8-120/ 8-120 euro3 WORKER 2p (diesel)</t>
  </si>
  <si>
    <t>FORD - F-4000 TURBO(CUMMINS) 2p (diesel)</t>
  </si>
  <si>
    <t>TRIUMPH - DAYTONA 675i</t>
  </si>
  <si>
    <t>VW - VolksWagen - Parati 1.8 Mi CROSSOVER Total Flex 8V 4p</t>
  </si>
  <si>
    <t>YAMAHA - XT 600 Z TENERE</t>
  </si>
  <si>
    <t>Fiat - Siena TETRAFUEL 1.4 mpi Fire Flex 8v 4p</t>
  </si>
  <si>
    <t>VW - VolksWagen - Parati CROSSOVER 2.0 8V/ 1.0 16V TB 4p</t>
  </si>
  <si>
    <t>HONDA - CBX 250 TWISTER</t>
  </si>
  <si>
    <t>HONDA - CG 150 Sport</t>
  </si>
  <si>
    <t>SUZUKI - GSX-R 750 W</t>
  </si>
  <si>
    <t>VW - VolksWagen - Parati 1000 Mi 16V 4p Turbo</t>
  </si>
  <si>
    <t>Fiat - Uno Mille  ELX  2p e 4p</t>
  </si>
  <si>
    <t>GM - Chevrolet - MONTANA  Sport 1.8 MPFI FlexPower 8V</t>
  </si>
  <si>
    <t>Ford - Escort Hobby 1.0</t>
  </si>
  <si>
    <t>GM - Chevrolet - Corsa Pick-Up STD/ Rodeio 1.6 MPFI</t>
  </si>
  <si>
    <t>VW - VolksWagen - Parati C 1.6/ CL 1.6 Mi 2p e 4p</t>
  </si>
  <si>
    <t>Honda - Civic Sedan LX 1.6 16V Aut. 4p</t>
  </si>
  <si>
    <t>GM - Chevrolet - Meriva Joy 1.8 MPFI 8V FlexPower</t>
  </si>
  <si>
    <t>Fiat - Uno Mille 1.0 Electronic 4p</t>
  </si>
  <si>
    <t>Ford - Escort S.W GL 1.8i 16V</t>
  </si>
  <si>
    <t>GM - Chevrolet - Astra Elegance 2.0 MPFI FlexPower 8V 5p</t>
  </si>
  <si>
    <t>GM - Chevrolet - Monza GLS/ Hi-Tech 2.0 EFI 2p e 4p</t>
  </si>
  <si>
    <t>Fiat - Palio Weekend 1.5 mpi 4p</t>
  </si>
  <si>
    <t>(*) Modelos considerados:</t>
  </si>
  <si>
    <t>Faixa de Idade</t>
  </si>
  <si>
    <t>Masculino</t>
  </si>
  <si>
    <t>Feminino</t>
  </si>
  <si>
    <t>Entre 18 e 25 anos</t>
  </si>
  <si>
    <t>Entre 26 e 35 anos</t>
  </si>
  <si>
    <t>Entre 36 e 45 anos</t>
  </si>
  <si>
    <t>Entre 46 e 55 anos</t>
  </si>
  <si>
    <t>Maior que 55 anos</t>
  </si>
  <si>
    <t>Sumário</t>
  </si>
  <si>
    <t>Glossário</t>
  </si>
  <si>
    <t>Definição das informações disponíveis</t>
  </si>
  <si>
    <t>Freq. de sinistros</t>
  </si>
  <si>
    <t>Índices</t>
  </si>
  <si>
    <t>Modelo</t>
  </si>
  <si>
    <t>Expostos</t>
  </si>
  <si>
    <t>Prêmio</t>
  </si>
  <si>
    <t>Roubo</t>
  </si>
  <si>
    <t>Incêndio</t>
  </si>
  <si>
    <t>Prêmio/Exp</t>
  </si>
  <si>
    <t>Roubo/Exp</t>
  </si>
  <si>
    <t>Inc./Exp.</t>
  </si>
  <si>
    <t>Total/Exp</t>
  </si>
  <si>
    <t>DEMAIS</t>
  </si>
  <si>
    <t>TODOS</t>
  </si>
  <si>
    <t>AC - Acre</t>
  </si>
  <si>
    <t>AL - Alagoas</t>
  </si>
  <si>
    <t>AM - Amazonas</t>
  </si>
  <si>
    <t>BA - Bahia</t>
  </si>
  <si>
    <t>MG - Met.BH-Centro Oeste-Zona Mata-C. Vertentes</t>
  </si>
  <si>
    <t>MG - Sul</t>
  </si>
  <si>
    <t>MS - Mato Grosso do Sul</t>
  </si>
  <si>
    <t>MT - Mato Grosso</t>
  </si>
  <si>
    <t>PE - Pernambuco</t>
  </si>
  <si>
    <t>PR - Met. Curitiba</t>
  </si>
  <si>
    <t>RJ - Interior</t>
  </si>
  <si>
    <t>RJ - Met. do Rio de Janeiro</t>
  </si>
  <si>
    <t>RN - Rio Grande do Norte</t>
  </si>
  <si>
    <t>RR - Roraima</t>
  </si>
  <si>
    <t>RS - Met. Porto Alegre e Caxias do Sul</t>
  </si>
  <si>
    <t>SC - Oeste</t>
  </si>
  <si>
    <t>SE - Sergipe</t>
  </si>
  <si>
    <t>SP - Grande Campinas</t>
  </si>
  <si>
    <t>SP - Litoral Norte e Baixada Santista</t>
  </si>
  <si>
    <t>TO - Tocantins</t>
  </si>
  <si>
    <t>Freq. Sin.</t>
  </si>
  <si>
    <t>Freq./Exp.</t>
  </si>
  <si>
    <t>Freq/Exp</t>
  </si>
  <si>
    <t>Ano Modelo</t>
  </si>
  <si>
    <t>Região</t>
  </si>
  <si>
    <t>TODAS</t>
  </si>
  <si>
    <t>Sinistro</t>
  </si>
  <si>
    <t>Obs.:</t>
  </si>
  <si>
    <t xml:space="preserve">- Os dados foram extraídos do produto Autoseg, fornecido gratuitamente pela SUSEP. </t>
  </si>
  <si>
    <t xml:space="preserve">- Informações sobre outras coberturas (APP, RCDM e RCDP), categorias tarifárias, Bonus, Franquia, Idade e Sexo do segurado </t>
  </si>
  <si>
    <t xml:space="preserve">  podem ser obtidas com o produto Autoseg.</t>
  </si>
  <si>
    <t xml:space="preserve">1. Dados por região </t>
  </si>
  <si>
    <t>- Maiores informações sobre o Autoseg podem ser obtidas no site www.susep.gov.br.</t>
  </si>
  <si>
    <t>2. Dados por região - Passeio Nacional</t>
  </si>
  <si>
    <t>3. Dados por região - Passeio Importado</t>
  </si>
  <si>
    <t>4. Dados por região - Motocicleta</t>
  </si>
  <si>
    <t xml:space="preserve">5. Modelos com mais de 300 sinistros </t>
  </si>
  <si>
    <t>7. Região por ano modelo</t>
  </si>
  <si>
    <t>10. Modelos em SP</t>
  </si>
  <si>
    <t>Citroën - Jumper 2.8 16Lug.  Diesel</t>
  </si>
  <si>
    <t>Peugeot - Partner 1.6 16V 110cv</t>
  </si>
  <si>
    <t>Chrysler - PT Cruiser Classic 2.4 16V 143 4p</t>
  </si>
  <si>
    <t>Fiat - Ducato Cargo 2.8 Curto/Longo TB Diesel</t>
  </si>
  <si>
    <t>GM - Chevrolet - Zafira Expres. 2.0 MPFI FlexPower 5p Aut</t>
  </si>
  <si>
    <t>SUZUKI - EN 125 Yes</t>
  </si>
  <si>
    <t>Citroën - C3 XTR 1.6 Flex 16V 5p</t>
  </si>
  <si>
    <t>VW - VolksWagen - Bora 2.0 8v Aut.</t>
  </si>
  <si>
    <t>Mitsubishi - Airtrek 2.4 16V 163cv/ 136cv 4x4 5p Aut.</t>
  </si>
  <si>
    <t>Fiat - Doblo ELX 1.8 mpi 8V Flex</t>
  </si>
  <si>
    <t>Hyundai - Tucson 2.0 16V 142cv Mec.</t>
  </si>
  <si>
    <t>Renault - Megane Grand Tour Dynamique 2.0 16V Aut.</t>
  </si>
  <si>
    <t>Peugeot - 307 Sed. Presence 1.6 Flex 16V 4p</t>
  </si>
  <si>
    <t>Ford - EcoSport XLS FREESTYLE 1.6 Flex 8V 5p</t>
  </si>
  <si>
    <t>Renault - Clio Sed. Expression Hi-Flex 1.0 16V 4p</t>
  </si>
  <si>
    <t>VW - VolksWagen - Kombi Furgão 1.4 Mi Total Flex 8V</t>
  </si>
  <si>
    <t>VW - VolksWagen - Polo Sed. COMFORT. 1.6 Mi Tot. Flex 8v</t>
  </si>
  <si>
    <t>VOLKSWAGEN - 13-180/ 13-180 E WORKER 2p (diesel)</t>
  </si>
  <si>
    <t>Fiat - Strada Trekking 1.4 mpi Fire Flex 8V CS</t>
  </si>
  <si>
    <t>Mitsubishi - Pajero Sport HPE 2.5 4x4 Diesel Aut.</t>
  </si>
  <si>
    <t>FORD - CARGO 2422/ 2422 E 3-Eixos 2p (diesel)</t>
  </si>
  <si>
    <t>Peugeot - 206 Sensation 1.4 Flex 8V 3p</t>
  </si>
  <si>
    <t>Jeep - Grand Cherokee Limit.4.7 Quad.Drive Aut.</t>
  </si>
  <si>
    <t>Fiat - Siena 1.5 mpi 8V 4p</t>
  </si>
  <si>
    <t>KAWASAKI - NINJA ZX-6R 636cc</t>
  </si>
  <si>
    <t>Fiat - Stilo 1.8 SP Flex 8V 5p</t>
  </si>
  <si>
    <t>11. Modelos no RJ</t>
  </si>
  <si>
    <t>12. Modelos em MG</t>
  </si>
  <si>
    <t>13. Modelos no PR</t>
  </si>
  <si>
    <t>14. Modelos no RS</t>
  </si>
  <si>
    <t xml:space="preserve">                                incêndio e outros) no período considerado.</t>
  </si>
  <si>
    <t>Freq. de sinistros: quantidade de sinistros ocorridos para todas as causas (roubo ou furto, colisão parcial, colisão perda total,</t>
  </si>
  <si>
    <t xml:space="preserve">- Os dados referem-se somente à cobertura CASCO, e todas as categorias tarifárias (Passeio nacional, passeio importado, pick-up, </t>
  </si>
  <si>
    <t xml:space="preserve">  veículo de carga, motocicleta, ônibus e outros), salvo quando mencionada categoria específica.</t>
  </si>
  <si>
    <t>ES - Espírito Santo</t>
  </si>
  <si>
    <t>MA - Maranhão</t>
  </si>
  <si>
    <t>MG - Triângulo mineiro</t>
  </si>
  <si>
    <t>MG - Vale do Aço-Norte-Vale Jequitinhonha</t>
  </si>
  <si>
    <t>PB - Paraíba</t>
  </si>
  <si>
    <t>PR - Demais regiões</t>
  </si>
  <si>
    <t>RS - Demais regiões</t>
  </si>
  <si>
    <t>SC - Blumenau e demais regiões</t>
  </si>
  <si>
    <t>SC - Met. Florianópolis e Sul</t>
  </si>
  <si>
    <t>SP - Met. de São Paulo</t>
  </si>
  <si>
    <t>SP - Ribeirão Preto e Demais Mun. de Campinas</t>
  </si>
  <si>
    <t>SP - Vale do Paraíba e Ribeira</t>
  </si>
  <si>
    <t>6. Principais modelos ordenados pelo número de expostos</t>
  </si>
  <si>
    <t>8. Modelos no Brasil - ordenados pelo número de expostos</t>
  </si>
  <si>
    <t>9. Modelos no Brasil - ordenados pelo índice de roubos</t>
  </si>
  <si>
    <t xml:space="preserve">               levando-se em consideração o cálculo acima descrito.</t>
  </si>
  <si>
    <t xml:space="preserve">Prêmio: valor do prêmio (prêmio de seguros - cancelamentos - restituição - descontos) para a cobertura casco dos expostos, </t>
  </si>
  <si>
    <t>Prêmio (1)</t>
  </si>
  <si>
    <t>Total (1)</t>
  </si>
  <si>
    <t>(1) Refere-se à quantidade de sinistros ocorridos de todas as causas (roubo ou furto, colisão parcial, colisão perda total, incêndio e outros)</t>
  </si>
  <si>
    <t>TOTAL</t>
  </si>
  <si>
    <t>16. Índices de sinistros por Idade/Sexo</t>
  </si>
  <si>
    <t>Mercado Brasileiro de Seguros de Automóveis (Casco)</t>
  </si>
  <si>
    <t>1. Mercado Brasileiro de Seguros de Automóveis (Casco)</t>
  </si>
  <si>
    <t>Dados por Região</t>
  </si>
  <si>
    <t>Dados por Região - Passeio Nacional</t>
  </si>
  <si>
    <t>2. Mercado Brasileiro de Seguros de Automóveis (Casco)</t>
  </si>
  <si>
    <t>3. Mercado Brasileiro de Seguros de Automóveis (Casco)</t>
  </si>
  <si>
    <t>Dados por Região - Passeio Importado</t>
  </si>
  <si>
    <t>4. Mercado Brasileiro de Seguros de Automóveis (Casco)</t>
  </si>
  <si>
    <t>Dados por Região - Motocicleta</t>
  </si>
  <si>
    <t>Modelos com mais de 300 sinistros ordenados por índice de sinistros</t>
  </si>
  <si>
    <t>5. Mercado Brasileiro de Seguros de Automóveis (Casco)</t>
  </si>
  <si>
    <t>Principais Modelos ordenados pelo número de expostos</t>
  </si>
  <si>
    <t>6. Mercado Brasileiro de Seguros de Automóveis (Casco)</t>
  </si>
  <si>
    <t>7. Mercado Brasileiro de Seguros de Automóveis (Casco)</t>
  </si>
  <si>
    <t>Dados por Região e Ano Modelo</t>
  </si>
  <si>
    <t>8. Mercado Brasileiro de Seguros de Automóveis (Casco)</t>
  </si>
  <si>
    <t>Informações dos principais modelos no Brasil - ordenados pelo número de expostos</t>
  </si>
  <si>
    <t>9. Mercado Brasileiro de Seguros de Automóveis (Casco)</t>
  </si>
  <si>
    <t xml:space="preserve">Informações dos principais modelos no Brasil - ordenados pelo índice de roubos </t>
  </si>
  <si>
    <t>10. Mercado Brasileiro de Seguros de Automóveis (Casco)</t>
  </si>
  <si>
    <t>Informações dos principais modelos - São Paulo</t>
  </si>
  <si>
    <t>11. Mercado Brasileiro de Seguros de Automóveis (Casco)</t>
  </si>
  <si>
    <t>Informações dos principais modelos - Rio de Janeiro</t>
  </si>
  <si>
    <t>Informações dos principais modelos - Minas Gerais</t>
  </si>
  <si>
    <t>12. Mercado Brasileiro de Seguros de Automóveis (Casco)</t>
  </si>
  <si>
    <t>13. Mercado Brasileiro de Seguros de Automóveis (Casco)</t>
  </si>
  <si>
    <t>Informações dos principais modelos - Paraná</t>
  </si>
  <si>
    <t xml:space="preserve">Prêmio </t>
  </si>
  <si>
    <t>Importância Segurada</t>
  </si>
  <si>
    <t>Obs: Taxa  = Prêmio / Importância Segurada</t>
  </si>
  <si>
    <t>15. Mercado Brasileiro de Seguros de Automóveis (Casco)</t>
  </si>
  <si>
    <t>14. Mercado Brasileiro de Seguros de Automóveis (Casco)</t>
  </si>
  <si>
    <t>Informações dos principais modelos - Rio Grande do Sul</t>
  </si>
  <si>
    <t>Taxa Média por região para os 5 veículos mais expostos (*)</t>
  </si>
  <si>
    <t>16. Mercado Brasileiro de Seguros de Automóveis (Casco)</t>
  </si>
  <si>
    <t>Taxa (%)</t>
  </si>
  <si>
    <t>PA - Pará</t>
  </si>
  <si>
    <t>CE - Ceará</t>
  </si>
  <si>
    <t>PI - Piaui</t>
  </si>
  <si>
    <t>Sinistro / Prêmio</t>
  </si>
  <si>
    <t>Índice de Sinistros/Prêmio por Idade / Sexo</t>
  </si>
  <si>
    <t>15. Taxa média por Região para os 5 veículos mais expostos</t>
  </si>
  <si>
    <t>Sinistros: valores das indenizações correspondentes aos sinistros ocorridos no período (não contemplam salvados e ressarcimentos).</t>
  </si>
  <si>
    <t xml:space="preserve">(1) valor do prêmio (prêmio emitido - cancelamentos - restituição - descontos) para a cobertura casco das apólices </t>
  </si>
  <si>
    <t>Desta forma, se um veículo ficou exposto de 01/04/2005 a 30/06/2005, sua exposição considerada é 0,25 (3/12)</t>
  </si>
  <si>
    <t>PR - F.Iguaþu-Medianeira-Cascavel-Toledo</t>
  </si>
  <si>
    <t>RO - Rondônia</t>
  </si>
  <si>
    <t>GM - Chevrolet - Corsa Sed.Wind 1.0/Millenium/Classic VHC</t>
  </si>
  <si>
    <t>GM - Chevrolet - Celta 1.0/Super/N.Piq.1.0 MPFi VHC 8V 3p</t>
  </si>
  <si>
    <t>Fiat - Palio 1.0/ Trofeo 1.0 Fire/ Fire Flex 4p</t>
  </si>
  <si>
    <t>VW - VolksWagen - Gol Special/ Special Xtreme 1.0 Mi 2p</t>
  </si>
  <si>
    <t>Ford - Fiesta Personnalité 1.0 8V 66cv 5p</t>
  </si>
  <si>
    <t>GM - Chevrolet - Corsa Wind 1.0 MPFI / EFI  2p</t>
  </si>
  <si>
    <t>GM - Chevrolet - Corsa Wind 1.0 MPF/MilleniumI/ EFI 4p</t>
  </si>
  <si>
    <t>VW - VolksWagen - Gol 1000 Mi 16V/ Ouro 4p</t>
  </si>
  <si>
    <t>GM - Chevrolet - Celta 1.0/ Super 1.0 MPFI VHC 8v 5p</t>
  </si>
  <si>
    <t>VW - VolksWagen - Gol 1000 Mi 2p  / 1000i</t>
  </si>
  <si>
    <t>VW - VolksWagen - Gol City 1.0 Mi 8V 4p</t>
  </si>
  <si>
    <t>GM - Chevrolet - Corsa Sed Class.Life 1.0/1.0 FlexPower</t>
  </si>
  <si>
    <t>Fiat - Palio 1.0/ Trofeo 1.0 Fire/ Fire Flex 2p</t>
  </si>
  <si>
    <t>VW - VolksWagen - Fox City 1.0 Mi/ 1.0Mi Total Flex 8V 4p</t>
  </si>
  <si>
    <t>Fiat - Siena 1.0/ EX 1.0 mpi Fire/ Fire Flex 8v</t>
  </si>
  <si>
    <t>Ford - KA GL 1.0i Zetec Rocam</t>
  </si>
  <si>
    <t>VW - VolksWagen - Golf 1.6Mi/ 1.6Mi Gener./Black &amp; Silver</t>
  </si>
  <si>
    <t>Ford - EcoSport XLS 1.6/ 1.6 Flex 8V 5p</t>
  </si>
  <si>
    <t>Fiat - Palio EDX 1.0 mpi 4p</t>
  </si>
  <si>
    <t>VW - VolksWagen - Gol 1.0 Plus 16v 4p</t>
  </si>
  <si>
    <t>Fiat - Palio EX 1.0 mpi 4p</t>
  </si>
  <si>
    <t>GM - Chevrolet - Corsa Super 1.0 MPFI / 2p e 4p</t>
  </si>
  <si>
    <t>Fiat - Palio EX 1.0 mpi Fire 8v 4p</t>
  </si>
  <si>
    <t>Ford - KA 1.0i 3p</t>
  </si>
  <si>
    <t>VW - VolksWagen - Gol CLi / CL/ Copa/ Stones 1.6</t>
  </si>
  <si>
    <t>VW - VolksWagen - Gol 1.6 Mi/ Power 1.6 Mi 4p</t>
  </si>
  <si>
    <t>GM - Chevrolet - Corsa Sedan 1.0 MPFI 8V 71cv 4p</t>
  </si>
  <si>
    <t>Ford - Fiesta 1.0i 3p e 5p</t>
  </si>
  <si>
    <t>VW - VolksWagen - Polo 1.6 Mi/ S.Ouro 1.6Mi 101cv 8V 5p</t>
  </si>
  <si>
    <t>VW - VolksWagen - Gol 1.6 Mi Power Total Flex 8V 4p</t>
  </si>
  <si>
    <t>Fiat - Palio ELX 1.3 mpi Flex 8V 4p</t>
  </si>
  <si>
    <t>Fiat - Palio ED 1.0 mpi 2p e 4p</t>
  </si>
  <si>
    <t>VW - VolksWagen - Gol CL 1.6 Mi 2p e 4p</t>
  </si>
  <si>
    <t>GM - Chevrolet - Astra GL 1.8 MPFI 3p</t>
  </si>
  <si>
    <t>Ford - Fiesta Sed. 1.6 8V Flex 4p</t>
  </si>
  <si>
    <t>Ford - Fiesta Supercharger 1.0 8V 95cv 5p</t>
  </si>
  <si>
    <t>Fiat - Palio ELX 1.0 mpi Fire/ Fire Flex 8V 4p</t>
  </si>
  <si>
    <t>Honda - Civic Sedan LX 1.7 16V 115cv Mec. 4p</t>
  </si>
  <si>
    <t>Fiat - Uno Mille/ Mille EX/ Smart 4p</t>
  </si>
  <si>
    <t>GM - Chevrolet - Corsa Hatchback 1.0 MPFI 8V 71cv 5p</t>
  </si>
  <si>
    <t>Fiat - Palio ELX 1.0 mpi Fire 16v 4p (25 anos)</t>
  </si>
  <si>
    <t>Fiat - Palio Weekend Stile 1.6 mpi 16V 4p</t>
  </si>
  <si>
    <t>Honda - Civic Sedan LX/ LXL 1.7 16V 115cv Aut 4p</t>
  </si>
  <si>
    <t>VW - VolksWagen - Gol 1000 Mi 4p</t>
  </si>
  <si>
    <t>VW - VolksWagen - Santana 1.8 Mi</t>
  </si>
  <si>
    <t>VW - VolksWagen - Kombi Standard/ Luxo/ Série Prata</t>
  </si>
  <si>
    <t>Peugeot - 206 Selection/ Sensation 1.0 16v 5p</t>
  </si>
  <si>
    <t>GM - Chevrolet - Astra Sedan 2.0/CD/ Expres.GLS 2.0 8V 4p</t>
  </si>
  <si>
    <t>Fiat - Palio EX 1.0 mpi 2p</t>
  </si>
  <si>
    <t>VW - VolksWagen - Fox Plus 1.6Mi/ 1.6Mi Total Flex 8V 4p</t>
  </si>
  <si>
    <t>VW - VolksWagen - Gol 1.0 Power 16v 76cv 4p</t>
  </si>
  <si>
    <t>Fiat - Palio EX 1.0 mpi Fire/ Fire Flex 8v 2p</t>
  </si>
  <si>
    <t>Fiat - Uno Mille EP 2p e 4p</t>
  </si>
  <si>
    <t>VW - VolksWagen - Santana 2.0 Mi 2p e 4p</t>
  </si>
  <si>
    <t>Fiat - Uno Mille/ Mille EX/ Smart 2p</t>
  </si>
  <si>
    <t>Ford - EcoSport XLT 1.6/ 1.6 Flex 8V 5p</t>
  </si>
  <si>
    <t>Renault - Clio RL / Yahoo/ Authent. 1.0 5p</t>
  </si>
  <si>
    <t>VW - VolksWagen - CROSSFOX 1.6 Mi Total Flex 8V 5p</t>
  </si>
  <si>
    <t>Fiat - Palio ELX/ 500 1.0 4p</t>
  </si>
  <si>
    <t>VW - VolksWagen - Gol City 1.0 Mi 8V 2p</t>
  </si>
  <si>
    <t>Ford - Fiesta Street/ Action 1.0 8v 5p</t>
  </si>
  <si>
    <t>GM - Chevrolet - Astra Sedan/ Astra GL Sedan 1.8 MPFI 4p</t>
  </si>
  <si>
    <t>Fiat - Uno Mille 1.0/ i.e./ Electronic/  Brio</t>
  </si>
  <si>
    <t>GM - Chevrolet - Celta Life 1.0 MPFI 8V FlexPower 3p</t>
  </si>
  <si>
    <t>GM - Chevrolet - Astra 2.0/ CD/ Sunny/ GLS 2.0 8V 3p</t>
  </si>
  <si>
    <t>Fiat - Palio Week. Adv/Adv TRYON 1.8 mpi Flex</t>
  </si>
  <si>
    <t>Fiat - Palio ELX 1.4 mpi Fire Flex 8V 4p</t>
  </si>
  <si>
    <t>Mercedes-Benz - Classe A 160 Classic/ Spirit Mec.</t>
  </si>
  <si>
    <t>GM - Chevrolet - Vectra GL 2.2 / 2.0 MPFI</t>
  </si>
  <si>
    <t>VW - VolksWagen - Gol 1000 (modelo antigo)</t>
  </si>
  <si>
    <t>Peugeot - 206 Presence 1.4/ 1.4 Flex 8V 5p</t>
  </si>
  <si>
    <t>Fiat - Palio Weekend Adventure 1.6 8v/16v</t>
  </si>
  <si>
    <t>Fiat - Palio EL 1.5 mpi 2p e 4p</t>
  </si>
  <si>
    <t>Fiat - Uno Mille SX 2p e 4p</t>
  </si>
  <si>
    <t>Citroën - Xsara Picasso GLX /Brasil/Etoile 2.0 Mec</t>
  </si>
  <si>
    <t>VW - VolksWagen - Polo Classic/ Special 1.8 Mi</t>
  </si>
  <si>
    <t>GM - Chevrolet - MONTANA 1.8/ 1.8 Conquest FlexPower 8V</t>
  </si>
  <si>
    <t>GM - Chevrolet - Corsa GL 1.6 MPFI / 1.4 EFI 2p e 4p</t>
  </si>
  <si>
    <t>GM - Chevrolet - Vectra CD 2.2 16V / 2.0 16V Mec./Aut.</t>
  </si>
  <si>
    <t>GM - Chevrolet - Corsa Hat. Joy 1.0/ 1.0 FlexPower 8V 5p</t>
  </si>
  <si>
    <t>GM - Chevrolet - Celta Life 1.0 MPFI 8V FlexPower 5p</t>
  </si>
  <si>
    <t>VW - VolksWagen - Saveiro CL 1.6 Mi / CL/ C 1.6</t>
  </si>
  <si>
    <t>Fiat - Palio Weekend ELX 1.0 mpi Fire 16V</t>
  </si>
  <si>
    <t>VW - VolksWagen - Polo Sedan 1.6 Mi 101cv 8V 4p</t>
  </si>
  <si>
    <t>Fiat - Strada Adv/Adv TRYON 1.8 mpi Flex 8V CE</t>
  </si>
  <si>
    <t>HONDA - CG 150 TITAN-KS/ TITAN-JOB</t>
  </si>
  <si>
    <t>VW - VolksWagen - Gol 1.6 Mi Rallye Total Flex 8V 4p</t>
  </si>
  <si>
    <t>VOLKSWAGEN - 8-150/ 8-150 E WORKER 2p (diesel)</t>
  </si>
  <si>
    <t>VW - VolksWagen - Parati CLi / CL/ Atlanta 1.6</t>
  </si>
  <si>
    <t>VW - VolksWagen - Gol 1000 Mi 16V 4p Turbo</t>
  </si>
  <si>
    <t>Fiat - Stilo 1.8/ 1.8 SP/ Connect 16V 122cv 5p</t>
  </si>
  <si>
    <t>GM - Chevrolet - S10 Pick-Up Std 2.8 4x2 CD TB Int.Dies.</t>
  </si>
  <si>
    <t>GM - Chevrolet - Monza GL 2.0 EFI/SL/L/650/Club/Barc.2e4p</t>
  </si>
  <si>
    <t>Fiat - Siena HLX 1.8 mpi Flex 8V 4p</t>
  </si>
  <si>
    <t>GM - Chevrolet - Vectra GL 2.2 MPFI Milenium</t>
  </si>
  <si>
    <t>Fiat - Marea ELX 2.0 20V 4p</t>
  </si>
  <si>
    <t>Mitsubishi - L200 GLS 2.5 4X4 CD Diesel</t>
  </si>
  <si>
    <t>Fiat - Strada Adventure 1.8 mpi 8V 103cv CE</t>
  </si>
  <si>
    <t>VW - VolksWagen - Saveiro Super Surf 1.6 Mi Total Flex 8V</t>
  </si>
  <si>
    <t>VW - VolksWagen - Gol 1000 Mi Plus 8v 2p e 4p</t>
  </si>
  <si>
    <t>VW - VolksWagen - Gol 1.0 Trend/ Power 8V 4p</t>
  </si>
  <si>
    <t>VW - VolksWagen - Parati GLi / GL 1.8</t>
  </si>
  <si>
    <t>Fiat - Strada/ Strada Working 1.5 mpi 8V CE</t>
  </si>
  <si>
    <t>Fiat - Stilo 1.8/ 1.8 Connect Flex 8V 5p</t>
  </si>
  <si>
    <t>Fiat - Idea HLX 1.8 mpi Flex 8V 5p</t>
  </si>
  <si>
    <t>GM - Chevrolet - S10 Blazer Executive 4.3 V6</t>
  </si>
  <si>
    <t>GM - Chevrolet - Astra Advantage 2.0 MPFI FlexPower 8V 3p</t>
  </si>
  <si>
    <t>VW - VolksWagen - Santana CLi /CL /C 1.8/2.0 /SU 2.0 2p/4p</t>
  </si>
  <si>
    <t>GM - Chevrolet - Monza SL/e SR 2.0</t>
  </si>
  <si>
    <t>Fiat - Strada Adventure 1.6 mpi 16V CE</t>
  </si>
  <si>
    <t>Fiat - Palio Weekend 1.6 mpi 16V 4p</t>
  </si>
  <si>
    <t>VW - VolksWagen - Parati 1.8 Mi Tour 8V 99cv 4p</t>
  </si>
  <si>
    <t>VW - VolksWagen - Golf GLX 2.0 4p</t>
  </si>
  <si>
    <t>VW - VolksWagen - Parati 1.8 Mi/ 1.8 Mi Plus</t>
  </si>
  <si>
    <t>Nissan - Frontier SE/SE Strik/ONE CD 4x4 2.8 Dies</t>
  </si>
  <si>
    <t>FORD - F-350 2p (diesel)</t>
  </si>
  <si>
    <t>GM - Chevrolet - Astra Sed.Comf. 2.0 MPFI FlexPower 8V 4p</t>
  </si>
  <si>
    <t>VW - VolksWagen - Saveiro 1.6 Mi</t>
  </si>
  <si>
    <t>Renault - Scénic RXE 2.0</t>
  </si>
  <si>
    <t>GM - Chevrolet - S10 Pick-Up Luxe 2.8 4x2 CD TB Int.Dies.</t>
  </si>
  <si>
    <t>Fiat - Strada 1.3 mpi Fire 8V 67cv CS</t>
  </si>
  <si>
    <t>VW - VolksWagen - Saveiro 1.8 Mi</t>
  </si>
  <si>
    <t>Renault - Scénic RXE/ Privilège 2.0 16V 5p Mec.</t>
  </si>
  <si>
    <t>GM - Chevrolet - S10 Pick-Up Exec. 2.8 4x4 CD TB Int.Dies</t>
  </si>
  <si>
    <t>VW - VolksWagen - Gol 1.0 Plus 8v 4p</t>
  </si>
  <si>
    <t>Renault - Scénic Alizé/ Expression 1.6 16V Mec.</t>
  </si>
  <si>
    <t>VW - VolksWagen - Golf GTi 1.8 Mi 20V Turbo 2p Aut.</t>
  </si>
  <si>
    <t>Chrysler - Sebring LX 2.7 V6 24V 204cv</t>
  </si>
  <si>
    <t>HONDA - CBR 600 F</t>
  </si>
  <si>
    <t>YAMAHA - XTZ 125 XK</t>
  </si>
  <si>
    <t>YAMAHA - YBR 125 FACTOR ED</t>
  </si>
  <si>
    <t>Audi - TT 1.8 TB QUATTRO 225cv</t>
  </si>
  <si>
    <t>Hyundai - Elantra GLS 1.8 16V</t>
  </si>
  <si>
    <t>YAMAHA - ROYAL STAR 1300</t>
  </si>
  <si>
    <t>Fiat - Siena City 4p</t>
  </si>
  <si>
    <t>Mitsubishi - L200 Sport 2.5 4x4 CD Turbo Diesel</t>
  </si>
  <si>
    <t>DAFRA - SPEED 150CC 149.4cc</t>
  </si>
  <si>
    <t>KASINSKI - Comet GT-R 250cc</t>
  </si>
  <si>
    <t>Fiat - Marea SX 2.0 20V 4p</t>
  </si>
  <si>
    <t>Audi - A4 2.8 Avant V6 30V Tiptronic</t>
  </si>
  <si>
    <t>DUCATI - MONSTER 695cc</t>
  </si>
  <si>
    <t>Dodge - Dakota Sport CE 2.5 Diesel</t>
  </si>
  <si>
    <t>Mercedes-Benz - Sprinter 311 Chassi 2.2 109cv Diesel</t>
  </si>
  <si>
    <t>VW - VolksWagen - Gol GLS 2.0 Mi</t>
  </si>
  <si>
    <t>Audi - A4 2.8 30V  Tiptronic/ Aut.</t>
  </si>
  <si>
    <t>VW - VolksWagen - Saveiro SURF 1.6 Mi Total Flex 2p</t>
  </si>
  <si>
    <t>Renault - Scénic RXE/ Privilège 1.6 16V Mec.</t>
  </si>
  <si>
    <t>VW - VolksWagen - Parati 1000 Mi 16V 2p e 4p</t>
  </si>
  <si>
    <t>Renault - Clio RN/ Expression 1.0 5p</t>
  </si>
  <si>
    <t>Audi - A3 1.8 5p Mec.</t>
  </si>
  <si>
    <t>Renault - Clio RL/ JP/ Authent.1.0/1.0 Hi-Power 5p</t>
  </si>
  <si>
    <t>Renault - Clio RT/ Privil. 1.0/1.0 Hi-Power 16V 5p</t>
  </si>
  <si>
    <t>GM - Chevrolet - Celta Spirit 1.0 MPFI 8V FlexPower 3p</t>
  </si>
  <si>
    <t>Renault - Clio Authentique 1.0 8V 3p</t>
  </si>
  <si>
    <t>GM - Chevrolet - Kadett GL 2.0 MPFI / EFI</t>
  </si>
  <si>
    <t>Peugeot - 206 Selection/ Sensation 1.0 16v 3p</t>
  </si>
  <si>
    <t>Ford - Escort GLX 1.8i 16V 4p</t>
  </si>
  <si>
    <t>GM - Chevrolet - Corsa Wagon Super 1.0 MPFI 16V</t>
  </si>
  <si>
    <t>Ford - Fiesta GL Class 1.0i 5p</t>
  </si>
  <si>
    <t>AP - Amapá</t>
  </si>
  <si>
    <t>DF - Brasília</t>
  </si>
  <si>
    <t>GO - Goiás</t>
  </si>
  <si>
    <t>GO - Sudeste de Goiás</t>
  </si>
  <si>
    <t>Hyundai - Atos Prime GLS 1.0 Mec.</t>
  </si>
  <si>
    <t>Citroën - Berlingo MultSpace GLX 1.8i 4p</t>
  </si>
  <si>
    <t>Peugeot - 106 Soleil 1.0 5p</t>
  </si>
  <si>
    <t>Honda - Accord Sedã EX 2.4/ 2.3/ 2.2 16V 158cv</t>
  </si>
  <si>
    <t>Citroën - Xsara GLX 1.8 16V 5p Mec</t>
  </si>
  <si>
    <t>Citroën - Xsara Break GLX 1.8 16V</t>
  </si>
  <si>
    <t>Citroën - Xsara GLX 1.6 16V 5p Mec.</t>
  </si>
  <si>
    <t>Kia Motors - Besta GS 2.7 8V 12L Diesel</t>
  </si>
  <si>
    <t>Peugeot - 206 Soleil 1.6 5p</t>
  </si>
  <si>
    <t>Audi - A3 1.8 Turbo 5p Aut.</t>
  </si>
  <si>
    <t>VW - VolksWagen - Golf 2.0 Mi Comfortline Aut.</t>
  </si>
  <si>
    <t>Audi - A3 1.8 Turbo 180cv 5p Aut./ Tip.</t>
  </si>
  <si>
    <t>Kia Motors - Besta GS Grand 3.0 8V 16L Diesel</t>
  </si>
  <si>
    <t>Audi - A3 1.8 Turbo 5p Mec.</t>
  </si>
  <si>
    <t>VW - VolksWagen - Quantum 1.8 Mi/ 1.8i</t>
  </si>
  <si>
    <t>HONDA - VT 600 C SHADOW</t>
  </si>
  <si>
    <t>Fiat - Doblo ELX 1.6 16V 4/5p</t>
  </si>
  <si>
    <t>Audi - A3 1.8 5p Aut.</t>
  </si>
  <si>
    <t>GM - Chevrolet - Astra GLS 2.0 MPFI</t>
  </si>
  <si>
    <t>GM - Chevrolet - Zafira 2.0/ CD 2.0 8V MPFI 5p Aut.</t>
  </si>
  <si>
    <t>VW - VolksWagen - Golf 2.0 Aut.</t>
  </si>
  <si>
    <t>GM - Chevrolet - Corsa Sedan 1.8 MPFI FlexPower 8V 4p</t>
  </si>
  <si>
    <t>Renault - Scénic RXE/ Privilège 2.0 16V 5p Aut.</t>
  </si>
  <si>
    <t>Mercedes-Benz - Sprinter 310 Furgão 2.5 Diesel</t>
  </si>
  <si>
    <t>Toyota - RAV4 2.0 4x4 16V Aut.</t>
  </si>
  <si>
    <t>Ford - KA Image 1.0i</t>
  </si>
  <si>
    <t>Renault - Clio RT 1.6 5p</t>
  </si>
  <si>
    <t>GM - Chevrolet - Astra Sedan 2.0/CD/ GLS/ Adv. 2.0 16V 4p</t>
  </si>
  <si>
    <t>Mercedes-Benz - Classe A 160 Classic Semi-Aut.</t>
  </si>
  <si>
    <t>Fiat - Siena EL 1.6 spi</t>
  </si>
  <si>
    <t>Fiat - Doblo Adventure/ Adv.ER 1.8 mpi 8V 103cv</t>
  </si>
  <si>
    <t>GM - Chevrolet - Astra Sedan 2.0/ CD 2.0 MPFI 8V 4p Aut.</t>
  </si>
  <si>
    <t>GM - Chevrolet - Zafira Eleg.2.0 MPFI FlexPower 8V 5p Aut</t>
  </si>
  <si>
    <t>Fiat - Palio 1.6 mpi 16V 4p</t>
  </si>
  <si>
    <t>GM - Chevrolet - Zafira Comfort 2.0 MPFI FlexPower 8V 5p</t>
  </si>
  <si>
    <t>VW - VolksWagen - Golf GL 1.8/ 2.0i 4p</t>
  </si>
  <si>
    <t>Honda - Civic Sedan EX 1.6 16V Aut. 4p (nacion.)</t>
  </si>
  <si>
    <t>Peugeot - 206 Soleil 1.6 16v 110cv 5p</t>
  </si>
  <si>
    <t>Renault - Megane Hatch RT 1.6/RT/Alizé/Exp 1.6 16V</t>
  </si>
  <si>
    <t>GM - Chevrolet - S10 Pick-Up Std. 2.2 MPFI / EFI</t>
  </si>
  <si>
    <t>GM - Chevrolet - Zafira Elegance 2.0 MPFI FlexPower 8V 5p</t>
  </si>
  <si>
    <t>GM - Chevrolet - Omega CD 4.1 / 3.0</t>
  </si>
  <si>
    <t>Audi - A3 1.6 5p</t>
  </si>
  <si>
    <t>GM - Chevrolet - S10 Blazer DLX 4.3 V6</t>
  </si>
  <si>
    <t>GM - Chevrolet - Zafira 2.0/ CD 2.0 16V  MPFI 5p</t>
  </si>
  <si>
    <t>Fiat - Tipo 1.6 i.e. 2p e 4p</t>
  </si>
  <si>
    <t>VW - VolksWagen - Fox Sportline/Sports 1.6/1.6 Tot.Flex 4p</t>
  </si>
  <si>
    <t>GM - Chevrolet - Zafira Elite 2.0 MPFI FlexPower 8V  Aut</t>
  </si>
  <si>
    <t>VW - VolksWagen - Parati GL 1.8 Mi/ Club 1.8 Mi 2p e 4p</t>
  </si>
  <si>
    <t>GM - Chevrolet - Omega CD 3.8 V6</t>
  </si>
  <si>
    <t>Renault - Clio Sedan RN/ Expression 1.6 16V 4p</t>
  </si>
  <si>
    <t>Mercedes-Benz - Classe A 190 Elegance 1.9 Aut.</t>
  </si>
  <si>
    <t>Citroën - Xsara Picasso GLX 2.0 16V  Aut</t>
  </si>
  <si>
    <t>Ford - Fiesta CLX 1.4i 16V 3p e 5p</t>
  </si>
  <si>
    <t>GM - Chevrolet - Corsa Sedan GLS 1.6 MPFI 4p</t>
  </si>
  <si>
    <t>Ford - Fiesta Class 1.0 4p</t>
  </si>
  <si>
    <t>Ford - Escort S.W. GLX 1.8i 16V</t>
  </si>
  <si>
    <t>GM - Chevrolet - Astra GL Milenium 1.8 MPFI 4p</t>
  </si>
  <si>
    <t>Fiat - Palio Weekend ELX 1.6 mpi</t>
  </si>
  <si>
    <t>Fiat - Palio Weekend Adventure 1.8 8V 103cv 4p</t>
  </si>
  <si>
    <t>GM - Chevrolet - Corsa Wind 1.6 MPFi 4p</t>
  </si>
  <si>
    <t>VW - VolksWagen - Quantum 2.0 Mi</t>
  </si>
  <si>
    <t>Fiat - Palio Weekend HLX 1.8 mpi Flex 4p</t>
  </si>
  <si>
    <t>Fiat - Palio ELX 1.6 4p</t>
  </si>
  <si>
    <t>GM - Chevrolet - Corsa Hatchback 1.8 MPFI 8V 102cv 5p</t>
  </si>
  <si>
    <t>Renault - Clio Sed RT/ Privilège/ Botic 1.6 16V 4p</t>
  </si>
  <si>
    <t>Fiat - Brava ELX  1.6 16V 4p</t>
  </si>
  <si>
    <t>Fiat - Doblo EX 1.3 Fire 16V 80cv 4/5p</t>
  </si>
  <si>
    <t>Ford - KA Action 1.6 MPI 8V 95cv</t>
  </si>
  <si>
    <t>GM - Chevrolet - Omega GLS 2.2 / 2.0</t>
  </si>
  <si>
    <t>Fiat - Palio Weekend ELX 1.3 mpi  Fire 16V</t>
  </si>
  <si>
    <t>Toyota - Hilux SW4 4x4 3.0 8V TB Diesel</t>
  </si>
  <si>
    <t>GM - Chevrolet - Corsa Sedan GLS 1.6 16V MPFI 4p</t>
  </si>
  <si>
    <t>Fiat - Palio Weekend 1.0 6-marchas</t>
  </si>
  <si>
    <t>VW - VolksWagen - Kombi Furgão</t>
  </si>
  <si>
    <t>GM - Chevrolet - Kadett GLS 2.0 MPFI</t>
  </si>
  <si>
    <t>Citroën - C3 Exclusive 1.6/ 1.6 Flex 16V 5p</t>
  </si>
  <si>
    <t>GM - Chevrolet - Corsa Sedan 1.8 MPFI 8V  102cv 4p</t>
  </si>
  <si>
    <t>GM - Chevrolet - Vectra Expres./ Collection  2.0 MPFI 8V</t>
  </si>
  <si>
    <t>Peugeot - 206 Feline 1.4/ 1.4 Flex 8V 5p</t>
  </si>
  <si>
    <t>Citroën - Xsara Picasso Exclusive 2.0 16V  Aut</t>
  </si>
  <si>
    <t>Fiat - Palio EL 1.6 spi 2p e 4p</t>
  </si>
  <si>
    <t>Fiat - Palio Young 1.0 mpi Fire 8V 4p</t>
  </si>
  <si>
    <t>VW - VolksWagen - Santana GLSi / GLS 1.8/ 2.0</t>
  </si>
  <si>
    <t xml:space="preserve">     vigentes entre Julho a Dezembro de 2008, levando-se em consideração a exposição em 12 meses.</t>
  </si>
  <si>
    <t>PR - F.Iguaçu-Medianeira-Cascavel-Toledo</t>
  </si>
  <si>
    <t>YAMAHA - XVS 650 DRAG STAR</t>
  </si>
  <si>
    <t>Renault - Kangoo RN/Expression 1.6 16V / 1.6 8V 5p</t>
  </si>
  <si>
    <t>SUZUKI - AN 125 Burgman</t>
  </si>
  <si>
    <t>HONDA - VT 750 SHADOW</t>
  </si>
  <si>
    <t>Fiat - Ducato Mult/ Vetrato 2.8 T.Alto TB Dies.</t>
  </si>
  <si>
    <t>Honda - Fit LX 1.4/ 1.4 Flex 8V/16V 5p Aut.</t>
  </si>
  <si>
    <t>Peugeot - 307 Feline/Griff 2.0/2.0 Flex 16V 5p Aut</t>
  </si>
  <si>
    <t>Toyota - Corolla Fielder SW 1.8/1.8 XEi Flex Aut.</t>
  </si>
  <si>
    <t>Honda - Fit LXL 1.4/ 1.4 Flex 8V/16V 5p Aut.</t>
  </si>
  <si>
    <t>Honda - Fit EX/ S 1.5/ EX 1.5 Flex 16V 5p Aut.</t>
  </si>
  <si>
    <t>Peugeot - 307 Sed.Feline/Griff 2.0/2.0 Flex 4p Aut</t>
  </si>
  <si>
    <t>Ford - Focus Ghia Sedan 2.0 16V 4p Aut.</t>
  </si>
  <si>
    <t>Fiat - Doblo Adv/Adv TRYON/LOCKER 1.8 8v Flex</t>
  </si>
  <si>
    <t>GM - Chevrolet - Astra Sed. Advant. 2.0 8V MPFI FlexP. 4p</t>
  </si>
  <si>
    <t>Fiat - Stilo 1.8 Sporting Flex 8V 5P</t>
  </si>
  <si>
    <t>VW - VolksWagen - Golf 2.0/ 2.0 T. Flex Mec.(Black &amp; Silv)</t>
  </si>
  <si>
    <t>GM - Chevrolet - Vectra Elegan. 2.0 MPFI 8V FlexPower Aut</t>
  </si>
  <si>
    <t>Peugeot - 206 Moonlight 1.4 Flex 8V 5p</t>
  </si>
  <si>
    <t>YAMAHA - YS 250 FAZER/ FAZER LIMITED EDITION</t>
  </si>
  <si>
    <t>GM - Chevrolet - Corsa Hat. Maxx 1.4 8V ECONOFLEX 5p</t>
  </si>
  <si>
    <t>Honda - Fit LX 1.4/ 1.4 Flex 8V/16V 5p Mec.</t>
  </si>
  <si>
    <t>Kia Motors - Picanto EX 1.1/ 1.0 12v Mec</t>
  </si>
  <si>
    <t>Peugeot - 206 Allure 1.6 Flex 16V 5p</t>
  </si>
  <si>
    <t>GM - Chevrolet - Meriva SS 1.8 MPFI 8V FlexPower 5p</t>
  </si>
  <si>
    <t>Renault - Scénic RT/Auth/Auth/Kids Hi-Flex 1.6 16V</t>
  </si>
  <si>
    <t>VW - VolksWagen - Fox Route 1.6 Mi Total Flex 8V 5p</t>
  </si>
  <si>
    <t>Mercedes-Benz - Sprinter 313 Furgão Longo T. Alto Diesel</t>
  </si>
  <si>
    <t>Honda - Fit LXL 1.4/ 1.4 Flex 8V/16V 5p Mec.</t>
  </si>
  <si>
    <t>Honda - Fit EX/ S 1.5/ EX 1.5 Flex 16V 5p Mec.</t>
  </si>
  <si>
    <t>Hyundai - Tucson 2.7 MPFI 24V 175cv Aut.</t>
  </si>
  <si>
    <t>Toyota - Corolla Fielder SW 1.8/1.8 XEi Flex Mec</t>
  </si>
  <si>
    <t>GM - Chevrolet - Vectra GLS/Expres.2.2/ 2.0 e 2.0 CD 8V</t>
  </si>
  <si>
    <t>GM - Chevrolet - Astra Advant. 2.0 MPFI 8V FlexP. 5p Aut.</t>
  </si>
  <si>
    <t>Renault - Clio Hi-Flex/ Expres. Hi-Flex 1.6 16V 5p</t>
  </si>
  <si>
    <t>Citroën - C3 Exclusive 1.4 Flex 8V 5p</t>
  </si>
  <si>
    <t>VW - VolksWagen - Golf Sportline 1.6 Mi Total Flex 8V 4p</t>
  </si>
  <si>
    <t>Toyota - Corolla XEi 1.8/1.8 Flex 16V Aut.</t>
  </si>
  <si>
    <t>Honda - Accord Sedã LX 2.0 16V 150cv/ 156cv Aut.</t>
  </si>
  <si>
    <t>Mitsubishi - Pajero TR4 2.0/ 2.0 Flex 16V 4x4 Aut.</t>
  </si>
  <si>
    <t>Fiat - Uno Mille 1.0 Fire/ F.Flex/ ECONOMY 4p</t>
  </si>
  <si>
    <t>Ford - EcoSport 4WD 2.0/ 2.0 Flex 16V 5p</t>
  </si>
  <si>
    <t>GM - Chevrolet - Corsa Sed. Premium 1.4 8V ECONOFLEX 4p</t>
  </si>
  <si>
    <t>Ford - EcoSport XLT 2.0/ 2.0 Flex 16V 5p Mec.</t>
  </si>
  <si>
    <t>VW - VolksWagen - Parati SURF 1.6 Mi Total Flex</t>
  </si>
  <si>
    <t>Ford - EcoSport XLT 2.0/ 2.0 Flex 16V 5p Aut.</t>
  </si>
  <si>
    <t>Toyota - Corolla SE-G 1.8/1.8 Flex 16V Aut.</t>
  </si>
  <si>
    <t>GM - Chevrolet - Astra Advantage 2.0 MPFI 8V FlexPower 5p</t>
  </si>
  <si>
    <t>Nissan - Sentra 2.0 S 16V 142cv Aut.</t>
  </si>
  <si>
    <t>Toyota - Land Cruiser Prado 3.0 4x4 TB Diesel Aut</t>
  </si>
  <si>
    <t>VW - VolksWagen - Fox Route 1.0 Mi Total Flex 8V 5p</t>
  </si>
  <si>
    <t>Fiat - Punto Sporting 1.8 Flex 8V 5p</t>
  </si>
  <si>
    <t>GM - Chevrolet - Vectra Elegan. 2.0 MPFI 8V FlexPower Mec</t>
  </si>
  <si>
    <t>GM - Chevrolet - Vectra GT 2.0 MPFI 8V FlexPower Mec.</t>
  </si>
  <si>
    <t>Ford - Courier 1.6 L/ 1.6 Flex</t>
  </si>
  <si>
    <t>Toyota - Corolla XLi 1.8/1.8 Flex 16V Aut.</t>
  </si>
  <si>
    <t>GM - Chevrolet - Vectra GT-X 2.0 MPFI 8V FlexPower Mec.</t>
  </si>
  <si>
    <t>VW - VolksWagen - Gol City (Trend) 1.0 Mi Total Flex 8V 4p</t>
  </si>
  <si>
    <t>Hyundai - Santa Fe GLS 2.7 V6 4x4TipTronic</t>
  </si>
  <si>
    <t>VW - VolksWagen - Golf 1.6 Mi Total Flex 8V 4p</t>
  </si>
  <si>
    <t>GM - Chevrolet - Corsa Hat. Premium 1.4 8V ECONOFLEX 5p</t>
  </si>
  <si>
    <t>Ford - Focus 1.6/ 1.6 Flex 8V  5p</t>
  </si>
  <si>
    <t>GM - Chevrolet - Corsa Sed. Maxx 1.4 8V ECONOFLEX 4p</t>
  </si>
  <si>
    <t>Fiat - Idea Advent./ Adv.LOCKER 1.8 mpi Flex 5p</t>
  </si>
  <si>
    <t>Fiat - Uno Mille Celeb/Celeb.ECON 1.0 F.Flex 4p</t>
  </si>
  <si>
    <t>VW - VolksWagen - Gol (novo) 1.0 Mi Total Flex 8V 4p</t>
  </si>
  <si>
    <t>Toyota - Corolla XEi 1.8/1.8 Flex 16V Mec.</t>
  </si>
  <si>
    <t>Ford - KA 1.0 8V Flex 3p</t>
  </si>
  <si>
    <t>Fiat - Punto  ELX 1.4 Fire Flex 8V 5p</t>
  </si>
  <si>
    <t>Toyota - Corolla XLi 1.8/1.8 Flex 16V Mec.</t>
  </si>
  <si>
    <t>Renault - Megane Sedan Expression Hi-Flex 1.6 16V</t>
  </si>
  <si>
    <t>Fiat - Punto HLX 1.8 Flex 8V 5p</t>
  </si>
  <si>
    <t>Ford - Focus Sedan 1.6/ 1.6 Flex 8V  4p</t>
  </si>
  <si>
    <t>GM - Chevrolet - PRISMA  Sed. Maxx 1.4 8V ECONOFLEX 4p</t>
  </si>
  <si>
    <t>Citroën - C4 PAL.Excl/Excl(Tech.) 2.0/2.0 Flex Aut</t>
  </si>
  <si>
    <t>Mitsubishi - Pajero TR4 2.0/ 2.0 Flex 16V 4x4 Mec.</t>
  </si>
  <si>
    <t>Kia Motors - Sportage LX 2.0 16V 142cv 5p</t>
  </si>
  <si>
    <t>Citroën - C4 PALLAS GLX 2.0/ 2.0 Flex Aut.</t>
  </si>
  <si>
    <t>Mitsubishi - Pajero GLS/ HPE Full 3.2 4x4 T.I.Dies.5p</t>
  </si>
  <si>
    <t>GM - Chevrolet - MONTANA 1.4 8V Conquest ECONOFLEX  2p</t>
  </si>
  <si>
    <t>Renault - LOGAN Expression Hi-Flex 1.6 8V 4p</t>
  </si>
  <si>
    <t>GM - Chevrolet - PRISMA Sed. Joy 1.4 8V ECONOFLEX 4p</t>
  </si>
  <si>
    <t>Renault - LOGAN Privilège Hi-Flex 1.6 16V 4p</t>
  </si>
  <si>
    <t>Fiat - Palio Weekend Adventure LOCKER 1.8 Flex</t>
  </si>
  <si>
    <t>Renault - LOGAN Expression Hi-Flex 1.0 16V 4p</t>
  </si>
  <si>
    <t>VW - VolksWagen - JETTA 2.5 20V 150/170cv Tiptronic</t>
  </si>
  <si>
    <t>Renault - SANDERO Expression Hi-Flex 1.0 16V 5p</t>
  </si>
  <si>
    <t>Mitsubishi - L200 OUTDOOR GLS 2.5 4X4 CD TDI Diesel</t>
  </si>
  <si>
    <t>Renault - SANDERO Expression Hi-Flex 1.6 8V 5p</t>
  </si>
  <si>
    <t>GM - Chevrolet - S10 Blazer Advant. 2.4/2.4 MPFI F.Power</t>
  </si>
  <si>
    <t>VOLKSWAGEN - 24-250 E Constellation 3-Eixos 2p (diese</t>
  </si>
  <si>
    <t>MERCEDES-BENZ - L-1620 3-Eixos 2p (diesel)</t>
  </si>
  <si>
    <t>VW - VolksWagen - Gol City (Trend) 1.0 Mi Total Flex 8V 2p</t>
  </si>
  <si>
    <t>FORD - CARGO 815/ 815 S/ 815 E Turbo 2p (diesel</t>
  </si>
  <si>
    <t>Fiat - Uno Mille 1.0 Fire/ F.Flex/ ECONOMY 2p</t>
  </si>
  <si>
    <t>HONDA - CG 125 FAN / FAN KS</t>
  </si>
  <si>
    <t>VOLKSWAGEN - 8-150 E DELIVERY 2p (diesel)</t>
  </si>
  <si>
    <t>Hyundai - HR 2.5 TCI Diesel (RS/RD)</t>
  </si>
  <si>
    <t>MERCEDES-BENZ - 710/ 710 Plus 2p (diesel)</t>
  </si>
  <si>
    <t>YAMAHA - XTZ 750 S TENERE</t>
  </si>
  <si>
    <t>Jeep - Grand Cherokee Laredo 3.1 TB Diesel Aut</t>
  </si>
  <si>
    <t>SUNDOWN - STX MOTARD 200cc</t>
  </si>
  <si>
    <t>VW - VolksWagen - Parati Evidence 1.8 8V/ 1.0 16V TB 4p</t>
  </si>
  <si>
    <t>GM - Chevrolet - Vectra GLS/ Challenge 2.2 MPFI 16V</t>
  </si>
  <si>
    <t>GM - Chevrolet - Meriva 1.8/ CD 1.8 MPFI FlexPower 8V</t>
  </si>
  <si>
    <t>GM - Chevrolet - S10 Blazer Std. 2.2 MPFI / EFI</t>
  </si>
  <si>
    <t>VW - VolksWagen - Gol 1.8 Mi 4p</t>
  </si>
  <si>
    <t>VW - VolksWagen - Gol 1000i Plus 2p</t>
  </si>
  <si>
    <t>Fiat - Siena 1.0 mpi/ 500 1.0 mpi</t>
  </si>
  <si>
    <t>GM - Chevrolet - Astra S.Sport 2.0 F.Pow. 5p/Sport 2.0 3p</t>
  </si>
  <si>
    <t>Honda - Civic Sedan EX 1.7 16V 130cv Aut. 4p</t>
  </si>
  <si>
    <t>Peugeot - 206 Techno/ Feline 1.6/ 1.6 Flex 16V 5p</t>
  </si>
  <si>
    <t>Renault - Clio RT/ Privilège 1.6 16V 5p</t>
  </si>
  <si>
    <t>GM - Chevrolet - Kadett GLS 1.8 EFI / SL/e 1.8</t>
  </si>
  <si>
    <t>Fiat - Siena ELX 1.6 mpi 8V/16V 4p</t>
  </si>
  <si>
    <t>VW - VolksWagen - Gol CLi / CL 1.8</t>
  </si>
  <si>
    <t>Fiat - Siena EX 1.0 mpi Fire 16v 4p</t>
  </si>
  <si>
    <t>VW - VolksWagen - Gol GLi / GL/ Atlanta 1.8</t>
  </si>
  <si>
    <t>Honda - Civic Sedan LXL 1.7 16V 130cv Aut 4p</t>
  </si>
  <si>
    <t>VW - VolksWagen - Golf 2.0 Mi Comfortline/ Sport</t>
  </si>
  <si>
    <t>Mitsubishi - Pajero Sport SE/ HPE 2.8 4x4 Diesel Aut.</t>
  </si>
  <si>
    <t>Renault - Clio RN/ Expression 1.6 16V 5p</t>
  </si>
  <si>
    <t>Fiat - Siena ELX 1.3 mpi Flex 8V 4p</t>
  </si>
  <si>
    <t>Citroën - C3 GLX 1.6/ 1.6 Flex 16V 5p</t>
  </si>
  <si>
    <t>Mercedes-Benz - Classe A 190 Classic/ Spirit 1.9 Mec.</t>
  </si>
  <si>
    <t>Renault - Clio Authentique Hi-Flex 1.0 16V 5p</t>
  </si>
  <si>
    <t>Fiat - Palio EX 1.3 mpi Fire 8V 67cv 4p</t>
  </si>
  <si>
    <t>Ford - Focus Ghia/ XR Hatch 2.0 16V 5p</t>
  </si>
  <si>
    <t>VW - VolksWagen - Gol GL 1.6 Mi/Star 1.6 e 1.8/Atlanta 1.6</t>
  </si>
  <si>
    <t>Peugeot - 206 Select./Presence 1.6/1.6 Flex 16V 5p</t>
  </si>
  <si>
    <t>VW - VolksWagen - Parati 1.6 Mi Plus Total Flex  8V 4p</t>
  </si>
  <si>
    <t>GM - Chevrolet - Celta Spirit 1.4 MPFI 8V 85cv 5p</t>
  </si>
  <si>
    <t>GM - Chevrolet - Corsa Pick-Up GL/ Champ 1.6 MPFI / EFI</t>
  </si>
  <si>
    <t>GM - Chevrolet - Celta Life 1.0 MPFI VHC 8V 5p</t>
  </si>
  <si>
    <t>Peugeot - 307 Soleil/ Presence 1.6/1.6 Flex 16V 5p</t>
  </si>
  <si>
    <t>Ford - Escort GL 1.6 MPI</t>
  </si>
  <si>
    <t>GM - Chevrolet - Corsa Hatchback 1.8 MPFI FlexPower 8V 5p</t>
  </si>
  <si>
    <t>GM - Chevrolet - Celta 1.4/ Super/ Energy 1.4 8V 85cv 5p</t>
  </si>
  <si>
    <t>GM - Chevrolet - Corsa Wagon GL 1.6 MPFI 4p</t>
  </si>
  <si>
    <t>GM - Chevrolet - Corsa Hat. Maxx 1.8 MPFI 8V FlexPower 5p</t>
  </si>
  <si>
    <t>Fiat - Palio HLX 1.8 mpi Flex 8V 4p</t>
  </si>
  <si>
    <t>Fiat - Siena ELX 1.4 mpi Fire Flex 8V 4p</t>
  </si>
  <si>
    <t>Honda - Civic Sedan LXL 1.7 16V 130cv Mec 4p</t>
  </si>
  <si>
    <t>Fiat - Palio Weekend ELX 1.3 mpi Flex 8V 4p</t>
  </si>
  <si>
    <t>VW - VolksWagen - Golf Flash 1.6 Mi/1.6 Mi Tot. Flex 8V 4p</t>
  </si>
  <si>
    <t>VW - VolksWagen - Gol COPA 1.0 Mi Total Flex 8V 4p</t>
  </si>
  <si>
    <t>Honda - Civic Sedan LXS 1.8/1.8 Flex 16V Mec. 4p</t>
  </si>
  <si>
    <t>Janeiro a Junho de 2009</t>
  </si>
  <si>
    <t>Mitsubishi - Pajero GLS/GLS c/PK HPE 3.2 T.I.Dies. 5p</t>
  </si>
  <si>
    <t>Peugeot - Boxer 2.8 15L/16L Dies./TB Diesel</t>
  </si>
  <si>
    <t>Toyota - Corolla LE 1.8</t>
  </si>
  <si>
    <t>Peugeot - 307 Passion 1.6 16V 110cv 5p</t>
  </si>
  <si>
    <t>GM - Chevrolet - Astra Sed.Elite 2.0 MPFI FlexP.8V 4p Aut</t>
  </si>
  <si>
    <t>Peugeot - 206 Automatic (feline)1.6 Flex 16V 5p</t>
  </si>
  <si>
    <t>Kia Motors - Picanto EX 1.1/ 1.0 12v Aut</t>
  </si>
  <si>
    <t>GM - Chevrolet - Astra Sed.Eleg. 2.0 MPFI FlexP.8V 4p Aut</t>
  </si>
  <si>
    <t>Nissan - XTerra SE 4x4 2.8 132/140cv TB Int.Dies.</t>
  </si>
  <si>
    <t>GM - Chevrolet - Meriva Prem.EASYTRONIC 1.8 FlexPower 5p</t>
  </si>
  <si>
    <t>Ford - EcoSport XLS 2.0/2.0 Flex 16V 5p Aut.</t>
  </si>
  <si>
    <t>Citroën - Xsara Picasso Exclus. 1.6/ 1.6 Flex 16V</t>
  </si>
  <si>
    <t>Fiat - Stilo Dualogic 1.8 Flex 8V 5p</t>
  </si>
  <si>
    <t>Citroën - C3 XTR 1.4 Flex 8V 5p</t>
  </si>
  <si>
    <t>GM - Chevrolet - Vectra Elite 2.0 MPFI 8V FlexPower Aut.</t>
  </si>
  <si>
    <t>Ford - Focus Sedan 2.0 16V 4p Aut.</t>
  </si>
  <si>
    <t>Ford - Ranger XLS 2.3 16V 145cv/150cv 4x2 CS</t>
  </si>
  <si>
    <t>Fiat - Punto 1.4 Fire Flex 8V 5p</t>
  </si>
  <si>
    <t>Ford - Fiesta TRAIL 1.6 8V Flex 5p</t>
  </si>
  <si>
    <t>Peugeot - 207 XR Sport 1.4 Flex 8V 5p</t>
  </si>
  <si>
    <t>Mitsubishi - Pajero Sport HPE 3.5 4x4 200cv Aut.</t>
  </si>
  <si>
    <t>Toyota - RAV4 2.4 4x4 16V 170cv Aut.</t>
  </si>
  <si>
    <t>GM - Chevrolet - Meriva Premium 1.8 MPFI 8V FlexPower</t>
  </si>
  <si>
    <t>VW - VolksWagen - Gol (novo) 1.6 Mi Total Flex 8V 4p</t>
  </si>
  <si>
    <t>Renault - Clio Campus Hi-Flex 1.0 16V 5p</t>
  </si>
  <si>
    <t>Ford - KA 1.6 8V Flex 3p</t>
  </si>
  <si>
    <t>Peugeot - 207 XR 1.4 Flex 8V 5p</t>
  </si>
  <si>
    <t>Fiat - Palio Weekend Trekking 1.4 Fire Flex 8V</t>
  </si>
  <si>
    <t>Ford - Fiesta TRAIL 1.0 8V Flex 5p</t>
  </si>
  <si>
    <t>Citroën - C4 VTR 2.0 16V 143cv</t>
  </si>
  <si>
    <t>Hyundai - AZERA GLS 3.3 V6 24V 235cv 4p Aut.</t>
  </si>
  <si>
    <t>VW - VolksWagen - Gol (novo) 1.6 Mi Power Total Flex 8v 4P</t>
  </si>
  <si>
    <t>Ford - Focus 2.0 16V 5p</t>
  </si>
  <si>
    <t>Honda - CR-V LX 2.0 16V 2WD Aut.</t>
  </si>
  <si>
    <t>Renault - Clio Auth. /AIR Hi-Flex 1.6 16V 5p</t>
  </si>
  <si>
    <t>Citroën - C4 PALLAS GLX 2.0 16V 143cv Mec.</t>
  </si>
  <si>
    <t>Renault - SANDERO Authentique Hi-Flex 1.0 16V 5p</t>
  </si>
  <si>
    <t>VW - VolksWagen - VOYAGE 1.0 Mi Total Flex 8V 4p</t>
  </si>
  <si>
    <t>Renault - SANDERO Privilège Hi-Flex 1.6 16V 5p</t>
  </si>
  <si>
    <t>Renault - SANDERO Privilège Hi-Flex 1.6 8V 5p</t>
  </si>
  <si>
    <t>Fiat - Uno Mille WAY ECONOMY 1.0 F.Flex 4p</t>
  </si>
  <si>
    <t>Mitsubishi - L200 Triton HPE 3.2 CD TB Int.Diesel Aut</t>
  </si>
  <si>
    <t>VW - VolksWagen - New Beetle 2.0 Mi Mec./Aut.</t>
  </si>
  <si>
    <t>Fiat - Strada Adventure LOCKER 1.8 mpi Flex CE</t>
  </si>
  <si>
    <t>Renault - LOGAN Authentique Hi-Flex 1.0 16V 4p</t>
  </si>
  <si>
    <t>HONDA - CG 150 TITAN-ESD/ TITAN SPECIAL EDITION</t>
  </si>
  <si>
    <t>HONDA - CG 150 TITAN-ES</t>
  </si>
  <si>
    <t xml:space="preserve"> &lt;= 2005</t>
  </si>
  <si>
    <t>DUCATI - SS 900cc</t>
  </si>
  <si>
    <t>BMW - 750i</t>
  </si>
  <si>
    <t>KASINSKI - CRUISE II 125</t>
  </si>
  <si>
    <t>Audi - S4 2.7 Turbo Quatro Mec.</t>
  </si>
  <si>
    <t>VW - VolksWagen - Golf GTI 1.8 Turbo</t>
  </si>
  <si>
    <t>KAWASAKI - VULCAN VN 1500cc</t>
  </si>
  <si>
    <t>Renault - 21 Nevada TXE 2.2</t>
  </si>
  <si>
    <t>Volvo - S60 R 2.5 300cv Aut.</t>
  </si>
  <si>
    <t>Fiat - Marea City</t>
  </si>
  <si>
    <t>SUZUKI - GSX  650F</t>
  </si>
  <si>
    <t>SHINERAY - XY 150-5 Speed</t>
  </si>
  <si>
    <t>Citroën - Evasion VSX Turbo</t>
  </si>
  <si>
    <t>Fiat - Siena ELX 1.5 mpi 4p</t>
  </si>
  <si>
    <t>DUCATI - MONSTER S2-R 1000  992cc</t>
  </si>
  <si>
    <t>HONDA - CBR 900 RR Fire Blade</t>
  </si>
  <si>
    <t>Ford - Mondeo Ghia 2.5 V6 Mec</t>
  </si>
  <si>
    <t>Daewoo - Lanos SX 1.6 16V Aut</t>
  </si>
  <si>
    <t>SUZUKI - DR 650 RE</t>
  </si>
  <si>
    <t>Audi - 80 2.0</t>
  </si>
  <si>
    <t>GARINNI - GR125Z</t>
  </si>
  <si>
    <t>Daewoo - Leganza CDX 2.0 16V Aut.</t>
  </si>
  <si>
    <t>KAWASAKI - NINJA ZX-6R 600cc</t>
  </si>
  <si>
    <t>Volvo - V70 Cross Country 2.4</t>
  </si>
  <si>
    <t>GARINNI - GR150U</t>
  </si>
  <si>
    <t>MIZA - Skema LJ 125-6</t>
  </si>
  <si>
    <t>Renault - Trafic Van 2.2</t>
  </si>
  <si>
    <t>VW - VolksWagen - Polo Classic 1.0 Mi 16v  65cv 4p</t>
  </si>
  <si>
    <t>MERCEDES-BENZ - 1721/ 1721 S 2p (diesel)</t>
  </si>
  <si>
    <t>BMW - 323iA Top Sedan</t>
  </si>
  <si>
    <t>SCANIA - R-143 H 450 4x2 2p (diesel)</t>
  </si>
  <si>
    <t>Mercedes-Benz - CLK-320 Elegance Cabriolet</t>
  </si>
  <si>
    <t>GM - Chevrolet - S10 Pick-Up Luxe 2.5 CE TB Diesel</t>
  </si>
  <si>
    <t>KAWASAKI - VULCAN VN 800cc</t>
  </si>
  <si>
    <t>KAWASAKI - VULCAN VN 750cc</t>
  </si>
  <si>
    <t>MIZA - EASY LJ 125-10</t>
  </si>
  <si>
    <t>Asia Motors - Towner Luxo</t>
  </si>
  <si>
    <t>Lexus - GS 300 3.0 V6 24V</t>
  </si>
  <si>
    <t>Audi - Allroad 2.7 30V Quatro Turbo Tiptronic</t>
  </si>
  <si>
    <t>MVK - HALLEY / FENIX 200</t>
  </si>
  <si>
    <t>YAMAHA - XT 225</t>
  </si>
  <si>
    <t>GM - Chevrolet - Silverado Tropical CD 4.1 Diesel</t>
  </si>
  <si>
    <t>VW - VolksWagen - Parati GTi 2.0 Mi 16V</t>
  </si>
  <si>
    <t>Peugeot - 306 S16 2.0 3p</t>
  </si>
  <si>
    <t>Volvo - S80 2.9</t>
  </si>
  <si>
    <t>FORD - CARGO 1417 3-Eixos 2p (diesel)</t>
  </si>
  <si>
    <t>Hyundai - Trajet GLS 2.7 V6 24v 179cv Aut.</t>
  </si>
  <si>
    <t>Audi - Q7 3.6 V6 284cv Quattro Tiptronic</t>
  </si>
  <si>
    <t>Hyundai - Elantra Wagon 1.8 16V</t>
  </si>
  <si>
    <t>BMW - M3 Coupê 3.0 24V 255cv</t>
  </si>
  <si>
    <t>Nissan - Pathfinder XE 4x4</t>
  </si>
  <si>
    <t>YAMAHA - MT-03 660cc</t>
  </si>
  <si>
    <t>BMW - F 650</t>
  </si>
  <si>
    <t>VW - VolksWagen - Passat Variant 1.8 Aut.</t>
  </si>
  <si>
    <t>HONDA - CBX 200 STRADA</t>
  </si>
  <si>
    <t>SUZUKI - GS 500-E</t>
  </si>
  <si>
    <t>MERCEDES-BENZ - LS-1625 2p (diesel)</t>
  </si>
  <si>
    <t>Mercedes-Benz - ML-230 4x4</t>
  </si>
  <si>
    <t>Fiat - LINEA T-JET 1.4 16V Turbo 4p</t>
  </si>
  <si>
    <t>SSANGYONG - Rexton RX 290 2.9 120cv TB Int. Dies.Aut</t>
  </si>
  <si>
    <t>Volvo - V40 1.8 Aut</t>
  </si>
  <si>
    <t>MERCEDES-BENZ - 1215 C 3-Eixos 2p (diesel)</t>
  </si>
  <si>
    <t>Mercedes-Benz - CLK-320 Sport</t>
  </si>
  <si>
    <t>Subaru - Legacy GX TW 2.5 4x4 Aut.</t>
  </si>
  <si>
    <t>BMW - 328i Exclusive 2.8 24V</t>
  </si>
  <si>
    <t>Kia Motors - Sportage Grand 2.0 16V Aut.</t>
  </si>
  <si>
    <t>Renault - Megane Sed. Expression 2.0 16V Mec.</t>
  </si>
  <si>
    <t>SUZUKI - GSX-R 750 W SRAD</t>
  </si>
  <si>
    <t>Dodge - Dakota RT 5.2 Aut</t>
  </si>
  <si>
    <t>BMW - R 1150 RT</t>
  </si>
  <si>
    <t>YAMAHA - XTZ 125 XE</t>
  </si>
  <si>
    <t>YAMAHA - FAZER 600/ FZ6 S</t>
  </si>
  <si>
    <t>Kia Motors - Sephia LS 1.5 16V Mec.</t>
  </si>
  <si>
    <t>KASINSKI - WIN 110</t>
  </si>
  <si>
    <t>VW - VolksWagen - Gol GTi 2000 16V</t>
  </si>
  <si>
    <t>Hyundai - Galloper 2.5 Luxo Turbo Diesel</t>
  </si>
  <si>
    <t>Dodge - Dakota Sport 2.5 Diesel</t>
  </si>
  <si>
    <t>VOLVO - N-10 300 XH 4x2 2p (diesel)</t>
  </si>
  <si>
    <t>APRILIA - PEGASO 650cc</t>
  </si>
  <si>
    <t>BUELL - ULYSSES XB12X</t>
  </si>
  <si>
    <t>SUZUKI - GSX-R 1000</t>
  </si>
  <si>
    <t>SUZUKI - BANDIT 600S/ 650S</t>
  </si>
  <si>
    <t>TRIUMPH - SPEED TRIPLE 1050i</t>
  </si>
  <si>
    <t>Mercedes-Benz - Sprinter 312 Van Street Luxo 15Lug.Dies.</t>
  </si>
  <si>
    <t>Audi - A3 1.6 3p</t>
  </si>
  <si>
    <t>IVECO - DAILY MAX VAN 40.12/40.13 2p TDI 15L+2</t>
  </si>
  <si>
    <t>BMW - X5 4.4 4x4</t>
  </si>
  <si>
    <t>FORD - CARGO 3222 Turbo 2p (diesel)</t>
  </si>
  <si>
    <t>Mitsubishi - Pajero GLS 3.5 V6 Top 2p Aut</t>
  </si>
  <si>
    <t>MARCOPOLO - VOLARE (Executivo A5/V5) (diesel)</t>
  </si>
  <si>
    <t>Nissan - Sentra GSX/ EX</t>
  </si>
  <si>
    <t>YAMAHA - XTZ 250X</t>
  </si>
  <si>
    <t>BMW - 323Ti Compact Sport</t>
  </si>
  <si>
    <t>YAMAHA - FZ6 N</t>
  </si>
  <si>
    <t>VW - VolksWagen - Gol 1000 Mi 16V 2p Turbo</t>
  </si>
  <si>
    <t>VW - VolksWagen - Saveiro CROSSOVER 1.8 Mi Total Flex 8V</t>
  </si>
  <si>
    <t>SSANGYONG - Musso Pick-Up GLX 2.9 4x4 CD TB Int.Dies</t>
  </si>
  <si>
    <t>Audi - S3 1.8 225cv Turbo Quattro</t>
  </si>
  <si>
    <t>Ford - KA Street 1.0i</t>
  </si>
  <si>
    <t>VW - VolksWagen - Golf 1.8 Mi Sport 150cv Turbo Mec/Aut.</t>
  </si>
  <si>
    <t>VOLVO - FH 480 6x4 2p (diesel)</t>
  </si>
  <si>
    <t>Ford - Ranger XLT 2.5 4x2 CE Diesel</t>
  </si>
  <si>
    <t>Audi - A4 1.8  Aut.</t>
  </si>
  <si>
    <t>Land Rover - Defender 110 2.5 HCPU TDi CS Diesel</t>
  </si>
  <si>
    <t>Fiat - Ducato-10 Furgão 2.5 Diesel</t>
  </si>
  <si>
    <t>Hyundai - Accent LS 4p</t>
  </si>
  <si>
    <t>VW - VolksWagen - Gol 1.8 Mi Power Total Flex 8V 4p</t>
  </si>
  <si>
    <t>VOLKSWAGEN - 12-140 3-Eixos 2p (diesel)</t>
  </si>
  <si>
    <t>BMW - 328iA Exclusive 2.8 24V</t>
  </si>
  <si>
    <t>VW - VolksWagen - Saveiro 2.0 Mi</t>
  </si>
  <si>
    <t>YAMAHA - XT 660 R</t>
  </si>
  <si>
    <t>Fiat - LINEA ABSOLUTE Dualogic 1.9 Flex 16V 4p</t>
  </si>
  <si>
    <t>Fiat - Uno Mille Celeb. WAY ECON. 1.0 F.Flex 4p</t>
  </si>
  <si>
    <t>VW - VolksWagen - Gol 1000 Mi 16V/ Ouro  2p</t>
  </si>
  <si>
    <t>Fiat - Marea ELX 2.4 mpi 20V 4p</t>
  </si>
  <si>
    <t>Ford - Ranger XLT 2.5 4x4 CD Diesel</t>
  </si>
  <si>
    <t>TRAXX - JL 50 Q-2/ STAR</t>
  </si>
  <si>
    <t xml:space="preserve">     vigentes entre Janeiro a Junho de 2009, levando-se em consideração a exposição em 12 meses.</t>
  </si>
  <si>
    <t>- Todos os dados são referentes às apólices vigentes entre 01/01/2009 a 30/06/2009 e sinistros ocorridos no mesmo período.</t>
  </si>
  <si>
    <t>Expostos: número de dias em que o veículo ficou exposto no período de Janeiro a Junho de 2009, em relação a 12 meses.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</si>
</sst>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(* #,##0_);_(* \(#,##0\);_(* &quot;-&quot;??_);_(@_)"/>
    <numFmt numFmtId="165" formatCode="0.000%"/>
    <numFmt numFmtId="169" formatCode="_(* #,##0.00000_);_(* \(#,##0.00000\);_(* &quot;-&quot;??_);_(@_)"/>
  </numFmts>
  <fonts count="18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Times New Roman"/>
      <family val="1"/>
    </font>
    <font>
      <b/>
      <sz val="14"/>
      <color indexed="21"/>
      <name val="Arial"/>
      <family val="2"/>
    </font>
    <font>
      <sz val="14"/>
      <name val="Arial"/>
      <family val="2"/>
    </font>
    <font>
      <b/>
      <sz val="12"/>
      <name val="Arial"/>
      <family val="2"/>
    </font>
    <font>
      <b/>
      <i/>
      <sz val="8"/>
      <color indexed="17"/>
      <name val="Arial"/>
      <family val="2"/>
    </font>
    <font>
      <u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8"/>
      <color indexed="9"/>
      <name val="Arial"/>
      <family val="2"/>
    </font>
    <font>
      <b/>
      <sz val="16"/>
      <name val="Arial"/>
      <family val="2"/>
    </font>
    <font>
      <b/>
      <sz val="16"/>
      <color indexed="9"/>
      <name val="Arial"/>
      <family val="2"/>
    </font>
    <font>
      <b/>
      <sz val="14"/>
      <name val="Arial"/>
      <family val="2"/>
    </font>
    <font>
      <b/>
      <sz val="14"/>
      <color indexed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42"/>
        <bgColor indexed="64"/>
      </patternFill>
    </fill>
  </fills>
  <borders count="34">
    <border>
      <left/>
      <right/>
      <top/>
      <bottom/>
      <diagonal/>
    </border>
    <border>
      <left style="medium">
        <color indexed="21"/>
      </left>
      <right/>
      <top style="medium">
        <color indexed="21"/>
      </top>
      <bottom/>
      <diagonal/>
    </border>
    <border>
      <left/>
      <right style="medium">
        <color indexed="21"/>
      </right>
      <top/>
      <bottom/>
      <diagonal/>
    </border>
    <border>
      <left/>
      <right/>
      <top style="medium">
        <color indexed="21"/>
      </top>
      <bottom/>
      <diagonal/>
    </border>
    <border>
      <left/>
      <right style="medium">
        <color indexed="21"/>
      </right>
      <top style="medium">
        <color indexed="21"/>
      </top>
      <bottom/>
      <diagonal/>
    </border>
    <border>
      <left style="medium">
        <color indexed="21"/>
      </left>
      <right/>
      <top/>
      <bottom/>
      <diagonal/>
    </border>
    <border>
      <left style="medium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 style="thin">
        <color indexed="21"/>
      </left>
      <right style="medium">
        <color indexed="21"/>
      </right>
      <top style="thin">
        <color indexed="21"/>
      </top>
      <bottom style="thin">
        <color indexed="21"/>
      </bottom>
      <diagonal/>
    </border>
    <border>
      <left style="medium">
        <color indexed="21"/>
      </left>
      <right style="thin">
        <color indexed="21"/>
      </right>
      <top style="thin">
        <color indexed="21"/>
      </top>
      <bottom style="medium">
        <color indexed="21"/>
      </bottom>
      <diagonal/>
    </border>
    <border>
      <left style="medium">
        <color indexed="21"/>
      </left>
      <right style="thin">
        <color indexed="21"/>
      </right>
      <top/>
      <bottom/>
      <diagonal/>
    </border>
    <border>
      <left style="thin">
        <color indexed="21"/>
      </left>
      <right style="thin">
        <color indexed="21"/>
      </right>
      <top/>
      <bottom/>
      <diagonal/>
    </border>
    <border>
      <left style="thin">
        <color indexed="21"/>
      </left>
      <right style="thin">
        <color indexed="21"/>
      </right>
      <top style="thin">
        <color indexed="21"/>
      </top>
      <bottom style="medium">
        <color indexed="21"/>
      </bottom>
      <diagonal/>
    </border>
    <border>
      <left style="medium">
        <color indexed="21"/>
      </left>
      <right style="thin">
        <color indexed="21"/>
      </right>
      <top/>
      <bottom style="medium">
        <color indexed="21"/>
      </bottom>
      <diagonal/>
    </border>
    <border>
      <left style="thin">
        <color indexed="21"/>
      </left>
      <right style="thin">
        <color indexed="21"/>
      </right>
      <top/>
      <bottom style="medium">
        <color indexed="21"/>
      </bottom>
      <diagonal/>
    </border>
    <border>
      <left style="thin">
        <color indexed="21"/>
      </left>
      <right style="medium">
        <color indexed="21"/>
      </right>
      <top/>
      <bottom/>
      <diagonal/>
    </border>
    <border>
      <left style="thin">
        <color indexed="21"/>
      </left>
      <right style="medium">
        <color indexed="21"/>
      </right>
      <top/>
      <bottom style="medium">
        <color indexed="21"/>
      </bottom>
      <diagonal/>
    </border>
    <border>
      <left style="medium">
        <color indexed="21"/>
      </left>
      <right style="thin">
        <color indexed="21"/>
      </right>
      <top style="thin">
        <color indexed="21"/>
      </top>
      <bottom/>
      <diagonal/>
    </border>
    <border>
      <left style="thin">
        <color indexed="21"/>
      </left>
      <right style="thin">
        <color indexed="21"/>
      </right>
      <top style="thin">
        <color indexed="21"/>
      </top>
      <bottom/>
      <diagonal/>
    </border>
    <border>
      <left style="thin">
        <color indexed="21"/>
      </left>
      <right style="medium">
        <color indexed="21"/>
      </right>
      <top style="thin">
        <color indexed="21"/>
      </top>
      <bottom/>
      <diagonal/>
    </border>
    <border>
      <left style="medium">
        <color indexed="21"/>
      </left>
      <right style="thin">
        <color indexed="21"/>
      </right>
      <top/>
      <bottom style="thin">
        <color indexed="21"/>
      </bottom>
      <diagonal/>
    </border>
    <border>
      <left style="thin">
        <color indexed="21"/>
      </left>
      <right style="thin">
        <color indexed="21"/>
      </right>
      <top/>
      <bottom style="thin">
        <color indexed="21"/>
      </bottom>
      <diagonal/>
    </border>
    <border>
      <left style="thin">
        <color indexed="21"/>
      </left>
      <right style="medium">
        <color indexed="21"/>
      </right>
      <top/>
      <bottom style="thin">
        <color indexed="21"/>
      </bottom>
      <diagonal/>
    </border>
    <border>
      <left style="thin">
        <color indexed="21"/>
      </left>
      <right style="medium">
        <color indexed="21"/>
      </right>
      <top style="thin">
        <color indexed="21"/>
      </top>
      <bottom style="medium">
        <color indexed="21"/>
      </bottom>
      <diagonal/>
    </border>
    <border>
      <left/>
      <right style="medium">
        <color indexed="21"/>
      </right>
      <top/>
      <bottom style="thin">
        <color indexed="21"/>
      </bottom>
      <diagonal/>
    </border>
    <border>
      <left/>
      <right/>
      <top/>
      <bottom style="medium">
        <color indexed="21"/>
      </bottom>
      <diagonal/>
    </border>
    <border>
      <left style="medium">
        <color indexed="21"/>
      </left>
      <right/>
      <top/>
      <bottom style="medium">
        <color indexed="21"/>
      </bottom>
      <diagonal/>
    </border>
    <border>
      <left/>
      <right style="thin">
        <color indexed="21"/>
      </right>
      <top/>
      <bottom style="medium">
        <color indexed="21"/>
      </bottom>
      <diagonal/>
    </border>
    <border>
      <left style="thin">
        <color indexed="21"/>
      </left>
      <right/>
      <top style="thin">
        <color indexed="21"/>
      </top>
      <bottom style="thin">
        <color indexed="21"/>
      </bottom>
      <diagonal/>
    </border>
    <border>
      <left/>
      <right style="medium">
        <color indexed="21"/>
      </right>
      <top style="thin">
        <color indexed="21"/>
      </top>
      <bottom style="thin">
        <color indexed="21"/>
      </bottom>
      <diagonal/>
    </border>
    <border>
      <left style="medium">
        <color indexed="21"/>
      </left>
      <right/>
      <top style="thin">
        <color indexed="21"/>
      </top>
      <bottom/>
      <diagonal/>
    </border>
    <border>
      <left/>
      <right style="thin">
        <color indexed="21"/>
      </right>
      <top style="thin">
        <color indexed="21"/>
      </top>
      <bottom/>
      <diagonal/>
    </border>
    <border>
      <left style="medium">
        <color indexed="21"/>
      </left>
      <right/>
      <top/>
      <bottom style="thin">
        <color indexed="21"/>
      </bottom>
      <diagonal/>
    </border>
    <border>
      <left/>
      <right style="thin">
        <color indexed="21"/>
      </right>
      <top/>
      <bottom style="thin">
        <color indexed="2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65">
    <xf numFmtId="0" fontId="0" fillId="0" borderId="0" xfId="0"/>
    <xf numFmtId="0" fontId="0" fillId="2" borderId="0" xfId="0" applyFill="1"/>
    <xf numFmtId="0" fontId="3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9" fillId="2" borderId="0" xfId="0" applyFont="1" applyFill="1"/>
    <xf numFmtId="0" fontId="9" fillId="2" borderId="0" xfId="0" applyFont="1" applyFill="1" applyBorder="1"/>
    <xf numFmtId="0" fontId="0" fillId="2" borderId="0" xfId="0" applyFill="1" applyBorder="1"/>
    <xf numFmtId="0" fontId="8" fillId="2" borderId="0" xfId="0" applyFont="1" applyFill="1" applyBorder="1"/>
    <xf numFmtId="0" fontId="9" fillId="2" borderId="0" xfId="0" quotePrefix="1" applyFont="1" applyFill="1"/>
    <xf numFmtId="0" fontId="0" fillId="3" borderId="0" xfId="0" applyFill="1"/>
    <xf numFmtId="0" fontId="0" fillId="4" borderId="0" xfId="0" applyFill="1"/>
    <xf numFmtId="0" fontId="12" fillId="3" borderId="0" xfId="0" applyFont="1" applyFill="1"/>
    <xf numFmtId="0" fontId="12" fillId="2" borderId="0" xfId="0" applyFont="1" applyFill="1"/>
    <xf numFmtId="0" fontId="13" fillId="3" borderId="0" xfId="0" applyFont="1" applyFill="1"/>
    <xf numFmtId="0" fontId="14" fillId="4" borderId="0" xfId="0" applyFont="1" applyFill="1"/>
    <xf numFmtId="0" fontId="15" fillId="3" borderId="0" xfId="0" applyFont="1" applyFill="1"/>
    <xf numFmtId="0" fontId="17" fillId="3" borderId="0" xfId="0" applyFont="1" applyFill="1" applyAlignment="1">
      <alignment horizontal="right"/>
    </xf>
    <xf numFmtId="0" fontId="16" fillId="4" borderId="0" xfId="0" applyFont="1" applyFill="1"/>
    <xf numFmtId="0" fontId="4" fillId="2" borderId="0" xfId="0" applyFont="1" applyFill="1" applyBorder="1" applyAlignment="1">
      <alignment horizontal="right"/>
    </xf>
    <xf numFmtId="0" fontId="2" fillId="2" borderId="0" xfId="0" applyFont="1" applyFill="1"/>
    <xf numFmtId="43" fontId="0" fillId="2" borderId="0" xfId="0" applyNumberFormat="1" applyFill="1"/>
    <xf numFmtId="0" fontId="17" fillId="3" borderId="1" xfId="0" applyFont="1" applyFill="1" applyBorder="1"/>
    <xf numFmtId="164" fontId="2" fillId="4" borderId="2" xfId="2" applyNumberFormat="1" applyFont="1" applyFill="1" applyBorder="1" applyAlignment="1">
      <alignment horizontal="right"/>
    </xf>
    <xf numFmtId="0" fontId="0" fillId="3" borderId="3" xfId="0" applyFill="1" applyBorder="1"/>
    <xf numFmtId="0" fontId="17" fillId="3" borderId="4" xfId="0" applyFont="1" applyFill="1" applyBorder="1" applyAlignment="1">
      <alignment horizontal="right"/>
    </xf>
    <xf numFmtId="0" fontId="16" fillId="4" borderId="5" xfId="0" applyFont="1" applyFill="1" applyBorder="1"/>
    <xf numFmtId="0" fontId="0" fillId="4" borderId="0" xfId="0" applyFill="1" applyBorder="1"/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2" borderId="9" xfId="0" applyFont="1" applyFill="1" applyBorder="1"/>
    <xf numFmtId="0" fontId="0" fillId="4" borderId="2" xfId="0" applyFill="1" applyBorder="1"/>
    <xf numFmtId="0" fontId="0" fillId="2" borderId="10" xfId="0" applyFill="1" applyBorder="1"/>
    <xf numFmtId="0" fontId="11" fillId="2" borderId="0" xfId="0" applyFont="1" applyFill="1"/>
    <xf numFmtId="164" fontId="0" fillId="2" borderId="11" xfId="2" applyNumberFormat="1" applyFont="1" applyFill="1" applyBorder="1"/>
    <xf numFmtId="164" fontId="2" fillId="2" borderId="12" xfId="2" applyNumberFormat="1" applyFont="1" applyFill="1" applyBorder="1"/>
    <xf numFmtId="43" fontId="2" fillId="0" borderId="7" xfId="2" applyNumberFormat="1" applyFont="1" applyFill="1" applyBorder="1" applyAlignment="1">
      <alignment horizontal="center"/>
    </xf>
    <xf numFmtId="164" fontId="2" fillId="0" borderId="7" xfId="2" applyNumberFormat="1" applyFont="1" applyFill="1" applyBorder="1" applyAlignment="1">
      <alignment horizontal="center"/>
    </xf>
    <xf numFmtId="0" fontId="0" fillId="2" borderId="13" xfId="0" applyFill="1" applyBorder="1"/>
    <xf numFmtId="164" fontId="0" fillId="2" borderId="14" xfId="2" applyNumberFormat="1" applyFont="1" applyFill="1" applyBorder="1"/>
    <xf numFmtId="164" fontId="0" fillId="2" borderId="11" xfId="2" applyNumberFormat="1" applyFont="1" applyFill="1" applyBorder="1" applyAlignment="1">
      <alignment horizontal="right"/>
    </xf>
    <xf numFmtId="10" fontId="0" fillId="2" borderId="15" xfId="1" applyNumberFormat="1" applyFont="1" applyFill="1" applyBorder="1" applyAlignment="1">
      <alignment horizontal="right"/>
    </xf>
    <xf numFmtId="10" fontId="0" fillId="2" borderId="15" xfId="1" applyNumberFormat="1" applyFont="1" applyFill="1" applyBorder="1"/>
    <xf numFmtId="10" fontId="0" fillId="2" borderId="16" xfId="1" applyNumberFormat="1" applyFont="1" applyFill="1" applyBorder="1"/>
    <xf numFmtId="164" fontId="0" fillId="2" borderId="0" xfId="0" applyNumberFormat="1" applyFill="1"/>
    <xf numFmtId="43" fontId="0" fillId="2" borderId="0" xfId="2" applyFont="1" applyFill="1"/>
    <xf numFmtId="164" fontId="0" fillId="2" borderId="0" xfId="2" applyNumberFormat="1" applyFont="1" applyFill="1"/>
    <xf numFmtId="43" fontId="10" fillId="2" borderId="0" xfId="2" applyFont="1" applyFill="1"/>
    <xf numFmtId="164" fontId="0" fillId="3" borderId="3" xfId="0" applyNumberFormat="1" applyFill="1" applyBorder="1"/>
    <xf numFmtId="164" fontId="0" fillId="4" borderId="0" xfId="0" applyNumberFormat="1" applyFill="1" applyBorder="1"/>
    <xf numFmtId="0" fontId="0" fillId="2" borderId="17" xfId="0" applyFill="1" applyBorder="1"/>
    <xf numFmtId="164" fontId="0" fillId="2" borderId="18" xfId="2" applyNumberFormat="1" applyFont="1" applyFill="1" applyBorder="1"/>
    <xf numFmtId="10" fontId="0" fillId="2" borderId="18" xfId="1" applyNumberFormat="1" applyFont="1" applyFill="1" applyBorder="1"/>
    <xf numFmtId="10" fontId="0" fillId="2" borderId="19" xfId="1" applyNumberFormat="1" applyFont="1" applyFill="1" applyBorder="1"/>
    <xf numFmtId="10" fontId="0" fillId="2" borderId="11" xfId="1" applyNumberFormat="1" applyFont="1" applyFill="1" applyBorder="1"/>
    <xf numFmtId="0" fontId="0" fillId="2" borderId="20" xfId="0" applyFill="1" applyBorder="1"/>
    <xf numFmtId="164" fontId="0" fillId="2" borderId="21" xfId="2" applyNumberFormat="1" applyFont="1" applyFill="1" applyBorder="1"/>
    <xf numFmtId="10" fontId="0" fillId="2" borderId="21" xfId="1" applyNumberFormat="1" applyFont="1" applyFill="1" applyBorder="1"/>
    <xf numFmtId="10" fontId="0" fillId="2" borderId="22" xfId="1" applyNumberFormat="1" applyFont="1" applyFill="1" applyBorder="1"/>
    <xf numFmtId="10" fontId="2" fillId="2" borderId="12" xfId="1" applyNumberFormat="1" applyFont="1" applyFill="1" applyBorder="1"/>
    <xf numFmtId="10" fontId="2" fillId="2" borderId="23" xfId="1" applyNumberFormat="1" applyFont="1" applyFill="1" applyBorder="1"/>
    <xf numFmtId="43" fontId="0" fillId="2" borderId="0" xfId="2" applyNumberFormat="1" applyFont="1" applyFill="1"/>
    <xf numFmtId="165" fontId="0" fillId="2" borderId="0" xfId="1" applyNumberFormat="1" applyFont="1" applyFill="1"/>
    <xf numFmtId="0" fontId="0" fillId="2" borderId="0" xfId="0" applyFill="1" applyAlignment="1">
      <alignment horizontal="left"/>
    </xf>
    <xf numFmtId="43" fontId="0" fillId="3" borderId="3" xfId="2" applyNumberFormat="1" applyFont="1" applyFill="1" applyBorder="1"/>
    <xf numFmtId="164" fontId="0" fillId="3" borderId="3" xfId="2" applyNumberFormat="1" applyFont="1" applyFill="1" applyBorder="1"/>
    <xf numFmtId="43" fontId="0" fillId="3" borderId="3" xfId="2" applyFont="1" applyFill="1" applyBorder="1"/>
    <xf numFmtId="43" fontId="0" fillId="4" borderId="0" xfId="2" applyNumberFormat="1" applyFont="1" applyFill="1" applyBorder="1"/>
    <xf numFmtId="164" fontId="0" fillId="4" borderId="0" xfId="2" applyNumberFormat="1" applyFont="1" applyFill="1" applyBorder="1"/>
    <xf numFmtId="43" fontId="0" fillId="4" borderId="0" xfId="2" applyFont="1" applyFill="1" applyBorder="1"/>
    <xf numFmtId="164" fontId="0" fillId="2" borderId="0" xfId="2" applyNumberFormat="1" applyFont="1" applyFill="1" applyBorder="1"/>
    <xf numFmtId="43" fontId="0" fillId="2" borderId="0" xfId="2" applyFont="1" applyFill="1" applyBorder="1"/>
    <xf numFmtId="165" fontId="0" fillId="2" borderId="18" xfId="1" applyNumberFormat="1" applyFont="1" applyFill="1" applyBorder="1"/>
    <xf numFmtId="165" fontId="0" fillId="2" borderId="19" xfId="1" applyNumberFormat="1" applyFont="1" applyFill="1" applyBorder="1"/>
    <xf numFmtId="165" fontId="0" fillId="2" borderId="11" xfId="1" applyNumberFormat="1" applyFont="1" applyFill="1" applyBorder="1"/>
    <xf numFmtId="165" fontId="0" fillId="2" borderId="15" xfId="1" applyNumberFormat="1" applyFont="1" applyFill="1" applyBorder="1"/>
    <xf numFmtId="43" fontId="2" fillId="2" borderId="0" xfId="2" applyNumberFormat="1" applyFont="1" applyFill="1"/>
    <xf numFmtId="164" fontId="2" fillId="2" borderId="0" xfId="2" applyNumberFormat="1" applyFont="1" applyFill="1"/>
    <xf numFmtId="43" fontId="2" fillId="2" borderId="0" xfId="2" applyFont="1" applyFill="1"/>
    <xf numFmtId="165" fontId="2" fillId="2" borderId="0" xfId="1" applyNumberFormat="1" applyFont="1" applyFill="1"/>
    <xf numFmtId="165" fontId="2" fillId="2" borderId="12" xfId="1" applyNumberFormat="1" applyFont="1" applyFill="1" applyBorder="1"/>
    <xf numFmtId="165" fontId="2" fillId="2" borderId="23" xfId="1" applyNumberFormat="1" applyFont="1" applyFill="1" applyBorder="1"/>
    <xf numFmtId="0" fontId="2" fillId="2" borderId="17" xfId="0" applyFont="1" applyFill="1" applyBorder="1"/>
    <xf numFmtId="43" fontId="2" fillId="2" borderId="18" xfId="2" applyNumberFormat="1" applyFont="1" applyFill="1" applyBorder="1"/>
    <xf numFmtId="0" fontId="2" fillId="2" borderId="20" xfId="0" applyFont="1" applyFill="1" applyBorder="1" applyAlignment="1">
      <alignment horizontal="center"/>
    </xf>
    <xf numFmtId="43" fontId="2" fillId="2" borderId="21" xfId="2" applyNumberFormat="1" applyFont="1" applyFill="1" applyBorder="1" applyAlignment="1">
      <alignment horizontal="center"/>
    </xf>
    <xf numFmtId="164" fontId="2" fillId="2" borderId="7" xfId="2" applyNumberFormat="1" applyFont="1" applyFill="1" applyBorder="1" applyAlignment="1">
      <alignment horizontal="center"/>
    </xf>
    <xf numFmtId="43" fontId="2" fillId="2" borderId="7" xfId="2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165" fontId="2" fillId="2" borderId="7" xfId="1" applyNumberFormat="1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43" fontId="2" fillId="2" borderId="7" xfId="2" applyNumberFormat="1" applyFont="1" applyFill="1" applyBorder="1" applyAlignment="1">
      <alignment horizontal="center"/>
    </xf>
    <xf numFmtId="43" fontId="2" fillId="2" borderId="8" xfId="2" applyNumberFormat="1" applyFont="1" applyFill="1" applyBorder="1" applyAlignment="1">
      <alignment horizontal="center"/>
    </xf>
    <xf numFmtId="43" fontId="2" fillId="2" borderId="18" xfId="2" applyFont="1" applyFill="1" applyBorder="1"/>
    <xf numFmtId="43" fontId="2" fillId="2" borderId="21" xfId="2" applyFont="1" applyFill="1" applyBorder="1" applyAlignment="1">
      <alignment horizontal="center"/>
    </xf>
    <xf numFmtId="4" fontId="2" fillId="2" borderId="9" xfId="0" applyNumberFormat="1" applyFont="1" applyFill="1" applyBorder="1"/>
    <xf numFmtId="0" fontId="16" fillId="4" borderId="5" xfId="0" applyFont="1" applyFill="1" applyBorder="1" applyAlignment="1">
      <alignment horizontal="left"/>
    </xf>
    <xf numFmtId="43" fontId="17" fillId="3" borderId="4" xfId="2" applyNumberFormat="1" applyFont="1" applyFill="1" applyBorder="1" applyAlignment="1">
      <alignment horizontal="right"/>
    </xf>
    <xf numFmtId="43" fontId="0" fillId="4" borderId="2" xfId="2" applyNumberFormat="1" applyFont="1" applyFill="1" applyBorder="1"/>
    <xf numFmtId="0" fontId="2" fillId="2" borderId="6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43" fontId="0" fillId="2" borderId="0" xfId="0" applyNumberFormat="1" applyFill="1" applyBorder="1"/>
    <xf numFmtId="10" fontId="0" fillId="2" borderId="0" xfId="1" applyNumberFormat="1" applyFont="1" applyFill="1" applyBorder="1"/>
    <xf numFmtId="43" fontId="2" fillId="2" borderId="0" xfId="2" applyNumberFormat="1" applyFont="1" applyFill="1" applyBorder="1" applyAlignment="1">
      <alignment horizontal="center"/>
    </xf>
    <xf numFmtId="164" fontId="2" fillId="2" borderId="0" xfId="2" applyNumberFormat="1" applyFont="1" applyFill="1" applyBorder="1" applyAlignment="1">
      <alignment horizontal="center"/>
    </xf>
    <xf numFmtId="164" fontId="0" fillId="2" borderId="0" xfId="0" applyNumberFormat="1" applyFill="1" applyBorder="1"/>
    <xf numFmtId="10" fontId="0" fillId="2" borderId="18" xfId="1" applyNumberFormat="1" applyFont="1" applyFill="1" applyBorder="1" applyAlignment="1">
      <alignment horizontal="center"/>
    </xf>
    <xf numFmtId="10" fontId="0" fillId="2" borderId="19" xfId="1" applyNumberFormat="1" applyFont="1" applyFill="1" applyBorder="1" applyAlignment="1">
      <alignment horizontal="center"/>
    </xf>
    <xf numFmtId="164" fontId="0" fillId="2" borderId="19" xfId="2" applyNumberFormat="1" applyFont="1" applyFill="1" applyBorder="1"/>
    <xf numFmtId="164" fontId="0" fillId="2" borderId="15" xfId="2" applyNumberFormat="1" applyFont="1" applyFill="1" applyBorder="1"/>
    <xf numFmtId="164" fontId="2" fillId="2" borderId="23" xfId="2" applyNumberFormat="1" applyFont="1" applyFill="1" applyBorder="1"/>
    <xf numFmtId="10" fontId="0" fillId="2" borderId="11" xfId="1" applyNumberFormat="1" applyFont="1" applyFill="1" applyBorder="1" applyAlignment="1">
      <alignment horizontal="center"/>
    </xf>
    <xf numFmtId="10" fontId="0" fillId="2" borderId="14" xfId="1" applyNumberFormat="1" applyFont="1" applyFill="1" applyBorder="1" applyAlignment="1">
      <alignment horizontal="center"/>
    </xf>
    <xf numFmtId="10" fontId="0" fillId="2" borderId="15" xfId="1" applyNumberFormat="1" applyFont="1" applyFill="1" applyBorder="1" applyAlignment="1">
      <alignment horizontal="center"/>
    </xf>
    <xf numFmtId="164" fontId="2" fillId="2" borderId="18" xfId="2" applyNumberFormat="1" applyFont="1" applyFill="1" applyBorder="1"/>
    <xf numFmtId="164" fontId="2" fillId="2" borderId="21" xfId="2" applyNumberFormat="1" applyFont="1" applyFill="1" applyBorder="1" applyAlignment="1">
      <alignment horizontal="center"/>
    </xf>
    <xf numFmtId="0" fontId="0" fillId="0" borderId="0" xfId="0" applyFill="1"/>
    <xf numFmtId="4" fontId="0" fillId="2" borderId="0" xfId="0" applyNumberFormat="1" applyFill="1"/>
    <xf numFmtId="0" fontId="0" fillId="4" borderId="24" xfId="0" applyFill="1" applyBorder="1"/>
    <xf numFmtId="10" fontId="0" fillId="2" borderId="19" xfId="1" applyNumberFormat="1" applyFont="1" applyFill="1" applyBorder="1" applyAlignment="1">
      <alignment horizontal="right"/>
    </xf>
    <xf numFmtId="43" fontId="2" fillId="0" borderId="7" xfId="2" applyFont="1" applyFill="1" applyBorder="1" applyAlignment="1">
      <alignment horizontal="center"/>
    </xf>
    <xf numFmtId="10" fontId="0" fillId="2" borderId="0" xfId="1" applyNumberFormat="1" applyFont="1" applyFill="1"/>
    <xf numFmtId="10" fontId="17" fillId="3" borderId="4" xfId="1" applyNumberFormat="1" applyFont="1" applyFill="1" applyBorder="1" applyAlignment="1">
      <alignment horizontal="right"/>
    </xf>
    <xf numFmtId="10" fontId="0" fillId="4" borderId="2" xfId="1" applyNumberFormat="1" applyFont="1" applyFill="1" applyBorder="1"/>
    <xf numFmtId="10" fontId="2" fillId="0" borderId="19" xfId="1" applyNumberFormat="1" applyFont="1" applyFill="1" applyBorder="1" applyAlignment="1">
      <alignment horizontal="center"/>
    </xf>
    <xf numFmtId="43" fontId="0" fillId="2" borderId="11" xfId="2" applyFont="1" applyFill="1" applyBorder="1"/>
    <xf numFmtId="164" fontId="0" fillId="0" borderId="11" xfId="2" applyNumberFormat="1" applyFont="1" applyFill="1" applyBorder="1" applyAlignment="1">
      <alignment horizontal="right"/>
    </xf>
    <xf numFmtId="164" fontId="0" fillId="0" borderId="21" xfId="0" applyNumberFormat="1" applyBorder="1"/>
    <xf numFmtId="10" fontId="0" fillId="2" borderId="16" xfId="1" applyNumberFormat="1" applyFont="1" applyFill="1" applyBorder="1" applyAlignment="1">
      <alignment horizontal="center"/>
    </xf>
    <xf numFmtId="0" fontId="0" fillId="2" borderId="25" xfId="0" applyFill="1" applyBorder="1"/>
    <xf numFmtId="164" fontId="0" fillId="2" borderId="0" xfId="2" applyNumberFormat="1" applyFont="1" applyFill="1" applyAlignment="1">
      <alignment horizontal="right"/>
    </xf>
    <xf numFmtId="164" fontId="0" fillId="2" borderId="18" xfId="2" applyNumberFormat="1" applyFont="1" applyFill="1" applyBorder="1" applyAlignment="1">
      <alignment horizontal="right"/>
    </xf>
    <xf numFmtId="10" fontId="0" fillId="2" borderId="16" xfId="1" applyNumberFormat="1" applyFont="1" applyFill="1" applyBorder="1" applyAlignment="1">
      <alignment horizontal="right"/>
    </xf>
    <xf numFmtId="164" fontId="0" fillId="2" borderId="25" xfId="2" applyNumberFormat="1" applyFont="1" applyFill="1" applyBorder="1"/>
    <xf numFmtId="164" fontId="2" fillId="0" borderId="7" xfId="0" applyNumberFormat="1" applyFont="1" applyFill="1" applyBorder="1" applyAlignment="1">
      <alignment horizontal="center"/>
    </xf>
    <xf numFmtId="164" fontId="2" fillId="0" borderId="8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7" xfId="2" applyNumberFormat="1" applyFont="1" applyFill="1" applyBorder="1" applyAlignment="1">
      <alignment horizontal="center"/>
    </xf>
    <xf numFmtId="0" fontId="2" fillId="0" borderId="7" xfId="0" applyNumberFormat="1" applyFont="1" applyFill="1" applyBorder="1" applyAlignment="1">
      <alignment horizontal="center"/>
    </xf>
    <xf numFmtId="164" fontId="2" fillId="2" borderId="18" xfId="2" applyNumberFormat="1" applyFont="1" applyFill="1" applyBorder="1" applyAlignment="1">
      <alignment horizontal="center"/>
    </xf>
    <xf numFmtId="43" fontId="2" fillId="2" borderId="18" xfId="2" applyFont="1" applyFill="1" applyBorder="1" applyAlignment="1">
      <alignment horizontal="center"/>
    </xf>
    <xf numFmtId="43" fontId="2" fillId="2" borderId="19" xfId="2" applyFont="1" applyFill="1" applyBorder="1" applyAlignment="1">
      <alignment horizontal="center"/>
    </xf>
    <xf numFmtId="164" fontId="2" fillId="2" borderId="7" xfId="2" applyNumberFormat="1" applyFont="1" applyFill="1" applyBorder="1" applyAlignment="1">
      <alignment horizontal="center"/>
    </xf>
    <xf numFmtId="43" fontId="2" fillId="2" borderId="7" xfId="2" applyNumberFormat="1" applyFont="1" applyFill="1" applyBorder="1" applyAlignment="1">
      <alignment horizontal="center"/>
    </xf>
    <xf numFmtId="43" fontId="2" fillId="2" borderId="8" xfId="2" applyNumberFormat="1" applyFont="1" applyFill="1" applyBorder="1" applyAlignment="1">
      <alignment horizontal="center"/>
    </xf>
    <xf numFmtId="43" fontId="2" fillId="2" borderId="7" xfId="2" applyFont="1" applyFill="1" applyBorder="1" applyAlignment="1">
      <alignment horizontal="center"/>
    </xf>
    <xf numFmtId="43" fontId="2" fillId="2" borderId="8" xfId="2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2" fillId="2" borderId="30" xfId="0" applyFont="1" applyFill="1" applyBorder="1" applyAlignment="1">
      <alignment horizontal="center"/>
    </xf>
    <xf numFmtId="0" fontId="2" fillId="2" borderId="31" xfId="0" applyFont="1" applyFill="1" applyBorder="1" applyAlignment="1">
      <alignment horizontal="center"/>
    </xf>
    <xf numFmtId="0" fontId="2" fillId="2" borderId="32" xfId="0" applyFont="1" applyFill="1" applyBorder="1" applyAlignment="1">
      <alignment horizontal="center"/>
    </xf>
    <xf numFmtId="0" fontId="2" fillId="2" borderId="33" xfId="0" applyFont="1" applyFill="1" applyBorder="1" applyAlignment="1">
      <alignment horizontal="center"/>
    </xf>
    <xf numFmtId="0" fontId="0" fillId="2" borderId="17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26" xfId="0" applyFill="1" applyBorder="1" applyAlignment="1">
      <alignment horizontal="center"/>
    </xf>
    <xf numFmtId="0" fontId="0" fillId="2" borderId="27" xfId="0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2" fillId="2" borderId="29" xfId="0" applyFont="1" applyFill="1" applyBorder="1" applyAlignment="1">
      <alignment horizontal="center"/>
    </xf>
    <xf numFmtId="10" fontId="0" fillId="2" borderId="0" xfId="1" applyNumberFormat="1" applyFont="1" applyFill="1" applyBorder="1" applyAlignment="1">
      <alignment horizontal="center"/>
    </xf>
    <xf numFmtId="169" fontId="0" fillId="2" borderId="0" xfId="2" applyNumberFormat="1" applyFont="1" applyFill="1"/>
  </cellXfs>
  <cellStyles count="3">
    <cellStyle name="Normal" xfId="0" builtinId="0"/>
    <cellStyle name="Porcentagem" xfId="1" builtinId="5"/>
    <cellStyle name="Separador de milhares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t-BR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pt-BR"/>
              <a:t>Índice de ocorrência de sinistros</a:t>
            </a:r>
          </a:p>
        </c:rich>
      </c:tx>
      <c:layout>
        <c:manualLayout>
          <c:xMode val="edge"/>
          <c:yMode val="edge"/>
          <c:x val="0.35023584905660377"/>
          <c:y val="3.819444444444444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2.4754458427152543E-2"/>
          <c:y val="0.17966101694915251"/>
          <c:w val="0.83693645158468144"/>
          <c:h val="0.66440677966101691"/>
        </c:manualLayout>
      </c:layout>
      <c:lineChart>
        <c:grouping val="stacked"/>
        <c:ser>
          <c:idx val="1"/>
          <c:order val="0"/>
          <c:tx>
            <c:v>Feminino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9308176100628936E-2"/>
                  <c:y val="6.1252883680367791E-2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-3.6949685534591194E-2"/>
                  <c:y val="6.6602416529085134E-2"/>
                </c:manualLayout>
              </c:layout>
              <c:dLblPos val="r"/>
              <c:showVal val="1"/>
            </c:dLbl>
            <c:dLbl>
              <c:idx val="2"/>
              <c:layout>
                <c:manualLayout>
                  <c:x val="-3.10534591194969E-2"/>
                  <c:y val="7.001452534128956E-2"/>
                </c:manualLayout>
              </c:layout>
              <c:dLblPos val="r"/>
              <c:showVal val="1"/>
            </c:dLbl>
            <c:dLbl>
              <c:idx val="3"/>
              <c:layout>
                <c:manualLayout>
                  <c:x val="-3.4591194968553507E-2"/>
                  <c:y val="6.6602745745460448E-2"/>
                </c:manualLayout>
              </c:layout>
              <c:dLblPos val="r"/>
              <c:showVal val="1"/>
            </c:dLbl>
            <c:dLbl>
              <c:idx val="4"/>
              <c:layout>
                <c:manualLayout>
                  <c:x val="-3.8128930817610041E-2"/>
                  <c:y val="6.6883122382788721E-2"/>
                </c:manualLayout>
              </c:layout>
              <c:dLblPos val="r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showVal val="1"/>
          </c:dLbls>
          <c:val>
            <c:numRef>
              <c:f>Ind_por_idade_sexo!$D$7:$D$11</c:f>
              <c:numCache>
                <c:formatCode>0.00%</c:formatCode>
                <c:ptCount val="5"/>
                <c:pt idx="0">
                  <c:v>0.56175142088282726</c:v>
                </c:pt>
                <c:pt idx="1">
                  <c:v>0.64769487639179546</c:v>
                </c:pt>
                <c:pt idx="2">
                  <c:v>0.62224349283905434</c:v>
                </c:pt>
                <c:pt idx="3">
                  <c:v>0.61640456745824213</c:v>
                </c:pt>
                <c:pt idx="4">
                  <c:v>0.57230651549095868</c:v>
                </c:pt>
              </c:numCache>
            </c:numRef>
          </c:val>
        </c:ser>
        <c:ser>
          <c:idx val="0"/>
          <c:order val="1"/>
          <c:tx>
            <c:v>Masculino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dLbls>
            <c:dLbl>
              <c:idx val="0"/>
              <c:layout>
                <c:manualLayout>
                  <c:x val="-3.3411949685534598E-2"/>
                  <c:y val="5.1167039348562787E-2"/>
                </c:manualLayout>
              </c:layout>
              <c:dLblPos val="r"/>
              <c:showVal val="1"/>
            </c:dLbl>
            <c:dLbl>
              <c:idx val="1"/>
              <c:layout>
                <c:manualLayout>
                  <c:x val="-3.3411949685534605E-2"/>
                  <c:y val="6.4770201271600922E-2"/>
                </c:manualLayout>
              </c:layout>
              <c:dLblPos val="r"/>
              <c:showVal val="1"/>
            </c:dLbl>
            <c:dLbl>
              <c:idx val="2"/>
              <c:layout>
                <c:manualLayout>
                  <c:x val="-3.6949685534591201E-2"/>
                  <c:y val="6.0654770046737631E-2"/>
                </c:manualLayout>
              </c:layout>
              <c:dLblPos val="r"/>
              <c:showVal val="1"/>
            </c:dLbl>
            <c:dLbl>
              <c:idx val="3"/>
              <c:layout>
                <c:manualLayout>
                  <c:x val="-3.4591194968553507E-2"/>
                  <c:y val="6.7715525586165781E-2"/>
                </c:manualLayout>
              </c:layout>
              <c:dLblPos val="r"/>
              <c:showVal val="1"/>
            </c:dLbl>
            <c:dLbl>
              <c:idx val="4"/>
              <c:layout>
                <c:manualLayout>
                  <c:x val="-3.8128930817610041E-2"/>
                  <c:y val="6.721186390516426E-2"/>
                </c:manualLayout>
              </c:layout>
              <c:dLblPos val="r"/>
              <c:showVal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t-BR"/>
              </a:p>
            </c:txPr>
            <c:showVal val="1"/>
          </c:dLbls>
          <c:val>
            <c:numRef>
              <c:f>Ind_por_idade_sexo!$C$7:$C$11</c:f>
              <c:numCache>
                <c:formatCode>0.00%</c:formatCode>
                <c:ptCount val="5"/>
                <c:pt idx="0">
                  <c:v>0.85372300976661952</c:v>
                </c:pt>
                <c:pt idx="1">
                  <c:v>0.83221222534018979</c:v>
                </c:pt>
                <c:pt idx="2">
                  <c:v>0.6886965219926442</c:v>
                </c:pt>
                <c:pt idx="3">
                  <c:v>0.60029932590549084</c:v>
                </c:pt>
                <c:pt idx="4">
                  <c:v>0.53202426176058681</c:v>
                </c:pt>
              </c:numCache>
            </c:numRef>
          </c:val>
        </c:ser>
        <c:dLbls>
          <c:showVal val="1"/>
        </c:dLbls>
        <c:marker val="1"/>
        <c:axId val="77633792"/>
        <c:axId val="77656064"/>
      </c:lineChart>
      <c:catAx>
        <c:axId val="7763379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t-BR"/>
          </a:p>
        </c:txPr>
        <c:crossAx val="77656064"/>
        <c:crosses val="autoZero"/>
        <c:auto val="1"/>
        <c:lblAlgn val="ctr"/>
        <c:lblOffset val="100"/>
        <c:tickLblSkip val="1"/>
        <c:tickMarkSkip val="1"/>
      </c:catAx>
      <c:valAx>
        <c:axId val="77656064"/>
        <c:scaling>
          <c:orientation val="minMax"/>
        </c:scaling>
        <c:delete val="1"/>
        <c:axPos val="l"/>
        <c:numFmt formatCode="0.00%" sourceLinked="1"/>
        <c:tickLblPos val="none"/>
        <c:crossAx val="776337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640605655425151"/>
          <c:y val="0.64067804024496944"/>
          <c:w val="0.11669959887089587"/>
          <c:h val="0.1491524496937880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pt-BR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t-BR"/>
    </a:p>
  </c:txPr>
  <c:printSettings>
    <c:headerFooter alignWithMargins="0"/>
    <c:pageMargins b="0.98425196899999989" l="0.78740157499999996" r="0.78740157499999996" t="0.98425196899999989" header="0.4921259850000001" footer="0.492125985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238125</xdr:colOff>
      <xdr:row>1</xdr:row>
      <xdr:rowOff>114300</xdr:rowOff>
    </xdr:from>
    <xdr:to>
      <xdr:col>10</xdr:col>
      <xdr:colOff>142875</xdr:colOff>
      <xdr:row>6</xdr:row>
      <xdr:rowOff>76200</xdr:rowOff>
    </xdr:to>
    <xdr:sp macro="" textlink="">
      <xdr:nvSpPr>
        <xdr:cNvPr id="1028" name="Texto 5"/>
        <xdr:cNvSpPr txBox="1">
          <a:spLocks noChangeArrowheads="1"/>
        </xdr:cNvSpPr>
      </xdr:nvSpPr>
      <xdr:spPr bwMode="auto">
        <a:xfrm>
          <a:off x="3286125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390525</xdr:colOff>
      <xdr:row>0</xdr:row>
      <xdr:rowOff>0</xdr:rowOff>
    </xdr:from>
    <xdr:to>
      <xdr:col>4</xdr:col>
      <xdr:colOff>590550</xdr:colOff>
      <xdr:row>6</xdr:row>
      <xdr:rowOff>238125</xdr:rowOff>
    </xdr:to>
    <xdr:pic>
      <xdr:nvPicPr>
        <xdr:cNvPr id="1035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052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390525</xdr:colOff>
      <xdr:row>0</xdr:row>
      <xdr:rowOff>276225</xdr:rowOff>
    </xdr:from>
    <xdr:to>
      <xdr:col>5</xdr:col>
      <xdr:colOff>485775</xdr:colOff>
      <xdr:row>0</xdr:row>
      <xdr:rowOff>1047750</xdr:rowOff>
    </xdr:to>
    <xdr:sp macro="" textlink="">
      <xdr:nvSpPr>
        <xdr:cNvPr id="11268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1</xdr:col>
      <xdr:colOff>123825</xdr:colOff>
      <xdr:row>1</xdr:row>
      <xdr:rowOff>66675</xdr:rowOff>
    </xdr:to>
    <xdr:pic>
      <xdr:nvPicPr>
        <xdr:cNvPr id="11275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3314700</xdr:colOff>
      <xdr:row>0</xdr:row>
      <xdr:rowOff>276225</xdr:rowOff>
    </xdr:from>
    <xdr:to>
      <xdr:col>3</xdr:col>
      <xdr:colOff>361950</xdr:colOff>
      <xdr:row>0</xdr:row>
      <xdr:rowOff>1047750</xdr:rowOff>
    </xdr:to>
    <xdr:sp macro="" textlink="">
      <xdr:nvSpPr>
        <xdr:cNvPr id="4100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0</xdr:col>
      <xdr:colOff>3048000</xdr:colOff>
      <xdr:row>0</xdr:row>
      <xdr:rowOff>1209675</xdr:rowOff>
    </xdr:to>
    <xdr:pic>
      <xdr:nvPicPr>
        <xdr:cNvPr id="4107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3314700</xdr:colOff>
      <xdr:row>0</xdr:row>
      <xdr:rowOff>276225</xdr:rowOff>
    </xdr:from>
    <xdr:to>
      <xdr:col>3</xdr:col>
      <xdr:colOff>409575</xdr:colOff>
      <xdr:row>0</xdr:row>
      <xdr:rowOff>1047750</xdr:rowOff>
    </xdr:to>
    <xdr:sp macro="" textlink="">
      <xdr:nvSpPr>
        <xdr:cNvPr id="17412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0</xdr:col>
      <xdr:colOff>3048000</xdr:colOff>
      <xdr:row>1</xdr:row>
      <xdr:rowOff>66675</xdr:rowOff>
    </xdr:to>
    <xdr:pic>
      <xdr:nvPicPr>
        <xdr:cNvPr id="17419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3314700</xdr:colOff>
      <xdr:row>0</xdr:row>
      <xdr:rowOff>276225</xdr:rowOff>
    </xdr:from>
    <xdr:to>
      <xdr:col>3</xdr:col>
      <xdr:colOff>371475</xdr:colOff>
      <xdr:row>0</xdr:row>
      <xdr:rowOff>1047750</xdr:rowOff>
    </xdr:to>
    <xdr:sp macro="" textlink="">
      <xdr:nvSpPr>
        <xdr:cNvPr id="5124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0</xdr:col>
      <xdr:colOff>3048000</xdr:colOff>
      <xdr:row>1</xdr:row>
      <xdr:rowOff>66675</xdr:rowOff>
    </xdr:to>
    <xdr:pic>
      <xdr:nvPicPr>
        <xdr:cNvPr id="5131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3314700</xdr:colOff>
      <xdr:row>0</xdr:row>
      <xdr:rowOff>276225</xdr:rowOff>
    </xdr:from>
    <xdr:to>
      <xdr:col>3</xdr:col>
      <xdr:colOff>609600</xdr:colOff>
      <xdr:row>0</xdr:row>
      <xdr:rowOff>1047750</xdr:rowOff>
    </xdr:to>
    <xdr:sp macro="" textlink="">
      <xdr:nvSpPr>
        <xdr:cNvPr id="6149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0</xdr:col>
      <xdr:colOff>3048000</xdr:colOff>
      <xdr:row>1</xdr:row>
      <xdr:rowOff>66675</xdr:rowOff>
    </xdr:to>
    <xdr:pic>
      <xdr:nvPicPr>
        <xdr:cNvPr id="6156" name="Picture 6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3314700</xdr:colOff>
      <xdr:row>0</xdr:row>
      <xdr:rowOff>276225</xdr:rowOff>
    </xdr:from>
    <xdr:to>
      <xdr:col>3</xdr:col>
      <xdr:colOff>561975</xdr:colOff>
      <xdr:row>0</xdr:row>
      <xdr:rowOff>1047750</xdr:rowOff>
    </xdr:to>
    <xdr:sp macro="" textlink="">
      <xdr:nvSpPr>
        <xdr:cNvPr id="7172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0</xdr:col>
      <xdr:colOff>3048000</xdr:colOff>
      <xdr:row>1</xdr:row>
      <xdr:rowOff>66675</xdr:rowOff>
    </xdr:to>
    <xdr:pic>
      <xdr:nvPicPr>
        <xdr:cNvPr id="7179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3314700</xdr:colOff>
      <xdr:row>0</xdr:row>
      <xdr:rowOff>276225</xdr:rowOff>
    </xdr:from>
    <xdr:to>
      <xdr:col>3</xdr:col>
      <xdr:colOff>561975</xdr:colOff>
      <xdr:row>0</xdr:row>
      <xdr:rowOff>1047750</xdr:rowOff>
    </xdr:to>
    <xdr:sp macro="" textlink="">
      <xdr:nvSpPr>
        <xdr:cNvPr id="8196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0</xdr:col>
      <xdr:colOff>3048000</xdr:colOff>
      <xdr:row>1</xdr:row>
      <xdr:rowOff>57150</xdr:rowOff>
    </xdr:to>
    <xdr:pic>
      <xdr:nvPicPr>
        <xdr:cNvPr id="8203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3314700</xdr:colOff>
      <xdr:row>0</xdr:row>
      <xdr:rowOff>276225</xdr:rowOff>
    </xdr:from>
    <xdr:to>
      <xdr:col>3</xdr:col>
      <xdr:colOff>600075</xdr:colOff>
      <xdr:row>0</xdr:row>
      <xdr:rowOff>1047750</xdr:rowOff>
    </xdr:to>
    <xdr:sp macro="" textlink="">
      <xdr:nvSpPr>
        <xdr:cNvPr id="9220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0</xdr:col>
      <xdr:colOff>3048000</xdr:colOff>
      <xdr:row>1</xdr:row>
      <xdr:rowOff>66675</xdr:rowOff>
    </xdr:to>
    <xdr:pic>
      <xdr:nvPicPr>
        <xdr:cNvPr id="9227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390525</xdr:colOff>
      <xdr:row>0</xdr:row>
      <xdr:rowOff>276225</xdr:rowOff>
    </xdr:from>
    <xdr:to>
      <xdr:col>3</xdr:col>
      <xdr:colOff>514350</xdr:colOff>
      <xdr:row>0</xdr:row>
      <xdr:rowOff>1047750</xdr:rowOff>
    </xdr:to>
    <xdr:sp macro="" textlink="">
      <xdr:nvSpPr>
        <xdr:cNvPr id="18439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1</xdr:col>
      <xdr:colOff>123825</xdr:colOff>
      <xdr:row>1</xdr:row>
      <xdr:rowOff>66675</xdr:rowOff>
    </xdr:to>
    <xdr:pic>
      <xdr:nvPicPr>
        <xdr:cNvPr id="18446" name="Picture 8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13</xdr:row>
      <xdr:rowOff>76200</xdr:rowOff>
    </xdr:from>
    <xdr:to>
      <xdr:col>3</xdr:col>
      <xdr:colOff>2619375</xdr:colOff>
      <xdr:row>30</xdr:row>
      <xdr:rowOff>19050</xdr:rowOff>
    </xdr:to>
    <xdr:graphicFrame macro="">
      <xdr:nvGraphicFramePr>
        <xdr:cNvPr id="19472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504825</xdr:colOff>
      <xdr:row>0</xdr:row>
      <xdr:rowOff>276225</xdr:rowOff>
    </xdr:from>
    <xdr:to>
      <xdr:col>3</xdr:col>
      <xdr:colOff>1038225</xdr:colOff>
      <xdr:row>0</xdr:row>
      <xdr:rowOff>1047750</xdr:rowOff>
    </xdr:to>
    <xdr:sp macro="" textlink="">
      <xdr:nvSpPr>
        <xdr:cNvPr id="19464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2</xdr:col>
      <xdr:colOff>238125</xdr:colOff>
      <xdr:row>1</xdr:row>
      <xdr:rowOff>66675</xdr:rowOff>
    </xdr:to>
    <xdr:pic>
      <xdr:nvPicPr>
        <xdr:cNvPr id="19474" name="Picture 9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238125</xdr:colOff>
      <xdr:row>0</xdr:row>
      <xdr:rowOff>276225</xdr:rowOff>
    </xdr:from>
    <xdr:to>
      <xdr:col>10</xdr:col>
      <xdr:colOff>447675</xdr:colOff>
      <xdr:row>0</xdr:row>
      <xdr:rowOff>1047750</xdr:rowOff>
    </xdr:to>
    <xdr:sp macro="" textlink="">
      <xdr:nvSpPr>
        <xdr:cNvPr id="2052" name="Texto 5"/>
        <xdr:cNvSpPr txBox="1">
          <a:spLocks noChangeArrowheads="1"/>
        </xdr:cNvSpPr>
      </xdr:nvSpPr>
      <xdr:spPr bwMode="auto">
        <a:xfrm>
          <a:off x="3286125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390525</xdr:colOff>
      <xdr:row>0</xdr:row>
      <xdr:rowOff>0</xdr:rowOff>
    </xdr:from>
    <xdr:to>
      <xdr:col>4</xdr:col>
      <xdr:colOff>590550</xdr:colOff>
      <xdr:row>1</xdr:row>
      <xdr:rowOff>57150</xdr:rowOff>
    </xdr:to>
    <xdr:pic>
      <xdr:nvPicPr>
        <xdr:cNvPr id="2059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052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123825</xdr:colOff>
      <xdr:row>0</xdr:row>
      <xdr:rowOff>276225</xdr:rowOff>
    </xdr:from>
    <xdr:to>
      <xdr:col>7</xdr:col>
      <xdr:colOff>333375</xdr:colOff>
      <xdr:row>0</xdr:row>
      <xdr:rowOff>1047750</xdr:rowOff>
    </xdr:to>
    <xdr:sp macro="" textlink="">
      <xdr:nvSpPr>
        <xdr:cNvPr id="3076" name="Texto 5"/>
        <xdr:cNvSpPr txBox="1">
          <a:spLocks noChangeArrowheads="1"/>
        </xdr:cNvSpPr>
      </xdr:nvSpPr>
      <xdr:spPr bwMode="auto">
        <a:xfrm>
          <a:off x="329565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390525</xdr:colOff>
      <xdr:row>0</xdr:row>
      <xdr:rowOff>0</xdr:rowOff>
    </xdr:from>
    <xdr:to>
      <xdr:col>1</xdr:col>
      <xdr:colOff>2295525</xdr:colOff>
      <xdr:row>1</xdr:row>
      <xdr:rowOff>57150</xdr:rowOff>
    </xdr:to>
    <xdr:pic>
      <xdr:nvPicPr>
        <xdr:cNvPr id="3083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9052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390525</xdr:colOff>
      <xdr:row>0</xdr:row>
      <xdr:rowOff>276225</xdr:rowOff>
    </xdr:from>
    <xdr:to>
      <xdr:col>3</xdr:col>
      <xdr:colOff>1428750</xdr:colOff>
      <xdr:row>0</xdr:row>
      <xdr:rowOff>1047750</xdr:rowOff>
    </xdr:to>
    <xdr:sp macro="" textlink="">
      <xdr:nvSpPr>
        <xdr:cNvPr id="10244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1</xdr:col>
      <xdr:colOff>123825</xdr:colOff>
      <xdr:row>1</xdr:row>
      <xdr:rowOff>66675</xdr:rowOff>
    </xdr:to>
    <xdr:pic>
      <xdr:nvPicPr>
        <xdr:cNvPr id="10251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390525</xdr:colOff>
      <xdr:row>0</xdr:row>
      <xdr:rowOff>276225</xdr:rowOff>
    </xdr:from>
    <xdr:to>
      <xdr:col>3</xdr:col>
      <xdr:colOff>904875</xdr:colOff>
      <xdr:row>0</xdr:row>
      <xdr:rowOff>1047750</xdr:rowOff>
    </xdr:to>
    <xdr:sp macro="" textlink="">
      <xdr:nvSpPr>
        <xdr:cNvPr id="14340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1</xdr:col>
      <xdr:colOff>123825</xdr:colOff>
      <xdr:row>1</xdr:row>
      <xdr:rowOff>66675</xdr:rowOff>
    </xdr:to>
    <xdr:pic>
      <xdr:nvPicPr>
        <xdr:cNvPr id="14347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390525</xdr:colOff>
      <xdr:row>0</xdr:row>
      <xdr:rowOff>276225</xdr:rowOff>
    </xdr:from>
    <xdr:to>
      <xdr:col>4</xdr:col>
      <xdr:colOff>180975</xdr:colOff>
      <xdr:row>0</xdr:row>
      <xdr:rowOff>1047750</xdr:rowOff>
    </xdr:to>
    <xdr:sp macro="" textlink="">
      <xdr:nvSpPr>
        <xdr:cNvPr id="15364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1</xdr:col>
      <xdr:colOff>123825</xdr:colOff>
      <xdr:row>1</xdr:row>
      <xdr:rowOff>66675</xdr:rowOff>
    </xdr:to>
    <xdr:pic>
      <xdr:nvPicPr>
        <xdr:cNvPr id="15371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400050</xdr:colOff>
      <xdr:row>0</xdr:row>
      <xdr:rowOff>276225</xdr:rowOff>
    </xdr:from>
    <xdr:to>
      <xdr:col>4</xdr:col>
      <xdr:colOff>66675</xdr:colOff>
      <xdr:row>0</xdr:row>
      <xdr:rowOff>1047750</xdr:rowOff>
    </xdr:to>
    <xdr:sp macro="" textlink="">
      <xdr:nvSpPr>
        <xdr:cNvPr id="16388" name="Texto 5"/>
        <xdr:cNvSpPr txBox="1">
          <a:spLocks noChangeArrowheads="1"/>
        </xdr:cNvSpPr>
      </xdr:nvSpPr>
      <xdr:spPr bwMode="auto">
        <a:xfrm>
          <a:off x="3324225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419100</xdr:colOff>
      <xdr:row>0</xdr:row>
      <xdr:rowOff>0</xdr:rowOff>
    </xdr:from>
    <xdr:to>
      <xdr:col>1</xdr:col>
      <xdr:colOff>133350</xdr:colOff>
      <xdr:row>1</xdr:row>
      <xdr:rowOff>66675</xdr:rowOff>
    </xdr:to>
    <xdr:pic>
      <xdr:nvPicPr>
        <xdr:cNvPr id="16395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9100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3324225</xdr:colOff>
      <xdr:row>0</xdr:row>
      <xdr:rowOff>276225</xdr:rowOff>
    </xdr:from>
    <xdr:to>
      <xdr:col>3</xdr:col>
      <xdr:colOff>76200</xdr:colOff>
      <xdr:row>0</xdr:row>
      <xdr:rowOff>1047750</xdr:rowOff>
    </xdr:to>
    <xdr:sp macro="" textlink="">
      <xdr:nvSpPr>
        <xdr:cNvPr id="13317" name="Texto 5"/>
        <xdr:cNvSpPr txBox="1">
          <a:spLocks noChangeArrowheads="1"/>
        </xdr:cNvSpPr>
      </xdr:nvSpPr>
      <xdr:spPr bwMode="auto">
        <a:xfrm>
          <a:off x="3324225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419100</xdr:colOff>
      <xdr:row>0</xdr:row>
      <xdr:rowOff>0</xdr:rowOff>
    </xdr:from>
    <xdr:to>
      <xdr:col>0</xdr:col>
      <xdr:colOff>3057525</xdr:colOff>
      <xdr:row>1</xdr:row>
      <xdr:rowOff>66675</xdr:rowOff>
    </xdr:to>
    <xdr:pic>
      <xdr:nvPicPr>
        <xdr:cNvPr id="13324" name="Picture 6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9100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3314700</xdr:colOff>
      <xdr:row>0</xdr:row>
      <xdr:rowOff>276225</xdr:rowOff>
    </xdr:from>
    <xdr:to>
      <xdr:col>2</xdr:col>
      <xdr:colOff>1181100</xdr:colOff>
      <xdr:row>0</xdr:row>
      <xdr:rowOff>1047750</xdr:rowOff>
    </xdr:to>
    <xdr:sp macro="" textlink="">
      <xdr:nvSpPr>
        <xdr:cNvPr id="12292" name="Texto 5"/>
        <xdr:cNvSpPr txBox="1">
          <a:spLocks noChangeArrowheads="1"/>
        </xdr:cNvSpPr>
      </xdr:nvSpPr>
      <xdr:spPr bwMode="auto">
        <a:xfrm>
          <a:off x="3314700" y="276225"/>
          <a:ext cx="3257550" cy="77152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Superintendência de Seguros Privados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Ministério da Fazenda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8080"/>
              </a:solidFill>
              <a:latin typeface="Arial"/>
              <a:cs typeface="Arial"/>
            </a:rPr>
            <a:t>DECON/GEEST</a:t>
          </a:r>
        </a:p>
      </xdr:txBody>
    </xdr:sp>
    <xdr:clientData/>
  </xdr:twoCellAnchor>
  <xdr:twoCellAnchor editAs="oneCell">
    <xdr:from>
      <xdr:col>0</xdr:col>
      <xdr:colOff>409575</xdr:colOff>
      <xdr:row>0</xdr:row>
      <xdr:rowOff>0</xdr:rowOff>
    </xdr:from>
    <xdr:to>
      <xdr:col>0</xdr:col>
      <xdr:colOff>3048000</xdr:colOff>
      <xdr:row>1</xdr:row>
      <xdr:rowOff>66675</xdr:rowOff>
    </xdr:to>
    <xdr:pic>
      <xdr:nvPicPr>
        <xdr:cNvPr id="12299" name="Picture 5" descr="C:\Documents and Settings\danielsd\Desktop\marca susep.gif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9575" y="0"/>
          <a:ext cx="2638425" cy="1209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7:P35"/>
  <sheetViews>
    <sheetView tabSelected="1" zoomScale="75" zoomScaleNormal="75" workbookViewId="0">
      <selection activeCell="A9" sqref="A9"/>
    </sheetView>
  </sheetViews>
  <sheetFormatPr defaultRowHeight="12.75"/>
  <cols>
    <col min="1" max="9" width="9.140625" style="1"/>
    <col min="10" max="10" width="13.7109375" style="1" customWidth="1"/>
    <col min="11" max="12" width="9.140625" style="1"/>
    <col min="13" max="13" width="9.5703125" style="1" customWidth="1"/>
    <col min="14" max="16384" width="9.140625" style="1"/>
  </cols>
  <sheetData>
    <row r="7" spans="1:16" ht="27.75" customHeight="1"/>
    <row r="8" spans="1:16" s="14" customFormat="1" ht="21" customHeight="1">
      <c r="A8" s="15" t="s">
        <v>288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</row>
    <row r="9" spans="1:16" ht="21" customHeight="1">
      <c r="A9" s="16" t="s">
        <v>730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</row>
    <row r="27" spans="9:9">
      <c r="I27" s="21"/>
    </row>
    <row r="30" spans="9:9">
      <c r="I30" s="2"/>
    </row>
    <row r="35" spans="10:13" ht="18">
      <c r="J35" s="8"/>
      <c r="K35" s="8"/>
      <c r="L35" s="8"/>
      <c r="M35" s="20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landscape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00"/>
  <sheetViews>
    <sheetView zoomScale="75" workbookViewId="0">
      <selection activeCell="H56" sqref="H56"/>
    </sheetView>
  </sheetViews>
  <sheetFormatPr defaultRowHeight="12.75"/>
  <cols>
    <col min="1" max="1" width="43.85546875" style="1" customWidth="1"/>
    <col min="2" max="2" width="12.85546875" style="1" customWidth="1"/>
    <col min="3" max="3" width="12.28515625" style="1" bestFit="1" customWidth="1"/>
    <col min="4" max="4" width="9.140625" style="1"/>
    <col min="5" max="5" width="13.140625" style="1" customWidth="1"/>
    <col min="6" max="6" width="12.28515625" style="46" bestFit="1" customWidth="1"/>
    <col min="7" max="7" width="9.140625" style="1"/>
    <col min="8" max="8" width="12.5703125" style="1" customWidth="1"/>
    <col min="9" max="9" width="12.28515625" style="46" bestFit="1" customWidth="1"/>
    <col min="10" max="10" width="9.140625" style="1"/>
    <col min="11" max="11" width="13.28515625" style="1" customWidth="1"/>
    <col min="12" max="12" width="12" style="46" bestFit="1" customWidth="1"/>
    <col min="13" max="13" width="9.140625" style="1"/>
    <col min="14" max="14" width="14.7109375" style="1" customWidth="1"/>
    <col min="15" max="15" width="12.7109375" style="46" bestFit="1" customWidth="1"/>
    <col min="16" max="16" width="10.42578125" style="1" customWidth="1"/>
    <col min="17" max="16384" width="9.140625" style="1"/>
  </cols>
  <sheetData>
    <row r="1" spans="1:16" ht="90" customHeight="1"/>
    <row r="2" spans="1:16" ht="13.5" thickBot="1"/>
    <row r="3" spans="1:16" ht="18" customHeight="1">
      <c r="A3" s="23" t="s">
        <v>301</v>
      </c>
      <c r="B3" s="25"/>
      <c r="C3" s="25"/>
      <c r="D3" s="25"/>
      <c r="E3" s="25"/>
      <c r="F3" s="50"/>
      <c r="G3" s="25"/>
      <c r="H3" s="25"/>
      <c r="I3" s="50"/>
      <c r="J3" s="25"/>
      <c r="K3" s="25"/>
      <c r="L3" s="50"/>
      <c r="M3" s="25"/>
      <c r="N3" s="25"/>
      <c r="O3" s="50"/>
      <c r="P3" s="26" t="str">
        <f>Capa!$A$9</f>
        <v>Janeiro a Junho de 2009</v>
      </c>
    </row>
    <row r="4" spans="1:16" ht="18" customHeight="1">
      <c r="A4" s="27" t="s">
        <v>302</v>
      </c>
      <c r="B4" s="28"/>
      <c r="C4" s="28"/>
      <c r="D4" s="28"/>
      <c r="E4" s="28"/>
      <c r="F4" s="51"/>
      <c r="G4" s="28"/>
      <c r="H4" s="28"/>
      <c r="I4" s="51"/>
      <c r="J4" s="28"/>
      <c r="K4" s="28"/>
      <c r="L4" s="51"/>
      <c r="M4" s="28"/>
      <c r="N4" s="28"/>
      <c r="O4" s="51"/>
      <c r="P4" s="33"/>
    </row>
    <row r="5" spans="1:16">
      <c r="A5" s="29" t="s">
        <v>216</v>
      </c>
      <c r="B5" s="138">
        <v>2009</v>
      </c>
      <c r="C5" s="138"/>
      <c r="D5" s="138"/>
      <c r="E5" s="139">
        <v>2008</v>
      </c>
      <c r="F5" s="139"/>
      <c r="G5" s="139"/>
      <c r="H5" s="140">
        <v>2007</v>
      </c>
      <c r="I5" s="140"/>
      <c r="J5" s="140"/>
      <c r="K5" s="140">
        <v>2006</v>
      </c>
      <c r="L5" s="140"/>
      <c r="M5" s="140"/>
      <c r="N5" s="136" t="s">
        <v>778</v>
      </c>
      <c r="O5" s="136"/>
      <c r="P5" s="137"/>
    </row>
    <row r="6" spans="1:16">
      <c r="A6" s="29" t="s">
        <v>217</v>
      </c>
      <c r="B6" s="30" t="s">
        <v>183</v>
      </c>
      <c r="C6" s="30" t="s">
        <v>213</v>
      </c>
      <c r="D6" s="30" t="s">
        <v>215</v>
      </c>
      <c r="E6" s="30" t="s">
        <v>183</v>
      </c>
      <c r="F6" s="30" t="s">
        <v>213</v>
      </c>
      <c r="G6" s="30" t="s">
        <v>215</v>
      </c>
      <c r="H6" s="30" t="s">
        <v>183</v>
      </c>
      <c r="I6" s="30" t="s">
        <v>213</v>
      </c>
      <c r="J6" s="30" t="s">
        <v>215</v>
      </c>
      <c r="K6" s="30" t="s">
        <v>183</v>
      </c>
      <c r="L6" s="30" t="s">
        <v>213</v>
      </c>
      <c r="M6" s="30" t="s">
        <v>215</v>
      </c>
      <c r="N6" s="30" t="s">
        <v>183</v>
      </c>
      <c r="O6" s="30" t="s">
        <v>213</v>
      </c>
      <c r="P6" s="31" t="s">
        <v>215</v>
      </c>
    </row>
    <row r="7" spans="1:16">
      <c r="A7" s="52" t="s">
        <v>193</v>
      </c>
      <c r="B7" s="53">
        <v>750.74520314158804</v>
      </c>
      <c r="C7" s="53">
        <v>220</v>
      </c>
      <c r="D7" s="54">
        <f>C7/B7</f>
        <v>0.29304216541029132</v>
      </c>
      <c r="E7" s="36">
        <v>1481.4136940543499</v>
      </c>
      <c r="F7" s="36">
        <v>405</v>
      </c>
      <c r="G7" s="54">
        <f>F7/E7</f>
        <v>0.27338750925920724</v>
      </c>
      <c r="H7" s="53">
        <v>702.33972373418499</v>
      </c>
      <c r="I7" s="53">
        <v>208</v>
      </c>
      <c r="J7" s="54">
        <f>I7/H7</f>
        <v>0.29615297692989656</v>
      </c>
      <c r="K7" s="53">
        <v>453.378081447444</v>
      </c>
      <c r="L7" s="53">
        <v>146</v>
      </c>
      <c r="M7" s="54">
        <f>L7/K7</f>
        <v>0.32202703653843145</v>
      </c>
      <c r="N7" s="53">
        <v>908.72876462573095</v>
      </c>
      <c r="O7" s="53">
        <v>175</v>
      </c>
      <c r="P7" s="55">
        <f>O7/N7</f>
        <v>0.19257671465046614</v>
      </c>
    </row>
    <row r="8" spans="1:16">
      <c r="A8" s="34" t="s">
        <v>194</v>
      </c>
      <c r="B8" s="36">
        <v>4867.2629945697199</v>
      </c>
      <c r="C8" s="36">
        <v>674</v>
      </c>
      <c r="D8" s="56">
        <f t="shared" ref="D8:D48" si="0">C8/B8</f>
        <v>0.13847618276472104</v>
      </c>
      <c r="E8" s="36">
        <v>9197.0136687848699</v>
      </c>
      <c r="F8" s="36">
        <v>1267</v>
      </c>
      <c r="G8" s="56">
        <f t="shared" ref="G8:G48" si="1">F8/E8</f>
        <v>0.13776210905288336</v>
      </c>
      <c r="H8" s="36">
        <v>5394.5013524084297</v>
      </c>
      <c r="I8" s="36">
        <v>845</v>
      </c>
      <c r="J8" s="56">
        <f t="shared" ref="J8:J48" si="2">I8/H8</f>
        <v>0.15664098399432994</v>
      </c>
      <c r="K8" s="36">
        <v>3810.3945079538898</v>
      </c>
      <c r="L8" s="36">
        <v>614</v>
      </c>
      <c r="M8" s="56">
        <f t="shared" ref="M8:M48" si="3">L8/K8</f>
        <v>0.16113817052757259</v>
      </c>
      <c r="N8" s="36">
        <v>9731.13147437712</v>
      </c>
      <c r="O8" s="36">
        <v>1655</v>
      </c>
      <c r="P8" s="44">
        <f t="shared" ref="P8:P48" si="4">O8/N8</f>
        <v>0.17007272015158287</v>
      </c>
    </row>
    <row r="9" spans="1:16">
      <c r="A9" s="34" t="s">
        <v>195</v>
      </c>
      <c r="B9" s="36">
        <v>3292.8465639636802</v>
      </c>
      <c r="C9" s="36">
        <v>684</v>
      </c>
      <c r="D9" s="56">
        <f t="shared" si="0"/>
        <v>0.20772301008057065</v>
      </c>
      <c r="E9" s="36">
        <v>6874.7369641926998</v>
      </c>
      <c r="F9" s="36">
        <v>1246</v>
      </c>
      <c r="G9" s="56">
        <f t="shared" si="1"/>
        <v>0.18124329796031952</v>
      </c>
      <c r="H9" s="36">
        <v>3533.4465651707701</v>
      </c>
      <c r="I9" s="36">
        <v>633</v>
      </c>
      <c r="J9" s="56">
        <f t="shared" si="2"/>
        <v>0.17914520237534917</v>
      </c>
      <c r="K9" s="36">
        <v>2318.4547878578301</v>
      </c>
      <c r="L9" s="36">
        <v>401</v>
      </c>
      <c r="M9" s="56">
        <f t="shared" si="3"/>
        <v>0.17296002583277018</v>
      </c>
      <c r="N9" s="36">
        <v>4624.9150529867002</v>
      </c>
      <c r="O9" s="36">
        <v>711</v>
      </c>
      <c r="P9" s="44">
        <f t="shared" si="4"/>
        <v>0.1537325533235139</v>
      </c>
    </row>
    <row r="10" spans="1:16">
      <c r="A10" s="34" t="s">
        <v>494</v>
      </c>
      <c r="B10" s="36">
        <v>695.68218943988904</v>
      </c>
      <c r="C10" s="36">
        <v>131</v>
      </c>
      <c r="D10" s="56">
        <f t="shared" si="0"/>
        <v>0.18830437517089713</v>
      </c>
      <c r="E10" s="36">
        <v>1079.1698593334199</v>
      </c>
      <c r="F10" s="36">
        <v>178</v>
      </c>
      <c r="G10" s="56">
        <f t="shared" si="1"/>
        <v>0.16494159696968072</v>
      </c>
      <c r="H10" s="36">
        <v>572.18082012562002</v>
      </c>
      <c r="I10" s="36">
        <v>79</v>
      </c>
      <c r="J10" s="56">
        <f t="shared" si="2"/>
        <v>0.13806824210335444</v>
      </c>
      <c r="K10" s="36">
        <v>317.947943880222</v>
      </c>
      <c r="L10" s="36">
        <v>48</v>
      </c>
      <c r="M10" s="56">
        <f t="shared" si="3"/>
        <v>0.15096810947795486</v>
      </c>
      <c r="N10" s="36">
        <v>607.46027240343301</v>
      </c>
      <c r="O10" s="36">
        <v>72</v>
      </c>
      <c r="P10" s="44">
        <f t="shared" si="4"/>
        <v>0.11852626957007419</v>
      </c>
    </row>
    <row r="11" spans="1:16">
      <c r="A11" s="34" t="s">
        <v>196</v>
      </c>
      <c r="B11" s="36">
        <v>23262.810868752102</v>
      </c>
      <c r="C11" s="36">
        <v>3528</v>
      </c>
      <c r="D11" s="56">
        <f t="shared" si="0"/>
        <v>0.15165837094686632</v>
      </c>
      <c r="E11" s="36">
        <v>43852.002604311303</v>
      </c>
      <c r="F11" s="36">
        <v>7682</v>
      </c>
      <c r="G11" s="56">
        <f t="shared" si="1"/>
        <v>0.1751801410146944</v>
      </c>
      <c r="H11" s="36">
        <v>28074.8821067344</v>
      </c>
      <c r="I11" s="36">
        <v>6040</v>
      </c>
      <c r="J11" s="56">
        <f t="shared" si="2"/>
        <v>0.21513892656921144</v>
      </c>
      <c r="K11" s="36">
        <v>20534.679389020799</v>
      </c>
      <c r="L11" s="36">
        <v>4551</v>
      </c>
      <c r="M11" s="56">
        <f t="shared" si="3"/>
        <v>0.22162508183270035</v>
      </c>
      <c r="N11" s="36">
        <v>56861.745021959301</v>
      </c>
      <c r="O11" s="36">
        <v>11631</v>
      </c>
      <c r="P11" s="44">
        <f t="shared" si="4"/>
        <v>0.20454876992445892</v>
      </c>
    </row>
    <row r="12" spans="1:16">
      <c r="A12" s="34" t="s">
        <v>325</v>
      </c>
      <c r="B12" s="36">
        <v>11821.4574913918</v>
      </c>
      <c r="C12" s="36">
        <v>1930</v>
      </c>
      <c r="D12" s="56">
        <f t="shared" si="0"/>
        <v>0.16326244047363836</v>
      </c>
      <c r="E12" s="36">
        <v>22096.325952588501</v>
      </c>
      <c r="F12" s="36">
        <v>3610</v>
      </c>
      <c r="G12" s="56">
        <f t="shared" si="1"/>
        <v>0.16337557690567567</v>
      </c>
      <c r="H12" s="36">
        <v>13298.1040682536</v>
      </c>
      <c r="I12" s="36">
        <v>2380</v>
      </c>
      <c r="J12" s="56">
        <f t="shared" si="2"/>
        <v>0.17897288123062177</v>
      </c>
      <c r="K12" s="36">
        <v>9266.4328434830495</v>
      </c>
      <c r="L12" s="36">
        <v>1725</v>
      </c>
      <c r="M12" s="56">
        <f t="shared" si="3"/>
        <v>0.18615577635283548</v>
      </c>
      <c r="N12" s="36">
        <v>29603.282089677101</v>
      </c>
      <c r="O12" s="36">
        <v>5627</v>
      </c>
      <c r="P12" s="44">
        <f t="shared" si="4"/>
        <v>0.19008027498282629</v>
      </c>
    </row>
    <row r="13" spans="1:16">
      <c r="A13" s="34" t="s">
        <v>495</v>
      </c>
      <c r="B13" s="36">
        <v>19724.271166828399</v>
      </c>
      <c r="C13" s="36">
        <v>3298</v>
      </c>
      <c r="D13" s="56">
        <f t="shared" si="0"/>
        <v>0.16720516424183332</v>
      </c>
      <c r="E13" s="36">
        <v>36473.345085104404</v>
      </c>
      <c r="F13" s="36">
        <v>6392</v>
      </c>
      <c r="G13" s="56">
        <f t="shared" si="1"/>
        <v>0.17525126870281146</v>
      </c>
      <c r="H13" s="36">
        <v>22973.945133199399</v>
      </c>
      <c r="I13" s="36">
        <v>4298</v>
      </c>
      <c r="J13" s="56">
        <f t="shared" si="2"/>
        <v>0.18708149493179588</v>
      </c>
      <c r="K13" s="36">
        <v>15822.999947451</v>
      </c>
      <c r="L13" s="36">
        <v>3035</v>
      </c>
      <c r="M13" s="56">
        <f t="shared" si="3"/>
        <v>0.19180939202928596</v>
      </c>
      <c r="N13" s="36">
        <v>53611.742290623399</v>
      </c>
      <c r="O13" s="36">
        <v>10757</v>
      </c>
      <c r="P13" s="44">
        <f t="shared" si="4"/>
        <v>0.20064634239431126</v>
      </c>
    </row>
    <row r="14" spans="1:16">
      <c r="A14" s="34" t="s">
        <v>266</v>
      </c>
      <c r="B14" s="36">
        <v>11557.0629752976</v>
      </c>
      <c r="C14" s="36">
        <v>1716</v>
      </c>
      <c r="D14" s="56">
        <f t="shared" si="0"/>
        <v>0.1484806307335893</v>
      </c>
      <c r="E14" s="36">
        <v>20729.673905873198</v>
      </c>
      <c r="F14" s="36">
        <v>3637</v>
      </c>
      <c r="G14" s="56">
        <f t="shared" si="1"/>
        <v>0.17544897312492472</v>
      </c>
      <c r="H14" s="36">
        <v>12807.372561729901</v>
      </c>
      <c r="I14" s="36">
        <v>2562</v>
      </c>
      <c r="J14" s="56">
        <f t="shared" si="2"/>
        <v>0.200041030090402</v>
      </c>
      <c r="K14" s="36">
        <v>9070.0712043065505</v>
      </c>
      <c r="L14" s="36">
        <v>1934</v>
      </c>
      <c r="M14" s="56">
        <f t="shared" si="3"/>
        <v>0.2132287560302415</v>
      </c>
      <c r="N14" s="36">
        <v>31527.857428193001</v>
      </c>
      <c r="O14" s="36">
        <v>7543</v>
      </c>
      <c r="P14" s="44">
        <f t="shared" si="4"/>
        <v>0.23924873477938466</v>
      </c>
    </row>
    <row r="15" spans="1:16">
      <c r="A15" s="34" t="s">
        <v>496</v>
      </c>
      <c r="B15" s="36">
        <v>19528.408151682401</v>
      </c>
      <c r="C15" s="36">
        <v>3509</v>
      </c>
      <c r="D15" s="56">
        <f t="shared" si="0"/>
        <v>0.17968694492375686</v>
      </c>
      <c r="E15" s="36">
        <v>35416.646460554999</v>
      </c>
      <c r="F15" s="36">
        <v>6035</v>
      </c>
      <c r="G15" s="56">
        <f t="shared" si="1"/>
        <v>0.17040009721760166</v>
      </c>
      <c r="H15" s="36">
        <v>18418.3013098714</v>
      </c>
      <c r="I15" s="36">
        <v>3575</v>
      </c>
      <c r="J15" s="56">
        <f t="shared" si="2"/>
        <v>0.19410041891778354</v>
      </c>
      <c r="K15" s="36">
        <v>12939.213658303001</v>
      </c>
      <c r="L15" s="36">
        <v>2483</v>
      </c>
      <c r="M15" s="56">
        <f t="shared" si="3"/>
        <v>0.19189728723635974</v>
      </c>
      <c r="N15" s="36">
        <v>41434.539587035702</v>
      </c>
      <c r="O15" s="36">
        <v>7265</v>
      </c>
      <c r="P15" s="44">
        <f t="shared" si="4"/>
        <v>0.17533681012044161</v>
      </c>
    </row>
    <row r="16" spans="1:16">
      <c r="A16" s="34" t="s">
        <v>497</v>
      </c>
      <c r="B16" s="36">
        <v>2492.2520464495701</v>
      </c>
      <c r="C16" s="36">
        <v>381</v>
      </c>
      <c r="D16" s="56">
        <f t="shared" si="0"/>
        <v>0.15287378358973269</v>
      </c>
      <c r="E16" s="36">
        <v>3714.3945091641499</v>
      </c>
      <c r="F16" s="36">
        <v>530</v>
      </c>
      <c r="G16" s="56">
        <f t="shared" si="1"/>
        <v>0.14268812822450189</v>
      </c>
      <c r="H16" s="36">
        <v>1833.5561593621901</v>
      </c>
      <c r="I16" s="36">
        <v>233</v>
      </c>
      <c r="J16" s="56">
        <f t="shared" si="2"/>
        <v>0.12707546415215881</v>
      </c>
      <c r="K16" s="36">
        <v>1292.4630097192701</v>
      </c>
      <c r="L16" s="36">
        <v>178</v>
      </c>
      <c r="M16" s="56">
        <f t="shared" si="3"/>
        <v>0.13772154302401471</v>
      </c>
      <c r="N16" s="36">
        <v>5101.5780669883798</v>
      </c>
      <c r="O16" s="36">
        <v>597</v>
      </c>
      <c r="P16" s="44">
        <f t="shared" si="4"/>
        <v>0.1170226138188703</v>
      </c>
    </row>
    <row r="17" spans="1:16">
      <c r="A17" s="34" t="s">
        <v>267</v>
      </c>
      <c r="B17" s="36">
        <v>5138.2218994106997</v>
      </c>
      <c r="C17" s="36">
        <v>825</v>
      </c>
      <c r="D17" s="56">
        <f t="shared" si="0"/>
        <v>0.16056138021104516</v>
      </c>
      <c r="E17" s="36">
        <v>8929.6136690652893</v>
      </c>
      <c r="F17" s="36">
        <v>1590</v>
      </c>
      <c r="G17" s="56">
        <f t="shared" si="1"/>
        <v>0.17805921498129423</v>
      </c>
      <c r="H17" s="36">
        <v>4707.5342321181597</v>
      </c>
      <c r="I17" s="36">
        <v>954</v>
      </c>
      <c r="J17" s="56">
        <f t="shared" si="2"/>
        <v>0.20265386356431161</v>
      </c>
      <c r="K17" s="36">
        <v>2915.0712244408201</v>
      </c>
      <c r="L17" s="36">
        <v>647</v>
      </c>
      <c r="M17" s="56">
        <f t="shared" si="3"/>
        <v>0.22194998001261873</v>
      </c>
      <c r="N17" s="36">
        <v>5431.8301185420696</v>
      </c>
      <c r="O17" s="36">
        <v>962</v>
      </c>
      <c r="P17" s="44">
        <f t="shared" si="4"/>
        <v>0.17710421331405807</v>
      </c>
    </row>
    <row r="18" spans="1:16">
      <c r="A18" s="34" t="s">
        <v>197</v>
      </c>
      <c r="B18" s="36">
        <v>33004.684810754799</v>
      </c>
      <c r="C18" s="36">
        <v>4357</v>
      </c>
      <c r="D18" s="56">
        <f t="shared" si="0"/>
        <v>0.13201156214587578</v>
      </c>
      <c r="E18" s="36">
        <v>65328.273763390702</v>
      </c>
      <c r="F18" s="36">
        <v>8106</v>
      </c>
      <c r="G18" s="56">
        <f t="shared" si="1"/>
        <v>0.12408103770442071</v>
      </c>
      <c r="H18" s="36">
        <v>39466.230015207002</v>
      </c>
      <c r="I18" s="36">
        <v>5044</v>
      </c>
      <c r="J18" s="56">
        <f t="shared" si="2"/>
        <v>0.12780546806868712</v>
      </c>
      <c r="K18" s="36">
        <v>28503.706762645299</v>
      </c>
      <c r="L18" s="36">
        <v>3422</v>
      </c>
      <c r="M18" s="56">
        <f t="shared" si="3"/>
        <v>0.12005456092063795</v>
      </c>
      <c r="N18" s="36">
        <v>118826.62974884501</v>
      </c>
      <c r="O18" s="36">
        <v>14331</v>
      </c>
      <c r="P18" s="44">
        <f t="shared" si="4"/>
        <v>0.12060427894227385</v>
      </c>
    </row>
    <row r="19" spans="1:16">
      <c r="A19" s="34" t="s">
        <v>198</v>
      </c>
      <c r="B19" s="36">
        <v>6560.70134695246</v>
      </c>
      <c r="C19" s="36">
        <v>706</v>
      </c>
      <c r="D19" s="56">
        <f t="shared" si="0"/>
        <v>0.10761044630204775</v>
      </c>
      <c r="E19" s="36">
        <v>12258.1232473454</v>
      </c>
      <c r="F19" s="36">
        <v>1476</v>
      </c>
      <c r="G19" s="56">
        <f t="shared" si="1"/>
        <v>0.12040994940393018</v>
      </c>
      <c r="H19" s="36">
        <v>7497.5150451641503</v>
      </c>
      <c r="I19" s="36">
        <v>869</v>
      </c>
      <c r="J19" s="56">
        <f t="shared" si="2"/>
        <v>0.11590506918162165</v>
      </c>
      <c r="K19" s="36">
        <v>5723.2684758999303</v>
      </c>
      <c r="L19" s="36">
        <v>677</v>
      </c>
      <c r="M19" s="56">
        <f t="shared" si="3"/>
        <v>0.11828905158840169</v>
      </c>
      <c r="N19" s="36">
        <v>29061.7779873949</v>
      </c>
      <c r="O19" s="36">
        <v>3337</v>
      </c>
      <c r="P19" s="44">
        <f t="shared" si="4"/>
        <v>0.11482435800890683</v>
      </c>
    </row>
    <row r="20" spans="1:16">
      <c r="A20" s="34" t="s">
        <v>268</v>
      </c>
      <c r="B20" s="36">
        <v>8873.9451775634607</v>
      </c>
      <c r="C20" s="36">
        <v>1095</v>
      </c>
      <c r="D20" s="56">
        <f t="shared" si="0"/>
        <v>0.12339494757850833</v>
      </c>
      <c r="E20" s="36">
        <v>21222.419116683301</v>
      </c>
      <c r="F20" s="36">
        <v>2807</v>
      </c>
      <c r="G20" s="56">
        <f t="shared" si="1"/>
        <v>0.13226578857795576</v>
      </c>
      <c r="H20" s="36">
        <v>11231.3451726352</v>
      </c>
      <c r="I20" s="36">
        <v>1454</v>
      </c>
      <c r="J20" s="56">
        <f t="shared" si="2"/>
        <v>0.12945911443827965</v>
      </c>
      <c r="K20" s="36">
        <v>8903.9670921950601</v>
      </c>
      <c r="L20" s="36">
        <v>1147</v>
      </c>
      <c r="M20" s="56">
        <f t="shared" si="3"/>
        <v>0.12881898463050526</v>
      </c>
      <c r="N20" s="36">
        <v>44327.723145160802</v>
      </c>
      <c r="O20" s="36">
        <v>5515</v>
      </c>
      <c r="P20" s="44">
        <f t="shared" si="4"/>
        <v>0.12441424031502654</v>
      </c>
    </row>
    <row r="21" spans="1:16">
      <c r="A21" s="34" t="s">
        <v>269</v>
      </c>
      <c r="B21" s="36">
        <v>3458.6876578954898</v>
      </c>
      <c r="C21" s="36">
        <v>447</v>
      </c>
      <c r="D21" s="56">
        <f t="shared" si="0"/>
        <v>0.1292397707493444</v>
      </c>
      <c r="E21" s="36">
        <v>6828.3534039305496</v>
      </c>
      <c r="F21" s="36">
        <v>825</v>
      </c>
      <c r="G21" s="56">
        <f t="shared" si="1"/>
        <v>0.12081975715040055</v>
      </c>
      <c r="H21" s="36">
        <v>3973.5095772119198</v>
      </c>
      <c r="I21" s="36">
        <v>466</v>
      </c>
      <c r="J21" s="56">
        <f t="shared" si="2"/>
        <v>0.11727667719048931</v>
      </c>
      <c r="K21" s="36">
        <v>3069.0109488619401</v>
      </c>
      <c r="L21" s="36">
        <v>340</v>
      </c>
      <c r="M21" s="56">
        <f t="shared" si="3"/>
        <v>0.11078487684316664</v>
      </c>
      <c r="N21" s="36">
        <v>11278.090372016601</v>
      </c>
      <c r="O21" s="36">
        <v>1206</v>
      </c>
      <c r="P21" s="44">
        <f t="shared" si="4"/>
        <v>0.10693299665272667</v>
      </c>
    </row>
    <row r="22" spans="1:16">
      <c r="A22" s="34" t="s">
        <v>199</v>
      </c>
      <c r="B22" s="36">
        <v>5678.8054599896996</v>
      </c>
      <c r="C22" s="36">
        <v>667</v>
      </c>
      <c r="D22" s="56">
        <f t="shared" si="0"/>
        <v>0.1174542788442712</v>
      </c>
      <c r="E22" s="36">
        <v>13279.769818425601</v>
      </c>
      <c r="F22" s="36">
        <v>1852</v>
      </c>
      <c r="G22" s="56">
        <f t="shared" si="1"/>
        <v>0.13946024858280007</v>
      </c>
      <c r="H22" s="36">
        <v>6681.5369648286096</v>
      </c>
      <c r="I22" s="36">
        <v>1012</v>
      </c>
      <c r="J22" s="56">
        <f t="shared" si="2"/>
        <v>0.15146215688503029</v>
      </c>
      <c r="K22" s="36">
        <v>4970.1287528108796</v>
      </c>
      <c r="L22" s="36">
        <v>730</v>
      </c>
      <c r="M22" s="56">
        <f t="shared" si="3"/>
        <v>0.14687748271856038</v>
      </c>
      <c r="N22" s="36">
        <v>19501.917744552698</v>
      </c>
      <c r="O22" s="36">
        <v>2540</v>
      </c>
      <c r="P22" s="44">
        <f t="shared" si="4"/>
        <v>0.13024360133553922</v>
      </c>
    </row>
    <row r="23" spans="1:16">
      <c r="A23" s="34" t="s">
        <v>200</v>
      </c>
      <c r="B23" s="36">
        <v>8390.0684646423906</v>
      </c>
      <c r="C23" s="36">
        <v>1309</v>
      </c>
      <c r="D23" s="56">
        <f t="shared" si="0"/>
        <v>0.15601779717488795</v>
      </c>
      <c r="E23" s="36">
        <v>16486.5013241181</v>
      </c>
      <c r="F23" s="36">
        <v>2742</v>
      </c>
      <c r="G23" s="56">
        <f t="shared" si="1"/>
        <v>0.16631788310287088</v>
      </c>
      <c r="H23" s="36">
        <v>7013.0712112397796</v>
      </c>
      <c r="I23" s="36">
        <v>1200</v>
      </c>
      <c r="J23" s="56">
        <f t="shared" si="2"/>
        <v>0.17110905676770713</v>
      </c>
      <c r="K23" s="36">
        <v>5370.3999852086399</v>
      </c>
      <c r="L23" s="36">
        <v>947</v>
      </c>
      <c r="M23" s="56">
        <f t="shared" si="3"/>
        <v>0.17633695862659457</v>
      </c>
      <c r="N23" s="36">
        <v>19753.3944610217</v>
      </c>
      <c r="O23" s="36">
        <v>3099</v>
      </c>
      <c r="P23" s="44">
        <f t="shared" si="4"/>
        <v>0.15688442845178271</v>
      </c>
    </row>
    <row r="24" spans="1:16">
      <c r="A24" s="34" t="s">
        <v>324</v>
      </c>
      <c r="B24" s="36">
        <v>6219.4301161519197</v>
      </c>
      <c r="C24" s="36">
        <v>1045</v>
      </c>
      <c r="D24" s="56">
        <f t="shared" si="0"/>
        <v>0.16802182522899084</v>
      </c>
      <c r="E24" s="36">
        <v>14771.556116117101</v>
      </c>
      <c r="F24" s="36">
        <v>2292</v>
      </c>
      <c r="G24" s="56">
        <f t="shared" si="1"/>
        <v>0.1551630702942137</v>
      </c>
      <c r="H24" s="36">
        <v>7529.3287430503397</v>
      </c>
      <c r="I24" s="36">
        <v>1322</v>
      </c>
      <c r="J24" s="56">
        <f t="shared" si="2"/>
        <v>0.17558006100081922</v>
      </c>
      <c r="K24" s="36">
        <v>4447.8273843126299</v>
      </c>
      <c r="L24" s="36">
        <v>804</v>
      </c>
      <c r="M24" s="56">
        <f t="shared" si="3"/>
        <v>0.18076241061775167</v>
      </c>
      <c r="N24" s="36">
        <v>10951.747911467601</v>
      </c>
      <c r="O24" s="36">
        <v>1779</v>
      </c>
      <c r="P24" s="44">
        <f t="shared" si="4"/>
        <v>0.16243982370496357</v>
      </c>
    </row>
    <row r="25" spans="1:16">
      <c r="A25" s="34" t="s">
        <v>270</v>
      </c>
      <c r="B25" s="36">
        <v>5954.8931303373502</v>
      </c>
      <c r="C25" s="36">
        <v>889</v>
      </c>
      <c r="D25" s="56">
        <f t="shared" si="0"/>
        <v>0.14928899319300418</v>
      </c>
      <c r="E25" s="36">
        <v>10811.1013345425</v>
      </c>
      <c r="F25" s="36">
        <v>1739</v>
      </c>
      <c r="G25" s="56">
        <f t="shared" si="1"/>
        <v>0.16085317732095702</v>
      </c>
      <c r="H25" s="36">
        <v>6410.7780630216002</v>
      </c>
      <c r="I25" s="36">
        <v>1024</v>
      </c>
      <c r="J25" s="56">
        <f t="shared" si="2"/>
        <v>0.15973100143750052</v>
      </c>
      <c r="K25" s="36">
        <v>4099.7095767916098</v>
      </c>
      <c r="L25" s="36">
        <v>623</v>
      </c>
      <c r="M25" s="56">
        <f t="shared" si="3"/>
        <v>0.15196198372850434</v>
      </c>
      <c r="N25" s="36">
        <v>10241.465718719101</v>
      </c>
      <c r="O25" s="36">
        <v>1279</v>
      </c>
      <c r="P25" s="44">
        <f t="shared" si="4"/>
        <v>0.12488446821261874</v>
      </c>
    </row>
    <row r="26" spans="1:16">
      <c r="A26" s="34" t="s">
        <v>201</v>
      </c>
      <c r="B26" s="36">
        <v>16243.158849740799</v>
      </c>
      <c r="C26" s="36">
        <v>2184</v>
      </c>
      <c r="D26" s="56">
        <f t="shared" si="0"/>
        <v>0.13445660540559518</v>
      </c>
      <c r="E26" s="36">
        <v>31378.205381992699</v>
      </c>
      <c r="F26" s="36">
        <v>4560</v>
      </c>
      <c r="G26" s="56">
        <f t="shared" si="1"/>
        <v>0.14532379862032802</v>
      </c>
      <c r="H26" s="36">
        <v>18846.465692487502</v>
      </c>
      <c r="I26" s="36">
        <v>2558</v>
      </c>
      <c r="J26" s="56">
        <f t="shared" si="2"/>
        <v>0.13572836635463481</v>
      </c>
      <c r="K26" s="36">
        <v>14001.676671716299</v>
      </c>
      <c r="L26" s="36">
        <v>1874</v>
      </c>
      <c r="M26" s="56">
        <f t="shared" si="3"/>
        <v>0.13384111374215074</v>
      </c>
      <c r="N26" s="36">
        <v>43050.6245200294</v>
      </c>
      <c r="O26" s="36">
        <v>5409</v>
      </c>
      <c r="P26" s="44">
        <f t="shared" si="4"/>
        <v>0.1256427766218223</v>
      </c>
    </row>
    <row r="27" spans="1:16">
      <c r="A27" s="34" t="s">
        <v>326</v>
      </c>
      <c r="B27" s="36">
        <v>3514.8246455881699</v>
      </c>
      <c r="C27" s="36">
        <v>669</v>
      </c>
      <c r="D27" s="56">
        <f t="shared" si="0"/>
        <v>0.19033666468673852</v>
      </c>
      <c r="E27" s="36">
        <v>5377.1150504322704</v>
      </c>
      <c r="F27" s="36">
        <v>1086</v>
      </c>
      <c r="G27" s="56">
        <f t="shared" si="1"/>
        <v>0.20196703805188168</v>
      </c>
      <c r="H27" s="36">
        <v>3141.66026272112</v>
      </c>
      <c r="I27" s="36">
        <v>812</v>
      </c>
      <c r="J27" s="56">
        <f t="shared" si="2"/>
        <v>0.25846206530832638</v>
      </c>
      <c r="K27" s="36">
        <v>2179.6821845392601</v>
      </c>
      <c r="L27" s="36">
        <v>478</v>
      </c>
      <c r="M27" s="56">
        <f t="shared" si="3"/>
        <v>0.21929802582711816</v>
      </c>
      <c r="N27" s="36">
        <v>4609.5835466850504</v>
      </c>
      <c r="O27" s="36">
        <v>1098</v>
      </c>
      <c r="P27" s="44">
        <f t="shared" si="4"/>
        <v>0.23819939239188298</v>
      </c>
    </row>
    <row r="28" spans="1:16">
      <c r="A28" s="34" t="s">
        <v>271</v>
      </c>
      <c r="B28" s="36">
        <v>13025.424616426601</v>
      </c>
      <c r="C28" s="36">
        <v>1264</v>
      </c>
      <c r="D28" s="56">
        <f t="shared" si="0"/>
        <v>9.7040982326667996E-2</v>
      </c>
      <c r="E28" s="36">
        <v>25939.443754880202</v>
      </c>
      <c r="F28" s="36">
        <v>2734</v>
      </c>
      <c r="G28" s="56">
        <f t="shared" si="1"/>
        <v>0.10539933029541661</v>
      </c>
      <c r="H28" s="36">
        <v>14835.7451614742</v>
      </c>
      <c r="I28" s="36">
        <v>1571</v>
      </c>
      <c r="J28" s="56">
        <f t="shared" si="2"/>
        <v>0.10589289468786565</v>
      </c>
      <c r="K28" s="36">
        <v>11374.350652005</v>
      </c>
      <c r="L28" s="36">
        <v>1077</v>
      </c>
      <c r="M28" s="56">
        <f t="shared" si="3"/>
        <v>9.4686723923897417E-2</v>
      </c>
      <c r="N28" s="36">
        <v>70352.783335886401</v>
      </c>
      <c r="O28" s="36">
        <v>6069</v>
      </c>
      <c r="P28" s="44">
        <f t="shared" si="4"/>
        <v>8.626524370790957E-2</v>
      </c>
    </row>
    <row r="29" spans="1:16">
      <c r="A29" s="34" t="s">
        <v>583</v>
      </c>
      <c r="B29" s="36">
        <v>3862.5561515795898</v>
      </c>
      <c r="C29" s="36">
        <v>336</v>
      </c>
      <c r="D29" s="56">
        <f t="shared" si="0"/>
        <v>8.6989026648219211E-2</v>
      </c>
      <c r="E29" s="36">
        <v>8364.9451790829098</v>
      </c>
      <c r="F29" s="36">
        <v>843</v>
      </c>
      <c r="G29" s="56">
        <f t="shared" si="1"/>
        <v>0.10077770767798651</v>
      </c>
      <c r="H29" s="36">
        <v>4622.3397108078898</v>
      </c>
      <c r="I29" s="36">
        <v>439</v>
      </c>
      <c r="J29" s="56">
        <f t="shared" si="2"/>
        <v>9.4973547481492185E-2</v>
      </c>
      <c r="K29" s="36">
        <v>3453.6301262737202</v>
      </c>
      <c r="L29" s="36">
        <v>307</v>
      </c>
      <c r="M29" s="56">
        <f t="shared" si="3"/>
        <v>8.8891974176527222E-2</v>
      </c>
      <c r="N29" s="36">
        <v>25842.0053940168</v>
      </c>
      <c r="O29" s="36">
        <v>1934</v>
      </c>
      <c r="P29" s="44">
        <f t="shared" si="4"/>
        <v>7.4839393093222517E-2</v>
      </c>
    </row>
    <row r="30" spans="1:16">
      <c r="A30" s="34" t="s">
        <v>202</v>
      </c>
      <c r="B30" s="36">
        <v>21828.868416477901</v>
      </c>
      <c r="C30" s="36">
        <v>2319</v>
      </c>
      <c r="D30" s="56">
        <f t="shared" si="0"/>
        <v>0.10623546561165134</v>
      </c>
      <c r="E30" s="36">
        <v>46749.539562587102</v>
      </c>
      <c r="F30" s="36">
        <v>5252</v>
      </c>
      <c r="G30" s="56">
        <f t="shared" si="1"/>
        <v>0.11234335245096383</v>
      </c>
      <c r="H30" s="36">
        <v>27321.093068147999</v>
      </c>
      <c r="I30" s="36">
        <v>2997</v>
      </c>
      <c r="J30" s="56">
        <f t="shared" si="2"/>
        <v>0.10969546469185817</v>
      </c>
      <c r="K30" s="36">
        <v>20406.542401322102</v>
      </c>
      <c r="L30" s="36">
        <v>2237</v>
      </c>
      <c r="M30" s="56">
        <f t="shared" si="3"/>
        <v>0.10962170641191371</v>
      </c>
      <c r="N30" s="36">
        <v>98411.955847282399</v>
      </c>
      <c r="O30" s="36">
        <v>10129</v>
      </c>
      <c r="P30" s="44">
        <f t="shared" si="4"/>
        <v>0.10292448628618235</v>
      </c>
    </row>
    <row r="31" spans="1:16">
      <c r="A31" s="34" t="s">
        <v>203</v>
      </c>
      <c r="B31" s="36">
        <v>9774.7944886903206</v>
      </c>
      <c r="C31" s="36">
        <v>953</v>
      </c>
      <c r="D31" s="56">
        <f t="shared" si="0"/>
        <v>9.7495655903829442E-2</v>
      </c>
      <c r="E31" s="36">
        <v>18644.739665613499</v>
      </c>
      <c r="F31" s="36">
        <v>2053</v>
      </c>
      <c r="G31" s="56">
        <f t="shared" si="1"/>
        <v>0.11011148650073933</v>
      </c>
      <c r="H31" s="36">
        <v>11796.457500923399</v>
      </c>
      <c r="I31" s="36">
        <v>1344</v>
      </c>
      <c r="J31" s="56">
        <f t="shared" si="2"/>
        <v>0.11393250896676352</v>
      </c>
      <c r="K31" s="36">
        <v>8602.9506579856297</v>
      </c>
      <c r="L31" s="36">
        <v>954</v>
      </c>
      <c r="M31" s="56">
        <f t="shared" si="3"/>
        <v>0.11089218547527714</v>
      </c>
      <c r="N31" s="36">
        <v>40769.572471187399</v>
      </c>
      <c r="O31" s="36">
        <v>4638</v>
      </c>
      <c r="P31" s="44">
        <f t="shared" si="4"/>
        <v>0.11376131067544942</v>
      </c>
    </row>
    <row r="32" spans="1:16">
      <c r="A32" s="34" t="s">
        <v>204</v>
      </c>
      <c r="B32" s="36">
        <v>38050.772469493502</v>
      </c>
      <c r="C32" s="36">
        <v>6508</v>
      </c>
      <c r="D32" s="56">
        <f t="shared" si="0"/>
        <v>0.17103463550490774</v>
      </c>
      <c r="E32" s="36">
        <v>75289.764155794401</v>
      </c>
      <c r="F32" s="36">
        <v>14881</v>
      </c>
      <c r="G32" s="56">
        <f t="shared" si="1"/>
        <v>0.19764970931782017</v>
      </c>
      <c r="H32" s="36">
        <v>49903.739578173903</v>
      </c>
      <c r="I32" s="36">
        <v>11029</v>
      </c>
      <c r="J32" s="56">
        <f t="shared" si="2"/>
        <v>0.22100548161772804</v>
      </c>
      <c r="K32" s="36">
        <v>35573.490310775502</v>
      </c>
      <c r="L32" s="36">
        <v>8144</v>
      </c>
      <c r="M32" s="56">
        <f t="shared" si="3"/>
        <v>0.22893452199524869</v>
      </c>
      <c r="N32" s="36">
        <v>170568.76109842799</v>
      </c>
      <c r="O32" s="36">
        <v>41839</v>
      </c>
      <c r="P32" s="44">
        <f t="shared" si="4"/>
        <v>0.24529110565478335</v>
      </c>
    </row>
    <row r="33" spans="1:16">
      <c r="A33" s="34" t="s">
        <v>205</v>
      </c>
      <c r="B33" s="36">
        <v>6039.70408947952</v>
      </c>
      <c r="C33" s="36">
        <v>806</v>
      </c>
      <c r="D33" s="56">
        <f t="shared" si="0"/>
        <v>0.13345024657813298</v>
      </c>
      <c r="E33" s="36">
        <v>12784.7615998415</v>
      </c>
      <c r="F33" s="36">
        <v>2081</v>
      </c>
      <c r="G33" s="56">
        <f t="shared" si="1"/>
        <v>0.16277190495486435</v>
      </c>
      <c r="H33" s="36">
        <v>8051.2027138732301</v>
      </c>
      <c r="I33" s="36">
        <v>1689</v>
      </c>
      <c r="J33" s="56">
        <f t="shared" si="2"/>
        <v>0.20978232197403768</v>
      </c>
      <c r="K33" s="36">
        <v>5198.42190176853</v>
      </c>
      <c r="L33" s="36">
        <v>1123</v>
      </c>
      <c r="M33" s="56">
        <f t="shared" si="3"/>
        <v>0.21602709845808199</v>
      </c>
      <c r="N33" s="36">
        <v>13431.8383136256</v>
      </c>
      <c r="O33" s="36">
        <v>3260</v>
      </c>
      <c r="P33" s="44">
        <f t="shared" si="4"/>
        <v>0.24270691203101907</v>
      </c>
    </row>
    <row r="34" spans="1:16">
      <c r="A34" s="34" t="s">
        <v>334</v>
      </c>
      <c r="B34" s="36">
        <v>1474.3862967058001</v>
      </c>
      <c r="C34" s="36">
        <v>310</v>
      </c>
      <c r="D34" s="56">
        <f t="shared" si="0"/>
        <v>0.21025697315054304</v>
      </c>
      <c r="E34" s="36">
        <v>4170.2766984868704</v>
      </c>
      <c r="F34" s="36">
        <v>786</v>
      </c>
      <c r="G34" s="56">
        <f t="shared" si="1"/>
        <v>0.18847670234571956</v>
      </c>
      <c r="H34" s="36">
        <v>1722.5725978827099</v>
      </c>
      <c r="I34" s="36">
        <v>314</v>
      </c>
      <c r="J34" s="56">
        <f t="shared" si="2"/>
        <v>0.18228549576717479</v>
      </c>
      <c r="K34" s="36">
        <v>1086.81095510208</v>
      </c>
      <c r="L34" s="36">
        <v>206</v>
      </c>
      <c r="M34" s="56">
        <f t="shared" si="3"/>
        <v>0.18954538416541009</v>
      </c>
      <c r="N34" s="36">
        <v>2606.9397155097599</v>
      </c>
      <c r="O34" s="36">
        <v>433</v>
      </c>
      <c r="P34" s="44">
        <f t="shared" si="4"/>
        <v>0.16609513347159674</v>
      </c>
    </row>
    <row r="35" spans="1:16">
      <c r="A35" s="34" t="s">
        <v>206</v>
      </c>
      <c r="B35" s="36">
        <v>468.835614853538</v>
      </c>
      <c r="C35" s="36">
        <v>78</v>
      </c>
      <c r="D35" s="56">
        <f t="shared" si="0"/>
        <v>0.16636961341848319</v>
      </c>
      <c r="E35" s="36">
        <v>672.632874055299</v>
      </c>
      <c r="F35" s="36">
        <v>93</v>
      </c>
      <c r="G35" s="56">
        <f t="shared" si="1"/>
        <v>0.13826264458248025</v>
      </c>
      <c r="H35" s="36">
        <v>332.53150557866297</v>
      </c>
      <c r="I35" s="36">
        <v>57</v>
      </c>
      <c r="J35" s="56">
        <f t="shared" si="2"/>
        <v>0.17141232948983295</v>
      </c>
      <c r="K35" s="36">
        <v>229.05205418867899</v>
      </c>
      <c r="L35" s="36">
        <v>26</v>
      </c>
      <c r="M35" s="56">
        <f t="shared" si="3"/>
        <v>0.11351131554831112</v>
      </c>
      <c r="N35" s="36">
        <v>513.23835491994305</v>
      </c>
      <c r="O35" s="36">
        <v>57</v>
      </c>
      <c r="P35" s="44">
        <f t="shared" si="4"/>
        <v>0.11105950958963519</v>
      </c>
    </row>
    <row r="36" spans="1:16">
      <c r="A36" s="34" t="s">
        <v>272</v>
      </c>
      <c r="B36" s="36">
        <v>14462.8246069946</v>
      </c>
      <c r="C36" s="36">
        <v>1230</v>
      </c>
      <c r="D36" s="56">
        <f t="shared" si="0"/>
        <v>8.5045627906262508E-2</v>
      </c>
      <c r="E36" s="36">
        <v>27365.161553620801</v>
      </c>
      <c r="F36" s="36">
        <v>2466</v>
      </c>
      <c r="G36" s="56">
        <f t="shared" si="1"/>
        <v>9.0114578536946849E-2</v>
      </c>
      <c r="H36" s="36">
        <v>14806.6629647752</v>
      </c>
      <c r="I36" s="36">
        <v>1383</v>
      </c>
      <c r="J36" s="56">
        <f t="shared" si="2"/>
        <v>9.3403895482063279E-2</v>
      </c>
      <c r="K36" s="36">
        <v>11413.975304252001</v>
      </c>
      <c r="L36" s="36">
        <v>983</v>
      </c>
      <c r="M36" s="56">
        <f t="shared" si="3"/>
        <v>8.6122492277848808E-2</v>
      </c>
      <c r="N36" s="36">
        <v>85143.070951481801</v>
      </c>
      <c r="O36" s="36">
        <v>6191</v>
      </c>
      <c r="P36" s="44">
        <f t="shared" si="4"/>
        <v>7.2712904653484942E-2</v>
      </c>
    </row>
    <row r="37" spans="1:16">
      <c r="A37" s="34" t="s">
        <v>207</v>
      </c>
      <c r="B37" s="36">
        <v>55869.994320191399</v>
      </c>
      <c r="C37" s="36">
        <v>6363</v>
      </c>
      <c r="D37" s="56">
        <f t="shared" si="0"/>
        <v>0.11388939765294398</v>
      </c>
      <c r="E37" s="36">
        <v>74051.361406822194</v>
      </c>
      <c r="F37" s="36">
        <v>8370</v>
      </c>
      <c r="G37" s="56">
        <f t="shared" si="1"/>
        <v>0.11302965726743397</v>
      </c>
      <c r="H37" s="36">
        <v>41867.961516917203</v>
      </c>
      <c r="I37" s="36">
        <v>4498</v>
      </c>
      <c r="J37" s="56">
        <f t="shared" si="2"/>
        <v>0.10743298305035784</v>
      </c>
      <c r="K37" s="36">
        <v>27923.0327934212</v>
      </c>
      <c r="L37" s="36">
        <v>3018</v>
      </c>
      <c r="M37" s="56">
        <f t="shared" si="3"/>
        <v>0.10808281544227728</v>
      </c>
      <c r="N37" s="36">
        <v>138694.91735184699</v>
      </c>
      <c r="O37" s="36">
        <v>15704</v>
      </c>
      <c r="P37" s="44">
        <f t="shared" si="4"/>
        <v>0.11322693217489321</v>
      </c>
    </row>
    <row r="38" spans="1:16">
      <c r="A38" s="34" t="s">
        <v>273</v>
      </c>
      <c r="B38" s="36">
        <v>12658.5752983987</v>
      </c>
      <c r="C38" s="36">
        <v>1332</v>
      </c>
      <c r="D38" s="56">
        <f t="shared" si="0"/>
        <v>0.10522511172078716</v>
      </c>
      <c r="E38" s="36">
        <v>24720.8793703722</v>
      </c>
      <c r="F38" s="36">
        <v>2837</v>
      </c>
      <c r="G38" s="56">
        <f t="shared" si="1"/>
        <v>0.11476128973794211</v>
      </c>
      <c r="H38" s="36">
        <v>15400.843789</v>
      </c>
      <c r="I38" s="36">
        <v>1714</v>
      </c>
      <c r="J38" s="56">
        <f t="shared" si="2"/>
        <v>0.11129260341074419</v>
      </c>
      <c r="K38" s="36">
        <v>11854.7725643417</v>
      </c>
      <c r="L38" s="36">
        <v>1320</v>
      </c>
      <c r="M38" s="56">
        <f t="shared" si="3"/>
        <v>0.11134756005108565</v>
      </c>
      <c r="N38" s="36">
        <v>65459.243621946698</v>
      </c>
      <c r="O38" s="36">
        <v>6359</v>
      </c>
      <c r="P38" s="44">
        <f t="shared" si="4"/>
        <v>9.7144416099974623E-2</v>
      </c>
    </row>
    <row r="39" spans="1:16">
      <c r="A39" s="34" t="s">
        <v>274</v>
      </c>
      <c r="B39" s="36">
        <v>10051.82188607</v>
      </c>
      <c r="C39" s="36">
        <v>1267</v>
      </c>
      <c r="D39" s="56">
        <f t="shared" si="0"/>
        <v>0.12604680170028001</v>
      </c>
      <c r="E39" s="36">
        <v>19025.835555023499</v>
      </c>
      <c r="F39" s="36">
        <v>2617</v>
      </c>
      <c r="G39" s="56">
        <f t="shared" si="1"/>
        <v>0.13754980654760357</v>
      </c>
      <c r="H39" s="36">
        <v>11939.509551711801</v>
      </c>
      <c r="I39" s="36">
        <v>1647</v>
      </c>
      <c r="J39" s="56">
        <f t="shared" si="2"/>
        <v>0.13794536474606406</v>
      </c>
      <c r="K39" s="36">
        <v>8866.4246269552896</v>
      </c>
      <c r="L39" s="36">
        <v>1229</v>
      </c>
      <c r="M39" s="56">
        <f t="shared" si="3"/>
        <v>0.13861280636883233</v>
      </c>
      <c r="N39" s="36">
        <v>38672.356033593402</v>
      </c>
      <c r="O39" s="36">
        <v>5016</v>
      </c>
      <c r="P39" s="44">
        <f t="shared" si="4"/>
        <v>0.1297050532851623</v>
      </c>
    </row>
    <row r="40" spans="1:16">
      <c r="A40" s="34" t="s">
        <v>208</v>
      </c>
      <c r="B40" s="36">
        <v>4964.7780661955403</v>
      </c>
      <c r="C40" s="36">
        <v>491</v>
      </c>
      <c r="D40" s="56">
        <f t="shared" si="0"/>
        <v>9.8896666367253833E-2</v>
      </c>
      <c r="E40" s="36">
        <v>8656.0191501746795</v>
      </c>
      <c r="F40" s="36">
        <v>912</v>
      </c>
      <c r="G40" s="56">
        <f t="shared" si="1"/>
        <v>0.10536021052836923</v>
      </c>
      <c r="H40" s="36">
        <v>5024.6986137870599</v>
      </c>
      <c r="I40" s="36">
        <v>533</v>
      </c>
      <c r="J40" s="56">
        <f t="shared" si="2"/>
        <v>0.10607601390012202</v>
      </c>
      <c r="K40" s="36">
        <v>4102.1506716329604</v>
      </c>
      <c r="L40" s="36">
        <v>400</v>
      </c>
      <c r="M40" s="56">
        <f t="shared" si="3"/>
        <v>9.750982643471999E-2</v>
      </c>
      <c r="N40" s="36">
        <v>21826.358835386502</v>
      </c>
      <c r="O40" s="36">
        <v>1820</v>
      </c>
      <c r="P40" s="44">
        <f t="shared" si="4"/>
        <v>8.3385415484385869E-2</v>
      </c>
    </row>
    <row r="41" spans="1:16">
      <c r="A41" s="34" t="s">
        <v>209</v>
      </c>
      <c r="B41" s="36">
        <v>3478.4109454559998</v>
      </c>
      <c r="C41" s="36">
        <v>543</v>
      </c>
      <c r="D41" s="56">
        <f t="shared" si="0"/>
        <v>0.15610576453289529</v>
      </c>
      <c r="E41" s="36">
        <v>7384.2273730337602</v>
      </c>
      <c r="F41" s="36">
        <v>1125</v>
      </c>
      <c r="G41" s="56">
        <f t="shared" si="1"/>
        <v>0.15235175505407025</v>
      </c>
      <c r="H41" s="36">
        <v>4491.8821784472002</v>
      </c>
      <c r="I41" s="36">
        <v>739</v>
      </c>
      <c r="J41" s="56">
        <f t="shared" si="2"/>
        <v>0.16451900798864344</v>
      </c>
      <c r="K41" s="36">
        <v>3148.5150583549398</v>
      </c>
      <c r="L41" s="36">
        <v>523</v>
      </c>
      <c r="M41" s="56">
        <f t="shared" si="3"/>
        <v>0.16611005197899897</v>
      </c>
      <c r="N41" s="36">
        <v>10625.153389152099</v>
      </c>
      <c r="O41" s="36">
        <v>1835</v>
      </c>
      <c r="P41" s="44">
        <f t="shared" si="4"/>
        <v>0.17270338909869001</v>
      </c>
    </row>
    <row r="42" spans="1:16">
      <c r="A42" s="34" t="s">
        <v>210</v>
      </c>
      <c r="B42" s="36">
        <v>17588.515012082102</v>
      </c>
      <c r="C42" s="36">
        <v>2732</v>
      </c>
      <c r="D42" s="56">
        <f t="shared" si="0"/>
        <v>0.15532863337941286</v>
      </c>
      <c r="E42" s="36">
        <v>39070.103991025499</v>
      </c>
      <c r="F42" s="36">
        <v>7089</v>
      </c>
      <c r="G42" s="56">
        <f t="shared" si="1"/>
        <v>0.18144307989629005</v>
      </c>
      <c r="H42" s="36">
        <v>25183.380748805099</v>
      </c>
      <c r="I42" s="36">
        <v>5110</v>
      </c>
      <c r="J42" s="56">
        <f t="shared" si="2"/>
        <v>0.20291159677766693</v>
      </c>
      <c r="K42" s="36">
        <v>18163.419125683598</v>
      </c>
      <c r="L42" s="36">
        <v>3573</v>
      </c>
      <c r="M42" s="56">
        <f t="shared" si="3"/>
        <v>0.19671406442125619</v>
      </c>
      <c r="N42" s="36">
        <v>93022.070953461298</v>
      </c>
      <c r="O42" s="36">
        <v>20073</v>
      </c>
      <c r="P42" s="44">
        <f t="shared" si="4"/>
        <v>0.21578749853937856</v>
      </c>
    </row>
    <row r="43" spans="1:16">
      <c r="A43" s="34" t="s">
        <v>211</v>
      </c>
      <c r="B43" s="36">
        <v>4438.2301216688902</v>
      </c>
      <c r="C43" s="36">
        <v>1021</v>
      </c>
      <c r="D43" s="56">
        <f t="shared" si="0"/>
        <v>0.23004665643972452</v>
      </c>
      <c r="E43" s="36">
        <v>8943.0273682512307</v>
      </c>
      <c r="F43" s="36">
        <v>3058</v>
      </c>
      <c r="G43" s="56">
        <f t="shared" si="1"/>
        <v>0.34194237298839647</v>
      </c>
      <c r="H43" s="36">
        <v>5262.0684772869499</v>
      </c>
      <c r="I43" s="36">
        <v>2038</v>
      </c>
      <c r="J43" s="56">
        <f t="shared" si="2"/>
        <v>0.3873001669964517</v>
      </c>
      <c r="K43" s="36">
        <v>3491.66574305621</v>
      </c>
      <c r="L43" s="36">
        <v>1387</v>
      </c>
      <c r="M43" s="56">
        <f t="shared" si="3"/>
        <v>0.39723160865506468</v>
      </c>
      <c r="N43" s="36">
        <v>15123.3698167493</v>
      </c>
      <c r="O43" s="36">
        <v>7570</v>
      </c>
      <c r="P43" s="44">
        <f t="shared" si="4"/>
        <v>0.50054981738369853</v>
      </c>
    </row>
    <row r="44" spans="1:16">
      <c r="A44" s="34" t="s">
        <v>275</v>
      </c>
      <c r="B44" s="36">
        <v>116141.04894845901</v>
      </c>
      <c r="C44" s="36">
        <v>31557</v>
      </c>
      <c r="D44" s="56">
        <f t="shared" si="0"/>
        <v>0.27171271730122176</v>
      </c>
      <c r="E44" s="36">
        <v>246846.42680431201</v>
      </c>
      <c r="F44" s="36">
        <v>91020</v>
      </c>
      <c r="G44" s="56">
        <f t="shared" si="1"/>
        <v>0.36873128437932096</v>
      </c>
      <c r="H44" s="36">
        <v>160111.47076532201</v>
      </c>
      <c r="I44" s="36">
        <v>73055</v>
      </c>
      <c r="J44" s="56">
        <f t="shared" si="2"/>
        <v>0.45627586612503174</v>
      </c>
      <c r="K44" s="36">
        <v>113551.114728919</v>
      </c>
      <c r="L44" s="36">
        <v>54508</v>
      </c>
      <c r="M44" s="56">
        <f t="shared" si="3"/>
        <v>0.48003051427656307</v>
      </c>
      <c r="N44" s="36">
        <v>567826.59000847302</v>
      </c>
      <c r="O44" s="36">
        <v>323358</v>
      </c>
      <c r="P44" s="44">
        <f t="shared" si="4"/>
        <v>0.56946611111532286</v>
      </c>
    </row>
    <row r="45" spans="1:16">
      <c r="A45" s="34" t="s">
        <v>276</v>
      </c>
      <c r="B45" s="36">
        <v>51489.328606249699</v>
      </c>
      <c r="C45" s="36">
        <v>6093</v>
      </c>
      <c r="D45" s="56">
        <f t="shared" si="0"/>
        <v>0.11833520002939872</v>
      </c>
      <c r="E45" s="36">
        <v>125744.257133273</v>
      </c>
      <c r="F45" s="36">
        <v>17508</v>
      </c>
      <c r="G45" s="56">
        <f t="shared" si="1"/>
        <v>0.13923498694213712</v>
      </c>
      <c r="H45" s="36">
        <v>71244.216227842902</v>
      </c>
      <c r="I45" s="36">
        <v>10561</v>
      </c>
      <c r="J45" s="56">
        <f t="shared" si="2"/>
        <v>0.14823659462019126</v>
      </c>
      <c r="K45" s="36">
        <v>56541.657355668402</v>
      </c>
      <c r="L45" s="36">
        <v>7888</v>
      </c>
      <c r="M45" s="56">
        <f t="shared" si="3"/>
        <v>0.1395077606300342</v>
      </c>
      <c r="N45" s="36">
        <v>330161.09212842397</v>
      </c>
      <c r="O45" s="36">
        <v>46065</v>
      </c>
      <c r="P45" s="44">
        <f t="shared" si="4"/>
        <v>0.13952279992483768</v>
      </c>
    </row>
    <row r="46" spans="1:16">
      <c r="A46" s="34" t="s">
        <v>277</v>
      </c>
      <c r="B46" s="36">
        <v>15152.7341940077</v>
      </c>
      <c r="C46" s="36">
        <v>3074</v>
      </c>
      <c r="D46" s="56">
        <f t="shared" si="0"/>
        <v>0.20286767791489696</v>
      </c>
      <c r="E46" s="36">
        <v>28666.758814631001</v>
      </c>
      <c r="F46" s="36">
        <v>7345</v>
      </c>
      <c r="G46" s="56">
        <f t="shared" si="1"/>
        <v>0.25622010662228212</v>
      </c>
      <c r="H46" s="36">
        <v>17151.369811191202</v>
      </c>
      <c r="I46" s="36">
        <v>5404</v>
      </c>
      <c r="J46" s="56">
        <f t="shared" si="2"/>
        <v>0.31507687487875813</v>
      </c>
      <c r="K46" s="36">
        <v>13027.539688848799</v>
      </c>
      <c r="L46" s="36">
        <v>3895</v>
      </c>
      <c r="M46" s="56">
        <f t="shared" si="3"/>
        <v>0.29898200988280299</v>
      </c>
      <c r="N46" s="36">
        <v>70713.076486920894</v>
      </c>
      <c r="O46" s="36">
        <v>25613</v>
      </c>
      <c r="P46" s="44">
        <f t="shared" si="4"/>
        <v>0.36221023426603971</v>
      </c>
    </row>
    <row r="47" spans="1:16">
      <c r="A47" s="57" t="s">
        <v>212</v>
      </c>
      <c r="B47" s="58">
        <v>2400.9123196867199</v>
      </c>
      <c r="C47" s="58">
        <v>359</v>
      </c>
      <c r="D47" s="59">
        <f t="shared" si="0"/>
        <v>0.14952649334851331</v>
      </c>
      <c r="E47" s="36">
        <v>4611.27669665543</v>
      </c>
      <c r="F47" s="36">
        <v>701</v>
      </c>
      <c r="G47" s="59">
        <f t="shared" si="1"/>
        <v>0.15201863737832885</v>
      </c>
      <c r="H47" s="58">
        <v>2134.5671173720598</v>
      </c>
      <c r="I47" s="58">
        <v>394</v>
      </c>
      <c r="J47" s="59">
        <f t="shared" si="2"/>
        <v>0.18458075025772305</v>
      </c>
      <c r="K47" s="58">
        <v>1560.05752864945</v>
      </c>
      <c r="L47" s="58">
        <v>267</v>
      </c>
      <c r="M47" s="59">
        <f t="shared" si="3"/>
        <v>0.17114753468812352</v>
      </c>
      <c r="N47" s="58">
        <v>3770.5342330634498</v>
      </c>
      <c r="O47" s="58">
        <v>607</v>
      </c>
      <c r="P47" s="60">
        <f t="shared" si="4"/>
        <v>0.16098514493709559</v>
      </c>
    </row>
    <row r="48" spans="1:16" ht="13.5" thickBot="1">
      <c r="A48" s="32" t="s">
        <v>218</v>
      </c>
      <c r="B48" s="37">
        <f>SUM(B7:B47)</f>
        <v>604252.73767971119</v>
      </c>
      <c r="C48" s="37">
        <f t="shared" ref="C48:L48" si="5">SUM(C7:C47)</f>
        <v>98900</v>
      </c>
      <c r="D48" s="61">
        <f t="shared" si="0"/>
        <v>0.16367323444783913</v>
      </c>
      <c r="E48" s="37">
        <f t="shared" si="5"/>
        <v>1195287.1936375427</v>
      </c>
      <c r="F48" s="37">
        <f t="shared" si="5"/>
        <v>233828</v>
      </c>
      <c r="G48" s="61">
        <f t="shared" si="1"/>
        <v>0.19562495209909</v>
      </c>
      <c r="H48" s="37">
        <f t="shared" si="5"/>
        <v>717311.9183795962</v>
      </c>
      <c r="I48" s="37">
        <f t="shared" si="5"/>
        <v>164084</v>
      </c>
      <c r="J48" s="61">
        <f t="shared" si="2"/>
        <v>0.2287484646437562</v>
      </c>
      <c r="K48" s="37">
        <f t="shared" si="5"/>
        <v>519580.05868205032</v>
      </c>
      <c r="L48" s="37">
        <f t="shared" si="5"/>
        <v>119869</v>
      </c>
      <c r="M48" s="61">
        <f t="shared" si="3"/>
        <v>0.2307036191959633</v>
      </c>
      <c r="N48" s="37">
        <f>SUM(N7:N47)</f>
        <v>2414582.6936646607</v>
      </c>
      <c r="O48" s="37">
        <f>SUM(O7:O47)</f>
        <v>615158</v>
      </c>
      <c r="P48" s="62">
        <f t="shared" si="4"/>
        <v>0.25476783280773141</v>
      </c>
    </row>
    <row r="49" spans="1:15">
      <c r="A49" s="21" t="s">
        <v>39</v>
      </c>
      <c r="B49" s="49"/>
      <c r="C49" s="47"/>
      <c r="D49" s="47"/>
      <c r="E49" s="47"/>
      <c r="F49" s="48"/>
      <c r="G49" s="47"/>
      <c r="H49" s="47"/>
      <c r="I49" s="48"/>
      <c r="J49" s="47"/>
      <c r="K49" s="47"/>
      <c r="L49" s="48"/>
      <c r="M49" s="47"/>
      <c r="N49" s="47"/>
      <c r="O49" s="48"/>
    </row>
    <row r="50" spans="1:15">
      <c r="B50" s="47"/>
      <c r="C50" s="47"/>
      <c r="D50" s="47"/>
      <c r="E50" s="47"/>
      <c r="F50" s="48"/>
      <c r="G50" s="47"/>
      <c r="H50" s="47"/>
      <c r="I50" s="48"/>
      <c r="J50" s="47"/>
      <c r="K50" s="47"/>
      <c r="L50" s="48"/>
      <c r="M50" s="47"/>
      <c r="N50" s="47"/>
      <c r="O50" s="48"/>
    </row>
    <row r="51" spans="1:15">
      <c r="B51" s="47"/>
      <c r="C51" s="47"/>
      <c r="D51" s="47"/>
      <c r="E51" s="47"/>
      <c r="F51" s="48"/>
      <c r="G51" s="47"/>
      <c r="H51" s="47"/>
      <c r="I51" s="48"/>
      <c r="J51" s="47"/>
      <c r="K51" s="47"/>
      <c r="L51" s="48"/>
      <c r="M51" s="47"/>
      <c r="N51" s="47"/>
      <c r="O51" s="48"/>
    </row>
    <row r="52" spans="1:15">
      <c r="B52" s="47"/>
      <c r="C52" s="47"/>
      <c r="D52" s="47"/>
      <c r="E52" s="47"/>
      <c r="F52" s="48"/>
      <c r="G52" s="47"/>
      <c r="H52" s="47"/>
      <c r="I52" s="48"/>
      <c r="J52" s="47"/>
      <c r="K52" s="47"/>
      <c r="L52" s="48"/>
      <c r="M52" s="47"/>
      <c r="N52" s="47"/>
      <c r="O52" s="48"/>
    </row>
    <row r="53" spans="1:15">
      <c r="B53" s="47"/>
      <c r="C53" s="47"/>
      <c r="D53" s="47"/>
      <c r="E53" s="47"/>
      <c r="F53" s="48"/>
      <c r="G53" s="47"/>
      <c r="H53" s="47"/>
      <c r="I53" s="48"/>
      <c r="J53" s="47"/>
      <c r="K53" s="47"/>
      <c r="L53" s="48"/>
      <c r="M53" s="47"/>
      <c r="N53" s="47"/>
      <c r="O53" s="48"/>
    </row>
    <row r="54" spans="1:15">
      <c r="B54" s="47"/>
      <c r="C54" s="47"/>
      <c r="D54" s="47"/>
      <c r="E54" s="47"/>
      <c r="F54" s="48"/>
      <c r="G54" s="47"/>
      <c r="H54" s="47"/>
      <c r="I54" s="48"/>
      <c r="J54" s="47"/>
      <c r="K54" s="47"/>
      <c r="L54" s="48"/>
      <c r="M54" s="47"/>
      <c r="N54" s="47"/>
      <c r="O54" s="48"/>
    </row>
    <row r="55" spans="1:15">
      <c r="B55" s="47"/>
      <c r="C55" s="47"/>
      <c r="D55" s="47"/>
      <c r="E55" s="47"/>
      <c r="F55" s="48"/>
      <c r="G55" s="47"/>
      <c r="H55" s="47"/>
      <c r="I55" s="48"/>
      <c r="J55" s="47"/>
      <c r="K55" s="47"/>
      <c r="L55" s="48"/>
      <c r="M55" s="47"/>
      <c r="N55" s="47"/>
      <c r="O55" s="48"/>
    </row>
    <row r="56" spans="1:15">
      <c r="B56" s="47"/>
      <c r="C56" s="47"/>
      <c r="D56" s="47"/>
      <c r="E56" s="47"/>
      <c r="F56" s="48"/>
      <c r="G56" s="47"/>
      <c r="H56" s="47"/>
      <c r="I56" s="48"/>
      <c r="J56" s="47"/>
      <c r="K56" s="47"/>
      <c r="L56" s="48"/>
      <c r="M56" s="47"/>
      <c r="N56" s="47"/>
      <c r="O56" s="48"/>
    </row>
    <row r="57" spans="1:15">
      <c r="B57" s="47"/>
      <c r="C57" s="47"/>
      <c r="D57" s="47"/>
      <c r="E57" s="47"/>
      <c r="F57" s="48"/>
      <c r="G57" s="47"/>
      <c r="H57" s="47"/>
      <c r="I57" s="48"/>
      <c r="J57" s="47"/>
      <c r="K57" s="47"/>
      <c r="L57" s="48"/>
      <c r="M57" s="47"/>
      <c r="N57" s="47"/>
      <c r="O57" s="48"/>
    </row>
    <row r="58" spans="1:15">
      <c r="B58" s="47"/>
      <c r="C58" s="47"/>
      <c r="D58" s="47"/>
      <c r="E58" s="47"/>
      <c r="F58" s="48"/>
      <c r="G58" s="47"/>
      <c r="H58" s="47"/>
      <c r="I58" s="48"/>
      <c r="J58" s="47"/>
      <c r="K58" s="47"/>
      <c r="L58" s="48"/>
      <c r="M58" s="47"/>
      <c r="N58" s="47"/>
      <c r="O58" s="48"/>
    </row>
    <row r="59" spans="1:15">
      <c r="B59" s="47"/>
      <c r="C59" s="47"/>
      <c r="D59" s="47"/>
      <c r="E59" s="47"/>
      <c r="F59" s="48"/>
      <c r="G59" s="47"/>
      <c r="H59" s="47"/>
      <c r="I59" s="48"/>
      <c r="J59" s="47"/>
      <c r="K59" s="47"/>
      <c r="L59" s="48"/>
      <c r="M59" s="47"/>
      <c r="N59" s="47"/>
      <c r="O59" s="48"/>
    </row>
    <row r="60" spans="1:15">
      <c r="B60" s="47"/>
      <c r="C60" s="47"/>
      <c r="D60" s="47"/>
      <c r="E60" s="47"/>
      <c r="F60" s="48"/>
      <c r="G60" s="47"/>
      <c r="H60" s="47"/>
      <c r="I60" s="48"/>
      <c r="J60" s="47"/>
      <c r="K60" s="47"/>
      <c r="L60" s="48"/>
      <c r="M60" s="47"/>
      <c r="N60" s="47"/>
      <c r="O60" s="48"/>
    </row>
    <row r="61" spans="1:15">
      <c r="B61" s="47"/>
      <c r="C61" s="47"/>
      <c r="D61" s="47"/>
      <c r="E61" s="47"/>
      <c r="F61" s="48"/>
      <c r="G61" s="47"/>
      <c r="H61" s="47"/>
      <c r="I61" s="48"/>
      <c r="J61" s="47"/>
      <c r="K61" s="47"/>
      <c r="L61" s="48"/>
      <c r="M61" s="47"/>
      <c r="N61" s="47"/>
      <c r="O61" s="48"/>
    </row>
    <row r="62" spans="1:15">
      <c r="B62" s="47"/>
      <c r="C62" s="47"/>
      <c r="D62" s="47"/>
      <c r="E62" s="47"/>
      <c r="F62" s="48"/>
      <c r="G62" s="47"/>
      <c r="H62" s="47"/>
      <c r="I62" s="48"/>
      <c r="J62" s="47"/>
      <c r="K62" s="47"/>
      <c r="L62" s="48"/>
      <c r="M62" s="47"/>
      <c r="N62" s="47"/>
      <c r="O62" s="48"/>
    </row>
    <row r="63" spans="1:15">
      <c r="B63" s="47"/>
      <c r="C63" s="47"/>
      <c r="D63" s="47"/>
      <c r="E63" s="47"/>
      <c r="F63" s="48"/>
      <c r="G63" s="47"/>
      <c r="H63" s="47"/>
      <c r="I63" s="48"/>
      <c r="J63" s="47"/>
      <c r="K63" s="47"/>
      <c r="L63" s="48"/>
      <c r="M63" s="47"/>
      <c r="N63" s="47"/>
      <c r="O63" s="48"/>
    </row>
    <row r="64" spans="1:15">
      <c r="B64" s="47"/>
      <c r="C64" s="47"/>
      <c r="D64" s="47"/>
      <c r="E64" s="47"/>
      <c r="F64" s="48"/>
      <c r="G64" s="47"/>
      <c r="H64" s="47"/>
      <c r="I64" s="48"/>
      <c r="J64" s="47"/>
      <c r="K64" s="47"/>
      <c r="L64" s="48"/>
      <c r="M64" s="47"/>
      <c r="N64" s="47"/>
      <c r="O64" s="48"/>
    </row>
    <row r="65" spans="2:15">
      <c r="B65" s="47"/>
      <c r="C65" s="47"/>
      <c r="D65" s="47"/>
      <c r="E65" s="47"/>
      <c r="F65" s="48"/>
      <c r="G65" s="47"/>
      <c r="H65" s="47"/>
      <c r="I65" s="48"/>
      <c r="J65" s="47"/>
      <c r="K65" s="47"/>
      <c r="L65" s="48"/>
      <c r="M65" s="47"/>
      <c r="N65" s="47"/>
      <c r="O65" s="48"/>
    </row>
    <row r="66" spans="2:15">
      <c r="B66" s="47"/>
      <c r="C66" s="47"/>
      <c r="D66" s="47"/>
      <c r="E66" s="47"/>
      <c r="F66" s="48"/>
      <c r="G66" s="47"/>
      <c r="H66" s="47"/>
      <c r="I66" s="48"/>
      <c r="J66" s="47"/>
      <c r="K66" s="47"/>
      <c r="L66" s="48"/>
      <c r="M66" s="47"/>
      <c r="N66" s="47"/>
      <c r="O66" s="48"/>
    </row>
    <row r="67" spans="2:15">
      <c r="B67" s="47"/>
      <c r="C67" s="47"/>
      <c r="D67" s="47"/>
      <c r="E67" s="47"/>
      <c r="F67" s="48"/>
      <c r="G67" s="47"/>
      <c r="H67" s="47"/>
      <c r="I67" s="48"/>
      <c r="J67" s="47"/>
      <c r="K67" s="47"/>
      <c r="L67" s="48"/>
      <c r="M67" s="47"/>
      <c r="N67" s="47"/>
      <c r="O67" s="48"/>
    </row>
    <row r="68" spans="2:15">
      <c r="B68" s="47"/>
      <c r="C68" s="47"/>
      <c r="D68" s="47"/>
      <c r="E68" s="47"/>
      <c r="F68" s="48"/>
      <c r="G68" s="47"/>
      <c r="H68" s="47"/>
      <c r="I68" s="48"/>
      <c r="J68" s="47"/>
      <c r="K68" s="47"/>
      <c r="L68" s="48"/>
      <c r="M68" s="47"/>
      <c r="N68" s="47"/>
      <c r="O68" s="48"/>
    </row>
    <row r="69" spans="2:15">
      <c r="B69" s="47"/>
      <c r="C69" s="47"/>
      <c r="D69" s="47"/>
      <c r="E69" s="47"/>
      <c r="F69" s="48"/>
      <c r="G69" s="47"/>
      <c r="H69" s="47"/>
      <c r="I69" s="48"/>
      <c r="J69" s="47"/>
      <c r="K69" s="47"/>
      <c r="L69" s="48"/>
      <c r="M69" s="47"/>
      <c r="N69" s="47"/>
      <c r="O69" s="48"/>
    </row>
    <row r="70" spans="2:15">
      <c r="B70" s="47"/>
      <c r="C70" s="47"/>
      <c r="D70" s="47"/>
      <c r="E70" s="47"/>
      <c r="F70" s="48"/>
      <c r="G70" s="47"/>
      <c r="H70" s="47"/>
      <c r="I70" s="48"/>
      <c r="J70" s="47"/>
      <c r="K70" s="47"/>
      <c r="L70" s="48"/>
      <c r="M70" s="47"/>
      <c r="N70" s="47"/>
      <c r="O70" s="48"/>
    </row>
    <row r="71" spans="2:15">
      <c r="B71" s="47"/>
      <c r="C71" s="47"/>
      <c r="D71" s="47"/>
      <c r="E71" s="47"/>
      <c r="F71" s="48"/>
      <c r="G71" s="47"/>
      <c r="H71" s="47"/>
      <c r="I71" s="48"/>
      <c r="J71" s="47"/>
      <c r="K71" s="47"/>
      <c r="L71" s="48"/>
      <c r="M71" s="47"/>
      <c r="N71" s="47"/>
      <c r="O71" s="48"/>
    </row>
    <row r="72" spans="2:15">
      <c r="B72" s="47"/>
      <c r="C72" s="47"/>
      <c r="D72" s="47"/>
      <c r="E72" s="47"/>
      <c r="F72" s="48"/>
      <c r="G72" s="47"/>
      <c r="H72" s="47"/>
      <c r="I72" s="48"/>
      <c r="J72" s="47"/>
      <c r="K72" s="47"/>
      <c r="L72" s="48"/>
      <c r="M72" s="47"/>
      <c r="N72" s="47"/>
      <c r="O72" s="48"/>
    </row>
    <row r="73" spans="2:15">
      <c r="B73" s="47"/>
      <c r="C73" s="47"/>
      <c r="D73" s="47"/>
      <c r="E73" s="47"/>
      <c r="F73" s="48"/>
      <c r="G73" s="47"/>
      <c r="H73" s="47"/>
      <c r="I73" s="48"/>
      <c r="J73" s="47"/>
      <c r="K73" s="47"/>
      <c r="L73" s="48"/>
      <c r="M73" s="47"/>
      <c r="N73" s="47"/>
      <c r="O73" s="48"/>
    </row>
    <row r="74" spans="2:15">
      <c r="B74" s="47"/>
      <c r="C74" s="47"/>
      <c r="D74" s="47"/>
      <c r="E74" s="47"/>
      <c r="F74" s="48"/>
      <c r="G74" s="47"/>
      <c r="H74" s="47"/>
      <c r="I74" s="48"/>
      <c r="J74" s="47"/>
      <c r="K74" s="47"/>
      <c r="L74" s="48"/>
      <c r="M74" s="47"/>
      <c r="N74" s="47"/>
      <c r="O74" s="48"/>
    </row>
    <row r="75" spans="2:15">
      <c r="B75" s="47"/>
      <c r="C75" s="47"/>
      <c r="D75" s="47"/>
      <c r="E75" s="47"/>
      <c r="F75" s="48"/>
      <c r="G75" s="47"/>
      <c r="H75" s="47"/>
      <c r="I75" s="48"/>
      <c r="J75" s="47"/>
      <c r="K75" s="47"/>
      <c r="L75" s="48"/>
      <c r="M75" s="47"/>
      <c r="N75" s="47"/>
      <c r="O75" s="48"/>
    </row>
    <row r="76" spans="2:15">
      <c r="B76" s="47"/>
      <c r="C76" s="47"/>
      <c r="D76" s="47"/>
      <c r="E76" s="47"/>
      <c r="F76" s="48"/>
      <c r="G76" s="47"/>
      <c r="H76" s="47"/>
      <c r="I76" s="48"/>
      <c r="J76" s="47"/>
      <c r="K76" s="47"/>
      <c r="L76" s="48"/>
      <c r="M76" s="47"/>
      <c r="N76" s="47"/>
      <c r="O76" s="48"/>
    </row>
    <row r="77" spans="2:15">
      <c r="B77" s="47"/>
      <c r="C77" s="47"/>
      <c r="D77" s="47"/>
      <c r="E77" s="47"/>
      <c r="F77" s="48"/>
      <c r="G77" s="47"/>
      <c r="H77" s="47"/>
      <c r="I77" s="48"/>
      <c r="J77" s="47"/>
      <c r="K77" s="47"/>
      <c r="L77" s="48"/>
      <c r="M77" s="47"/>
      <c r="N77" s="47"/>
      <c r="O77" s="48"/>
    </row>
    <row r="78" spans="2:15">
      <c r="B78" s="47"/>
      <c r="C78" s="47"/>
      <c r="D78" s="47"/>
      <c r="E78" s="47"/>
      <c r="F78" s="48"/>
      <c r="G78" s="47"/>
      <c r="H78" s="47"/>
      <c r="I78" s="48"/>
      <c r="J78" s="47"/>
      <c r="K78" s="47"/>
      <c r="L78" s="48"/>
      <c r="M78" s="47"/>
      <c r="N78" s="47"/>
      <c r="O78" s="48"/>
    </row>
    <row r="79" spans="2:15">
      <c r="B79" s="47"/>
      <c r="C79" s="47"/>
      <c r="D79" s="47"/>
      <c r="E79" s="47"/>
      <c r="F79" s="48"/>
      <c r="G79" s="47"/>
      <c r="H79" s="47"/>
      <c r="I79" s="48"/>
      <c r="J79" s="47"/>
      <c r="K79" s="47"/>
      <c r="L79" s="48"/>
      <c r="M79" s="47"/>
      <c r="N79" s="47"/>
      <c r="O79" s="48"/>
    </row>
    <row r="80" spans="2:15">
      <c r="B80" s="47"/>
      <c r="C80" s="47"/>
      <c r="D80" s="47"/>
      <c r="E80" s="47"/>
      <c r="F80" s="48"/>
      <c r="G80" s="47"/>
      <c r="H80" s="47"/>
      <c r="I80" s="48"/>
      <c r="J80" s="47"/>
      <c r="K80" s="47"/>
      <c r="L80" s="48"/>
      <c r="M80" s="47"/>
      <c r="N80" s="47"/>
      <c r="O80" s="48"/>
    </row>
    <row r="81" spans="2:15">
      <c r="B81" s="47"/>
      <c r="C81" s="47"/>
      <c r="D81" s="47"/>
      <c r="E81" s="47"/>
      <c r="F81" s="48"/>
      <c r="G81" s="47"/>
      <c r="H81" s="47"/>
      <c r="I81" s="48"/>
      <c r="J81" s="47"/>
      <c r="K81" s="47"/>
      <c r="L81" s="48"/>
      <c r="M81" s="47"/>
      <c r="N81" s="47"/>
      <c r="O81" s="48"/>
    </row>
    <row r="82" spans="2:15">
      <c r="B82" s="47"/>
      <c r="C82" s="47"/>
      <c r="D82" s="47"/>
      <c r="E82" s="47"/>
      <c r="F82" s="48"/>
      <c r="G82" s="47"/>
      <c r="H82" s="47"/>
      <c r="I82" s="48"/>
      <c r="J82" s="47"/>
      <c r="K82" s="47"/>
      <c r="L82" s="48"/>
      <c r="M82" s="47"/>
      <c r="N82" s="47"/>
      <c r="O82" s="48"/>
    </row>
    <row r="83" spans="2:15">
      <c r="B83" s="47"/>
      <c r="C83" s="47"/>
      <c r="D83" s="47"/>
      <c r="E83" s="47"/>
      <c r="F83" s="48"/>
      <c r="G83" s="47"/>
      <c r="H83" s="47"/>
      <c r="I83" s="48"/>
      <c r="J83" s="47"/>
      <c r="K83" s="47"/>
      <c r="L83" s="48"/>
      <c r="M83" s="47"/>
      <c r="N83" s="47"/>
      <c r="O83" s="48"/>
    </row>
    <row r="84" spans="2:15">
      <c r="B84" s="47"/>
      <c r="C84" s="47"/>
      <c r="D84" s="47"/>
      <c r="E84" s="47"/>
      <c r="F84" s="48"/>
      <c r="G84" s="47"/>
      <c r="H84" s="47"/>
      <c r="I84" s="48"/>
      <c r="J84" s="47"/>
      <c r="K84" s="47"/>
      <c r="L84" s="48"/>
      <c r="M84" s="47"/>
      <c r="N84" s="47"/>
      <c r="O84" s="48"/>
    </row>
    <row r="85" spans="2:15">
      <c r="B85" s="47"/>
      <c r="C85" s="47"/>
      <c r="D85" s="47"/>
      <c r="E85" s="47"/>
      <c r="F85" s="48"/>
      <c r="G85" s="47"/>
      <c r="H85" s="47"/>
      <c r="I85" s="48"/>
      <c r="J85" s="47"/>
      <c r="K85" s="47"/>
      <c r="L85" s="48"/>
      <c r="M85" s="47"/>
      <c r="N85" s="47"/>
      <c r="O85" s="48"/>
    </row>
    <row r="86" spans="2:15">
      <c r="B86" s="47"/>
      <c r="C86" s="47"/>
      <c r="D86" s="47"/>
      <c r="E86" s="47"/>
      <c r="F86" s="48"/>
      <c r="G86" s="47"/>
      <c r="H86" s="47"/>
      <c r="I86" s="48"/>
      <c r="J86" s="47"/>
      <c r="K86" s="47"/>
      <c r="L86" s="48"/>
      <c r="M86" s="47"/>
      <c r="N86" s="47"/>
      <c r="O86" s="48"/>
    </row>
    <row r="87" spans="2:15">
      <c r="B87" s="47"/>
      <c r="C87" s="47"/>
      <c r="D87" s="47"/>
      <c r="E87" s="47"/>
      <c r="F87" s="48"/>
      <c r="G87" s="47"/>
      <c r="H87" s="47"/>
      <c r="I87" s="48"/>
      <c r="J87" s="47"/>
      <c r="K87" s="47"/>
      <c r="L87" s="48"/>
      <c r="M87" s="47"/>
      <c r="N87" s="47"/>
      <c r="O87" s="48"/>
    </row>
    <row r="88" spans="2:15">
      <c r="B88" s="47"/>
      <c r="C88" s="47"/>
      <c r="D88" s="47"/>
      <c r="E88" s="47"/>
      <c r="F88" s="48"/>
      <c r="G88" s="47"/>
      <c r="H88" s="47"/>
      <c r="I88" s="48"/>
      <c r="J88" s="47"/>
      <c r="K88" s="47"/>
      <c r="L88" s="48"/>
      <c r="M88" s="47"/>
      <c r="N88" s="47"/>
      <c r="O88" s="48"/>
    </row>
    <row r="89" spans="2:15">
      <c r="B89" s="47"/>
      <c r="C89" s="47"/>
      <c r="D89" s="47"/>
      <c r="E89" s="47"/>
      <c r="F89" s="48"/>
      <c r="G89" s="47"/>
      <c r="H89" s="47"/>
      <c r="I89" s="48"/>
      <c r="J89" s="47"/>
      <c r="K89" s="47"/>
      <c r="L89" s="48"/>
      <c r="M89" s="47"/>
      <c r="N89" s="47"/>
      <c r="O89" s="48"/>
    </row>
    <row r="90" spans="2:15">
      <c r="B90" s="47"/>
      <c r="C90" s="47"/>
      <c r="D90" s="47"/>
      <c r="E90" s="47"/>
      <c r="F90" s="48"/>
      <c r="G90" s="47"/>
      <c r="H90" s="47"/>
      <c r="I90" s="48"/>
      <c r="J90" s="47"/>
      <c r="K90" s="47"/>
      <c r="L90" s="48"/>
      <c r="M90" s="47"/>
      <c r="N90" s="47"/>
      <c r="O90" s="48"/>
    </row>
    <row r="91" spans="2:15">
      <c r="B91" s="47"/>
      <c r="C91" s="47"/>
      <c r="D91" s="47"/>
      <c r="E91" s="47"/>
      <c r="F91" s="48"/>
      <c r="G91" s="47"/>
      <c r="H91" s="47"/>
      <c r="I91" s="48"/>
      <c r="J91" s="47"/>
      <c r="K91" s="47"/>
      <c r="L91" s="48"/>
      <c r="M91" s="47"/>
      <c r="N91" s="47"/>
      <c r="O91" s="48"/>
    </row>
    <row r="92" spans="2:15">
      <c r="B92" s="47"/>
      <c r="C92" s="47"/>
      <c r="D92" s="47"/>
      <c r="E92" s="47"/>
      <c r="F92" s="48"/>
      <c r="G92" s="47"/>
      <c r="H92" s="47"/>
      <c r="I92" s="48"/>
      <c r="J92" s="47"/>
      <c r="K92" s="47"/>
      <c r="L92" s="48"/>
      <c r="M92" s="47"/>
      <c r="N92" s="47"/>
      <c r="O92" s="48"/>
    </row>
    <row r="93" spans="2:15">
      <c r="B93" s="47"/>
      <c r="C93" s="47"/>
      <c r="D93" s="47"/>
      <c r="E93" s="47"/>
      <c r="F93" s="48"/>
      <c r="G93" s="47"/>
      <c r="H93" s="47"/>
      <c r="I93" s="48"/>
      <c r="J93" s="47"/>
      <c r="K93" s="47"/>
      <c r="L93" s="48"/>
      <c r="M93" s="47"/>
      <c r="N93" s="47"/>
      <c r="O93" s="48"/>
    </row>
    <row r="94" spans="2:15">
      <c r="B94" s="47"/>
      <c r="C94" s="47"/>
      <c r="D94" s="47"/>
      <c r="E94" s="47"/>
      <c r="F94" s="48"/>
      <c r="G94" s="47"/>
      <c r="H94" s="47"/>
      <c r="I94" s="48"/>
      <c r="J94" s="47"/>
      <c r="K94" s="47"/>
      <c r="L94" s="48"/>
      <c r="M94" s="47"/>
      <c r="N94" s="47"/>
      <c r="O94" s="48"/>
    </row>
    <row r="95" spans="2:15">
      <c r="B95" s="47"/>
      <c r="C95" s="47"/>
      <c r="D95" s="47"/>
      <c r="E95" s="47"/>
      <c r="F95" s="48"/>
      <c r="G95" s="47"/>
      <c r="H95" s="47"/>
      <c r="I95" s="48"/>
      <c r="J95" s="47"/>
      <c r="K95" s="47"/>
      <c r="L95" s="48"/>
      <c r="M95" s="47"/>
      <c r="N95" s="47"/>
      <c r="O95" s="48"/>
    </row>
    <row r="96" spans="2:15">
      <c r="B96" s="47"/>
      <c r="C96" s="47"/>
      <c r="D96" s="47"/>
      <c r="E96" s="47"/>
      <c r="F96" s="48"/>
      <c r="G96" s="47"/>
      <c r="H96" s="47"/>
      <c r="I96" s="48"/>
      <c r="J96" s="47"/>
      <c r="K96" s="47"/>
      <c r="L96" s="48"/>
      <c r="M96" s="47"/>
      <c r="N96" s="47"/>
      <c r="O96" s="48"/>
    </row>
    <row r="97" spans="2:15">
      <c r="B97" s="47"/>
      <c r="C97" s="47"/>
      <c r="D97" s="47"/>
      <c r="E97" s="47"/>
      <c r="F97" s="48"/>
      <c r="G97" s="47"/>
      <c r="H97" s="47"/>
      <c r="I97" s="48"/>
      <c r="J97" s="47"/>
      <c r="K97" s="47"/>
      <c r="L97" s="48"/>
      <c r="M97" s="47"/>
      <c r="N97" s="47"/>
      <c r="O97" s="48"/>
    </row>
    <row r="98" spans="2:15">
      <c r="B98" s="47"/>
      <c r="C98" s="47"/>
      <c r="D98" s="47"/>
      <c r="E98" s="47"/>
      <c r="F98" s="48"/>
      <c r="G98" s="47"/>
      <c r="H98" s="47"/>
      <c r="I98" s="48"/>
      <c r="J98" s="47"/>
      <c r="K98" s="47"/>
      <c r="L98" s="48"/>
      <c r="M98" s="47"/>
      <c r="N98" s="47"/>
      <c r="O98" s="48"/>
    </row>
    <row r="99" spans="2:15">
      <c r="B99" s="47"/>
      <c r="C99" s="47"/>
      <c r="D99" s="47"/>
      <c r="E99" s="47"/>
      <c r="F99" s="48"/>
      <c r="G99" s="47"/>
      <c r="H99" s="47"/>
      <c r="I99" s="48"/>
      <c r="J99" s="47"/>
      <c r="K99" s="47"/>
      <c r="L99" s="48"/>
      <c r="M99" s="47"/>
      <c r="N99" s="47"/>
      <c r="O99" s="48"/>
    </row>
    <row r="100" spans="2:15">
      <c r="B100" s="47"/>
      <c r="C100" s="47"/>
      <c r="D100" s="47"/>
      <c r="E100" s="47"/>
      <c r="F100" s="48"/>
      <c r="G100" s="47"/>
      <c r="H100" s="47"/>
      <c r="I100" s="48"/>
      <c r="J100" s="47"/>
      <c r="K100" s="47"/>
      <c r="L100" s="48"/>
      <c r="M100" s="47"/>
      <c r="N100" s="47"/>
      <c r="O100" s="48"/>
    </row>
  </sheetData>
  <mergeCells count="5">
    <mergeCell ref="N5:P5"/>
    <mergeCell ref="B5:D5"/>
    <mergeCell ref="E5:G5"/>
    <mergeCell ref="H5:J5"/>
    <mergeCell ref="K5:M5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60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3"/>
  <sheetViews>
    <sheetView zoomScale="75" workbookViewId="0">
      <selection activeCell="F160" sqref="F160"/>
    </sheetView>
  </sheetViews>
  <sheetFormatPr defaultRowHeight="12.75"/>
  <cols>
    <col min="1" max="1" width="58.7109375" style="1" customWidth="1"/>
    <col min="2" max="2" width="15" style="63" customWidth="1"/>
    <col min="3" max="3" width="19.42578125" style="63" customWidth="1"/>
    <col min="4" max="4" width="12.42578125" style="48" bestFit="1" customWidth="1"/>
    <col min="5" max="5" width="16.5703125" style="48" bestFit="1" customWidth="1"/>
    <col min="6" max="6" width="12.85546875" style="48" customWidth="1"/>
    <col min="7" max="7" width="13.28515625" style="47" customWidth="1"/>
    <col min="8" max="8" width="12.7109375" style="1" customWidth="1"/>
    <col min="9" max="9" width="11.7109375" style="1" customWidth="1"/>
    <col min="10" max="10" width="11.140625" style="1" customWidth="1"/>
    <col min="11" max="16384" width="9.140625" style="1"/>
  </cols>
  <sheetData>
    <row r="1" spans="1:10" ht="102.75" customHeight="1"/>
    <row r="2" spans="1:10" ht="13.5" thickBot="1"/>
    <row r="3" spans="1:10" ht="18" customHeight="1">
      <c r="A3" s="23" t="s">
        <v>303</v>
      </c>
      <c r="B3" s="66"/>
      <c r="C3" s="66"/>
      <c r="D3" s="67"/>
      <c r="E3" s="67"/>
      <c r="F3" s="67"/>
      <c r="G3" s="68"/>
      <c r="H3" s="25"/>
      <c r="I3" s="25"/>
      <c r="J3" s="26" t="str">
        <f>Capa!$A$9</f>
        <v>Janeiro a Junho de 2009</v>
      </c>
    </row>
    <row r="4" spans="1:10" ht="18" customHeight="1">
      <c r="A4" s="27" t="s">
        <v>304</v>
      </c>
      <c r="B4" s="69"/>
      <c r="C4" s="69"/>
      <c r="D4" s="70"/>
      <c r="E4" s="70"/>
      <c r="F4" s="70"/>
      <c r="G4" s="71"/>
      <c r="H4" s="28"/>
      <c r="I4" s="28"/>
      <c r="J4" s="33"/>
    </row>
    <row r="5" spans="1:10">
      <c r="A5" s="84"/>
      <c r="B5" s="85"/>
      <c r="C5" s="85"/>
      <c r="D5" s="141" t="s">
        <v>180</v>
      </c>
      <c r="E5" s="141"/>
      <c r="F5" s="141"/>
      <c r="G5" s="142" t="s">
        <v>181</v>
      </c>
      <c r="H5" s="142"/>
      <c r="I5" s="142"/>
      <c r="J5" s="143"/>
    </row>
    <row r="6" spans="1:10">
      <c r="A6" s="86" t="s">
        <v>182</v>
      </c>
      <c r="B6" s="87" t="s">
        <v>183</v>
      </c>
      <c r="C6" s="87" t="s">
        <v>184</v>
      </c>
      <c r="D6" s="88" t="s">
        <v>185</v>
      </c>
      <c r="E6" s="88" t="s">
        <v>186</v>
      </c>
      <c r="F6" s="88" t="s">
        <v>284</v>
      </c>
      <c r="G6" s="89" t="s">
        <v>187</v>
      </c>
      <c r="H6" s="90" t="s">
        <v>188</v>
      </c>
      <c r="I6" s="91" t="s">
        <v>189</v>
      </c>
      <c r="J6" s="92" t="s">
        <v>190</v>
      </c>
    </row>
    <row r="7" spans="1:10">
      <c r="A7" s="52" t="s">
        <v>640</v>
      </c>
      <c r="B7" s="53">
        <v>132145.64616863101</v>
      </c>
      <c r="C7" s="53">
        <v>110079444.213603</v>
      </c>
      <c r="D7" s="53">
        <v>2247</v>
      </c>
      <c r="E7" s="53">
        <v>32</v>
      </c>
      <c r="F7" s="53">
        <v>27634</v>
      </c>
      <c r="G7" s="53">
        <f t="shared" ref="G7:G70" si="0">C7/B7</f>
        <v>833.01605013252322</v>
      </c>
      <c r="H7" s="74">
        <f t="shared" ref="H7:H70" si="1">D7/B7</f>
        <v>1.7003965436232414E-2</v>
      </c>
      <c r="I7" s="74">
        <f t="shared" ref="I7:I70" si="2">E7/B7</f>
        <v>2.4215705116129829E-4</v>
      </c>
      <c r="J7" s="75">
        <f t="shared" ref="J7:J70" si="3">F7/B7</f>
        <v>0.20911774849347867</v>
      </c>
    </row>
    <row r="8" spans="1:10">
      <c r="A8" s="34" t="s">
        <v>337</v>
      </c>
      <c r="B8" s="36">
        <v>107164.585987809</v>
      </c>
      <c r="C8" s="36">
        <v>75756512.548613101</v>
      </c>
      <c r="D8" s="36">
        <v>1276</v>
      </c>
      <c r="E8" s="36">
        <v>17</v>
      </c>
      <c r="F8" s="36">
        <v>26655</v>
      </c>
      <c r="G8" s="36">
        <f t="shared" si="0"/>
        <v>706.91741912977795</v>
      </c>
      <c r="H8" s="76">
        <f t="shared" si="1"/>
        <v>1.1906918579848358E-2</v>
      </c>
      <c r="I8" s="76">
        <f t="shared" si="2"/>
        <v>1.5863449518606747E-4</v>
      </c>
      <c r="J8" s="77">
        <f t="shared" si="3"/>
        <v>0.2487295570108605</v>
      </c>
    </row>
    <row r="9" spans="1:10">
      <c r="A9" s="34" t="s">
        <v>623</v>
      </c>
      <c r="B9" s="36">
        <v>101140.04626274201</v>
      </c>
      <c r="C9" s="36">
        <v>75495146.485898495</v>
      </c>
      <c r="D9" s="36">
        <v>1317</v>
      </c>
      <c r="E9" s="36">
        <v>25</v>
      </c>
      <c r="F9" s="36">
        <v>22920</v>
      </c>
      <c r="G9" s="36">
        <f t="shared" si="0"/>
        <v>746.44168433319589</v>
      </c>
      <c r="H9" s="76">
        <f t="shared" si="1"/>
        <v>1.3021548324970034E-2</v>
      </c>
      <c r="I9" s="76">
        <f t="shared" si="2"/>
        <v>2.4718201072456407E-4</v>
      </c>
      <c r="J9" s="77">
        <f t="shared" si="3"/>
        <v>0.22661646743228034</v>
      </c>
    </row>
    <row r="10" spans="1:10">
      <c r="A10" s="34" t="s">
        <v>346</v>
      </c>
      <c r="B10" s="36">
        <v>92047.712045295601</v>
      </c>
      <c r="C10" s="36">
        <v>58804548.897970296</v>
      </c>
      <c r="D10" s="36">
        <v>610</v>
      </c>
      <c r="E10" s="36">
        <v>11</v>
      </c>
      <c r="F10" s="36">
        <v>21391</v>
      </c>
      <c r="G10" s="36">
        <f t="shared" si="0"/>
        <v>638.84856658939293</v>
      </c>
      <c r="H10" s="76">
        <f t="shared" si="1"/>
        <v>6.6269979605775116E-3</v>
      </c>
      <c r="I10" s="76">
        <f t="shared" si="2"/>
        <v>1.1950324191205348E-4</v>
      </c>
      <c r="J10" s="77">
        <f t="shared" si="3"/>
        <v>0.23239034979461237</v>
      </c>
    </row>
    <row r="11" spans="1:10">
      <c r="A11" s="34" t="s">
        <v>348</v>
      </c>
      <c r="B11" s="36">
        <v>83609.396995096904</v>
      </c>
      <c r="C11" s="36">
        <v>63903623.349826999</v>
      </c>
      <c r="D11" s="36">
        <v>701</v>
      </c>
      <c r="E11" s="36">
        <v>10</v>
      </c>
      <c r="F11" s="36">
        <v>22703</v>
      </c>
      <c r="G11" s="36">
        <f t="shared" si="0"/>
        <v>764.31149663206509</v>
      </c>
      <c r="H11" s="76">
        <f t="shared" si="1"/>
        <v>8.3842250416075684E-3</v>
      </c>
      <c r="I11" s="76">
        <f t="shared" si="2"/>
        <v>1.1960378090738327E-4</v>
      </c>
      <c r="J11" s="77">
        <f t="shared" si="3"/>
        <v>0.27153646379403223</v>
      </c>
    </row>
    <row r="12" spans="1:10">
      <c r="A12" s="34" t="s">
        <v>677</v>
      </c>
      <c r="B12" s="36">
        <v>65589.586096856699</v>
      </c>
      <c r="C12" s="36">
        <v>46409908.297285303</v>
      </c>
      <c r="D12" s="36">
        <v>1049</v>
      </c>
      <c r="E12" s="36">
        <v>18</v>
      </c>
      <c r="F12" s="36">
        <v>6739</v>
      </c>
      <c r="G12" s="36">
        <f t="shared" si="0"/>
        <v>707.58044163827162</v>
      </c>
      <c r="H12" s="76">
        <f t="shared" si="1"/>
        <v>1.5993392585995782E-2</v>
      </c>
      <c r="I12" s="76">
        <f t="shared" si="2"/>
        <v>2.7443380986456059E-4</v>
      </c>
      <c r="J12" s="77">
        <f t="shared" si="3"/>
        <v>0.10274496914873744</v>
      </c>
    </row>
    <row r="13" spans="1:10">
      <c r="A13" s="34" t="s">
        <v>335</v>
      </c>
      <c r="B13" s="36">
        <v>56825.008036747502</v>
      </c>
      <c r="C13" s="36">
        <v>36222266.690945901</v>
      </c>
      <c r="D13" s="36">
        <v>668</v>
      </c>
      <c r="E13" s="36">
        <v>10</v>
      </c>
      <c r="F13" s="36">
        <v>14697</v>
      </c>
      <c r="G13" s="36">
        <f t="shared" si="0"/>
        <v>637.43531136012768</v>
      </c>
      <c r="H13" s="76">
        <f t="shared" si="1"/>
        <v>1.1755387690715659E-2</v>
      </c>
      <c r="I13" s="76">
        <f t="shared" si="2"/>
        <v>1.75978857645444E-4</v>
      </c>
      <c r="J13" s="77">
        <f t="shared" si="3"/>
        <v>0.25863612708150907</v>
      </c>
    </row>
    <row r="14" spans="1:10">
      <c r="A14" s="34" t="s">
        <v>53</v>
      </c>
      <c r="B14" s="36">
        <v>55352.060093377702</v>
      </c>
      <c r="C14" s="36">
        <v>43722057.1450812</v>
      </c>
      <c r="D14" s="36">
        <v>880</v>
      </c>
      <c r="E14" s="36">
        <v>13</v>
      </c>
      <c r="F14" s="36">
        <v>10622</v>
      </c>
      <c r="G14" s="36">
        <f t="shared" si="0"/>
        <v>789.89033238009665</v>
      </c>
      <c r="H14" s="76">
        <f t="shared" si="1"/>
        <v>1.589823393231362E-2</v>
      </c>
      <c r="I14" s="76">
        <f t="shared" si="2"/>
        <v>2.3486027400008758E-4</v>
      </c>
      <c r="J14" s="77">
        <f t="shared" si="3"/>
        <v>0.19189891003299464</v>
      </c>
    </row>
    <row r="15" spans="1:10">
      <c r="A15" s="34" t="s">
        <v>336</v>
      </c>
      <c r="B15" s="36">
        <v>52545.166954583401</v>
      </c>
      <c r="C15" s="36">
        <v>31286948.6270185</v>
      </c>
      <c r="D15" s="36">
        <v>534</v>
      </c>
      <c r="E15" s="36">
        <v>6</v>
      </c>
      <c r="F15" s="36">
        <v>7989</v>
      </c>
      <c r="G15" s="36">
        <f t="shared" si="0"/>
        <v>595.42961684869874</v>
      </c>
      <c r="H15" s="76">
        <f t="shared" si="1"/>
        <v>1.0162685380018958E-2</v>
      </c>
      <c r="I15" s="76">
        <f t="shared" si="2"/>
        <v>1.1418747617998829E-4</v>
      </c>
      <c r="J15" s="77">
        <f t="shared" si="3"/>
        <v>0.15204062453365441</v>
      </c>
    </row>
    <row r="16" spans="1:10">
      <c r="A16" s="34" t="s">
        <v>398</v>
      </c>
      <c r="B16" s="36">
        <v>48710.219046541897</v>
      </c>
      <c r="C16" s="36">
        <v>32083613.375078</v>
      </c>
      <c r="D16" s="36">
        <v>558</v>
      </c>
      <c r="E16" s="36">
        <v>3</v>
      </c>
      <c r="F16" s="36">
        <v>4462</v>
      </c>
      <c r="G16" s="36">
        <f t="shared" si="0"/>
        <v>658.66288436154593</v>
      </c>
      <c r="H16" s="76">
        <f t="shared" si="1"/>
        <v>1.1455501759637731E-2</v>
      </c>
      <c r="I16" s="76">
        <f t="shared" si="2"/>
        <v>6.1588719137837259E-5</v>
      </c>
      <c r="J16" s="77">
        <f t="shared" si="3"/>
        <v>9.160295493100995E-2</v>
      </c>
    </row>
    <row r="17" spans="1:10">
      <c r="A17" s="34" t="s">
        <v>415</v>
      </c>
      <c r="B17" s="36">
        <v>48537.528609145404</v>
      </c>
      <c r="C17" s="36">
        <v>33247238.009797402</v>
      </c>
      <c r="D17" s="36">
        <v>434</v>
      </c>
      <c r="E17" s="36">
        <v>9</v>
      </c>
      <c r="F17" s="36">
        <v>12230</v>
      </c>
      <c r="G17" s="36">
        <f t="shared" si="0"/>
        <v>684.98003426431114</v>
      </c>
      <c r="H17" s="76">
        <f t="shared" si="1"/>
        <v>8.9415347760047684E-3</v>
      </c>
      <c r="I17" s="76">
        <f t="shared" si="2"/>
        <v>1.8542353222129705E-4</v>
      </c>
      <c r="J17" s="77">
        <f t="shared" si="3"/>
        <v>0.25196997767405144</v>
      </c>
    </row>
    <row r="18" spans="1:10">
      <c r="A18" s="34" t="s">
        <v>620</v>
      </c>
      <c r="B18" s="36">
        <v>48408.597102096697</v>
      </c>
      <c r="C18" s="36">
        <v>55599709.157973804</v>
      </c>
      <c r="D18" s="36">
        <v>286</v>
      </c>
      <c r="E18" s="36">
        <v>2</v>
      </c>
      <c r="F18" s="36">
        <v>11687</v>
      </c>
      <c r="G18" s="36">
        <f t="shared" si="0"/>
        <v>1148.5503089608362</v>
      </c>
      <c r="H18" s="76">
        <f t="shared" si="1"/>
        <v>5.9080414868625192E-3</v>
      </c>
      <c r="I18" s="76">
        <f t="shared" si="2"/>
        <v>4.1314975432605027E-5</v>
      </c>
      <c r="J18" s="77">
        <f t="shared" si="3"/>
        <v>0.24142405894042748</v>
      </c>
    </row>
    <row r="19" spans="1:10">
      <c r="A19" s="34" t="s">
        <v>349</v>
      </c>
      <c r="B19" s="36">
        <v>48213.9012095578</v>
      </c>
      <c r="C19" s="36">
        <v>38931072.8997043</v>
      </c>
      <c r="D19" s="36">
        <v>640</v>
      </c>
      <c r="E19" s="36">
        <v>5</v>
      </c>
      <c r="F19" s="36">
        <v>11775</v>
      </c>
      <c r="G19" s="36">
        <f t="shared" si="0"/>
        <v>807.46572924048519</v>
      </c>
      <c r="H19" s="76">
        <f t="shared" si="1"/>
        <v>1.3274179934502542E-2</v>
      </c>
      <c r="I19" s="76">
        <f t="shared" si="2"/>
        <v>1.0370453073830111E-4</v>
      </c>
      <c r="J19" s="77">
        <f t="shared" si="3"/>
        <v>0.24422416988869911</v>
      </c>
    </row>
    <row r="20" spans="1:10">
      <c r="A20" s="34" t="s">
        <v>135</v>
      </c>
      <c r="B20" s="36">
        <v>47446.046416244899</v>
      </c>
      <c r="C20" s="36">
        <v>36173434.485383101</v>
      </c>
      <c r="D20" s="36">
        <v>408</v>
      </c>
      <c r="E20" s="36">
        <v>8</v>
      </c>
      <c r="F20" s="36">
        <v>8437</v>
      </c>
      <c r="G20" s="36">
        <f t="shared" si="0"/>
        <v>762.41198619655268</v>
      </c>
      <c r="H20" s="76">
        <f t="shared" si="1"/>
        <v>8.599241260707156E-3</v>
      </c>
      <c r="I20" s="76">
        <f t="shared" si="2"/>
        <v>1.68612573739356E-4</v>
      </c>
      <c r="J20" s="77">
        <f t="shared" si="3"/>
        <v>0.17782303557986831</v>
      </c>
    </row>
    <row r="21" spans="1:10">
      <c r="A21" s="34" t="s">
        <v>339</v>
      </c>
      <c r="B21" s="36">
        <v>44560.484787194902</v>
      </c>
      <c r="C21" s="36">
        <v>30459599.1022489</v>
      </c>
      <c r="D21" s="36">
        <v>407</v>
      </c>
      <c r="E21" s="36">
        <v>7</v>
      </c>
      <c r="F21" s="36">
        <v>9146</v>
      </c>
      <c r="G21" s="36">
        <f t="shared" si="0"/>
        <v>683.55627744431331</v>
      </c>
      <c r="H21" s="76">
        <f t="shared" si="1"/>
        <v>9.1336528752702737E-3</v>
      </c>
      <c r="I21" s="76">
        <f t="shared" si="2"/>
        <v>1.5708985289162632E-4</v>
      </c>
      <c r="J21" s="77">
        <f t="shared" si="3"/>
        <v>0.20524911350668776</v>
      </c>
    </row>
    <row r="22" spans="1:10">
      <c r="A22" s="34" t="s">
        <v>347</v>
      </c>
      <c r="B22" s="36">
        <v>44063.627263011404</v>
      </c>
      <c r="C22" s="36">
        <v>29935198.5110761</v>
      </c>
      <c r="D22" s="36">
        <v>542</v>
      </c>
      <c r="E22" s="36">
        <v>10</v>
      </c>
      <c r="F22" s="36">
        <v>3760</v>
      </c>
      <c r="G22" s="36">
        <f t="shared" si="0"/>
        <v>679.36301141065576</v>
      </c>
      <c r="H22" s="76">
        <f t="shared" si="1"/>
        <v>1.230039453549423E-2</v>
      </c>
      <c r="I22" s="76">
        <f t="shared" si="2"/>
        <v>2.2694454862535478E-4</v>
      </c>
      <c r="J22" s="77">
        <f t="shared" si="3"/>
        <v>8.53311502831334E-2</v>
      </c>
    </row>
    <row r="23" spans="1:10">
      <c r="A23" s="34" t="s">
        <v>338</v>
      </c>
      <c r="B23" s="36">
        <v>43171.010823354503</v>
      </c>
      <c r="C23" s="36">
        <v>28721755.062804699</v>
      </c>
      <c r="D23" s="36">
        <v>879</v>
      </c>
      <c r="E23" s="36">
        <v>13</v>
      </c>
      <c r="F23" s="36">
        <v>7334</v>
      </c>
      <c r="G23" s="36">
        <f t="shared" si="0"/>
        <v>665.30188927767483</v>
      </c>
      <c r="H23" s="76">
        <f t="shared" si="1"/>
        <v>2.0360885307890025E-2</v>
      </c>
      <c r="I23" s="76">
        <f t="shared" si="2"/>
        <v>3.0112799658995487E-4</v>
      </c>
      <c r="J23" s="77">
        <f t="shared" si="3"/>
        <v>0.16988251746082531</v>
      </c>
    </row>
    <row r="24" spans="1:10">
      <c r="A24" s="34" t="s">
        <v>369</v>
      </c>
      <c r="B24" s="36">
        <v>40587.027265565397</v>
      </c>
      <c r="C24" s="36">
        <v>32433501.278840698</v>
      </c>
      <c r="D24" s="36">
        <v>325</v>
      </c>
      <c r="E24" s="36">
        <v>16</v>
      </c>
      <c r="F24" s="36">
        <v>8372</v>
      </c>
      <c r="G24" s="36">
        <f t="shared" si="0"/>
        <v>799.11004732188735</v>
      </c>
      <c r="H24" s="76">
        <f t="shared" si="1"/>
        <v>8.0074847037574139E-3</v>
      </c>
      <c r="I24" s="76">
        <f t="shared" si="2"/>
        <v>3.9421463156959577E-4</v>
      </c>
      <c r="J24" s="77">
        <f t="shared" si="3"/>
        <v>0.20627280596879097</v>
      </c>
    </row>
    <row r="25" spans="1:10">
      <c r="A25" s="34" t="s">
        <v>401</v>
      </c>
      <c r="B25" s="36">
        <v>39803.539611332497</v>
      </c>
      <c r="C25" s="36">
        <v>33082533.349305902</v>
      </c>
      <c r="D25" s="36">
        <v>539</v>
      </c>
      <c r="E25" s="36">
        <v>2</v>
      </c>
      <c r="F25" s="36">
        <v>8196</v>
      </c>
      <c r="G25" s="36">
        <f t="shared" si="0"/>
        <v>831.14551299570724</v>
      </c>
      <c r="H25" s="76">
        <f t="shared" si="1"/>
        <v>1.3541509254281017E-2</v>
      </c>
      <c r="I25" s="76">
        <f t="shared" si="2"/>
        <v>5.0246787585458317E-5</v>
      </c>
      <c r="J25" s="77">
        <f t="shared" si="3"/>
        <v>0.20591133552520818</v>
      </c>
    </row>
    <row r="26" spans="1:10">
      <c r="A26" s="34" t="s">
        <v>352</v>
      </c>
      <c r="B26" s="36">
        <v>38574.764254985799</v>
      </c>
      <c r="C26" s="36">
        <v>38117611.397816204</v>
      </c>
      <c r="D26" s="36">
        <v>353</v>
      </c>
      <c r="E26" s="36">
        <v>4</v>
      </c>
      <c r="F26" s="36">
        <v>8338</v>
      </c>
      <c r="G26" s="36">
        <f t="shared" si="0"/>
        <v>988.1489137782479</v>
      </c>
      <c r="H26" s="76">
        <f t="shared" si="1"/>
        <v>9.1510604618763071E-3</v>
      </c>
      <c r="I26" s="76">
        <f t="shared" si="2"/>
        <v>1.0369473611191283E-4</v>
      </c>
      <c r="J26" s="77">
        <f t="shared" si="3"/>
        <v>0.2161516774252823</v>
      </c>
    </row>
    <row r="27" spans="1:10">
      <c r="A27" s="34" t="s">
        <v>392</v>
      </c>
      <c r="B27" s="36">
        <v>37378.517685297396</v>
      </c>
      <c r="C27" s="36">
        <v>39989479.6144787</v>
      </c>
      <c r="D27" s="36">
        <v>501</v>
      </c>
      <c r="E27" s="36">
        <v>4</v>
      </c>
      <c r="F27" s="36">
        <v>6008</v>
      </c>
      <c r="G27" s="36">
        <f t="shared" si="0"/>
        <v>1069.8519387837659</v>
      </c>
      <c r="H27" s="76">
        <f t="shared" si="1"/>
        <v>1.3403420762109708E-2</v>
      </c>
      <c r="I27" s="76">
        <f t="shared" si="2"/>
        <v>1.0701333941804158E-4</v>
      </c>
      <c r="J27" s="77">
        <f t="shared" si="3"/>
        <v>0.16073403580589846</v>
      </c>
    </row>
    <row r="28" spans="1:10">
      <c r="A28" s="34" t="s">
        <v>364</v>
      </c>
      <c r="B28" s="36">
        <v>36344.073863719997</v>
      </c>
      <c r="C28" s="36">
        <v>33042954.421092201</v>
      </c>
      <c r="D28" s="36">
        <v>870</v>
      </c>
      <c r="E28" s="36">
        <v>4</v>
      </c>
      <c r="F28" s="36">
        <v>6166</v>
      </c>
      <c r="G28" s="36">
        <f t="shared" si="0"/>
        <v>909.17035181564779</v>
      </c>
      <c r="H28" s="76">
        <f t="shared" si="1"/>
        <v>2.3937877830158889E-2</v>
      </c>
      <c r="I28" s="76">
        <f t="shared" si="2"/>
        <v>1.1005920841452362E-4</v>
      </c>
      <c r="J28" s="77">
        <f t="shared" si="3"/>
        <v>0.16965626977098816</v>
      </c>
    </row>
    <row r="29" spans="1:10">
      <c r="A29" s="34" t="s">
        <v>675</v>
      </c>
      <c r="B29" s="36">
        <v>35645.9231820032</v>
      </c>
      <c r="C29" s="36">
        <v>28129774.3160767</v>
      </c>
      <c r="D29" s="36">
        <v>689</v>
      </c>
      <c r="E29" s="36">
        <v>8</v>
      </c>
      <c r="F29" s="36">
        <v>3902</v>
      </c>
      <c r="G29" s="36">
        <f t="shared" si="0"/>
        <v>789.14422197595854</v>
      </c>
      <c r="H29" s="76">
        <f t="shared" si="1"/>
        <v>1.9328998620180501E-2</v>
      </c>
      <c r="I29" s="76">
        <f t="shared" si="2"/>
        <v>2.2442959210659509E-4</v>
      </c>
      <c r="J29" s="77">
        <f t="shared" si="3"/>
        <v>0.10946553354999175</v>
      </c>
    </row>
    <row r="30" spans="1:10">
      <c r="A30" s="34" t="s">
        <v>604</v>
      </c>
      <c r="B30" s="36">
        <v>34929.076599233696</v>
      </c>
      <c r="C30" s="36">
        <v>31625512.722344201</v>
      </c>
      <c r="D30" s="36">
        <v>247</v>
      </c>
      <c r="E30" s="36">
        <v>4</v>
      </c>
      <c r="F30" s="36">
        <v>9997</v>
      </c>
      <c r="G30" s="36">
        <f t="shared" si="0"/>
        <v>905.42080700289762</v>
      </c>
      <c r="H30" s="76">
        <f t="shared" si="1"/>
        <v>7.071472367678305E-3</v>
      </c>
      <c r="I30" s="76">
        <f t="shared" si="2"/>
        <v>1.1451777113649078E-4</v>
      </c>
      <c r="J30" s="77">
        <f t="shared" si="3"/>
        <v>0.28620853951287456</v>
      </c>
    </row>
    <row r="31" spans="1:10">
      <c r="A31" s="34" t="s">
        <v>371</v>
      </c>
      <c r="B31" s="36">
        <v>33016.323179583502</v>
      </c>
      <c r="C31" s="36">
        <v>25187914.213896599</v>
      </c>
      <c r="D31" s="36">
        <v>408</v>
      </c>
      <c r="E31" s="36">
        <v>7</v>
      </c>
      <c r="F31" s="36">
        <v>6107</v>
      </c>
      <c r="G31" s="36">
        <f t="shared" si="0"/>
        <v>762.89276903711061</v>
      </c>
      <c r="H31" s="76">
        <f t="shared" si="1"/>
        <v>1.2357523815743884E-2</v>
      </c>
      <c r="I31" s="76">
        <f t="shared" si="2"/>
        <v>2.1201633997599802E-4</v>
      </c>
      <c r="J31" s="77">
        <f t="shared" si="3"/>
        <v>0.18496911260477428</v>
      </c>
    </row>
    <row r="32" spans="1:10">
      <c r="A32" s="34" t="s">
        <v>48</v>
      </c>
      <c r="B32" s="36">
        <v>31956.769762273801</v>
      </c>
      <c r="C32" s="36">
        <v>43886585.668997601</v>
      </c>
      <c r="D32" s="36">
        <v>324</v>
      </c>
      <c r="E32" s="36">
        <v>3</v>
      </c>
      <c r="F32" s="36">
        <v>7585</v>
      </c>
      <c r="G32" s="36">
        <f t="shared" si="0"/>
        <v>1373.311069781759</v>
      </c>
      <c r="H32" s="76">
        <f t="shared" si="1"/>
        <v>1.0138696821056503E-2</v>
      </c>
      <c r="I32" s="76">
        <f t="shared" si="2"/>
        <v>9.3876822417189845E-5</v>
      </c>
      <c r="J32" s="77">
        <f t="shared" si="3"/>
        <v>0.237351899344795</v>
      </c>
    </row>
    <row r="33" spans="1:10">
      <c r="A33" s="34" t="s">
        <v>340</v>
      </c>
      <c r="B33" s="36">
        <v>31854.843735743299</v>
      </c>
      <c r="C33" s="36">
        <v>18367363.709139101</v>
      </c>
      <c r="D33" s="36">
        <v>459</v>
      </c>
      <c r="E33" s="36">
        <v>5</v>
      </c>
      <c r="F33" s="36">
        <v>4243</v>
      </c>
      <c r="G33" s="36">
        <f t="shared" si="0"/>
        <v>576.59563052665897</v>
      </c>
      <c r="H33" s="76">
        <f t="shared" si="1"/>
        <v>1.4409111650576732E-2</v>
      </c>
      <c r="I33" s="76">
        <f t="shared" si="2"/>
        <v>1.5696200055094478E-4</v>
      </c>
      <c r="J33" s="77">
        <f t="shared" si="3"/>
        <v>0.13319795366753176</v>
      </c>
    </row>
    <row r="34" spans="1:10">
      <c r="A34" s="34" t="s">
        <v>350</v>
      </c>
      <c r="B34" s="36">
        <v>31652.098526749702</v>
      </c>
      <c r="C34" s="36">
        <v>20170879.136838701</v>
      </c>
      <c r="D34" s="36">
        <v>264</v>
      </c>
      <c r="E34" s="36">
        <v>4</v>
      </c>
      <c r="F34" s="36">
        <v>7607</v>
      </c>
      <c r="G34" s="36">
        <f t="shared" si="0"/>
        <v>637.26830370479115</v>
      </c>
      <c r="H34" s="76">
        <f t="shared" si="1"/>
        <v>8.3406792057370005E-3</v>
      </c>
      <c r="I34" s="76">
        <f t="shared" si="2"/>
        <v>1.2637392735965152E-4</v>
      </c>
      <c r="J34" s="77">
        <f t="shared" si="3"/>
        <v>0.2403316163562173</v>
      </c>
    </row>
    <row r="35" spans="1:10">
      <c r="A35" s="34" t="s">
        <v>70</v>
      </c>
      <c r="B35" s="36">
        <v>31544.328669409198</v>
      </c>
      <c r="C35" s="36">
        <v>23863322.647818301</v>
      </c>
      <c r="D35" s="36">
        <v>209</v>
      </c>
      <c r="E35" s="36">
        <v>5</v>
      </c>
      <c r="F35" s="36">
        <v>6913</v>
      </c>
      <c r="G35" s="36">
        <f t="shared" si="0"/>
        <v>756.50120495226383</v>
      </c>
      <c r="H35" s="76">
        <f t="shared" si="1"/>
        <v>6.6255967020367222E-3</v>
      </c>
      <c r="I35" s="76">
        <f t="shared" si="2"/>
        <v>1.5850709813484981E-4</v>
      </c>
      <c r="J35" s="77">
        <f t="shared" si="3"/>
        <v>0.21915191388124333</v>
      </c>
    </row>
    <row r="36" spans="1:10">
      <c r="A36" s="34" t="s">
        <v>384</v>
      </c>
      <c r="B36" s="36">
        <v>31116.794428967802</v>
      </c>
      <c r="C36" s="36">
        <v>26613568.668200001</v>
      </c>
      <c r="D36" s="36">
        <v>268</v>
      </c>
      <c r="E36" s="36">
        <v>3</v>
      </c>
      <c r="F36" s="36">
        <v>7596</v>
      </c>
      <c r="G36" s="36">
        <f t="shared" si="0"/>
        <v>855.27989487967386</v>
      </c>
      <c r="H36" s="76">
        <f t="shared" si="1"/>
        <v>8.6127123605800691E-3</v>
      </c>
      <c r="I36" s="76">
        <f t="shared" si="2"/>
        <v>9.6410959260224646E-5</v>
      </c>
      <c r="J36" s="77">
        <f t="shared" si="3"/>
        <v>0.24411254884688879</v>
      </c>
    </row>
    <row r="37" spans="1:10">
      <c r="A37" s="34" t="s">
        <v>343</v>
      </c>
      <c r="B37" s="36">
        <v>30111.613599901499</v>
      </c>
      <c r="C37" s="36">
        <v>19591547.233496699</v>
      </c>
      <c r="D37" s="36">
        <v>321</v>
      </c>
      <c r="E37" s="36">
        <v>6</v>
      </c>
      <c r="F37" s="36">
        <v>10212</v>
      </c>
      <c r="G37" s="36">
        <f t="shared" si="0"/>
        <v>650.63093243069466</v>
      </c>
      <c r="H37" s="76">
        <f t="shared" si="1"/>
        <v>1.0660338707356755E-2</v>
      </c>
      <c r="I37" s="76">
        <f t="shared" si="2"/>
        <v>1.9925866742722905E-4</v>
      </c>
      <c r="J37" s="77">
        <f t="shared" si="3"/>
        <v>0.33913825196114383</v>
      </c>
    </row>
    <row r="38" spans="1:10">
      <c r="A38" s="34" t="s">
        <v>130</v>
      </c>
      <c r="B38" s="36">
        <v>29666.7423691363</v>
      </c>
      <c r="C38" s="36">
        <v>26004204.337772202</v>
      </c>
      <c r="D38" s="36">
        <v>355</v>
      </c>
      <c r="E38" s="36">
        <v>1</v>
      </c>
      <c r="F38" s="36">
        <v>5597</v>
      </c>
      <c r="G38" s="36">
        <f t="shared" si="0"/>
        <v>876.5439768953396</v>
      </c>
      <c r="H38" s="76">
        <f t="shared" si="1"/>
        <v>1.196626159970038E-2</v>
      </c>
      <c r="I38" s="76">
        <f t="shared" si="2"/>
        <v>3.3707779154085578E-5</v>
      </c>
      <c r="J38" s="77">
        <f t="shared" si="3"/>
        <v>0.18866243992541698</v>
      </c>
    </row>
    <row r="39" spans="1:10">
      <c r="A39" s="34" t="s">
        <v>656</v>
      </c>
      <c r="B39" s="36">
        <v>29665.8903191024</v>
      </c>
      <c r="C39" s="36">
        <v>22443136.061470401</v>
      </c>
      <c r="D39" s="36">
        <v>254</v>
      </c>
      <c r="E39" s="36">
        <v>5</v>
      </c>
      <c r="F39" s="36">
        <v>5472</v>
      </c>
      <c r="G39" s="36">
        <f t="shared" si="0"/>
        <v>756.53000196723781</v>
      </c>
      <c r="H39" s="76">
        <f t="shared" si="1"/>
        <v>8.5620218125206527E-3</v>
      </c>
      <c r="I39" s="76">
        <f t="shared" si="2"/>
        <v>1.6854373646694198E-4</v>
      </c>
      <c r="J39" s="77">
        <f t="shared" si="3"/>
        <v>0.18445426518942129</v>
      </c>
    </row>
    <row r="40" spans="1:10">
      <c r="A40" s="34" t="s">
        <v>341</v>
      </c>
      <c r="B40" s="36">
        <v>28962.6437430283</v>
      </c>
      <c r="C40" s="36">
        <v>19244694.844898801</v>
      </c>
      <c r="D40" s="36">
        <v>392</v>
      </c>
      <c r="E40" s="36">
        <v>2</v>
      </c>
      <c r="F40" s="36">
        <v>10987</v>
      </c>
      <c r="G40" s="36">
        <f t="shared" si="0"/>
        <v>664.46609693672247</v>
      </c>
      <c r="H40" s="76">
        <f t="shared" si="1"/>
        <v>1.3534676028819354E-2</v>
      </c>
      <c r="I40" s="76">
        <f t="shared" si="2"/>
        <v>6.9054469534792631E-5</v>
      </c>
      <c r="J40" s="77">
        <f t="shared" si="3"/>
        <v>0.37935072838938327</v>
      </c>
    </row>
    <row r="41" spans="1:10">
      <c r="A41" s="34" t="s">
        <v>100</v>
      </c>
      <c r="B41" s="36">
        <v>28764.5615502572</v>
      </c>
      <c r="C41" s="36">
        <v>25662841.287361801</v>
      </c>
      <c r="D41" s="36">
        <v>287</v>
      </c>
      <c r="E41" s="36">
        <v>1</v>
      </c>
      <c r="F41" s="36">
        <v>7432</v>
      </c>
      <c r="G41" s="36">
        <f t="shared" si="0"/>
        <v>892.16869315125484</v>
      </c>
      <c r="H41" s="76">
        <f t="shared" si="1"/>
        <v>9.9775551766556926E-3</v>
      </c>
      <c r="I41" s="76">
        <f t="shared" si="2"/>
        <v>3.4765000615525056E-5</v>
      </c>
      <c r="J41" s="77">
        <f t="shared" si="3"/>
        <v>0.25837348457458226</v>
      </c>
    </row>
    <row r="42" spans="1:10">
      <c r="A42" s="34" t="s">
        <v>115</v>
      </c>
      <c r="B42" s="36">
        <v>28606.320462006999</v>
      </c>
      <c r="C42" s="36">
        <v>30349973.122439001</v>
      </c>
      <c r="D42" s="36">
        <v>233</v>
      </c>
      <c r="E42" s="36">
        <v>1</v>
      </c>
      <c r="F42" s="36">
        <v>4987</v>
      </c>
      <c r="G42" s="36">
        <f t="shared" si="0"/>
        <v>1060.9534058302886</v>
      </c>
      <c r="H42" s="76">
        <f t="shared" si="1"/>
        <v>8.1450531294108598E-3</v>
      </c>
      <c r="I42" s="76">
        <f t="shared" si="2"/>
        <v>3.495730956828695E-5</v>
      </c>
      <c r="J42" s="77">
        <f t="shared" si="3"/>
        <v>0.174332102817047</v>
      </c>
    </row>
    <row r="43" spans="1:10">
      <c r="A43" s="34" t="s">
        <v>90</v>
      </c>
      <c r="B43" s="36">
        <v>27823.605389649001</v>
      </c>
      <c r="C43" s="36">
        <v>20413176.905386701</v>
      </c>
      <c r="D43" s="36">
        <v>321</v>
      </c>
      <c r="E43" s="36">
        <v>1</v>
      </c>
      <c r="F43" s="36">
        <v>8607</v>
      </c>
      <c r="G43" s="36">
        <f t="shared" si="0"/>
        <v>733.66397415127426</v>
      </c>
      <c r="H43" s="76">
        <f t="shared" si="1"/>
        <v>1.1536966381769457E-2</v>
      </c>
      <c r="I43" s="76">
        <f t="shared" si="2"/>
        <v>3.5940705239157184E-5</v>
      </c>
      <c r="J43" s="77">
        <f t="shared" si="3"/>
        <v>0.30934164999342589</v>
      </c>
    </row>
    <row r="44" spans="1:10">
      <c r="A44" s="34" t="s">
        <v>88</v>
      </c>
      <c r="B44" s="36">
        <v>27692.597173508701</v>
      </c>
      <c r="C44" s="36">
        <v>23946231.4179908</v>
      </c>
      <c r="D44" s="36">
        <v>247</v>
      </c>
      <c r="E44" s="36">
        <v>7</v>
      </c>
      <c r="F44" s="36">
        <v>6308</v>
      </c>
      <c r="G44" s="36">
        <f t="shared" si="0"/>
        <v>864.71598412944275</v>
      </c>
      <c r="H44" s="76">
        <f t="shared" si="1"/>
        <v>8.9193512061153009E-3</v>
      </c>
      <c r="I44" s="76">
        <f t="shared" si="2"/>
        <v>2.5277513539598019E-4</v>
      </c>
      <c r="J44" s="77">
        <f t="shared" si="3"/>
        <v>0.22778650772540615</v>
      </c>
    </row>
    <row r="45" spans="1:10">
      <c r="A45" s="34" t="s">
        <v>729</v>
      </c>
      <c r="B45" s="36">
        <v>27346.3889516694</v>
      </c>
      <c r="C45" s="36">
        <v>36049038.7348262</v>
      </c>
      <c r="D45" s="36">
        <v>319</v>
      </c>
      <c r="E45" s="36">
        <v>1</v>
      </c>
      <c r="F45" s="36">
        <v>5539</v>
      </c>
      <c r="G45" s="36">
        <f t="shared" si="0"/>
        <v>1318.237621740019</v>
      </c>
      <c r="H45" s="76">
        <f t="shared" si="1"/>
        <v>1.1665159906991164E-2</v>
      </c>
      <c r="I45" s="76">
        <f t="shared" si="2"/>
        <v>3.6567899394956627E-5</v>
      </c>
      <c r="J45" s="77">
        <f t="shared" si="3"/>
        <v>0.20254959474866474</v>
      </c>
    </row>
    <row r="46" spans="1:10">
      <c r="A46" s="34" t="s">
        <v>650</v>
      </c>
      <c r="B46" s="36">
        <v>27330.3396362196</v>
      </c>
      <c r="C46" s="36">
        <v>20417192.716851398</v>
      </c>
      <c r="D46" s="36">
        <v>142</v>
      </c>
      <c r="E46" s="36">
        <v>1</v>
      </c>
      <c r="F46" s="36">
        <v>5520</v>
      </c>
      <c r="G46" s="36">
        <f t="shared" si="0"/>
        <v>747.05228652897756</v>
      </c>
      <c r="H46" s="76">
        <f t="shared" si="1"/>
        <v>5.1956910118970551E-3</v>
      </c>
      <c r="I46" s="76">
        <f t="shared" si="2"/>
        <v>3.6589373323218698E-5</v>
      </c>
      <c r="J46" s="77">
        <f t="shared" si="3"/>
        <v>0.2019733407441672</v>
      </c>
    </row>
    <row r="47" spans="1:10">
      <c r="A47" s="34" t="s">
        <v>345</v>
      </c>
      <c r="B47" s="36">
        <v>27302.767035205801</v>
      </c>
      <c r="C47" s="36">
        <v>19950120.974217601</v>
      </c>
      <c r="D47" s="36">
        <v>336</v>
      </c>
      <c r="E47" s="36">
        <v>4</v>
      </c>
      <c r="F47" s="36">
        <v>6113</v>
      </c>
      <c r="G47" s="36">
        <f t="shared" si="0"/>
        <v>730.69960083140063</v>
      </c>
      <c r="H47" s="76">
        <f t="shared" si="1"/>
        <v>1.2306444968260607E-2</v>
      </c>
      <c r="I47" s="76">
        <f t="shared" si="2"/>
        <v>1.465052972411977E-4</v>
      </c>
      <c r="J47" s="77">
        <f t="shared" si="3"/>
        <v>0.22389672050886039</v>
      </c>
    </row>
    <row r="48" spans="1:10">
      <c r="A48" s="34" t="s">
        <v>648</v>
      </c>
      <c r="B48" s="36">
        <v>27120.509491837998</v>
      </c>
      <c r="C48" s="36">
        <v>23423150.244582001</v>
      </c>
      <c r="D48" s="36">
        <v>216</v>
      </c>
      <c r="E48" s="36">
        <v>4</v>
      </c>
      <c r="F48" s="36">
        <v>5266</v>
      </c>
      <c r="G48" s="36">
        <f t="shared" si="0"/>
        <v>863.66925561008622</v>
      </c>
      <c r="H48" s="76">
        <f t="shared" si="1"/>
        <v>7.9644521451562658E-3</v>
      </c>
      <c r="I48" s="76">
        <f t="shared" si="2"/>
        <v>1.4748985453993084E-4</v>
      </c>
      <c r="J48" s="77">
        <f t="shared" si="3"/>
        <v>0.19417039350181894</v>
      </c>
    </row>
    <row r="49" spans="1:10">
      <c r="A49" s="34" t="s">
        <v>630</v>
      </c>
      <c r="B49" s="36">
        <v>26474.723204460399</v>
      </c>
      <c r="C49" s="36">
        <v>30765246.062746901</v>
      </c>
      <c r="D49" s="36">
        <v>292</v>
      </c>
      <c r="E49" s="36">
        <v>4</v>
      </c>
      <c r="F49" s="36">
        <v>6066</v>
      </c>
      <c r="G49" s="36">
        <f t="shared" si="0"/>
        <v>1162.061103534546</v>
      </c>
      <c r="H49" s="76">
        <f t="shared" si="1"/>
        <v>1.1029388210971155E-2</v>
      </c>
      <c r="I49" s="76">
        <f t="shared" si="2"/>
        <v>1.5108750973933088E-4</v>
      </c>
      <c r="J49" s="77">
        <f t="shared" si="3"/>
        <v>0.22912420851969528</v>
      </c>
    </row>
    <row r="50" spans="1:10">
      <c r="A50" s="34" t="s">
        <v>405</v>
      </c>
      <c r="B50" s="36">
        <v>24228.388965295999</v>
      </c>
      <c r="C50" s="36">
        <v>23892721.054021802</v>
      </c>
      <c r="D50" s="36">
        <v>212</v>
      </c>
      <c r="E50" s="36">
        <v>2</v>
      </c>
      <c r="F50" s="36">
        <v>6627</v>
      </c>
      <c r="G50" s="36">
        <f t="shared" si="0"/>
        <v>986.14567762821548</v>
      </c>
      <c r="H50" s="76">
        <f t="shared" si="1"/>
        <v>8.7500658959892997E-3</v>
      </c>
      <c r="I50" s="76">
        <f t="shared" si="2"/>
        <v>8.2547791471597172E-5</v>
      </c>
      <c r="J50" s="77">
        <f t="shared" si="3"/>
        <v>0.27352210704113722</v>
      </c>
    </row>
    <row r="51" spans="1:10">
      <c r="A51" s="34" t="s">
        <v>615</v>
      </c>
      <c r="B51" s="36">
        <v>24110.454716726199</v>
      </c>
      <c r="C51" s="36">
        <v>22746090.159477599</v>
      </c>
      <c r="D51" s="36">
        <v>295</v>
      </c>
      <c r="E51" s="36">
        <v>18</v>
      </c>
      <c r="F51" s="36">
        <v>6171</v>
      </c>
      <c r="G51" s="36">
        <f t="shared" si="0"/>
        <v>943.41191100381457</v>
      </c>
      <c r="H51" s="76">
        <f t="shared" si="1"/>
        <v>1.2235356133509543E-2</v>
      </c>
      <c r="I51" s="76">
        <f t="shared" si="2"/>
        <v>7.4656410306159931E-4</v>
      </c>
      <c r="J51" s="77">
        <f t="shared" si="3"/>
        <v>0.25594705999961825</v>
      </c>
    </row>
    <row r="52" spans="1:10">
      <c r="A52" s="34" t="s">
        <v>46</v>
      </c>
      <c r="B52" s="36">
        <v>23973.835542383102</v>
      </c>
      <c r="C52" s="36">
        <v>24753937.683151301</v>
      </c>
      <c r="D52" s="36">
        <v>237</v>
      </c>
      <c r="E52" s="36">
        <v>3</v>
      </c>
      <c r="F52" s="36">
        <v>5260</v>
      </c>
      <c r="G52" s="36">
        <f t="shared" si="0"/>
        <v>1032.5397302150116</v>
      </c>
      <c r="H52" s="76">
        <f t="shared" si="1"/>
        <v>9.8857773334187632E-3</v>
      </c>
      <c r="I52" s="76">
        <f t="shared" si="2"/>
        <v>1.2513642194200965E-4</v>
      </c>
      <c r="J52" s="77">
        <f t="shared" si="3"/>
        <v>0.21940585980499028</v>
      </c>
    </row>
    <row r="53" spans="1:10">
      <c r="A53" s="34" t="s">
        <v>414</v>
      </c>
      <c r="B53" s="36">
        <v>23655.9396491474</v>
      </c>
      <c r="C53" s="36">
        <v>16435248.1275601</v>
      </c>
      <c r="D53" s="36">
        <v>183</v>
      </c>
      <c r="E53" s="36">
        <v>1</v>
      </c>
      <c r="F53" s="36">
        <v>5151</v>
      </c>
      <c r="G53" s="36">
        <f t="shared" si="0"/>
        <v>694.76200782210117</v>
      </c>
      <c r="H53" s="76">
        <f t="shared" si="1"/>
        <v>7.7359006961533073E-3</v>
      </c>
      <c r="I53" s="76">
        <f t="shared" si="2"/>
        <v>4.2272681399744847E-5</v>
      </c>
      <c r="J53" s="77">
        <f t="shared" si="3"/>
        <v>0.21774658189008572</v>
      </c>
    </row>
    <row r="54" spans="1:10">
      <c r="A54" s="34" t="s">
        <v>644</v>
      </c>
      <c r="B54" s="36">
        <v>23366.898553731298</v>
      </c>
      <c r="C54" s="36">
        <v>22017743.116602302</v>
      </c>
      <c r="D54" s="36">
        <v>151</v>
      </c>
      <c r="E54" s="36">
        <v>10</v>
      </c>
      <c r="F54" s="36">
        <v>4735</v>
      </c>
      <c r="G54" s="36">
        <f t="shared" si="0"/>
        <v>942.26210919576408</v>
      </c>
      <c r="H54" s="76">
        <f t="shared" si="1"/>
        <v>6.4621327324540408E-3</v>
      </c>
      <c r="I54" s="76">
        <f t="shared" si="2"/>
        <v>4.2795581009629407E-4</v>
      </c>
      <c r="J54" s="77">
        <f t="shared" si="3"/>
        <v>0.20263707608059525</v>
      </c>
    </row>
    <row r="55" spans="1:10">
      <c r="A55" s="34" t="s">
        <v>390</v>
      </c>
      <c r="B55" s="36">
        <v>22909.402664378202</v>
      </c>
      <c r="C55" s="36">
        <v>23773670.673894599</v>
      </c>
      <c r="D55" s="36">
        <v>213</v>
      </c>
      <c r="E55" s="36">
        <v>2</v>
      </c>
      <c r="F55" s="36">
        <v>4143</v>
      </c>
      <c r="G55" s="36">
        <f t="shared" si="0"/>
        <v>1037.7254711603741</v>
      </c>
      <c r="H55" s="76">
        <f t="shared" si="1"/>
        <v>9.2974925239405481E-3</v>
      </c>
      <c r="I55" s="76">
        <f t="shared" si="2"/>
        <v>8.7300399285826741E-5</v>
      </c>
      <c r="J55" s="77">
        <f t="shared" si="3"/>
        <v>0.1808427771205901</v>
      </c>
    </row>
    <row r="56" spans="1:10">
      <c r="A56" s="34" t="s">
        <v>344</v>
      </c>
      <c r="B56" s="36">
        <v>22593.6081460891</v>
      </c>
      <c r="C56" s="36">
        <v>14399307.464097099</v>
      </c>
      <c r="D56" s="36">
        <v>402</v>
      </c>
      <c r="E56" s="36">
        <v>4</v>
      </c>
      <c r="F56" s="36">
        <v>3223</v>
      </c>
      <c r="G56" s="36">
        <f t="shared" si="0"/>
        <v>637.31774805475618</v>
      </c>
      <c r="H56" s="76">
        <f t="shared" si="1"/>
        <v>1.7792642830693036E-2</v>
      </c>
      <c r="I56" s="76">
        <f t="shared" si="2"/>
        <v>1.7704122219595062E-4</v>
      </c>
      <c r="J56" s="77">
        <f t="shared" si="3"/>
        <v>0.14265096478438721</v>
      </c>
    </row>
    <row r="57" spans="1:10">
      <c r="A57" s="34" t="s">
        <v>342</v>
      </c>
      <c r="B57" s="36">
        <v>22251.5204771067</v>
      </c>
      <c r="C57" s="36">
        <v>16815434.762050901</v>
      </c>
      <c r="D57" s="36">
        <v>381</v>
      </c>
      <c r="E57" s="36">
        <v>5</v>
      </c>
      <c r="F57" s="36">
        <v>7150</v>
      </c>
      <c r="G57" s="36">
        <f t="shared" si="0"/>
        <v>755.69823551389788</v>
      </c>
      <c r="H57" s="76">
        <f t="shared" si="1"/>
        <v>1.7122425426702361E-2</v>
      </c>
      <c r="I57" s="76">
        <f t="shared" si="2"/>
        <v>2.2470374575724882E-4</v>
      </c>
      <c r="J57" s="77">
        <f t="shared" si="3"/>
        <v>0.32132635643286583</v>
      </c>
    </row>
    <row r="58" spans="1:10">
      <c r="A58" s="34" t="s">
        <v>77</v>
      </c>
      <c r="B58" s="36">
        <v>21297.323220501599</v>
      </c>
      <c r="C58" s="36">
        <v>17446431.8648513</v>
      </c>
      <c r="D58" s="36">
        <v>174</v>
      </c>
      <c r="E58" s="36">
        <v>6</v>
      </c>
      <c r="F58" s="36">
        <v>4596</v>
      </c>
      <c r="G58" s="36">
        <f t="shared" si="0"/>
        <v>819.18425542120303</v>
      </c>
      <c r="H58" s="76">
        <f t="shared" si="1"/>
        <v>8.1700408167962209E-3</v>
      </c>
      <c r="I58" s="76">
        <f t="shared" si="2"/>
        <v>2.8172554540676622E-4</v>
      </c>
      <c r="J58" s="77">
        <f t="shared" si="3"/>
        <v>0.21580176778158291</v>
      </c>
    </row>
    <row r="59" spans="1:10">
      <c r="A59" s="34" t="s">
        <v>649</v>
      </c>
      <c r="B59" s="36">
        <v>20930.213631926101</v>
      </c>
      <c r="C59" s="36">
        <v>22007652.314395301</v>
      </c>
      <c r="D59" s="36">
        <v>130</v>
      </c>
      <c r="E59" s="36">
        <v>1</v>
      </c>
      <c r="F59" s="36">
        <v>3915</v>
      </c>
      <c r="G59" s="36">
        <f t="shared" si="0"/>
        <v>1051.477672489005</v>
      </c>
      <c r="H59" s="76">
        <f t="shared" si="1"/>
        <v>6.2111167275284403E-3</v>
      </c>
      <c r="I59" s="76">
        <f t="shared" si="2"/>
        <v>4.7777820980988006E-5</v>
      </c>
      <c r="J59" s="77">
        <f t="shared" si="3"/>
        <v>0.18705016914056805</v>
      </c>
    </row>
    <row r="60" spans="1:10">
      <c r="A60" s="34" t="s">
        <v>65</v>
      </c>
      <c r="B60" s="36">
        <v>20799.410895570101</v>
      </c>
      <c r="C60" s="36">
        <v>19615725.091037799</v>
      </c>
      <c r="D60" s="36">
        <v>109</v>
      </c>
      <c r="E60" s="36">
        <v>7</v>
      </c>
      <c r="F60" s="36">
        <v>2495</v>
      </c>
      <c r="G60" s="36">
        <f t="shared" si="0"/>
        <v>943.0904168163529</v>
      </c>
      <c r="H60" s="76">
        <f t="shared" si="1"/>
        <v>5.2405330394821436E-3</v>
      </c>
      <c r="I60" s="76">
        <f t="shared" si="2"/>
        <v>3.3654799336123856E-4</v>
      </c>
      <c r="J60" s="77">
        <f t="shared" si="3"/>
        <v>0.11995532049089862</v>
      </c>
    </row>
    <row r="61" spans="1:10">
      <c r="A61" s="34" t="s">
        <v>69</v>
      </c>
      <c r="B61" s="36">
        <v>20651.720490306601</v>
      </c>
      <c r="C61" s="36">
        <v>23093985.307842001</v>
      </c>
      <c r="D61" s="36">
        <v>156</v>
      </c>
      <c r="E61" s="36">
        <v>5</v>
      </c>
      <c r="F61" s="36">
        <v>3730</v>
      </c>
      <c r="G61" s="36">
        <f t="shared" si="0"/>
        <v>1118.2596296846907</v>
      </c>
      <c r="H61" s="76">
        <f t="shared" si="1"/>
        <v>7.5538500568619682E-3</v>
      </c>
      <c r="I61" s="76">
        <f t="shared" si="2"/>
        <v>2.421105787455759E-4</v>
      </c>
      <c r="J61" s="77">
        <f t="shared" si="3"/>
        <v>0.18061449174419963</v>
      </c>
    </row>
    <row r="62" spans="1:10">
      <c r="A62" s="34" t="s">
        <v>92</v>
      </c>
      <c r="B62" s="36">
        <v>19694.778017371798</v>
      </c>
      <c r="C62" s="36">
        <v>14947433.2935142</v>
      </c>
      <c r="D62" s="36">
        <v>201</v>
      </c>
      <c r="E62" s="36">
        <v>5</v>
      </c>
      <c r="F62" s="36">
        <v>5184</v>
      </c>
      <c r="G62" s="36">
        <f t="shared" si="0"/>
        <v>758.95413902760424</v>
      </c>
      <c r="H62" s="76">
        <f t="shared" si="1"/>
        <v>1.0205750977376225E-2</v>
      </c>
      <c r="I62" s="76">
        <f t="shared" si="2"/>
        <v>2.5387440242229413E-4</v>
      </c>
      <c r="J62" s="77">
        <f t="shared" si="3"/>
        <v>0.26321698043143454</v>
      </c>
    </row>
    <row r="63" spans="1:10">
      <c r="A63" s="34" t="s">
        <v>629</v>
      </c>
      <c r="B63" s="36">
        <v>18955.545144604901</v>
      </c>
      <c r="C63" s="36">
        <v>24199995.236020301</v>
      </c>
      <c r="D63" s="36">
        <v>106</v>
      </c>
      <c r="E63" s="36">
        <v>1</v>
      </c>
      <c r="F63" s="36">
        <v>4078</v>
      </c>
      <c r="G63" s="36">
        <f t="shared" si="0"/>
        <v>1276.6710243048888</v>
      </c>
      <c r="H63" s="76">
        <f t="shared" si="1"/>
        <v>5.5920312072992298E-3</v>
      </c>
      <c r="I63" s="76">
        <f t="shared" si="2"/>
        <v>5.2755011389615378E-5</v>
      </c>
      <c r="J63" s="77">
        <f t="shared" si="3"/>
        <v>0.2151349364468515</v>
      </c>
    </row>
    <row r="64" spans="1:10">
      <c r="A64" s="34" t="s">
        <v>358</v>
      </c>
      <c r="B64" s="36">
        <v>18818.545145469201</v>
      </c>
      <c r="C64" s="36">
        <v>11440050.180164199</v>
      </c>
      <c r="D64" s="36">
        <v>196</v>
      </c>
      <c r="E64" s="36">
        <v>9</v>
      </c>
      <c r="F64" s="36">
        <v>5177</v>
      </c>
      <c r="G64" s="36">
        <f t="shared" si="0"/>
        <v>607.91363475398805</v>
      </c>
      <c r="H64" s="76">
        <f t="shared" si="1"/>
        <v>1.0415257847240622E-2</v>
      </c>
      <c r="I64" s="76">
        <f t="shared" si="2"/>
        <v>4.7825163584268158E-4</v>
      </c>
      <c r="J64" s="77">
        <f t="shared" si="3"/>
        <v>0.27510096875084028</v>
      </c>
    </row>
    <row r="65" spans="1:10">
      <c r="A65" s="34" t="s">
        <v>635</v>
      </c>
      <c r="B65" s="36">
        <v>18743.435557772798</v>
      </c>
      <c r="C65" s="36">
        <v>24303020.933803599</v>
      </c>
      <c r="D65" s="36">
        <v>175</v>
      </c>
      <c r="E65" s="36">
        <v>1</v>
      </c>
      <c r="F65" s="36">
        <v>4054</v>
      </c>
      <c r="G65" s="36">
        <f t="shared" si="0"/>
        <v>1296.6150660531</v>
      </c>
      <c r="H65" s="76">
        <f t="shared" si="1"/>
        <v>9.3366021112083943E-3</v>
      </c>
      <c r="I65" s="76">
        <f t="shared" si="2"/>
        <v>5.3352012064047969E-5</v>
      </c>
      <c r="J65" s="77">
        <f t="shared" si="3"/>
        <v>0.21628905690765046</v>
      </c>
    </row>
    <row r="66" spans="1:10">
      <c r="A66" s="34" t="s">
        <v>724</v>
      </c>
      <c r="B66" s="36">
        <v>18601.5013065245</v>
      </c>
      <c r="C66" s="36">
        <v>18074387.706572399</v>
      </c>
      <c r="D66" s="36">
        <v>204</v>
      </c>
      <c r="E66" s="36">
        <v>2</v>
      </c>
      <c r="F66" s="36">
        <v>3599</v>
      </c>
      <c r="G66" s="36">
        <f t="shared" si="0"/>
        <v>971.66284638717752</v>
      </c>
      <c r="H66" s="76">
        <f t="shared" si="1"/>
        <v>1.096685674120544E-2</v>
      </c>
      <c r="I66" s="76">
        <f t="shared" si="2"/>
        <v>1.0751820334515137E-4</v>
      </c>
      <c r="J66" s="77">
        <f t="shared" si="3"/>
        <v>0.19347900691959988</v>
      </c>
    </row>
    <row r="67" spans="1:10">
      <c r="A67" s="34" t="s">
        <v>140</v>
      </c>
      <c r="B67" s="36">
        <v>18211.997199481801</v>
      </c>
      <c r="C67" s="36">
        <v>14129166.618631</v>
      </c>
      <c r="D67" s="36">
        <v>140</v>
      </c>
      <c r="E67" s="36">
        <v>2</v>
      </c>
      <c r="F67" s="36">
        <v>2777</v>
      </c>
      <c r="G67" s="36">
        <f t="shared" si="0"/>
        <v>775.81642825164874</v>
      </c>
      <c r="H67" s="76">
        <f t="shared" si="1"/>
        <v>7.6872403650481303E-3</v>
      </c>
      <c r="I67" s="76">
        <f t="shared" si="2"/>
        <v>1.0981771950068757E-4</v>
      </c>
      <c r="J67" s="77">
        <f t="shared" si="3"/>
        <v>0.15248190352670468</v>
      </c>
    </row>
    <row r="68" spans="1:10">
      <c r="A68" s="34" t="s">
        <v>78</v>
      </c>
      <c r="B68" s="36">
        <v>18204.6656945133</v>
      </c>
      <c r="C68" s="36">
        <v>14815998.884882299</v>
      </c>
      <c r="D68" s="36">
        <v>216</v>
      </c>
      <c r="E68" s="36">
        <v>2</v>
      </c>
      <c r="F68" s="36">
        <v>1417</v>
      </c>
      <c r="G68" s="36">
        <f t="shared" si="0"/>
        <v>813.85723492564273</v>
      </c>
      <c r="H68" s="76">
        <f t="shared" si="1"/>
        <v>1.1865090171092798E-2</v>
      </c>
      <c r="I68" s="76">
        <f t="shared" si="2"/>
        <v>1.0986194602863702E-4</v>
      </c>
      <c r="J68" s="77">
        <f t="shared" si="3"/>
        <v>7.7837188761289325E-2</v>
      </c>
    </row>
    <row r="69" spans="1:10">
      <c r="A69" s="34" t="s">
        <v>664</v>
      </c>
      <c r="B69" s="36">
        <v>17887.936935855501</v>
      </c>
      <c r="C69" s="36">
        <v>12876387.872977501</v>
      </c>
      <c r="D69" s="36">
        <v>193</v>
      </c>
      <c r="E69" s="36">
        <v>1</v>
      </c>
      <c r="F69" s="36">
        <v>2857</v>
      </c>
      <c r="G69" s="36">
        <f t="shared" si="0"/>
        <v>719.83638578059868</v>
      </c>
      <c r="H69" s="76">
        <f t="shared" si="1"/>
        <v>1.0789394030853321E-2</v>
      </c>
      <c r="I69" s="76">
        <f t="shared" si="2"/>
        <v>5.5903596014784052E-5</v>
      </c>
      <c r="J69" s="77">
        <f t="shared" si="3"/>
        <v>0.15971657381423804</v>
      </c>
    </row>
    <row r="70" spans="1:10">
      <c r="A70" s="34" t="s">
        <v>651</v>
      </c>
      <c r="B70" s="36">
        <v>17302.216378980698</v>
      </c>
      <c r="C70" s="36">
        <v>18040555.191569801</v>
      </c>
      <c r="D70" s="36">
        <v>274</v>
      </c>
      <c r="E70" s="36">
        <v>0</v>
      </c>
      <c r="F70" s="36">
        <v>3452</v>
      </c>
      <c r="G70" s="36">
        <f t="shared" si="0"/>
        <v>1042.6730770449767</v>
      </c>
      <c r="H70" s="76">
        <f t="shared" si="1"/>
        <v>1.5836121453946455E-2</v>
      </c>
      <c r="I70" s="76">
        <f t="shared" si="2"/>
        <v>0</v>
      </c>
      <c r="J70" s="77">
        <f t="shared" si="3"/>
        <v>0.19951201189424514</v>
      </c>
    </row>
    <row r="71" spans="1:10">
      <c r="A71" s="34" t="s">
        <v>162</v>
      </c>
      <c r="B71" s="36">
        <v>17207.221866181499</v>
      </c>
      <c r="C71" s="36">
        <v>16517096.668328701</v>
      </c>
      <c r="D71" s="36">
        <v>176</v>
      </c>
      <c r="E71" s="36">
        <v>4</v>
      </c>
      <c r="F71" s="36">
        <v>9906</v>
      </c>
      <c r="G71" s="36">
        <f t="shared" ref="G71:G134" si="4">C71/B71</f>
        <v>959.89328183132534</v>
      </c>
      <c r="H71" s="76">
        <f t="shared" ref="H71:H134" si="5">D71/B71</f>
        <v>1.0228263537759371E-2</v>
      </c>
      <c r="I71" s="76">
        <f t="shared" ref="I71:I134" si="6">E71/B71</f>
        <v>2.3246053494907663E-4</v>
      </c>
      <c r="J71" s="77">
        <f t="shared" ref="J71:J134" si="7">F71/B71</f>
        <v>0.57568851480138827</v>
      </c>
    </row>
    <row r="72" spans="1:10">
      <c r="A72" s="34" t="s">
        <v>114</v>
      </c>
      <c r="B72" s="36">
        <v>16863.901319328601</v>
      </c>
      <c r="C72" s="36">
        <v>19936966.497965101</v>
      </c>
      <c r="D72" s="36">
        <v>204</v>
      </c>
      <c r="E72" s="36">
        <v>6</v>
      </c>
      <c r="F72" s="36">
        <v>2498</v>
      </c>
      <c r="G72" s="36">
        <f t="shared" si="4"/>
        <v>1182.2274170398696</v>
      </c>
      <c r="H72" s="76">
        <f t="shared" si="5"/>
        <v>1.2096844978936452E-2</v>
      </c>
      <c r="I72" s="76">
        <f t="shared" si="6"/>
        <v>3.557895582040133E-4</v>
      </c>
      <c r="J72" s="77">
        <f t="shared" si="7"/>
        <v>0.14812705273227086</v>
      </c>
    </row>
    <row r="73" spans="1:10">
      <c r="A73" s="34" t="s">
        <v>351</v>
      </c>
      <c r="B73" s="36">
        <v>16593.2958355429</v>
      </c>
      <c r="C73" s="36">
        <v>22881392.633139402</v>
      </c>
      <c r="D73" s="36">
        <v>274</v>
      </c>
      <c r="E73" s="36">
        <v>9</v>
      </c>
      <c r="F73" s="36">
        <v>4141</v>
      </c>
      <c r="G73" s="36">
        <f t="shared" si="4"/>
        <v>1378.9540583087403</v>
      </c>
      <c r="H73" s="76">
        <f t="shared" si="5"/>
        <v>1.6512693000572617E-2</v>
      </c>
      <c r="I73" s="76">
        <f t="shared" si="6"/>
        <v>5.4238772629618083E-4</v>
      </c>
      <c r="J73" s="77">
        <f t="shared" si="7"/>
        <v>0.24955861939916499</v>
      </c>
    </row>
    <row r="74" spans="1:10">
      <c r="A74" s="34" t="s">
        <v>637</v>
      </c>
      <c r="B74" s="36">
        <v>16577.213648934801</v>
      </c>
      <c r="C74" s="36">
        <v>14476461.9898348</v>
      </c>
      <c r="D74" s="36">
        <v>134</v>
      </c>
      <c r="E74" s="36">
        <v>14</v>
      </c>
      <c r="F74" s="36">
        <v>3383</v>
      </c>
      <c r="G74" s="36">
        <f t="shared" si="4"/>
        <v>873.27474305460328</v>
      </c>
      <c r="H74" s="76">
        <f t="shared" si="5"/>
        <v>8.0833849908552285E-3</v>
      </c>
      <c r="I74" s="76">
        <f t="shared" si="6"/>
        <v>8.4453276023860595E-4</v>
      </c>
      <c r="J74" s="77">
        <f t="shared" si="7"/>
        <v>0.20407530913480026</v>
      </c>
    </row>
    <row r="75" spans="1:10">
      <c r="A75" s="34" t="s">
        <v>95</v>
      </c>
      <c r="B75" s="36">
        <v>16332.0136497314</v>
      </c>
      <c r="C75" s="36">
        <v>14022016.9914084</v>
      </c>
      <c r="D75" s="36">
        <v>150</v>
      </c>
      <c r="E75" s="36">
        <v>3</v>
      </c>
      <c r="F75" s="36">
        <v>4593</v>
      </c>
      <c r="G75" s="36">
        <f t="shared" si="4"/>
        <v>858.56020525913596</v>
      </c>
      <c r="H75" s="76">
        <f t="shared" si="5"/>
        <v>9.1844155421990439E-3</v>
      </c>
      <c r="I75" s="76">
        <f t="shared" si="6"/>
        <v>1.8368831084398087E-4</v>
      </c>
      <c r="J75" s="77">
        <f t="shared" si="7"/>
        <v>0.28122680390213473</v>
      </c>
    </row>
    <row r="76" spans="1:10">
      <c r="A76" s="34" t="s">
        <v>132</v>
      </c>
      <c r="B76" s="36">
        <v>16224.772552574001</v>
      </c>
      <c r="C76" s="36">
        <v>15460400.3188916</v>
      </c>
      <c r="D76" s="36">
        <v>154</v>
      </c>
      <c r="E76" s="36">
        <v>2</v>
      </c>
      <c r="F76" s="36">
        <v>3054</v>
      </c>
      <c r="G76" s="36">
        <f t="shared" si="4"/>
        <v>952.88857016604925</v>
      </c>
      <c r="H76" s="76">
        <f t="shared" si="5"/>
        <v>9.4916584809423693E-3</v>
      </c>
      <c r="I76" s="76">
        <f t="shared" si="6"/>
        <v>1.2326829196029052E-4</v>
      </c>
      <c r="J76" s="77">
        <f t="shared" si="7"/>
        <v>0.18823068182336364</v>
      </c>
    </row>
    <row r="77" spans="1:10">
      <c r="A77" s="34" t="s">
        <v>400</v>
      </c>
      <c r="B77" s="36">
        <v>16143.115017305499</v>
      </c>
      <c r="C77" s="36">
        <v>16168021.1301357</v>
      </c>
      <c r="D77" s="36">
        <v>160</v>
      </c>
      <c r="E77" s="36">
        <v>7</v>
      </c>
      <c r="F77" s="36">
        <v>4364</v>
      </c>
      <c r="G77" s="36">
        <f t="shared" si="4"/>
        <v>1001.5428319009993</v>
      </c>
      <c r="H77" s="76">
        <f t="shared" si="5"/>
        <v>9.9113460957491288E-3</v>
      </c>
      <c r="I77" s="76">
        <f t="shared" si="6"/>
        <v>4.336213916890244E-4</v>
      </c>
      <c r="J77" s="77">
        <f t="shared" si="7"/>
        <v>0.27033196476155752</v>
      </c>
    </row>
    <row r="78" spans="1:10">
      <c r="A78" s="34" t="s">
        <v>353</v>
      </c>
      <c r="B78" s="36">
        <v>16031.862962388401</v>
      </c>
      <c r="C78" s="36">
        <v>10636504.4676938</v>
      </c>
      <c r="D78" s="36">
        <v>199</v>
      </c>
      <c r="E78" s="36">
        <v>15</v>
      </c>
      <c r="F78" s="36">
        <v>6065</v>
      </c>
      <c r="G78" s="36">
        <f t="shared" si="4"/>
        <v>663.46029108704352</v>
      </c>
      <c r="H78" s="76">
        <f t="shared" si="5"/>
        <v>1.2412780752110003E-2</v>
      </c>
      <c r="I78" s="76">
        <f t="shared" si="6"/>
        <v>9.3563674010879424E-4</v>
      </c>
      <c r="J78" s="77">
        <f t="shared" si="7"/>
        <v>0.37830912191732247</v>
      </c>
    </row>
    <row r="79" spans="1:10">
      <c r="A79" s="34" t="s">
        <v>52</v>
      </c>
      <c r="B79" s="36">
        <v>15820.838310322701</v>
      </c>
      <c r="C79" s="36">
        <v>15235277.096593</v>
      </c>
      <c r="D79" s="36">
        <v>128</v>
      </c>
      <c r="E79" s="36">
        <v>3</v>
      </c>
      <c r="F79" s="36">
        <v>2160</v>
      </c>
      <c r="G79" s="36">
        <f t="shared" si="4"/>
        <v>962.98797811822419</v>
      </c>
      <c r="H79" s="76">
        <f t="shared" si="5"/>
        <v>8.0905952952242243E-3</v>
      </c>
      <c r="I79" s="76">
        <f t="shared" si="6"/>
        <v>1.8962332723181774E-4</v>
      </c>
      <c r="J79" s="77">
        <f t="shared" si="7"/>
        <v>0.13652879560690878</v>
      </c>
    </row>
    <row r="80" spans="1:10">
      <c r="A80" s="34" t="s">
        <v>365</v>
      </c>
      <c r="B80" s="36">
        <v>15731.5999478045</v>
      </c>
      <c r="C80" s="36">
        <v>12748876.179788399</v>
      </c>
      <c r="D80" s="36">
        <v>227</v>
      </c>
      <c r="E80" s="36">
        <v>4</v>
      </c>
      <c r="F80" s="36">
        <v>3633</v>
      </c>
      <c r="G80" s="36">
        <f t="shared" si="4"/>
        <v>810.3992106389428</v>
      </c>
      <c r="H80" s="76">
        <f t="shared" si="5"/>
        <v>1.4429555846395655E-2</v>
      </c>
      <c r="I80" s="76">
        <f t="shared" si="6"/>
        <v>2.5426530125807322E-4</v>
      </c>
      <c r="J80" s="77">
        <f t="shared" si="7"/>
        <v>0.23093645986764499</v>
      </c>
    </row>
    <row r="81" spans="1:10">
      <c r="A81" s="34" t="s">
        <v>662</v>
      </c>
      <c r="B81" s="36">
        <v>15479.8547433409</v>
      </c>
      <c r="C81" s="36">
        <v>17907025.773853999</v>
      </c>
      <c r="D81" s="36">
        <v>107</v>
      </c>
      <c r="E81" s="36">
        <v>4</v>
      </c>
      <c r="F81" s="36">
        <v>2770</v>
      </c>
      <c r="G81" s="36">
        <f t="shared" si="4"/>
        <v>1156.7954655102442</v>
      </c>
      <c r="H81" s="76">
        <f t="shared" si="5"/>
        <v>6.9122095635961375E-3</v>
      </c>
      <c r="I81" s="76">
        <f t="shared" si="6"/>
        <v>2.5840035751761262E-4</v>
      </c>
      <c r="J81" s="77">
        <f t="shared" si="7"/>
        <v>0.17894224758094673</v>
      </c>
    </row>
    <row r="82" spans="1:10">
      <c r="A82" s="34" t="s">
        <v>357</v>
      </c>
      <c r="B82" s="36">
        <v>15475.4821403068</v>
      </c>
      <c r="C82" s="36">
        <v>10723317.512913199</v>
      </c>
      <c r="D82" s="36">
        <v>228</v>
      </c>
      <c r="E82" s="36">
        <v>6</v>
      </c>
      <c r="F82" s="36">
        <v>4689</v>
      </c>
      <c r="G82" s="36">
        <f t="shared" si="4"/>
        <v>692.92300011666134</v>
      </c>
      <c r="H82" s="76">
        <f t="shared" si="5"/>
        <v>1.4732982011989186E-2</v>
      </c>
      <c r="I82" s="76">
        <f t="shared" si="6"/>
        <v>3.8771005294708388E-4</v>
      </c>
      <c r="J82" s="77">
        <f t="shared" si="7"/>
        <v>0.30299540637814604</v>
      </c>
    </row>
    <row r="83" spans="1:10">
      <c r="A83" s="34" t="s">
        <v>356</v>
      </c>
      <c r="B83" s="36">
        <v>15327.361592351899</v>
      </c>
      <c r="C83" s="36">
        <v>9254416.6033789795</v>
      </c>
      <c r="D83" s="36">
        <v>198</v>
      </c>
      <c r="E83" s="36">
        <v>3</v>
      </c>
      <c r="F83" s="36">
        <v>3868</v>
      </c>
      <c r="G83" s="36">
        <f t="shared" si="4"/>
        <v>603.7840594820168</v>
      </c>
      <c r="H83" s="76">
        <f t="shared" si="5"/>
        <v>1.2918074569259117E-2</v>
      </c>
      <c r="I83" s="76">
        <f t="shared" si="6"/>
        <v>1.9572840256453208E-4</v>
      </c>
      <c r="J83" s="77">
        <f t="shared" si="7"/>
        <v>0.25235915370653672</v>
      </c>
    </row>
    <row r="84" spans="1:10">
      <c r="A84" s="34" t="s">
        <v>354</v>
      </c>
      <c r="B84" s="36">
        <v>15266.997211789199</v>
      </c>
      <c r="C84" s="36">
        <v>12212089.381197</v>
      </c>
      <c r="D84" s="36">
        <v>296</v>
      </c>
      <c r="E84" s="36">
        <v>1</v>
      </c>
      <c r="F84" s="36">
        <v>4250</v>
      </c>
      <c r="G84" s="36">
        <f t="shared" si="4"/>
        <v>799.90119941639898</v>
      </c>
      <c r="H84" s="76">
        <f t="shared" si="5"/>
        <v>1.9388226505434109E-2</v>
      </c>
      <c r="I84" s="76">
        <f t="shared" si="6"/>
        <v>6.5500765221061178E-5</v>
      </c>
      <c r="J84" s="77">
        <f t="shared" si="7"/>
        <v>0.27837825218951001</v>
      </c>
    </row>
    <row r="85" spans="1:10">
      <c r="A85" s="34" t="s">
        <v>372</v>
      </c>
      <c r="B85" s="36">
        <v>15036.545158098401</v>
      </c>
      <c r="C85" s="36">
        <v>14242013.4037633</v>
      </c>
      <c r="D85" s="36">
        <v>130</v>
      </c>
      <c r="E85" s="36">
        <v>2</v>
      </c>
      <c r="F85" s="36">
        <v>3390</v>
      </c>
      <c r="G85" s="36">
        <f t="shared" si="4"/>
        <v>947.15995290266653</v>
      </c>
      <c r="H85" s="76">
        <f t="shared" si="5"/>
        <v>8.6456030047556802E-3</v>
      </c>
      <c r="I85" s="76">
        <f t="shared" si="6"/>
        <v>1.3300927699624122E-4</v>
      </c>
      <c r="J85" s="77">
        <f t="shared" si="7"/>
        <v>0.22545072450862888</v>
      </c>
    </row>
    <row r="86" spans="1:10">
      <c r="A86" s="34" t="s">
        <v>355</v>
      </c>
      <c r="B86" s="36">
        <v>14977.8163897711</v>
      </c>
      <c r="C86" s="36">
        <v>10474562.398739699</v>
      </c>
      <c r="D86" s="36">
        <v>208</v>
      </c>
      <c r="E86" s="36">
        <v>3</v>
      </c>
      <c r="F86" s="36">
        <v>4156</v>
      </c>
      <c r="G86" s="36">
        <f t="shared" si="4"/>
        <v>699.3384166395017</v>
      </c>
      <c r="H86" s="76">
        <f t="shared" si="5"/>
        <v>1.3887204555535267E-2</v>
      </c>
      <c r="I86" s="76">
        <f t="shared" si="6"/>
        <v>2.0029621955098943E-4</v>
      </c>
      <c r="J86" s="77">
        <f t="shared" si="7"/>
        <v>0.27747702948463732</v>
      </c>
    </row>
    <row r="87" spans="1:10">
      <c r="A87" s="34" t="s">
        <v>377</v>
      </c>
      <c r="B87" s="36">
        <v>14812.4848845205</v>
      </c>
      <c r="C87" s="36">
        <v>14616807.9297348</v>
      </c>
      <c r="D87" s="36">
        <v>122</v>
      </c>
      <c r="E87" s="36">
        <v>3</v>
      </c>
      <c r="F87" s="36">
        <v>4843</v>
      </c>
      <c r="G87" s="36">
        <f t="shared" si="4"/>
        <v>986.78972796858761</v>
      </c>
      <c r="H87" s="76">
        <f t="shared" si="5"/>
        <v>8.2362953245943039E-3</v>
      </c>
      <c r="I87" s="76">
        <f t="shared" si="6"/>
        <v>2.0253185224412224E-4</v>
      </c>
      <c r="J87" s="77">
        <f t="shared" si="7"/>
        <v>0.32695392013942803</v>
      </c>
    </row>
    <row r="88" spans="1:10">
      <c r="A88" s="34" t="s">
        <v>59</v>
      </c>
      <c r="B88" s="36">
        <v>14786.1561156231</v>
      </c>
      <c r="C88" s="36">
        <v>24007020.2118861</v>
      </c>
      <c r="D88" s="36">
        <v>94</v>
      </c>
      <c r="E88" s="36">
        <v>2</v>
      </c>
      <c r="F88" s="36">
        <v>1828</v>
      </c>
      <c r="G88" s="36">
        <f t="shared" si="4"/>
        <v>1623.6146855314348</v>
      </c>
      <c r="H88" s="76">
        <f t="shared" si="5"/>
        <v>6.3572979525543692E-3</v>
      </c>
      <c r="I88" s="76">
        <f t="shared" si="6"/>
        <v>1.3526165856498658E-4</v>
      </c>
      <c r="J88" s="77">
        <f t="shared" si="7"/>
        <v>0.12362915592839774</v>
      </c>
    </row>
    <row r="89" spans="1:10">
      <c r="A89" s="34" t="s">
        <v>363</v>
      </c>
      <c r="B89" s="36">
        <v>14708.583513014901</v>
      </c>
      <c r="C89" s="36">
        <v>13608547.2657998</v>
      </c>
      <c r="D89" s="36">
        <v>214</v>
      </c>
      <c r="E89" s="36">
        <v>8</v>
      </c>
      <c r="F89" s="36">
        <v>3939</v>
      </c>
      <c r="G89" s="36">
        <f t="shared" si="4"/>
        <v>925.21127229948877</v>
      </c>
      <c r="H89" s="76">
        <f t="shared" si="5"/>
        <v>1.4549327595729524E-2</v>
      </c>
      <c r="I89" s="76">
        <f t="shared" si="6"/>
        <v>5.4390009703661772E-4</v>
      </c>
      <c r="J89" s="77">
        <f t="shared" si="7"/>
        <v>0.26780281027840463</v>
      </c>
    </row>
    <row r="90" spans="1:10">
      <c r="A90" s="34" t="s">
        <v>361</v>
      </c>
      <c r="B90" s="36">
        <v>14539.178033726699</v>
      </c>
      <c r="C90" s="36">
        <v>10068287.986705801</v>
      </c>
      <c r="D90" s="36">
        <v>160</v>
      </c>
      <c r="E90" s="36">
        <v>5</v>
      </c>
      <c r="F90" s="36">
        <v>3718</v>
      </c>
      <c r="G90" s="36">
        <f t="shared" si="4"/>
        <v>692.49361713229428</v>
      </c>
      <c r="H90" s="76">
        <f t="shared" si="5"/>
        <v>1.1004748661089792E-2</v>
      </c>
      <c r="I90" s="76">
        <f t="shared" si="6"/>
        <v>3.4389839565905601E-4</v>
      </c>
      <c r="J90" s="77">
        <f t="shared" si="7"/>
        <v>0.25572284701207404</v>
      </c>
    </row>
    <row r="91" spans="1:10">
      <c r="A91" s="34" t="s">
        <v>10</v>
      </c>
      <c r="B91" s="36">
        <v>14173.5150257395</v>
      </c>
      <c r="C91" s="36">
        <v>13045360.3781149</v>
      </c>
      <c r="D91" s="36">
        <v>202</v>
      </c>
      <c r="E91" s="36">
        <v>3</v>
      </c>
      <c r="F91" s="36">
        <v>3200</v>
      </c>
      <c r="G91" s="36">
        <f t="shared" si="4"/>
        <v>920.40403205726739</v>
      </c>
      <c r="H91" s="76">
        <f t="shared" si="5"/>
        <v>1.4251933950975629E-2</v>
      </c>
      <c r="I91" s="76">
        <f t="shared" si="6"/>
        <v>2.1166238541052914E-4</v>
      </c>
      <c r="J91" s="77">
        <f t="shared" si="7"/>
        <v>0.22577321110456441</v>
      </c>
    </row>
    <row r="92" spans="1:10">
      <c r="A92" s="34" t="s">
        <v>359</v>
      </c>
      <c r="B92" s="36">
        <v>13973.9643382262</v>
      </c>
      <c r="C92" s="36">
        <v>8802828.5684476905</v>
      </c>
      <c r="D92" s="36">
        <v>248</v>
      </c>
      <c r="E92" s="36">
        <v>3</v>
      </c>
      <c r="F92" s="36">
        <v>3364</v>
      </c>
      <c r="G92" s="36">
        <f t="shared" si="4"/>
        <v>629.944971618919</v>
      </c>
      <c r="H92" s="76">
        <f t="shared" si="5"/>
        <v>1.7747290174599094E-2</v>
      </c>
      <c r="I92" s="76">
        <f t="shared" si="6"/>
        <v>2.146849617895052E-4</v>
      </c>
      <c r="J92" s="77">
        <f t="shared" si="7"/>
        <v>0.24073340381996516</v>
      </c>
    </row>
    <row r="93" spans="1:10">
      <c r="A93" s="34" t="s">
        <v>360</v>
      </c>
      <c r="B93" s="36">
        <v>13606.2602300378</v>
      </c>
      <c r="C93" s="36">
        <v>11071834.5312197</v>
      </c>
      <c r="D93" s="36">
        <v>239</v>
      </c>
      <c r="E93" s="36">
        <v>5</v>
      </c>
      <c r="F93" s="36">
        <v>2760</v>
      </c>
      <c r="G93" s="36">
        <f t="shared" si="4"/>
        <v>813.73091092121069</v>
      </c>
      <c r="H93" s="76">
        <f t="shared" si="5"/>
        <v>1.7565443844177894E-2</v>
      </c>
      <c r="I93" s="76">
        <f t="shared" si="6"/>
        <v>3.6747790468991413E-4</v>
      </c>
      <c r="J93" s="77">
        <f t="shared" si="7"/>
        <v>0.2028478033888326</v>
      </c>
    </row>
    <row r="94" spans="1:10">
      <c r="A94" s="34" t="s">
        <v>66</v>
      </c>
      <c r="B94" s="36">
        <v>13542.909544114</v>
      </c>
      <c r="C94" s="36">
        <v>43663566.626821898</v>
      </c>
      <c r="D94" s="36">
        <v>125</v>
      </c>
      <c r="E94" s="36">
        <v>2</v>
      </c>
      <c r="F94" s="36">
        <v>2041</v>
      </c>
      <c r="G94" s="36">
        <f t="shared" si="4"/>
        <v>3224.0905460229478</v>
      </c>
      <c r="H94" s="76">
        <f t="shared" si="5"/>
        <v>9.2299220926515997E-3</v>
      </c>
      <c r="I94" s="76">
        <f t="shared" si="6"/>
        <v>1.4767875348242559E-4</v>
      </c>
      <c r="J94" s="77">
        <f t="shared" si="7"/>
        <v>0.1507061679288153</v>
      </c>
    </row>
    <row r="95" spans="1:10">
      <c r="A95" s="34" t="s">
        <v>487</v>
      </c>
      <c r="B95" s="36">
        <v>13342.093115515499</v>
      </c>
      <c r="C95" s="36">
        <v>8745642.4071130101</v>
      </c>
      <c r="D95" s="36">
        <v>163</v>
      </c>
      <c r="E95" s="36">
        <v>0</v>
      </c>
      <c r="F95" s="36">
        <v>1146</v>
      </c>
      <c r="G95" s="36">
        <f t="shared" si="4"/>
        <v>655.49253264787342</v>
      </c>
      <c r="H95" s="76">
        <f t="shared" si="5"/>
        <v>1.2216973647893939E-2</v>
      </c>
      <c r="I95" s="76">
        <f t="shared" si="6"/>
        <v>0</v>
      </c>
      <c r="J95" s="77">
        <f t="shared" si="7"/>
        <v>8.5893569328137756E-2</v>
      </c>
    </row>
    <row r="96" spans="1:10">
      <c r="A96" s="34" t="s">
        <v>141</v>
      </c>
      <c r="B96" s="36">
        <v>12928.2821517926</v>
      </c>
      <c r="C96" s="36">
        <v>20406321.740706</v>
      </c>
      <c r="D96" s="36">
        <v>87</v>
      </c>
      <c r="E96" s="36">
        <v>2</v>
      </c>
      <c r="F96" s="36">
        <v>2194</v>
      </c>
      <c r="G96" s="36">
        <f t="shared" si="4"/>
        <v>1578.4248441604839</v>
      </c>
      <c r="H96" s="76">
        <f t="shared" si="5"/>
        <v>6.7294323390008019E-3</v>
      </c>
      <c r="I96" s="76">
        <f t="shared" si="6"/>
        <v>1.5469959400001845E-4</v>
      </c>
      <c r="J96" s="77">
        <f t="shared" si="7"/>
        <v>0.16970545461802022</v>
      </c>
    </row>
    <row r="97" spans="1:10">
      <c r="A97" s="34" t="s">
        <v>370</v>
      </c>
      <c r="B97" s="36">
        <v>12822.2629713434</v>
      </c>
      <c r="C97" s="36">
        <v>9445596.6519252695</v>
      </c>
      <c r="D97" s="36">
        <v>139</v>
      </c>
      <c r="E97" s="36">
        <v>5</v>
      </c>
      <c r="F97" s="36">
        <v>3664</v>
      </c>
      <c r="G97" s="36">
        <f t="shared" si="4"/>
        <v>736.65597664275992</v>
      </c>
      <c r="H97" s="76">
        <f t="shared" si="5"/>
        <v>1.08405201414643E-2</v>
      </c>
      <c r="I97" s="76">
        <f t="shared" si="6"/>
        <v>3.8994676767857193E-4</v>
      </c>
      <c r="J97" s="77">
        <f t="shared" si="7"/>
        <v>0.28575299135485749</v>
      </c>
    </row>
    <row r="98" spans="1:10">
      <c r="A98" s="34" t="s">
        <v>592</v>
      </c>
      <c r="B98" s="36">
        <v>12769.4218758884</v>
      </c>
      <c r="C98" s="36">
        <v>12302284.7575638</v>
      </c>
      <c r="D98" s="36">
        <v>75</v>
      </c>
      <c r="E98" s="36">
        <v>1</v>
      </c>
      <c r="F98" s="36">
        <v>4271</v>
      </c>
      <c r="G98" s="36">
        <f t="shared" si="4"/>
        <v>963.4175201614521</v>
      </c>
      <c r="H98" s="76">
        <f t="shared" si="5"/>
        <v>5.8734060734274285E-3</v>
      </c>
      <c r="I98" s="76">
        <f t="shared" si="6"/>
        <v>7.831208097903239E-5</v>
      </c>
      <c r="J98" s="77">
        <f t="shared" si="7"/>
        <v>0.33447089786144729</v>
      </c>
    </row>
    <row r="99" spans="1:10">
      <c r="A99" s="34" t="s">
        <v>589</v>
      </c>
      <c r="B99" s="36">
        <v>12724.0218738936</v>
      </c>
      <c r="C99" s="36">
        <v>11831122.8636848</v>
      </c>
      <c r="D99" s="36">
        <v>81</v>
      </c>
      <c r="E99" s="36">
        <v>0</v>
      </c>
      <c r="F99" s="36">
        <v>4635</v>
      </c>
      <c r="G99" s="36">
        <f t="shared" si="4"/>
        <v>929.82572499024081</v>
      </c>
      <c r="H99" s="76">
        <f t="shared" si="5"/>
        <v>6.3659117221568943E-3</v>
      </c>
      <c r="I99" s="76">
        <f t="shared" si="6"/>
        <v>0</v>
      </c>
      <c r="J99" s="77">
        <f t="shared" si="7"/>
        <v>0.36427161521231116</v>
      </c>
    </row>
    <row r="100" spans="1:10">
      <c r="A100" s="34" t="s">
        <v>36</v>
      </c>
      <c r="B100" s="36">
        <v>12653.610916583701</v>
      </c>
      <c r="C100" s="36">
        <v>14564138.9681204</v>
      </c>
      <c r="D100" s="36">
        <v>115</v>
      </c>
      <c r="E100" s="36">
        <v>2</v>
      </c>
      <c r="F100" s="36">
        <v>2210</v>
      </c>
      <c r="G100" s="36">
        <f t="shared" si="4"/>
        <v>1150.9867866280588</v>
      </c>
      <c r="H100" s="76">
        <f t="shared" si="5"/>
        <v>9.0883148500545494E-3</v>
      </c>
      <c r="I100" s="76">
        <f t="shared" si="6"/>
        <v>1.5805764956616607E-4</v>
      </c>
      <c r="J100" s="77">
        <f t="shared" si="7"/>
        <v>0.17465370277061351</v>
      </c>
    </row>
    <row r="101" spans="1:10">
      <c r="A101" s="34" t="s">
        <v>374</v>
      </c>
      <c r="B101" s="36">
        <v>12648.1177684878</v>
      </c>
      <c r="C101" s="36">
        <v>8903055.0333913509</v>
      </c>
      <c r="D101" s="36">
        <v>160</v>
      </c>
      <c r="E101" s="36">
        <v>2</v>
      </c>
      <c r="F101" s="36">
        <v>3139</v>
      </c>
      <c r="G101" s="36">
        <f t="shared" si="4"/>
        <v>703.90355279367338</v>
      </c>
      <c r="H101" s="76">
        <f t="shared" si="5"/>
        <v>1.2650103590799305E-2</v>
      </c>
      <c r="I101" s="76">
        <f t="shared" si="6"/>
        <v>1.5812629488499129E-4</v>
      </c>
      <c r="J101" s="77">
        <f t="shared" si="7"/>
        <v>0.24817921982199384</v>
      </c>
    </row>
    <row r="102" spans="1:10">
      <c r="A102" s="34" t="s">
        <v>87</v>
      </c>
      <c r="B102" s="36">
        <v>11977.9753042547</v>
      </c>
      <c r="C102" s="36">
        <v>15860942.8097667</v>
      </c>
      <c r="D102" s="36">
        <v>298</v>
      </c>
      <c r="E102" s="36">
        <v>2</v>
      </c>
      <c r="F102" s="36">
        <v>2615</v>
      </c>
      <c r="G102" s="36">
        <f t="shared" si="4"/>
        <v>1324.1756145659051</v>
      </c>
      <c r="H102" s="76">
        <f t="shared" si="5"/>
        <v>2.4878996026494338E-2</v>
      </c>
      <c r="I102" s="76">
        <f t="shared" si="6"/>
        <v>1.6697312769459288E-4</v>
      </c>
      <c r="J102" s="77">
        <f t="shared" si="7"/>
        <v>0.2183173644606802</v>
      </c>
    </row>
    <row r="103" spans="1:10">
      <c r="A103" s="34" t="s">
        <v>129</v>
      </c>
      <c r="B103" s="36">
        <v>11943.5040719062</v>
      </c>
      <c r="C103" s="36">
        <v>11311279.69074</v>
      </c>
      <c r="D103" s="36">
        <v>175</v>
      </c>
      <c r="E103" s="36">
        <v>2</v>
      </c>
      <c r="F103" s="36">
        <v>2271</v>
      </c>
      <c r="G103" s="36">
        <f t="shared" si="4"/>
        <v>947.06541921366841</v>
      </c>
      <c r="H103" s="76">
        <f t="shared" si="5"/>
        <v>1.4652316350914071E-2</v>
      </c>
      <c r="I103" s="76">
        <f t="shared" si="6"/>
        <v>1.6745504401044652E-4</v>
      </c>
      <c r="J103" s="77">
        <f t="shared" si="7"/>
        <v>0.19014520247386202</v>
      </c>
    </row>
    <row r="104" spans="1:10">
      <c r="A104" s="34" t="s">
        <v>611</v>
      </c>
      <c r="B104" s="36">
        <v>11794.542427381</v>
      </c>
      <c r="C104" s="36">
        <v>11133070.917183099</v>
      </c>
      <c r="D104" s="36">
        <v>78</v>
      </c>
      <c r="E104" s="36">
        <v>0</v>
      </c>
      <c r="F104" s="36">
        <v>3032</v>
      </c>
      <c r="G104" s="36">
        <f t="shared" si="4"/>
        <v>943.91715369455142</v>
      </c>
      <c r="H104" s="76">
        <f t="shared" si="5"/>
        <v>6.613228150243726E-3</v>
      </c>
      <c r="I104" s="76">
        <f t="shared" si="6"/>
        <v>0</v>
      </c>
      <c r="J104" s="77">
        <f t="shared" si="7"/>
        <v>0.25706804809665357</v>
      </c>
    </row>
    <row r="105" spans="1:10">
      <c r="A105" s="34" t="s">
        <v>124</v>
      </c>
      <c r="B105" s="36">
        <v>11692.0821552504</v>
      </c>
      <c r="C105" s="36">
        <v>21282594.775859799</v>
      </c>
      <c r="D105" s="36">
        <v>63</v>
      </c>
      <c r="E105" s="36">
        <v>1</v>
      </c>
      <c r="F105" s="36">
        <v>3206</v>
      </c>
      <c r="G105" s="36">
        <f t="shared" si="4"/>
        <v>1820.2570332011155</v>
      </c>
      <c r="H105" s="76">
        <f t="shared" si="5"/>
        <v>5.3882618308245013E-3</v>
      </c>
      <c r="I105" s="76">
        <f t="shared" si="6"/>
        <v>8.5527965568642873E-5</v>
      </c>
      <c r="J105" s="77">
        <f t="shared" si="7"/>
        <v>0.27420265761306906</v>
      </c>
    </row>
    <row r="106" spans="1:10">
      <c r="A106" s="34" t="s">
        <v>625</v>
      </c>
      <c r="B106" s="36">
        <v>11680.7205121642</v>
      </c>
      <c r="C106" s="36">
        <v>10531231.5530171</v>
      </c>
      <c r="D106" s="36">
        <v>81</v>
      </c>
      <c r="E106" s="36">
        <v>2</v>
      </c>
      <c r="F106" s="36">
        <v>3169</v>
      </c>
      <c r="G106" s="36">
        <f t="shared" si="4"/>
        <v>901.5909200164466</v>
      </c>
      <c r="H106" s="76">
        <f t="shared" si="5"/>
        <v>6.9345037333653613E-3</v>
      </c>
      <c r="I106" s="76">
        <f t="shared" si="6"/>
        <v>1.7122231440408299E-4</v>
      </c>
      <c r="J106" s="77">
        <f t="shared" si="7"/>
        <v>0.27130175717326949</v>
      </c>
    </row>
    <row r="107" spans="1:10">
      <c r="A107" s="34" t="s">
        <v>643</v>
      </c>
      <c r="B107" s="36">
        <v>11451.646537234499</v>
      </c>
      <c r="C107" s="36">
        <v>9933945.0412204508</v>
      </c>
      <c r="D107" s="36">
        <v>97</v>
      </c>
      <c r="E107" s="36">
        <v>0</v>
      </c>
      <c r="F107" s="36">
        <v>2588</v>
      </c>
      <c r="G107" s="36">
        <f t="shared" si="4"/>
        <v>867.46870931797343</v>
      </c>
      <c r="H107" s="76">
        <f t="shared" si="5"/>
        <v>8.4703976571935732E-3</v>
      </c>
      <c r="I107" s="76">
        <f t="shared" si="6"/>
        <v>0</v>
      </c>
      <c r="J107" s="77">
        <f t="shared" si="7"/>
        <v>0.22599370244141204</v>
      </c>
    </row>
    <row r="108" spans="1:10">
      <c r="A108" s="34" t="s">
        <v>386</v>
      </c>
      <c r="B108" s="36">
        <v>11364.062976401199</v>
      </c>
      <c r="C108" s="36">
        <v>7831916.0688556498</v>
      </c>
      <c r="D108" s="36">
        <v>154</v>
      </c>
      <c r="E108" s="36">
        <v>2</v>
      </c>
      <c r="F108" s="36">
        <v>1214</v>
      </c>
      <c r="G108" s="36">
        <f t="shared" si="4"/>
        <v>689.18274081369805</v>
      </c>
      <c r="H108" s="76">
        <f t="shared" si="5"/>
        <v>1.3551491250954782E-2</v>
      </c>
      <c r="I108" s="76">
        <f t="shared" si="6"/>
        <v>1.7599339286954261E-4</v>
      </c>
      <c r="J108" s="77">
        <f t="shared" si="7"/>
        <v>0.10682798947181237</v>
      </c>
    </row>
    <row r="109" spans="1:10">
      <c r="A109" s="34" t="s">
        <v>382</v>
      </c>
      <c r="B109" s="36">
        <v>11242.5122944945</v>
      </c>
      <c r="C109" s="36">
        <v>10535814.9898731</v>
      </c>
      <c r="D109" s="36">
        <v>135</v>
      </c>
      <c r="E109" s="36">
        <v>7</v>
      </c>
      <c r="F109" s="36">
        <v>3133</v>
      </c>
      <c r="G109" s="36">
        <f t="shared" si="4"/>
        <v>937.1406242564243</v>
      </c>
      <c r="H109" s="76">
        <f t="shared" si="5"/>
        <v>1.2007992205275151E-2</v>
      </c>
      <c r="I109" s="76">
        <f t="shared" si="6"/>
        <v>6.2263663286611886E-4</v>
      </c>
      <c r="J109" s="77">
        <f t="shared" si="7"/>
        <v>0.27867436725279293</v>
      </c>
    </row>
    <row r="110" spans="1:10">
      <c r="A110" s="34" t="s">
        <v>143</v>
      </c>
      <c r="B110" s="36">
        <v>11083.643804208299</v>
      </c>
      <c r="C110" s="36">
        <v>16635107.7039619</v>
      </c>
      <c r="D110" s="36">
        <v>72</v>
      </c>
      <c r="E110" s="36">
        <v>11</v>
      </c>
      <c r="F110" s="36">
        <v>1623</v>
      </c>
      <c r="G110" s="36">
        <f t="shared" si="4"/>
        <v>1500.8699303062942</v>
      </c>
      <c r="H110" s="76">
        <f t="shared" si="5"/>
        <v>6.4960586312474821E-3</v>
      </c>
      <c r="I110" s="76">
        <f t="shared" si="6"/>
        <v>9.924534019961431E-4</v>
      </c>
      <c r="J110" s="77">
        <f t="shared" si="7"/>
        <v>0.14643198831270365</v>
      </c>
    </row>
    <row r="111" spans="1:10">
      <c r="A111" s="34" t="s">
        <v>380</v>
      </c>
      <c r="B111" s="36">
        <v>11024.567092576501</v>
      </c>
      <c r="C111" s="36">
        <v>10031448.233329199</v>
      </c>
      <c r="D111" s="36">
        <v>163</v>
      </c>
      <c r="E111" s="36">
        <v>33</v>
      </c>
      <c r="F111" s="36">
        <v>1895</v>
      </c>
      <c r="G111" s="36">
        <f t="shared" si="4"/>
        <v>909.91765473348812</v>
      </c>
      <c r="H111" s="76">
        <f t="shared" si="5"/>
        <v>1.4785161052696357E-2</v>
      </c>
      <c r="I111" s="76">
        <f t="shared" si="6"/>
        <v>2.9933148143495695E-3</v>
      </c>
      <c r="J111" s="77">
        <f t="shared" si="7"/>
        <v>0.17188883555128587</v>
      </c>
    </row>
    <row r="112" spans="1:10">
      <c r="A112" s="34" t="s">
        <v>717</v>
      </c>
      <c r="B112" s="36">
        <v>10958.0355811524</v>
      </c>
      <c r="C112" s="36">
        <v>15820475.638656</v>
      </c>
      <c r="D112" s="36">
        <v>111</v>
      </c>
      <c r="E112" s="36">
        <v>2</v>
      </c>
      <c r="F112" s="36">
        <v>2599</v>
      </c>
      <c r="G112" s="36">
        <f t="shared" si="4"/>
        <v>1443.732822502137</v>
      </c>
      <c r="H112" s="76">
        <f t="shared" si="5"/>
        <v>1.0129552799674948E-2</v>
      </c>
      <c r="I112" s="76">
        <f t="shared" si="6"/>
        <v>1.8251446485900808E-4</v>
      </c>
      <c r="J112" s="77">
        <f t="shared" si="7"/>
        <v>0.23717754708428102</v>
      </c>
    </row>
    <row r="113" spans="1:10">
      <c r="A113" s="34" t="s">
        <v>375</v>
      </c>
      <c r="B113" s="36">
        <v>10903.016402841</v>
      </c>
      <c r="C113" s="36">
        <v>7975598.6102068303</v>
      </c>
      <c r="D113" s="36">
        <v>147</v>
      </c>
      <c r="E113" s="36">
        <v>1</v>
      </c>
      <c r="F113" s="36">
        <v>2851</v>
      </c>
      <c r="G113" s="36">
        <f t="shared" si="4"/>
        <v>731.5038623741433</v>
      </c>
      <c r="H113" s="76">
        <f t="shared" si="5"/>
        <v>1.3482507461118393E-2</v>
      </c>
      <c r="I113" s="76">
        <f t="shared" si="6"/>
        <v>9.171773783073736E-5</v>
      </c>
      <c r="J113" s="77">
        <f t="shared" si="7"/>
        <v>0.26148727055543225</v>
      </c>
    </row>
    <row r="114" spans="1:10">
      <c r="A114" s="34" t="s">
        <v>593</v>
      </c>
      <c r="B114" s="36">
        <v>10796.542433229701</v>
      </c>
      <c r="C114" s="36">
        <v>10764517.0035563</v>
      </c>
      <c r="D114" s="36">
        <v>55</v>
      </c>
      <c r="E114" s="36">
        <v>1</v>
      </c>
      <c r="F114" s="36">
        <v>3566</v>
      </c>
      <c r="G114" s="36">
        <f t="shared" si="4"/>
        <v>997.03373280182439</v>
      </c>
      <c r="H114" s="76">
        <f t="shared" si="5"/>
        <v>5.0942234831329409E-3</v>
      </c>
      <c r="I114" s="76">
        <f t="shared" si="6"/>
        <v>9.2622245147871643E-5</v>
      </c>
      <c r="J114" s="77">
        <f t="shared" si="7"/>
        <v>0.33029092619731032</v>
      </c>
    </row>
    <row r="115" spans="1:10">
      <c r="A115" s="34" t="s">
        <v>681</v>
      </c>
      <c r="B115" s="36">
        <v>10751.9013372673</v>
      </c>
      <c r="C115" s="36">
        <v>19172151.178479798</v>
      </c>
      <c r="D115" s="36">
        <v>62</v>
      </c>
      <c r="E115" s="36">
        <v>6</v>
      </c>
      <c r="F115" s="36">
        <v>1006</v>
      </c>
      <c r="G115" s="36">
        <f t="shared" si="4"/>
        <v>1783.1405420385477</v>
      </c>
      <c r="H115" s="76">
        <f t="shared" si="5"/>
        <v>5.7664219615837639E-3</v>
      </c>
      <c r="I115" s="76">
        <f t="shared" si="6"/>
        <v>5.5804083499197714E-4</v>
      </c>
      <c r="J115" s="77">
        <f t="shared" si="7"/>
        <v>9.356484666698818E-2</v>
      </c>
    </row>
    <row r="116" spans="1:10">
      <c r="A116" s="34" t="s">
        <v>367</v>
      </c>
      <c r="B116" s="36">
        <v>10747.3890067143</v>
      </c>
      <c r="C116" s="36">
        <v>7593985.8163917102</v>
      </c>
      <c r="D116" s="36">
        <v>170</v>
      </c>
      <c r="E116" s="36">
        <v>4</v>
      </c>
      <c r="F116" s="36">
        <v>2489</v>
      </c>
      <c r="G116" s="36">
        <f t="shared" si="4"/>
        <v>706.58890374652492</v>
      </c>
      <c r="H116" s="76">
        <f t="shared" si="5"/>
        <v>1.5817795363487316E-2</v>
      </c>
      <c r="I116" s="76">
        <f t="shared" si="6"/>
        <v>3.7218342031734858E-4</v>
      </c>
      <c r="J116" s="77">
        <f t="shared" si="7"/>
        <v>0.23159113329247016</v>
      </c>
    </row>
    <row r="117" spans="1:10">
      <c r="A117" s="34" t="s">
        <v>362</v>
      </c>
      <c r="B117" s="36">
        <v>10660.7040736442</v>
      </c>
      <c r="C117" s="36">
        <v>5903206.3393232096</v>
      </c>
      <c r="D117" s="36">
        <v>143</v>
      </c>
      <c r="E117" s="36">
        <v>9</v>
      </c>
      <c r="F117" s="36">
        <v>2997</v>
      </c>
      <c r="G117" s="36">
        <f t="shared" si="4"/>
        <v>553.73512842527373</v>
      </c>
      <c r="H117" s="76">
        <f t="shared" si="5"/>
        <v>1.3413748192629235E-2</v>
      </c>
      <c r="I117" s="76">
        <f t="shared" si="6"/>
        <v>8.4422191422142039E-4</v>
      </c>
      <c r="J117" s="77">
        <f t="shared" si="7"/>
        <v>0.28112589743573296</v>
      </c>
    </row>
    <row r="118" spans="1:10">
      <c r="A118" s="34" t="s">
        <v>591</v>
      </c>
      <c r="B118" s="36">
        <v>10648.9616112359</v>
      </c>
      <c r="C118" s="36">
        <v>12489203.5668927</v>
      </c>
      <c r="D118" s="36">
        <v>51</v>
      </c>
      <c r="E118" s="36">
        <v>1</v>
      </c>
      <c r="F118" s="36">
        <v>3696</v>
      </c>
      <c r="G118" s="36">
        <f t="shared" si="4"/>
        <v>1172.8095210442989</v>
      </c>
      <c r="H118" s="76">
        <f t="shared" si="5"/>
        <v>4.7891993474921566E-3</v>
      </c>
      <c r="I118" s="76">
        <f t="shared" si="6"/>
        <v>9.3905869558669742E-5</v>
      </c>
      <c r="J118" s="77">
        <f t="shared" si="7"/>
        <v>0.34707609388884336</v>
      </c>
    </row>
    <row r="119" spans="1:10">
      <c r="A119" s="34" t="s">
        <v>381</v>
      </c>
      <c r="B119" s="36">
        <v>10438.6492799241</v>
      </c>
      <c r="C119" s="36">
        <v>9056443.54002079</v>
      </c>
      <c r="D119" s="36">
        <v>177</v>
      </c>
      <c r="E119" s="36">
        <v>2</v>
      </c>
      <c r="F119" s="36">
        <v>4453</v>
      </c>
      <c r="G119" s="36">
        <f t="shared" si="4"/>
        <v>867.58768277025968</v>
      </c>
      <c r="H119" s="76">
        <f t="shared" si="5"/>
        <v>1.6956216772261074E-2</v>
      </c>
      <c r="I119" s="76">
        <f t="shared" si="6"/>
        <v>1.9159566974306295E-4</v>
      </c>
      <c r="J119" s="77">
        <f t="shared" si="7"/>
        <v>0.4265877586829297</v>
      </c>
    </row>
    <row r="120" spans="1:10">
      <c r="A120" s="34" t="s">
        <v>411</v>
      </c>
      <c r="B120" s="36">
        <v>10306.7095584627</v>
      </c>
      <c r="C120" s="36">
        <v>11132412.7560788</v>
      </c>
      <c r="D120" s="36">
        <v>112</v>
      </c>
      <c r="E120" s="36">
        <v>5</v>
      </c>
      <c r="F120" s="36">
        <v>1962</v>
      </c>
      <c r="G120" s="36">
        <f t="shared" si="4"/>
        <v>1080.1131721945269</v>
      </c>
      <c r="H120" s="76">
        <f t="shared" si="5"/>
        <v>1.0866707688297892E-2</v>
      </c>
      <c r="I120" s="76">
        <f t="shared" si="6"/>
        <v>4.851208789418702E-4</v>
      </c>
      <c r="J120" s="77">
        <f t="shared" si="7"/>
        <v>0.19036143289678986</v>
      </c>
    </row>
    <row r="121" spans="1:10">
      <c r="A121" s="34" t="s">
        <v>391</v>
      </c>
      <c r="B121" s="36">
        <v>10284.747913496099</v>
      </c>
      <c r="C121" s="36">
        <v>7241701.3746515596</v>
      </c>
      <c r="D121" s="36">
        <v>93</v>
      </c>
      <c r="E121" s="36">
        <v>6</v>
      </c>
      <c r="F121" s="36">
        <v>2973</v>
      </c>
      <c r="G121" s="36">
        <f t="shared" si="4"/>
        <v>704.12045443998488</v>
      </c>
      <c r="H121" s="76">
        <f t="shared" si="5"/>
        <v>9.0425162368793985E-3</v>
      </c>
      <c r="I121" s="76">
        <f t="shared" si="6"/>
        <v>5.8338814431479992E-4</v>
      </c>
      <c r="J121" s="77">
        <f t="shared" si="7"/>
        <v>0.28906882550798335</v>
      </c>
    </row>
    <row r="122" spans="1:10">
      <c r="A122" s="34" t="s">
        <v>366</v>
      </c>
      <c r="B122" s="36">
        <v>10210.0109255569</v>
      </c>
      <c r="C122" s="36">
        <v>6431169.7741243001</v>
      </c>
      <c r="D122" s="36">
        <v>128</v>
      </c>
      <c r="E122" s="36">
        <v>3</v>
      </c>
      <c r="F122" s="36">
        <v>2951</v>
      </c>
      <c r="G122" s="36">
        <f t="shared" si="4"/>
        <v>629.88862803528434</v>
      </c>
      <c r="H122" s="76">
        <f t="shared" si="5"/>
        <v>1.2536715282018007E-2</v>
      </c>
      <c r="I122" s="76">
        <f t="shared" si="6"/>
        <v>2.93829264422297E-4</v>
      </c>
      <c r="J122" s="77">
        <f t="shared" si="7"/>
        <v>0.28903005310339952</v>
      </c>
    </row>
    <row r="123" spans="1:10">
      <c r="A123" s="34" t="s">
        <v>368</v>
      </c>
      <c r="B123" s="36">
        <v>10202.7862671893</v>
      </c>
      <c r="C123" s="36">
        <v>9796595.1838203706</v>
      </c>
      <c r="D123" s="36">
        <v>154</v>
      </c>
      <c r="E123" s="36">
        <v>3</v>
      </c>
      <c r="F123" s="36">
        <v>3064</v>
      </c>
      <c r="G123" s="36">
        <f t="shared" si="4"/>
        <v>960.18821989095454</v>
      </c>
      <c r="H123" s="76">
        <f t="shared" si="5"/>
        <v>1.5093916109488832E-2</v>
      </c>
      <c r="I123" s="76">
        <f t="shared" si="6"/>
        <v>2.9403732680822401E-4</v>
      </c>
      <c r="J123" s="77">
        <f t="shared" si="7"/>
        <v>0.30031012311346611</v>
      </c>
    </row>
    <row r="124" spans="1:10">
      <c r="A124" s="34" t="s">
        <v>419</v>
      </c>
      <c r="B124" s="36">
        <v>10120.887638370499</v>
      </c>
      <c r="C124" s="36">
        <v>11525916.531356201</v>
      </c>
      <c r="D124" s="36">
        <v>133</v>
      </c>
      <c r="E124" s="36">
        <v>1</v>
      </c>
      <c r="F124" s="36">
        <v>1903</v>
      </c>
      <c r="G124" s="36">
        <f t="shared" si="4"/>
        <v>1138.8246706404416</v>
      </c>
      <c r="H124" s="76">
        <f t="shared" si="5"/>
        <v>1.3141139863638828E-2</v>
      </c>
      <c r="I124" s="76">
        <f t="shared" si="6"/>
        <v>9.8805562884502464E-5</v>
      </c>
      <c r="J124" s="77">
        <f t="shared" si="7"/>
        <v>0.18802698616920818</v>
      </c>
    </row>
    <row r="125" spans="1:10">
      <c r="A125" s="34" t="s">
        <v>103</v>
      </c>
      <c r="B125" s="36">
        <v>10112.353418893599</v>
      </c>
      <c r="C125" s="36">
        <v>6718386.1347021302</v>
      </c>
      <c r="D125" s="36">
        <v>88</v>
      </c>
      <c r="E125" s="36">
        <v>3</v>
      </c>
      <c r="F125" s="36">
        <v>2517</v>
      </c>
      <c r="G125" s="36">
        <f t="shared" si="4"/>
        <v>664.37414283303349</v>
      </c>
      <c r="H125" s="76">
        <f t="shared" si="5"/>
        <v>8.7022274988514149E-3</v>
      </c>
      <c r="I125" s="76">
        <f t="shared" si="6"/>
        <v>2.9666684655175281E-4</v>
      </c>
      <c r="J125" s="77">
        <f t="shared" si="7"/>
        <v>0.24890348425692058</v>
      </c>
    </row>
    <row r="126" spans="1:10">
      <c r="A126" s="34" t="s">
        <v>646</v>
      </c>
      <c r="B126" s="36">
        <v>10066.8602424645</v>
      </c>
      <c r="C126" s="36">
        <v>10293557.2042735</v>
      </c>
      <c r="D126" s="36">
        <v>88</v>
      </c>
      <c r="E126" s="36">
        <v>0</v>
      </c>
      <c r="F126" s="36">
        <v>2320</v>
      </c>
      <c r="G126" s="36">
        <f t="shared" si="4"/>
        <v>1022.5191327135681</v>
      </c>
      <c r="H126" s="76">
        <f t="shared" si="5"/>
        <v>8.7415537596115915E-3</v>
      </c>
      <c r="I126" s="76">
        <f t="shared" si="6"/>
        <v>0</v>
      </c>
      <c r="J126" s="77">
        <f t="shared" si="7"/>
        <v>0.23045914457157832</v>
      </c>
    </row>
    <row r="127" spans="1:10">
      <c r="A127" s="34" t="s">
        <v>395</v>
      </c>
      <c r="B127" s="36">
        <v>9918.7807907257193</v>
      </c>
      <c r="C127" s="36">
        <v>6255113.40909662</v>
      </c>
      <c r="D127" s="36">
        <v>64</v>
      </c>
      <c r="E127" s="36">
        <v>2</v>
      </c>
      <c r="F127" s="36">
        <v>2166</v>
      </c>
      <c r="G127" s="36">
        <f t="shared" si="4"/>
        <v>630.63329466311927</v>
      </c>
      <c r="H127" s="76">
        <f t="shared" si="5"/>
        <v>6.4524059307613114E-3</v>
      </c>
      <c r="I127" s="76">
        <f t="shared" si="6"/>
        <v>2.0163768533629098E-4</v>
      </c>
      <c r="J127" s="77">
        <f t="shared" si="7"/>
        <v>0.21837361321920312</v>
      </c>
    </row>
    <row r="128" spans="1:10">
      <c r="A128" s="34" t="s">
        <v>674</v>
      </c>
      <c r="B128" s="36">
        <v>9827.3917512004191</v>
      </c>
      <c r="C128" s="36">
        <v>60097440.145619497</v>
      </c>
      <c r="D128" s="36">
        <v>132</v>
      </c>
      <c r="E128" s="36">
        <v>5</v>
      </c>
      <c r="F128" s="36">
        <v>1203</v>
      </c>
      <c r="G128" s="36">
        <f t="shared" si="4"/>
        <v>6115.2991217917588</v>
      </c>
      <c r="H128" s="76">
        <f t="shared" si="5"/>
        <v>1.3431844719518396E-2</v>
      </c>
      <c r="I128" s="76">
        <f t="shared" si="6"/>
        <v>5.0878199695145448E-4</v>
      </c>
      <c r="J128" s="77">
        <f t="shared" si="7"/>
        <v>0.12241294846651994</v>
      </c>
    </row>
    <row r="129" spans="1:10">
      <c r="A129" s="34" t="s">
        <v>60</v>
      </c>
      <c r="B129" s="36">
        <v>9785.8246238688007</v>
      </c>
      <c r="C129" s="36">
        <v>10495306.7482545</v>
      </c>
      <c r="D129" s="36">
        <v>98</v>
      </c>
      <c r="E129" s="36">
        <v>1</v>
      </c>
      <c r="F129" s="36">
        <v>1373</v>
      </c>
      <c r="G129" s="36">
        <f t="shared" si="4"/>
        <v>1072.5010054497795</v>
      </c>
      <c r="H129" s="76">
        <f t="shared" si="5"/>
        <v>1.0014485622495854E-2</v>
      </c>
      <c r="I129" s="76">
        <f t="shared" si="6"/>
        <v>1.021886288009781E-4</v>
      </c>
      <c r="J129" s="77">
        <f t="shared" si="7"/>
        <v>0.14030498734374294</v>
      </c>
    </row>
    <row r="130" spans="1:10">
      <c r="A130" s="34" t="s">
        <v>49</v>
      </c>
      <c r="B130" s="36">
        <v>9749.6985998130403</v>
      </c>
      <c r="C130" s="36">
        <v>9689657.1157951895</v>
      </c>
      <c r="D130" s="36">
        <v>92</v>
      </c>
      <c r="E130" s="36">
        <v>6</v>
      </c>
      <c r="F130" s="36">
        <v>2417</v>
      </c>
      <c r="G130" s="36">
        <f t="shared" si="4"/>
        <v>993.84170870482069</v>
      </c>
      <c r="H130" s="76">
        <f t="shared" si="5"/>
        <v>9.4361891352994429E-3</v>
      </c>
      <c r="I130" s="76">
        <f t="shared" si="6"/>
        <v>6.1540363925865929E-4</v>
      </c>
      <c r="J130" s="77">
        <f t="shared" si="7"/>
        <v>0.24790509934802993</v>
      </c>
    </row>
    <row r="131" spans="1:10">
      <c r="A131" s="34" t="s">
        <v>608</v>
      </c>
      <c r="B131" s="36">
        <v>9692.1369543066194</v>
      </c>
      <c r="C131" s="36">
        <v>8346103.2589833699</v>
      </c>
      <c r="D131" s="36">
        <v>120</v>
      </c>
      <c r="E131" s="36">
        <v>3</v>
      </c>
      <c r="F131" s="36">
        <v>2679</v>
      </c>
      <c r="G131" s="36">
        <f t="shared" si="4"/>
        <v>861.12106115822576</v>
      </c>
      <c r="H131" s="76">
        <f t="shared" si="5"/>
        <v>1.2381170485491233E-2</v>
      </c>
      <c r="I131" s="76">
        <f t="shared" si="6"/>
        <v>3.0952926213728081E-4</v>
      </c>
      <c r="J131" s="77">
        <f t="shared" si="7"/>
        <v>0.27640963108859173</v>
      </c>
    </row>
    <row r="132" spans="1:10">
      <c r="A132" s="34" t="s">
        <v>409</v>
      </c>
      <c r="B132" s="36">
        <v>9650.3040788764993</v>
      </c>
      <c r="C132" s="36">
        <v>9119835.3327088598</v>
      </c>
      <c r="D132" s="36">
        <v>163</v>
      </c>
      <c r="E132" s="36">
        <v>4</v>
      </c>
      <c r="F132" s="36">
        <v>3590</v>
      </c>
      <c r="G132" s="36">
        <f t="shared" si="4"/>
        <v>945.03087759392167</v>
      </c>
      <c r="H132" s="76">
        <f t="shared" si="5"/>
        <v>1.6890659472253301E-2</v>
      </c>
      <c r="I132" s="76">
        <f t="shared" si="6"/>
        <v>4.1449471097554109E-4</v>
      </c>
      <c r="J132" s="77">
        <f t="shared" si="7"/>
        <v>0.37200900310054813</v>
      </c>
    </row>
    <row r="133" spans="1:10">
      <c r="A133" s="34" t="s">
        <v>378</v>
      </c>
      <c r="B133" s="36">
        <v>9567.7890109317304</v>
      </c>
      <c r="C133" s="36">
        <v>6735706.1436983403</v>
      </c>
      <c r="D133" s="36">
        <v>116</v>
      </c>
      <c r="E133" s="36">
        <v>0</v>
      </c>
      <c r="F133" s="36">
        <v>2953</v>
      </c>
      <c r="G133" s="36">
        <f t="shared" si="4"/>
        <v>703.99818975966355</v>
      </c>
      <c r="H133" s="76">
        <f t="shared" si="5"/>
        <v>1.2124013172475225E-2</v>
      </c>
      <c r="I133" s="76">
        <f t="shared" si="6"/>
        <v>0</v>
      </c>
      <c r="J133" s="77">
        <f t="shared" si="7"/>
        <v>0.30863974912344255</v>
      </c>
    </row>
    <row r="134" spans="1:10">
      <c r="A134" s="34" t="s">
        <v>394</v>
      </c>
      <c r="B134" s="36">
        <v>9499.8602432273292</v>
      </c>
      <c r="C134" s="36">
        <v>6685348.3681784403</v>
      </c>
      <c r="D134" s="36">
        <v>111</v>
      </c>
      <c r="E134" s="36">
        <v>1</v>
      </c>
      <c r="F134" s="36">
        <v>815</v>
      </c>
      <c r="G134" s="36">
        <f t="shared" si="4"/>
        <v>703.73123361941884</v>
      </c>
      <c r="H134" s="76">
        <f t="shared" si="5"/>
        <v>1.1684382418060779E-2</v>
      </c>
      <c r="I134" s="76">
        <f t="shared" si="6"/>
        <v>1.0526470646901603E-4</v>
      </c>
      <c r="J134" s="77">
        <f t="shared" si="7"/>
        <v>8.5790735772248064E-2</v>
      </c>
    </row>
    <row r="135" spans="1:10">
      <c r="A135" s="34" t="s">
        <v>379</v>
      </c>
      <c r="B135" s="36">
        <v>9461.0794207653908</v>
      </c>
      <c r="C135" s="36">
        <v>9451879.2577407509</v>
      </c>
      <c r="D135" s="36">
        <v>209</v>
      </c>
      <c r="E135" s="36">
        <v>17</v>
      </c>
      <c r="F135" s="36">
        <v>4359</v>
      </c>
      <c r="G135" s="36">
        <f t="shared" ref="G135:G152" si="8">C135/B135</f>
        <v>999.02757786765358</v>
      </c>
      <c r="H135" s="76">
        <f t="shared" ref="H135:H152" si="9">D135/B135</f>
        <v>2.2090502648279442E-2</v>
      </c>
      <c r="I135" s="76">
        <f t="shared" ref="I135:I152" si="10">E135/B135</f>
        <v>1.7968351436399546E-3</v>
      </c>
      <c r="J135" s="77">
        <f t="shared" ref="J135:J152" si="11">F135/B135</f>
        <v>0.46072967006626836</v>
      </c>
    </row>
    <row r="136" spans="1:10">
      <c r="A136" s="34" t="s">
        <v>6</v>
      </c>
      <c r="B136" s="36">
        <v>9399.3396947081201</v>
      </c>
      <c r="C136" s="36">
        <v>9683395.8539902493</v>
      </c>
      <c r="D136" s="36">
        <v>61</v>
      </c>
      <c r="E136" s="36">
        <v>0</v>
      </c>
      <c r="F136" s="36">
        <v>2466</v>
      </c>
      <c r="G136" s="36">
        <f t="shared" si="8"/>
        <v>1030.2208632210679</v>
      </c>
      <c r="H136" s="76">
        <f t="shared" si="9"/>
        <v>6.4898175809459608E-3</v>
      </c>
      <c r="I136" s="76">
        <f t="shared" si="10"/>
        <v>0</v>
      </c>
      <c r="J136" s="77">
        <f t="shared" si="11"/>
        <v>0.26235885499365147</v>
      </c>
    </row>
    <row r="137" spans="1:10">
      <c r="A137" s="34" t="s">
        <v>1</v>
      </c>
      <c r="B137" s="36">
        <v>9276.9862704118696</v>
      </c>
      <c r="C137" s="36">
        <v>8000780.4886322496</v>
      </c>
      <c r="D137" s="36">
        <v>93</v>
      </c>
      <c r="E137" s="36">
        <v>2</v>
      </c>
      <c r="F137" s="36">
        <v>1848</v>
      </c>
      <c r="G137" s="36">
        <f t="shared" si="8"/>
        <v>862.43314966952516</v>
      </c>
      <c r="H137" s="76">
        <f t="shared" si="9"/>
        <v>1.0024807333887656E-2</v>
      </c>
      <c r="I137" s="76">
        <f t="shared" si="10"/>
        <v>2.1558725449220766E-4</v>
      </c>
      <c r="J137" s="77">
        <f t="shared" si="11"/>
        <v>0.19920262315079987</v>
      </c>
    </row>
    <row r="138" spans="1:10">
      <c r="A138" s="34" t="s">
        <v>376</v>
      </c>
      <c r="B138" s="36">
        <v>9222.8136692833996</v>
      </c>
      <c r="C138" s="36">
        <v>7952112.4893068103</v>
      </c>
      <c r="D138" s="36">
        <v>179</v>
      </c>
      <c r="E138" s="36">
        <v>13</v>
      </c>
      <c r="F138" s="36">
        <v>3659</v>
      </c>
      <c r="G138" s="36">
        <f t="shared" si="8"/>
        <v>862.22196115609904</v>
      </c>
      <c r="H138" s="76">
        <f t="shared" si="9"/>
        <v>1.9408393839307397E-2</v>
      </c>
      <c r="I138" s="76">
        <f t="shared" si="10"/>
        <v>1.4095481559273531E-3</v>
      </c>
      <c r="J138" s="77">
        <f t="shared" si="11"/>
        <v>0.39673359250293727</v>
      </c>
    </row>
    <row r="139" spans="1:10">
      <c r="A139" s="34" t="s">
        <v>373</v>
      </c>
      <c r="B139" s="36">
        <v>9220.7753106192595</v>
      </c>
      <c r="C139" s="36">
        <v>6713351.0325643299</v>
      </c>
      <c r="D139" s="36">
        <v>264</v>
      </c>
      <c r="E139" s="36">
        <v>3</v>
      </c>
      <c r="F139" s="36">
        <v>2685</v>
      </c>
      <c r="G139" s="36">
        <f t="shared" si="8"/>
        <v>728.0679559378035</v>
      </c>
      <c r="H139" s="76">
        <f t="shared" si="9"/>
        <v>2.8630998056742584E-2</v>
      </c>
      <c r="I139" s="76">
        <f t="shared" si="10"/>
        <v>3.2535225064480206E-4</v>
      </c>
      <c r="J139" s="77">
        <f t="shared" si="11"/>
        <v>0.29119026432709788</v>
      </c>
    </row>
    <row r="140" spans="1:10">
      <c r="A140" s="34" t="s">
        <v>17</v>
      </c>
      <c r="B140" s="36">
        <v>9206.9205190227294</v>
      </c>
      <c r="C140" s="36">
        <v>11850609.7528193</v>
      </c>
      <c r="D140" s="36">
        <v>104</v>
      </c>
      <c r="E140" s="36">
        <v>1</v>
      </c>
      <c r="F140" s="36">
        <v>2240</v>
      </c>
      <c r="G140" s="36">
        <f t="shared" si="8"/>
        <v>1287.1415288460844</v>
      </c>
      <c r="H140" s="76">
        <f t="shared" si="9"/>
        <v>1.1295850744570032E-2</v>
      </c>
      <c r="I140" s="76">
        <f t="shared" si="10"/>
        <v>1.0861394946701953E-4</v>
      </c>
      <c r="J140" s="77">
        <f t="shared" si="11"/>
        <v>0.24329524680612374</v>
      </c>
    </row>
    <row r="141" spans="1:10">
      <c r="A141" s="34" t="s">
        <v>622</v>
      </c>
      <c r="B141" s="36">
        <v>9002.6986023597401</v>
      </c>
      <c r="C141" s="36">
        <v>16748952.2326348</v>
      </c>
      <c r="D141" s="36">
        <v>62</v>
      </c>
      <c r="E141" s="36">
        <v>1</v>
      </c>
      <c r="F141" s="36">
        <v>2170</v>
      </c>
      <c r="G141" s="36">
        <f t="shared" si="8"/>
        <v>1860.4368503733594</v>
      </c>
      <c r="H141" s="76">
        <f t="shared" si="9"/>
        <v>6.8868239111935714E-3</v>
      </c>
      <c r="I141" s="76">
        <f t="shared" si="10"/>
        <v>1.1107780501925115E-4</v>
      </c>
      <c r="J141" s="77">
        <f t="shared" si="11"/>
        <v>0.24103883689177499</v>
      </c>
    </row>
    <row r="142" spans="1:10">
      <c r="A142" s="34" t="s">
        <v>438</v>
      </c>
      <c r="B142" s="36">
        <v>8836.2191640380697</v>
      </c>
      <c r="C142" s="36">
        <v>10888503.261704801</v>
      </c>
      <c r="D142" s="36">
        <v>125</v>
      </c>
      <c r="E142" s="36">
        <v>0</v>
      </c>
      <c r="F142" s="36">
        <v>1925</v>
      </c>
      <c r="G142" s="36">
        <f t="shared" si="8"/>
        <v>1232.2581705554774</v>
      </c>
      <c r="H142" s="76">
        <f t="shared" si="9"/>
        <v>1.4146321823787377E-2</v>
      </c>
      <c r="I142" s="76">
        <f t="shared" si="10"/>
        <v>0</v>
      </c>
      <c r="J142" s="77">
        <f t="shared" si="11"/>
        <v>0.21785335608632561</v>
      </c>
    </row>
    <row r="143" spans="1:10">
      <c r="A143" s="34" t="s">
        <v>396</v>
      </c>
      <c r="B143" s="36">
        <v>8694.1780548905899</v>
      </c>
      <c r="C143" s="36">
        <v>7277020.3757450599</v>
      </c>
      <c r="D143" s="36">
        <v>131</v>
      </c>
      <c r="E143" s="36">
        <v>7</v>
      </c>
      <c r="F143" s="36">
        <v>2954</v>
      </c>
      <c r="G143" s="36">
        <f t="shared" si="8"/>
        <v>836.99923440740213</v>
      </c>
      <c r="H143" s="76">
        <f t="shared" si="9"/>
        <v>1.506755430736903E-2</v>
      </c>
      <c r="I143" s="76">
        <f t="shared" si="10"/>
        <v>8.0513648970674209E-4</v>
      </c>
      <c r="J143" s="77">
        <f t="shared" si="11"/>
        <v>0.33976759865624512</v>
      </c>
    </row>
    <row r="144" spans="1:10">
      <c r="A144" s="34" t="s">
        <v>13</v>
      </c>
      <c r="B144" s="36">
        <v>8653.44655310083</v>
      </c>
      <c r="C144" s="36">
        <v>7880679.62582245</v>
      </c>
      <c r="D144" s="36">
        <v>66</v>
      </c>
      <c r="E144" s="36">
        <v>2</v>
      </c>
      <c r="F144" s="36">
        <v>2051</v>
      </c>
      <c r="G144" s="36">
        <f t="shared" si="8"/>
        <v>910.69836480338915</v>
      </c>
      <c r="H144" s="76">
        <f t="shared" si="9"/>
        <v>7.6270188525460886E-3</v>
      </c>
      <c r="I144" s="76">
        <f t="shared" si="10"/>
        <v>2.3112178341048754E-4</v>
      </c>
      <c r="J144" s="77">
        <f t="shared" si="11"/>
        <v>0.23701538888745496</v>
      </c>
    </row>
    <row r="145" spans="1:10">
      <c r="A145" s="34" t="s">
        <v>388</v>
      </c>
      <c r="B145" s="36">
        <v>8649.2903834269291</v>
      </c>
      <c r="C145" s="36">
        <v>9088845.19667482</v>
      </c>
      <c r="D145" s="36">
        <v>152</v>
      </c>
      <c r="E145" s="36">
        <v>27</v>
      </c>
      <c r="F145" s="36">
        <v>2442</v>
      </c>
      <c r="G145" s="36">
        <f t="shared" si="8"/>
        <v>1050.8197544263435</v>
      </c>
      <c r="H145" s="76">
        <f t="shared" si="9"/>
        <v>1.7573696021496759E-2</v>
      </c>
      <c r="I145" s="76">
        <f t="shared" si="10"/>
        <v>3.1216433722395559E-3</v>
      </c>
      <c r="J145" s="77">
        <f t="shared" si="11"/>
        <v>0.28233530055588874</v>
      </c>
    </row>
    <row r="146" spans="1:10">
      <c r="A146" s="34" t="s">
        <v>144</v>
      </c>
      <c r="B146" s="36">
        <v>8632.4739447175507</v>
      </c>
      <c r="C146" s="36">
        <v>32106497.755185898</v>
      </c>
      <c r="D146" s="36">
        <v>47</v>
      </c>
      <c r="E146" s="36">
        <v>0</v>
      </c>
      <c r="F146" s="36">
        <v>1287</v>
      </c>
      <c r="G146" s="36">
        <f t="shared" si="8"/>
        <v>3719.2695814428434</v>
      </c>
      <c r="H146" s="76">
        <f t="shared" si="9"/>
        <v>5.4445574120453154E-3</v>
      </c>
      <c r="I146" s="76">
        <f t="shared" si="10"/>
        <v>0</v>
      </c>
      <c r="J146" s="77">
        <f t="shared" si="11"/>
        <v>0.1490881997723898</v>
      </c>
    </row>
    <row r="147" spans="1:10">
      <c r="A147" s="34" t="s">
        <v>383</v>
      </c>
      <c r="B147" s="36">
        <v>8615.8547684084606</v>
      </c>
      <c r="C147" s="36">
        <v>5681014.7685769498</v>
      </c>
      <c r="D147" s="36">
        <v>131</v>
      </c>
      <c r="E147" s="36">
        <v>1</v>
      </c>
      <c r="F147" s="36">
        <v>598</v>
      </c>
      <c r="G147" s="36">
        <f t="shared" si="8"/>
        <v>659.36751735966868</v>
      </c>
      <c r="H147" s="76">
        <f t="shared" si="9"/>
        <v>1.5204527411526761E-2</v>
      </c>
      <c r="I147" s="76">
        <f t="shared" si="10"/>
        <v>1.160650947444791E-4</v>
      </c>
      <c r="J147" s="77">
        <f t="shared" si="11"/>
        <v>6.9406926657198498E-2</v>
      </c>
    </row>
    <row r="148" spans="1:10">
      <c r="A148" s="34" t="s">
        <v>385</v>
      </c>
      <c r="B148" s="36">
        <v>8528.3068211800401</v>
      </c>
      <c r="C148" s="36">
        <v>7082198.8130623</v>
      </c>
      <c r="D148" s="36">
        <v>244</v>
      </c>
      <c r="E148" s="36">
        <v>2</v>
      </c>
      <c r="F148" s="36">
        <v>1964</v>
      </c>
      <c r="G148" s="36">
        <f t="shared" si="8"/>
        <v>830.43433609514</v>
      </c>
      <c r="H148" s="76">
        <f t="shared" si="9"/>
        <v>2.8610602915226536E-2</v>
      </c>
      <c r="I148" s="76">
        <f t="shared" si="10"/>
        <v>2.3451313864939784E-4</v>
      </c>
      <c r="J148" s="77">
        <f t="shared" si="11"/>
        <v>0.23029190215370868</v>
      </c>
    </row>
    <row r="149" spans="1:10">
      <c r="A149" s="34" t="s">
        <v>80</v>
      </c>
      <c r="B149" s="36">
        <v>8252.9205222330002</v>
      </c>
      <c r="C149" s="36">
        <v>7910887.09266889</v>
      </c>
      <c r="D149" s="36">
        <v>116</v>
      </c>
      <c r="E149" s="36">
        <v>6</v>
      </c>
      <c r="F149" s="36">
        <v>2596</v>
      </c>
      <c r="G149" s="36">
        <f t="shared" si="8"/>
        <v>958.55607373866167</v>
      </c>
      <c r="H149" s="76">
        <f t="shared" si="9"/>
        <v>1.405563032959074E-2</v>
      </c>
      <c r="I149" s="76">
        <f t="shared" si="10"/>
        <v>7.2701536187538308E-4</v>
      </c>
      <c r="J149" s="77">
        <f t="shared" si="11"/>
        <v>0.31455531323808239</v>
      </c>
    </row>
    <row r="150" spans="1:10">
      <c r="A150" s="34" t="s">
        <v>34</v>
      </c>
      <c r="B150" s="36">
        <v>8172.8191535123597</v>
      </c>
      <c r="C150" s="36">
        <v>12493876.7903159</v>
      </c>
      <c r="D150" s="36">
        <v>41</v>
      </c>
      <c r="E150" s="36">
        <v>2</v>
      </c>
      <c r="F150" s="36">
        <v>1252</v>
      </c>
      <c r="G150" s="36">
        <f t="shared" si="8"/>
        <v>1528.7107857937267</v>
      </c>
      <c r="H150" s="76">
        <f t="shared" si="9"/>
        <v>5.0166288070108336E-3</v>
      </c>
      <c r="I150" s="76">
        <f t="shared" si="10"/>
        <v>2.4471360034199186E-4</v>
      </c>
      <c r="J150" s="77">
        <f t="shared" si="11"/>
        <v>0.15319071381408692</v>
      </c>
    </row>
    <row r="151" spans="1:10">
      <c r="A151" s="34" t="s">
        <v>402</v>
      </c>
      <c r="B151" s="36">
        <v>8163.2766844774496</v>
      </c>
      <c r="C151" s="36">
        <v>7985636.0962589998</v>
      </c>
      <c r="D151" s="36">
        <v>137</v>
      </c>
      <c r="E151" s="36">
        <v>0</v>
      </c>
      <c r="F151" s="36">
        <v>2419</v>
      </c>
      <c r="G151" s="36">
        <f t="shared" si="8"/>
        <v>978.23905827469559</v>
      </c>
      <c r="H151" s="76">
        <f t="shared" si="9"/>
        <v>1.6782476607770363E-2</v>
      </c>
      <c r="I151" s="76">
        <f t="shared" si="10"/>
        <v>0</v>
      </c>
      <c r="J151" s="77">
        <f t="shared" si="11"/>
        <v>0.29632708696493798</v>
      </c>
    </row>
    <row r="152" spans="1:10">
      <c r="A152" s="34" t="s">
        <v>667</v>
      </c>
      <c r="B152" s="36">
        <v>8070.5232568732399</v>
      </c>
      <c r="C152" s="36">
        <v>6420374.2629447496</v>
      </c>
      <c r="D152" s="36">
        <v>42</v>
      </c>
      <c r="E152" s="36">
        <v>0</v>
      </c>
      <c r="F152" s="36">
        <v>1289</v>
      </c>
      <c r="G152" s="36">
        <f t="shared" si="8"/>
        <v>795.53382830250257</v>
      </c>
      <c r="H152" s="76">
        <f t="shared" si="9"/>
        <v>5.204123532415424E-3</v>
      </c>
      <c r="I152" s="76">
        <f t="shared" si="10"/>
        <v>0</v>
      </c>
      <c r="J152" s="77">
        <f t="shared" si="11"/>
        <v>0.15971702936389243</v>
      </c>
    </row>
    <row r="153" spans="1:10">
      <c r="A153" s="34" t="s">
        <v>655</v>
      </c>
      <c r="B153" s="36">
        <v>8013.7479184530603</v>
      </c>
      <c r="C153" s="36">
        <v>7661680.9155935403</v>
      </c>
      <c r="D153" s="36">
        <v>36</v>
      </c>
      <c r="E153" s="36">
        <v>3</v>
      </c>
      <c r="F153" s="36">
        <v>1451</v>
      </c>
      <c r="G153" s="36">
        <f>C153/B153</f>
        <v>956.06712284412845</v>
      </c>
      <c r="H153" s="76">
        <f>D153/B153</f>
        <v>4.4922800625040483E-3</v>
      </c>
      <c r="I153" s="76">
        <f>E153/B153</f>
        <v>3.7435667187533733E-4</v>
      </c>
      <c r="J153" s="77">
        <f>F153/B153</f>
        <v>0.18106384363037151</v>
      </c>
    </row>
    <row r="154" spans="1:10">
      <c r="A154" s="34" t="s">
        <v>428</v>
      </c>
      <c r="B154" s="36">
        <v>8005.0027163131099</v>
      </c>
      <c r="C154" s="36">
        <v>8512079.3527721297</v>
      </c>
      <c r="D154" s="36">
        <v>118</v>
      </c>
      <c r="E154" s="36">
        <v>3</v>
      </c>
      <c r="F154" s="36">
        <v>2993</v>
      </c>
      <c r="G154" s="36">
        <f>C154/B154</f>
        <v>1063.344967444629</v>
      </c>
      <c r="H154" s="76">
        <f>D154/B154</f>
        <v>1.4740782006173715E-2</v>
      </c>
      <c r="I154" s="76">
        <f>E154/B154</f>
        <v>3.7476564422475546E-4</v>
      </c>
      <c r="J154" s="77">
        <f>F154/B154</f>
        <v>0.37389119105489771</v>
      </c>
    </row>
    <row r="155" spans="1:10">
      <c r="A155" s="34" t="s">
        <v>619</v>
      </c>
      <c r="B155" s="36">
        <v>7973.1533968206404</v>
      </c>
      <c r="C155" s="36">
        <v>14398619.1746931</v>
      </c>
      <c r="D155" s="36">
        <v>91</v>
      </c>
      <c r="E155" s="36">
        <v>0</v>
      </c>
      <c r="F155" s="36">
        <v>1942</v>
      </c>
      <c r="G155" s="36">
        <f>C155/B155</f>
        <v>1805.8876404453308</v>
      </c>
      <c r="H155" s="76">
        <f>D155/B155</f>
        <v>1.1413301045516945E-2</v>
      </c>
      <c r="I155" s="76">
        <f>E155/B155</f>
        <v>0</v>
      </c>
      <c r="J155" s="77">
        <f>F155/B155</f>
        <v>0.24356736956476821</v>
      </c>
    </row>
    <row r="156" spans="1:10">
      <c r="A156" s="34" t="s">
        <v>574</v>
      </c>
      <c r="B156" s="129">
        <v>7960.47120587481</v>
      </c>
      <c r="C156" s="129">
        <v>7570274.69271152</v>
      </c>
      <c r="D156" s="129">
        <v>81</v>
      </c>
      <c r="E156" s="129">
        <v>1</v>
      </c>
      <c r="F156" s="129">
        <v>2116</v>
      </c>
      <c r="G156" s="58">
        <f>C156/B156</f>
        <v>950.98323917366531</v>
      </c>
      <c r="H156" s="76">
        <f>D156/B156</f>
        <v>1.0175277053979189E-2</v>
      </c>
      <c r="I156" s="76">
        <f>E156/B156</f>
        <v>1.2562070437011346E-4</v>
      </c>
      <c r="J156" s="77">
        <f>F156/B156</f>
        <v>0.26581341044716006</v>
      </c>
    </row>
    <row r="157" spans="1:10" ht="13.5" thickBot="1">
      <c r="A157" s="32" t="s">
        <v>286</v>
      </c>
      <c r="B157" s="37">
        <f>SUM(B7:B156)</f>
        <v>3377282.3975779139</v>
      </c>
      <c r="C157" s="37">
        <f>SUM(C7:C156)</f>
        <v>3015193882.6962667</v>
      </c>
      <c r="D157" s="37">
        <f>SUM(D7:D156)</f>
        <v>38606</v>
      </c>
      <c r="E157" s="37">
        <f>SUM(E7:E156)</f>
        <v>742</v>
      </c>
      <c r="F157" s="37">
        <f>SUM(F7:F156)</f>
        <v>744975</v>
      </c>
      <c r="G157" s="37">
        <f>C157/B157</f>
        <v>892.78701859775583</v>
      </c>
      <c r="H157" s="82">
        <f>D157/B157</f>
        <v>1.1431084361700719E-2</v>
      </c>
      <c r="I157" s="82">
        <f>E157/B157</f>
        <v>2.1970327400875337E-4</v>
      </c>
      <c r="J157" s="83">
        <f>F157/B157</f>
        <v>0.22058415977718471</v>
      </c>
    </row>
    <row r="158" spans="1:10" s="21" customFormat="1">
      <c r="B158" s="78"/>
      <c r="C158" s="78"/>
      <c r="D158" s="79"/>
      <c r="E158" s="79"/>
      <c r="F158" s="79"/>
      <c r="G158" s="80"/>
      <c r="I158" s="81"/>
    </row>
    <row r="159" spans="1:10">
      <c r="B159" s="48"/>
      <c r="C159" s="48"/>
      <c r="I159" s="64"/>
    </row>
    <row r="160" spans="1:10">
      <c r="F160" s="164"/>
    </row>
    <row r="161" spans="1:5">
      <c r="A161" s="65"/>
      <c r="D161" s="63"/>
      <c r="E161" s="63"/>
    </row>
    <row r="163" spans="1:5">
      <c r="B163" s="48"/>
      <c r="C163" s="48"/>
    </row>
  </sheetData>
  <mergeCells count="2">
    <mergeCell ref="D5:F5"/>
    <mergeCell ref="G5:J5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47" fitToHeight="2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63"/>
  <sheetViews>
    <sheetView zoomScale="75" workbookViewId="0">
      <selection activeCell="H82" sqref="H82"/>
    </sheetView>
  </sheetViews>
  <sheetFormatPr defaultRowHeight="12.75"/>
  <cols>
    <col min="1" max="1" width="58.7109375" style="1" customWidth="1"/>
    <col min="2" max="2" width="15" style="63" customWidth="1"/>
    <col min="3" max="3" width="18.7109375" style="63" customWidth="1"/>
    <col min="4" max="4" width="12.28515625" style="48" bestFit="1" customWidth="1"/>
    <col min="5" max="5" width="11.42578125" style="48" bestFit="1" customWidth="1"/>
    <col min="6" max="6" width="13.42578125" style="48" bestFit="1" customWidth="1"/>
    <col min="7" max="7" width="12.28515625" style="63" customWidth="1"/>
    <col min="8" max="8" width="10.85546875" style="1" customWidth="1"/>
    <col min="9" max="9" width="8.85546875" style="1" customWidth="1"/>
    <col min="10" max="10" width="10.5703125" style="1" customWidth="1"/>
    <col min="11" max="16384" width="9.140625" style="1"/>
  </cols>
  <sheetData>
    <row r="1" spans="1:10" ht="90" customHeight="1"/>
    <row r="2" spans="1:10" ht="13.5" thickBot="1"/>
    <row r="3" spans="1:10" ht="18">
      <c r="A3" s="23" t="s">
        <v>305</v>
      </c>
      <c r="B3" s="66"/>
      <c r="C3" s="66"/>
      <c r="D3" s="67"/>
      <c r="E3" s="67"/>
      <c r="F3" s="67"/>
      <c r="G3" s="66"/>
      <c r="H3" s="25"/>
      <c r="I3" s="25"/>
      <c r="J3" s="26" t="str">
        <f>Capa!$A$9</f>
        <v>Janeiro a Junho de 2009</v>
      </c>
    </row>
    <row r="4" spans="1:10" ht="18">
      <c r="A4" s="27" t="s">
        <v>306</v>
      </c>
      <c r="B4" s="69"/>
      <c r="C4" s="69"/>
      <c r="D4" s="70"/>
      <c r="E4" s="70"/>
      <c r="F4" s="70"/>
      <c r="G4" s="69"/>
      <c r="H4" s="28"/>
      <c r="I4" s="28"/>
      <c r="J4" s="33"/>
    </row>
    <row r="5" spans="1:10">
      <c r="A5" s="84"/>
      <c r="B5" s="85"/>
      <c r="C5" s="85"/>
      <c r="D5" s="144" t="s">
        <v>180</v>
      </c>
      <c r="E5" s="144"/>
      <c r="F5" s="144"/>
      <c r="G5" s="145" t="s">
        <v>181</v>
      </c>
      <c r="H5" s="145"/>
      <c r="I5" s="145"/>
      <c r="J5" s="146"/>
    </row>
    <row r="6" spans="1:10">
      <c r="A6" s="86" t="s">
        <v>182</v>
      </c>
      <c r="B6" s="87" t="s">
        <v>183</v>
      </c>
      <c r="C6" s="87" t="s">
        <v>184</v>
      </c>
      <c r="D6" s="88" t="s">
        <v>185</v>
      </c>
      <c r="E6" s="88" t="s">
        <v>186</v>
      </c>
      <c r="F6" s="88" t="s">
        <v>284</v>
      </c>
      <c r="G6" s="93" t="s">
        <v>187</v>
      </c>
      <c r="H6" s="90" t="s">
        <v>188</v>
      </c>
      <c r="I6" s="91" t="s">
        <v>189</v>
      </c>
      <c r="J6" s="92" t="s">
        <v>190</v>
      </c>
    </row>
    <row r="7" spans="1:10">
      <c r="A7" s="52" t="s">
        <v>779</v>
      </c>
      <c r="B7" s="53">
        <v>0.23835616186261099</v>
      </c>
      <c r="C7" s="53">
        <v>732.61473846435501</v>
      </c>
      <c r="D7" s="53">
        <v>1</v>
      </c>
      <c r="E7" s="53">
        <v>0</v>
      </c>
      <c r="F7" s="53">
        <v>2</v>
      </c>
      <c r="G7" s="53">
        <f>C7/B7</f>
        <v>3073.6135904329408</v>
      </c>
      <c r="H7" s="74">
        <f>D7/B7</f>
        <v>4.1954023432228373</v>
      </c>
      <c r="I7" s="74">
        <f>E7/B7</f>
        <v>0</v>
      </c>
      <c r="J7" s="75">
        <f>F7/B7</f>
        <v>8.3908046864456747</v>
      </c>
    </row>
    <row r="8" spans="1:10">
      <c r="A8" s="34" t="s">
        <v>122</v>
      </c>
      <c r="B8" s="36">
        <v>5.7616437771357498</v>
      </c>
      <c r="C8" s="36">
        <v>17946.954351425102</v>
      </c>
      <c r="D8" s="36">
        <v>4</v>
      </c>
      <c r="E8" s="36">
        <v>0</v>
      </c>
      <c r="F8" s="36">
        <v>4</v>
      </c>
      <c r="G8" s="36">
        <f>C8/B8</f>
        <v>3114.9017616543729</v>
      </c>
      <c r="H8" s="76">
        <f>D8/B8</f>
        <v>0.69424632183499813</v>
      </c>
      <c r="I8" s="76">
        <f>E8/B8</f>
        <v>0</v>
      </c>
      <c r="J8" s="77">
        <f>F8/B8</f>
        <v>0.69424632183499813</v>
      </c>
    </row>
    <row r="9" spans="1:10">
      <c r="A9" s="34" t="s">
        <v>780</v>
      </c>
      <c r="B9" s="36">
        <v>3.2712328718043802</v>
      </c>
      <c r="C9" s="36">
        <v>10630.906593322699</v>
      </c>
      <c r="D9" s="36">
        <v>2</v>
      </c>
      <c r="E9" s="36">
        <v>0</v>
      </c>
      <c r="F9" s="36">
        <v>8</v>
      </c>
      <c r="G9" s="36">
        <f t="shared" ref="G9:G72" si="0">C9/B9</f>
        <v>3249.8165095347658</v>
      </c>
      <c r="H9" s="76">
        <f t="shared" ref="H9:H72" si="1">D9/B9</f>
        <v>0.61139028567440978</v>
      </c>
      <c r="I9" s="76">
        <f t="shared" ref="I9:I72" si="2">E9/B9</f>
        <v>0</v>
      </c>
      <c r="J9" s="77">
        <f t="shared" ref="J9:J72" si="3">F9/B9</f>
        <v>2.4455611426976391</v>
      </c>
    </row>
    <row r="10" spans="1:10">
      <c r="A10" s="34" t="s">
        <v>781</v>
      </c>
      <c r="B10" s="36">
        <v>1.82465751655399</v>
      </c>
      <c r="C10" s="36">
        <v>1481.1878209114</v>
      </c>
      <c r="D10" s="36">
        <v>1</v>
      </c>
      <c r="E10" s="36">
        <v>0</v>
      </c>
      <c r="F10" s="36">
        <v>1</v>
      </c>
      <c r="G10" s="36">
        <f t="shared" si="0"/>
        <v>811.76210191419386</v>
      </c>
      <c r="H10" s="76">
        <f t="shared" si="1"/>
        <v>0.54804805336213402</v>
      </c>
      <c r="I10" s="76">
        <f t="shared" si="2"/>
        <v>0</v>
      </c>
      <c r="J10" s="77">
        <f t="shared" si="3"/>
        <v>0.54804805336213402</v>
      </c>
    </row>
    <row r="11" spans="1:10">
      <c r="A11" s="34" t="s">
        <v>782</v>
      </c>
      <c r="B11" s="36">
        <v>4.4657533862627998</v>
      </c>
      <c r="C11" s="36">
        <v>13290.242418408299</v>
      </c>
      <c r="D11" s="36">
        <v>2</v>
      </c>
      <c r="E11" s="36">
        <v>0</v>
      </c>
      <c r="F11" s="36">
        <v>4</v>
      </c>
      <c r="G11" s="36">
        <f t="shared" si="0"/>
        <v>2976.0359045554778</v>
      </c>
      <c r="H11" s="76">
        <f t="shared" si="1"/>
        <v>0.44785276458665252</v>
      </c>
      <c r="I11" s="76">
        <f t="shared" si="2"/>
        <v>0</v>
      </c>
      <c r="J11" s="77">
        <f t="shared" si="3"/>
        <v>0.89570552917330504</v>
      </c>
    </row>
    <row r="12" spans="1:10">
      <c r="A12" s="34" t="s">
        <v>783</v>
      </c>
      <c r="B12" s="36">
        <v>4.6630136901512698</v>
      </c>
      <c r="C12" s="36">
        <v>5375.4587312936701</v>
      </c>
      <c r="D12" s="36">
        <v>2</v>
      </c>
      <c r="E12" s="36">
        <v>0</v>
      </c>
      <c r="F12" s="36">
        <v>2</v>
      </c>
      <c r="G12" s="36">
        <f t="shared" si="0"/>
        <v>1152.7863927672252</v>
      </c>
      <c r="H12" s="76">
        <f t="shared" si="1"/>
        <v>0.4289071688174948</v>
      </c>
      <c r="I12" s="76">
        <f t="shared" si="2"/>
        <v>0</v>
      </c>
      <c r="J12" s="77">
        <f t="shared" si="3"/>
        <v>0.4289071688174948</v>
      </c>
    </row>
    <row r="13" spans="1:10">
      <c r="A13" s="34" t="s">
        <v>784</v>
      </c>
      <c r="B13" s="36">
        <v>2.6739725843071902</v>
      </c>
      <c r="C13" s="36">
        <v>2261.75122451782</v>
      </c>
      <c r="D13" s="36">
        <v>1</v>
      </c>
      <c r="E13" s="36">
        <v>0</v>
      </c>
      <c r="F13" s="36">
        <v>1</v>
      </c>
      <c r="G13" s="36">
        <f t="shared" si="0"/>
        <v>845.8393469669121</v>
      </c>
      <c r="H13" s="76">
        <f t="shared" si="1"/>
        <v>0.37397541241399596</v>
      </c>
      <c r="I13" s="76">
        <f t="shared" si="2"/>
        <v>0</v>
      </c>
      <c r="J13" s="77">
        <f t="shared" si="3"/>
        <v>0.37397541241399596</v>
      </c>
    </row>
    <row r="14" spans="1:10">
      <c r="A14" s="34" t="s">
        <v>785</v>
      </c>
      <c r="B14" s="36">
        <v>2.98356164991855</v>
      </c>
      <c r="C14" s="36">
        <v>2571.5190849304099</v>
      </c>
      <c r="D14" s="36">
        <v>1</v>
      </c>
      <c r="E14" s="36">
        <v>0</v>
      </c>
      <c r="F14" s="36">
        <v>2</v>
      </c>
      <c r="G14" s="36">
        <f t="shared" si="0"/>
        <v>861.89574296231194</v>
      </c>
      <c r="H14" s="76">
        <f t="shared" si="1"/>
        <v>0.33516987994107633</v>
      </c>
      <c r="I14" s="76">
        <f t="shared" si="2"/>
        <v>0</v>
      </c>
      <c r="J14" s="77">
        <f t="shared" si="3"/>
        <v>0.67033975988215266</v>
      </c>
    </row>
    <row r="15" spans="1:10">
      <c r="A15" s="34" t="s">
        <v>786</v>
      </c>
      <c r="B15" s="36">
        <v>3.0986301321536298</v>
      </c>
      <c r="C15" s="36">
        <v>10501.064880370999</v>
      </c>
      <c r="D15" s="36">
        <v>1</v>
      </c>
      <c r="E15" s="36">
        <v>0</v>
      </c>
      <c r="F15" s="36">
        <v>1</v>
      </c>
      <c r="G15" s="36">
        <f t="shared" si="0"/>
        <v>3388.937831399865</v>
      </c>
      <c r="H15" s="76">
        <f t="shared" si="1"/>
        <v>0.32272325426106069</v>
      </c>
      <c r="I15" s="76">
        <f t="shared" si="2"/>
        <v>0</v>
      </c>
      <c r="J15" s="77">
        <f t="shared" si="3"/>
        <v>0.32272325426106069</v>
      </c>
    </row>
    <row r="16" spans="1:10">
      <c r="A16" s="34" t="s">
        <v>461</v>
      </c>
      <c r="B16" s="36">
        <v>3.2767123449593698</v>
      </c>
      <c r="C16" s="36">
        <v>6868.8484830856296</v>
      </c>
      <c r="D16" s="36">
        <v>1</v>
      </c>
      <c r="E16" s="36">
        <v>0</v>
      </c>
      <c r="F16" s="36">
        <v>2</v>
      </c>
      <c r="G16" s="36">
        <f t="shared" si="0"/>
        <v>2096.2622775392879</v>
      </c>
      <c r="H16" s="76">
        <f t="shared" si="1"/>
        <v>0.30518394498019313</v>
      </c>
      <c r="I16" s="76">
        <f t="shared" si="2"/>
        <v>0</v>
      </c>
      <c r="J16" s="77">
        <f t="shared" si="3"/>
        <v>0.61036788996038627</v>
      </c>
    </row>
    <row r="17" spans="1:10">
      <c r="A17" s="34" t="s">
        <v>154</v>
      </c>
      <c r="B17" s="36">
        <v>6.5561643540859196</v>
      </c>
      <c r="C17" s="36">
        <v>14210.873504638599</v>
      </c>
      <c r="D17" s="36">
        <v>2</v>
      </c>
      <c r="E17" s="36">
        <v>0</v>
      </c>
      <c r="F17" s="36">
        <v>2</v>
      </c>
      <c r="G17" s="36">
        <f t="shared" si="0"/>
        <v>2167.5590691655138</v>
      </c>
      <c r="H17" s="76">
        <f t="shared" si="1"/>
        <v>0.30505641591391225</v>
      </c>
      <c r="I17" s="76">
        <f t="shared" si="2"/>
        <v>0</v>
      </c>
      <c r="J17" s="77">
        <f t="shared" si="3"/>
        <v>0.30505641591391225</v>
      </c>
    </row>
    <row r="18" spans="1:10">
      <c r="A18" s="34" t="s">
        <v>787</v>
      </c>
      <c r="B18" s="36">
        <v>6.6493150852620602</v>
      </c>
      <c r="C18" s="36">
        <v>9274.4922971725391</v>
      </c>
      <c r="D18" s="36">
        <v>2</v>
      </c>
      <c r="E18" s="36">
        <v>0</v>
      </c>
      <c r="F18" s="36">
        <v>9</v>
      </c>
      <c r="G18" s="36">
        <f t="shared" si="0"/>
        <v>1394.8041532471636</v>
      </c>
      <c r="H18" s="76">
        <f t="shared" si="1"/>
        <v>0.30078285873877741</v>
      </c>
      <c r="I18" s="76">
        <f t="shared" si="2"/>
        <v>0</v>
      </c>
      <c r="J18" s="77">
        <f t="shared" si="3"/>
        <v>1.3535228643244983</v>
      </c>
    </row>
    <row r="19" spans="1:10">
      <c r="A19" s="34" t="s">
        <v>788</v>
      </c>
      <c r="B19" s="36">
        <v>7.1315068043768397</v>
      </c>
      <c r="C19" s="36">
        <v>24551.762850761399</v>
      </c>
      <c r="D19" s="36">
        <v>2</v>
      </c>
      <c r="E19" s="36">
        <v>0</v>
      </c>
      <c r="F19" s="36">
        <v>2</v>
      </c>
      <c r="G19" s="36">
        <f t="shared" si="0"/>
        <v>3442.7174402600549</v>
      </c>
      <c r="H19" s="76">
        <f t="shared" si="1"/>
        <v>0.28044564141375206</v>
      </c>
      <c r="I19" s="76">
        <f t="shared" si="2"/>
        <v>0</v>
      </c>
      <c r="J19" s="77">
        <f t="shared" si="3"/>
        <v>0.28044564141375206</v>
      </c>
    </row>
    <row r="20" spans="1:10">
      <c r="A20" s="34" t="s">
        <v>789</v>
      </c>
      <c r="B20" s="36">
        <v>3.66027395613491</v>
      </c>
      <c r="C20" s="36">
        <v>2355.1346187591498</v>
      </c>
      <c r="D20" s="36">
        <v>1</v>
      </c>
      <c r="E20" s="36">
        <v>0</v>
      </c>
      <c r="F20" s="36">
        <v>10</v>
      </c>
      <c r="G20" s="36">
        <f t="shared" si="0"/>
        <v>643.43124230134663</v>
      </c>
      <c r="H20" s="76">
        <f t="shared" si="1"/>
        <v>0.27320359404353339</v>
      </c>
      <c r="I20" s="76">
        <f t="shared" si="2"/>
        <v>0</v>
      </c>
      <c r="J20" s="77">
        <f t="shared" si="3"/>
        <v>2.7320359404353343</v>
      </c>
    </row>
    <row r="21" spans="1:10">
      <c r="A21" s="34" t="s">
        <v>790</v>
      </c>
      <c r="B21" s="36">
        <v>3.6904109492897899</v>
      </c>
      <c r="C21" s="36">
        <v>6841.3809967040997</v>
      </c>
      <c r="D21" s="36">
        <v>1</v>
      </c>
      <c r="E21" s="36">
        <v>0</v>
      </c>
      <c r="F21" s="36">
        <v>3</v>
      </c>
      <c r="G21" s="36">
        <f t="shared" si="0"/>
        <v>1853.826332815511</v>
      </c>
      <c r="H21" s="76">
        <f t="shared" si="1"/>
        <v>0.27097253225753826</v>
      </c>
      <c r="I21" s="76">
        <f t="shared" si="2"/>
        <v>0</v>
      </c>
      <c r="J21" s="77">
        <f t="shared" si="3"/>
        <v>0.81291759677261477</v>
      </c>
    </row>
    <row r="22" spans="1:10">
      <c r="A22" s="34" t="s">
        <v>791</v>
      </c>
      <c r="B22" s="36">
        <v>7.8410958740860197</v>
      </c>
      <c r="C22" s="36">
        <v>6273.9364204406702</v>
      </c>
      <c r="D22" s="36">
        <v>2</v>
      </c>
      <c r="E22" s="36">
        <v>0</v>
      </c>
      <c r="F22" s="36">
        <v>3</v>
      </c>
      <c r="G22" s="36">
        <f t="shared" si="0"/>
        <v>800.13514962562272</v>
      </c>
      <c r="H22" s="76">
        <f t="shared" si="1"/>
        <v>0.2550663876728998</v>
      </c>
      <c r="I22" s="76">
        <f t="shared" si="2"/>
        <v>0</v>
      </c>
      <c r="J22" s="77">
        <f t="shared" si="3"/>
        <v>0.38259958150934975</v>
      </c>
    </row>
    <row r="23" spans="1:10">
      <c r="A23" s="34" t="s">
        <v>792</v>
      </c>
      <c r="B23" s="36">
        <v>4.0958904176950401</v>
      </c>
      <c r="C23" s="36">
        <v>16291.4640884399</v>
      </c>
      <c r="D23" s="36">
        <v>1</v>
      </c>
      <c r="E23" s="36">
        <v>0</v>
      </c>
      <c r="F23" s="36">
        <v>2</v>
      </c>
      <c r="G23" s="36">
        <f t="shared" si="0"/>
        <v>3977.5146371244746</v>
      </c>
      <c r="H23" s="76">
        <f t="shared" si="1"/>
        <v>0.24414715678910898</v>
      </c>
      <c r="I23" s="76">
        <f t="shared" si="2"/>
        <v>0</v>
      </c>
      <c r="J23" s="77">
        <f t="shared" si="3"/>
        <v>0.48829431357821795</v>
      </c>
    </row>
    <row r="24" spans="1:10">
      <c r="A24" s="34" t="s">
        <v>793</v>
      </c>
      <c r="B24" s="36">
        <v>16.558904064819199</v>
      </c>
      <c r="C24" s="36">
        <v>51591.296506881699</v>
      </c>
      <c r="D24" s="36">
        <v>4</v>
      </c>
      <c r="E24" s="36">
        <v>0</v>
      </c>
      <c r="F24" s="36">
        <v>5</v>
      </c>
      <c r="G24" s="36">
        <f t="shared" si="0"/>
        <v>3115.6226465791174</v>
      </c>
      <c r="H24" s="76">
        <f t="shared" si="1"/>
        <v>0.24156188020307096</v>
      </c>
      <c r="I24" s="76">
        <f t="shared" si="2"/>
        <v>0</v>
      </c>
      <c r="J24" s="77">
        <f t="shared" si="3"/>
        <v>0.30195235025383871</v>
      </c>
    </row>
    <row r="25" spans="1:10">
      <c r="A25" s="34" t="s">
        <v>794</v>
      </c>
      <c r="B25" s="36">
        <v>8.5150684597902</v>
      </c>
      <c r="C25" s="36">
        <v>8762.1098928451502</v>
      </c>
      <c r="D25" s="36">
        <v>2</v>
      </c>
      <c r="E25" s="36">
        <v>0</v>
      </c>
      <c r="F25" s="36">
        <v>8</v>
      </c>
      <c r="G25" s="36">
        <f t="shared" si="0"/>
        <v>1029.0122662221129</v>
      </c>
      <c r="H25" s="76">
        <f t="shared" si="1"/>
        <v>0.23487773579794299</v>
      </c>
      <c r="I25" s="76">
        <f t="shared" si="2"/>
        <v>0</v>
      </c>
      <c r="J25" s="77">
        <f t="shared" si="3"/>
        <v>0.93951094319177197</v>
      </c>
    </row>
    <row r="26" spans="1:10">
      <c r="A26" s="34" t="s">
        <v>462</v>
      </c>
      <c r="B26" s="36">
        <v>4.5534246326424102</v>
      </c>
      <c r="C26" s="36">
        <v>7847.1987323760904</v>
      </c>
      <c r="D26" s="36">
        <v>1</v>
      </c>
      <c r="E26" s="36">
        <v>0</v>
      </c>
      <c r="F26" s="36">
        <v>1</v>
      </c>
      <c r="G26" s="36">
        <f t="shared" si="0"/>
        <v>1723.3619452315963</v>
      </c>
      <c r="H26" s="76">
        <f t="shared" si="1"/>
        <v>0.21961492298153781</v>
      </c>
      <c r="I26" s="76">
        <f t="shared" si="2"/>
        <v>0</v>
      </c>
      <c r="J26" s="77">
        <f t="shared" si="3"/>
        <v>0.21961492298153781</v>
      </c>
    </row>
    <row r="27" spans="1:10">
      <c r="A27" s="34" t="s">
        <v>795</v>
      </c>
      <c r="B27" s="36">
        <v>4.5698629859834901</v>
      </c>
      <c r="C27" s="36">
        <v>4183.5173778533899</v>
      </c>
      <c r="D27" s="36">
        <v>1</v>
      </c>
      <c r="E27" s="36">
        <v>0</v>
      </c>
      <c r="F27" s="36">
        <v>4</v>
      </c>
      <c r="G27" s="36">
        <f t="shared" si="0"/>
        <v>915.45794495040991</v>
      </c>
      <c r="H27" s="76">
        <f t="shared" si="1"/>
        <v>0.21882494137508324</v>
      </c>
      <c r="I27" s="76">
        <f t="shared" si="2"/>
        <v>0</v>
      </c>
      <c r="J27" s="77">
        <f t="shared" si="3"/>
        <v>0.87529976550033295</v>
      </c>
    </row>
    <row r="28" spans="1:10">
      <c r="A28" s="34" t="s">
        <v>683</v>
      </c>
      <c r="B28" s="36">
        <v>28.156164248008199</v>
      </c>
      <c r="C28" s="36">
        <v>91897.104902505802</v>
      </c>
      <c r="D28" s="36">
        <v>6</v>
      </c>
      <c r="E28" s="36">
        <v>0</v>
      </c>
      <c r="F28" s="36">
        <v>16</v>
      </c>
      <c r="G28" s="36">
        <f t="shared" si="0"/>
        <v>3263.836085521014</v>
      </c>
      <c r="H28" s="76">
        <f t="shared" si="1"/>
        <v>0.21309720838215551</v>
      </c>
      <c r="I28" s="76">
        <f t="shared" si="2"/>
        <v>0</v>
      </c>
      <c r="J28" s="77">
        <f t="shared" si="3"/>
        <v>0.56825922235241466</v>
      </c>
    </row>
    <row r="29" spans="1:10">
      <c r="A29" s="34" t="s">
        <v>796</v>
      </c>
      <c r="B29" s="36">
        <v>4.71506851911544</v>
      </c>
      <c r="C29" s="36">
        <v>5621.4198589324897</v>
      </c>
      <c r="D29" s="36">
        <v>1</v>
      </c>
      <c r="E29" s="36">
        <v>0</v>
      </c>
      <c r="F29" s="36">
        <v>2</v>
      </c>
      <c r="G29" s="36">
        <f t="shared" si="0"/>
        <v>1192.2244260380512</v>
      </c>
      <c r="H29" s="76">
        <f t="shared" si="1"/>
        <v>0.21208599534574799</v>
      </c>
      <c r="I29" s="76">
        <f t="shared" si="2"/>
        <v>0</v>
      </c>
      <c r="J29" s="77">
        <f t="shared" si="3"/>
        <v>0.42417199069149597</v>
      </c>
    </row>
    <row r="30" spans="1:10">
      <c r="A30" s="34" t="s">
        <v>797</v>
      </c>
      <c r="B30" s="36">
        <v>4.86301367729902</v>
      </c>
      <c r="C30" s="36">
        <v>6109.7742538452103</v>
      </c>
      <c r="D30" s="36">
        <v>1</v>
      </c>
      <c r="E30" s="36">
        <v>0</v>
      </c>
      <c r="F30" s="36">
        <v>1</v>
      </c>
      <c r="G30" s="36">
        <f t="shared" si="0"/>
        <v>1256.3761196819535</v>
      </c>
      <c r="H30" s="76">
        <f t="shared" si="1"/>
        <v>0.20563380371889325</v>
      </c>
      <c r="I30" s="76">
        <f t="shared" si="2"/>
        <v>0</v>
      </c>
      <c r="J30" s="77">
        <f t="shared" si="3"/>
        <v>0.20563380371889325</v>
      </c>
    </row>
    <row r="31" spans="1:10">
      <c r="A31" s="34" t="s">
        <v>798</v>
      </c>
      <c r="B31" s="36">
        <v>5.0958904023282203</v>
      </c>
      <c r="C31" s="36">
        <v>2983.2306619882502</v>
      </c>
      <c r="D31" s="36">
        <v>1</v>
      </c>
      <c r="E31" s="36">
        <v>0</v>
      </c>
      <c r="F31" s="36">
        <v>2</v>
      </c>
      <c r="G31" s="36">
        <f t="shared" si="0"/>
        <v>585.41892122037518</v>
      </c>
      <c r="H31" s="76">
        <f t="shared" si="1"/>
        <v>0.19623655947214211</v>
      </c>
      <c r="I31" s="76">
        <f t="shared" si="2"/>
        <v>0</v>
      </c>
      <c r="J31" s="77">
        <f t="shared" si="3"/>
        <v>0.39247311894428422</v>
      </c>
    </row>
    <row r="32" spans="1:10">
      <c r="A32" s="34" t="s">
        <v>149</v>
      </c>
      <c r="B32" s="36">
        <v>15.6821917332708</v>
      </c>
      <c r="C32" s="36">
        <v>15033.7381076812</v>
      </c>
      <c r="D32" s="36">
        <v>3</v>
      </c>
      <c r="E32" s="36">
        <v>0</v>
      </c>
      <c r="F32" s="36">
        <v>3</v>
      </c>
      <c r="G32" s="36">
        <f t="shared" si="0"/>
        <v>958.65031899757582</v>
      </c>
      <c r="H32" s="76">
        <f t="shared" si="1"/>
        <v>0.19129979093644819</v>
      </c>
      <c r="I32" s="76">
        <f t="shared" si="2"/>
        <v>0</v>
      </c>
      <c r="J32" s="77">
        <f t="shared" si="3"/>
        <v>0.19129979093644819</v>
      </c>
    </row>
    <row r="33" spans="1:10">
      <c r="A33" s="34" t="s">
        <v>799</v>
      </c>
      <c r="B33" s="36">
        <v>5.2356164203956697</v>
      </c>
      <c r="C33" s="36">
        <v>3678.6775089949301</v>
      </c>
      <c r="D33" s="36">
        <v>1</v>
      </c>
      <c r="E33" s="36">
        <v>0</v>
      </c>
      <c r="F33" s="36">
        <v>7</v>
      </c>
      <c r="G33" s="36">
        <f t="shared" si="0"/>
        <v>702.62548162703683</v>
      </c>
      <c r="H33" s="76">
        <f t="shared" si="1"/>
        <v>0.19099947736897566</v>
      </c>
      <c r="I33" s="76">
        <f t="shared" si="2"/>
        <v>0</v>
      </c>
      <c r="J33" s="77">
        <f t="shared" si="3"/>
        <v>1.3369963415828294</v>
      </c>
    </row>
    <row r="34" spans="1:10">
      <c r="A34" s="34" t="s">
        <v>800</v>
      </c>
      <c r="B34" s="36">
        <v>15.8136984831653</v>
      </c>
      <c r="C34" s="36">
        <v>54171.981052875497</v>
      </c>
      <c r="D34" s="36">
        <v>3</v>
      </c>
      <c r="E34" s="36">
        <v>0</v>
      </c>
      <c r="F34" s="36">
        <v>4</v>
      </c>
      <c r="G34" s="36">
        <f t="shared" si="0"/>
        <v>3425.6363943289457</v>
      </c>
      <c r="H34" s="76">
        <f t="shared" si="1"/>
        <v>0.18970894147208467</v>
      </c>
      <c r="I34" s="76">
        <f t="shared" si="2"/>
        <v>0</v>
      </c>
      <c r="J34" s="77">
        <f t="shared" si="3"/>
        <v>0.25294525529611289</v>
      </c>
    </row>
    <row r="35" spans="1:10">
      <c r="A35" s="34" t="s">
        <v>801</v>
      </c>
      <c r="B35" s="36">
        <v>11.5150684774853</v>
      </c>
      <c r="C35" s="36">
        <v>38128.772724151597</v>
      </c>
      <c r="D35" s="36">
        <v>2</v>
      </c>
      <c r="E35" s="36">
        <v>0</v>
      </c>
      <c r="F35" s="36">
        <v>9</v>
      </c>
      <c r="G35" s="36">
        <f t="shared" si="0"/>
        <v>3311.2067721266635</v>
      </c>
      <c r="H35" s="76">
        <f t="shared" si="1"/>
        <v>0.1736854630009779</v>
      </c>
      <c r="I35" s="76">
        <f t="shared" si="2"/>
        <v>0</v>
      </c>
      <c r="J35" s="77">
        <f t="shared" si="3"/>
        <v>0.78158458350440052</v>
      </c>
    </row>
    <row r="36" spans="1:10">
      <c r="A36" s="34" t="s">
        <v>802</v>
      </c>
      <c r="B36" s="36">
        <v>5.7835616022348404</v>
      </c>
      <c r="C36" s="36">
        <v>3259.8141708374001</v>
      </c>
      <c r="D36" s="36">
        <v>1</v>
      </c>
      <c r="E36" s="36">
        <v>0</v>
      </c>
      <c r="F36" s="36">
        <v>3</v>
      </c>
      <c r="G36" s="36">
        <f t="shared" si="0"/>
        <v>563.63438224255572</v>
      </c>
      <c r="H36" s="76">
        <f t="shared" si="1"/>
        <v>0.17290383828774081</v>
      </c>
      <c r="I36" s="76">
        <f t="shared" si="2"/>
        <v>0</v>
      </c>
      <c r="J36" s="77">
        <f t="shared" si="3"/>
        <v>0.51871151486322242</v>
      </c>
    </row>
    <row r="37" spans="1:10">
      <c r="A37" s="34" t="s">
        <v>803</v>
      </c>
      <c r="B37" s="36">
        <v>5.9315068335272301</v>
      </c>
      <c r="C37" s="36">
        <v>2959.4690029621102</v>
      </c>
      <c r="D37" s="36">
        <v>1</v>
      </c>
      <c r="E37" s="36">
        <v>0</v>
      </c>
      <c r="F37" s="36">
        <v>7</v>
      </c>
      <c r="G37" s="36">
        <f t="shared" si="0"/>
        <v>498.94050298214563</v>
      </c>
      <c r="H37" s="76">
        <f t="shared" si="1"/>
        <v>0.1685912244672135</v>
      </c>
      <c r="I37" s="76">
        <f t="shared" si="2"/>
        <v>0</v>
      </c>
      <c r="J37" s="77">
        <f t="shared" si="3"/>
        <v>1.1801385712704944</v>
      </c>
    </row>
    <row r="38" spans="1:10">
      <c r="A38" s="34" t="s">
        <v>474</v>
      </c>
      <c r="B38" s="36">
        <v>18.509589013177902</v>
      </c>
      <c r="C38" s="36">
        <v>38089.491596996697</v>
      </c>
      <c r="D38" s="36">
        <v>3</v>
      </c>
      <c r="E38" s="36">
        <v>0</v>
      </c>
      <c r="F38" s="36">
        <v>22</v>
      </c>
      <c r="G38" s="36">
        <f t="shared" si="0"/>
        <v>2057.8248155525703</v>
      </c>
      <c r="H38" s="76">
        <f t="shared" si="1"/>
        <v>0.16207815299757061</v>
      </c>
      <c r="I38" s="76">
        <f t="shared" si="2"/>
        <v>0</v>
      </c>
      <c r="J38" s="77">
        <f t="shared" si="3"/>
        <v>1.1885731219821845</v>
      </c>
    </row>
    <row r="39" spans="1:10">
      <c r="A39" s="34" t="s">
        <v>804</v>
      </c>
      <c r="B39" s="36">
        <v>6.1753424257039997</v>
      </c>
      <c r="C39" s="36">
        <v>12157.636188507</v>
      </c>
      <c r="D39" s="36">
        <v>1</v>
      </c>
      <c r="E39" s="36">
        <v>0</v>
      </c>
      <c r="F39" s="36">
        <v>8</v>
      </c>
      <c r="G39" s="36">
        <f t="shared" si="0"/>
        <v>1968.7387921846307</v>
      </c>
      <c r="H39" s="76">
        <f t="shared" si="1"/>
        <v>0.16193434000317777</v>
      </c>
      <c r="I39" s="76">
        <f t="shared" si="2"/>
        <v>0</v>
      </c>
      <c r="J39" s="77">
        <f t="shared" si="3"/>
        <v>1.2954747200254222</v>
      </c>
    </row>
    <row r="40" spans="1:10">
      <c r="A40" s="34" t="s">
        <v>805</v>
      </c>
      <c r="B40" s="36">
        <v>26.624657392501799</v>
      </c>
      <c r="C40" s="36">
        <v>21749.0058536529</v>
      </c>
      <c r="D40" s="36">
        <v>4</v>
      </c>
      <c r="E40" s="36">
        <v>0</v>
      </c>
      <c r="F40" s="36">
        <v>24</v>
      </c>
      <c r="G40" s="36">
        <f t="shared" si="0"/>
        <v>816.87458107077805</v>
      </c>
      <c r="H40" s="76">
        <f t="shared" si="1"/>
        <v>0.15023667501263338</v>
      </c>
      <c r="I40" s="76">
        <f t="shared" si="2"/>
        <v>0</v>
      </c>
      <c r="J40" s="77">
        <f t="shared" si="3"/>
        <v>0.90142005007580039</v>
      </c>
    </row>
    <row r="41" spans="1:10">
      <c r="A41" s="34" t="s">
        <v>806</v>
      </c>
      <c r="B41" s="36">
        <v>13.389041034970401</v>
      </c>
      <c r="C41" s="36">
        <v>49355.466024667003</v>
      </c>
      <c r="D41" s="36">
        <v>2</v>
      </c>
      <c r="E41" s="36">
        <v>0</v>
      </c>
      <c r="F41" s="36">
        <v>3</v>
      </c>
      <c r="G41" s="36">
        <f t="shared" si="0"/>
        <v>3686.2584777921784</v>
      </c>
      <c r="H41" s="76">
        <f t="shared" si="1"/>
        <v>0.14937589591190772</v>
      </c>
      <c r="I41" s="76">
        <f t="shared" si="2"/>
        <v>0</v>
      </c>
      <c r="J41" s="77">
        <f t="shared" si="3"/>
        <v>0.2240638438678616</v>
      </c>
    </row>
    <row r="42" spans="1:10">
      <c r="A42" s="34" t="s">
        <v>807</v>
      </c>
      <c r="B42" s="36">
        <v>6.8657534066587598</v>
      </c>
      <c r="C42" s="36">
        <v>20683.344875812501</v>
      </c>
      <c r="D42" s="36">
        <v>1</v>
      </c>
      <c r="E42" s="36">
        <v>0</v>
      </c>
      <c r="F42" s="36">
        <v>1</v>
      </c>
      <c r="G42" s="36">
        <f t="shared" si="0"/>
        <v>3012.5382679419758</v>
      </c>
      <c r="H42" s="76">
        <f t="shared" si="1"/>
        <v>0.14565043932835525</v>
      </c>
      <c r="I42" s="76">
        <f t="shared" si="2"/>
        <v>0</v>
      </c>
      <c r="J42" s="77">
        <f t="shared" si="3"/>
        <v>0.14565043932835525</v>
      </c>
    </row>
    <row r="43" spans="1:10">
      <c r="A43" s="34" t="s">
        <v>808</v>
      </c>
      <c r="B43" s="36">
        <v>7.1397260203957504</v>
      </c>
      <c r="C43" s="36">
        <v>38853.370399475003</v>
      </c>
      <c r="D43" s="36">
        <v>1</v>
      </c>
      <c r="E43" s="36">
        <v>0</v>
      </c>
      <c r="F43" s="36">
        <v>2</v>
      </c>
      <c r="G43" s="36">
        <f t="shared" si="0"/>
        <v>5441.8573329682731</v>
      </c>
      <c r="H43" s="76">
        <f t="shared" si="1"/>
        <v>0.1400613969140192</v>
      </c>
      <c r="I43" s="76">
        <f t="shared" si="2"/>
        <v>0</v>
      </c>
      <c r="J43" s="77">
        <f t="shared" si="3"/>
        <v>0.2801227938280384</v>
      </c>
    </row>
    <row r="44" spans="1:10">
      <c r="A44" s="34" t="s">
        <v>256</v>
      </c>
      <c r="B44" s="36">
        <v>14.435616374015799</v>
      </c>
      <c r="C44" s="36">
        <v>51148.938652992198</v>
      </c>
      <c r="D44" s="36">
        <v>2</v>
      </c>
      <c r="E44" s="36">
        <v>0</v>
      </c>
      <c r="F44" s="36">
        <v>2</v>
      </c>
      <c r="G44" s="36">
        <f t="shared" si="0"/>
        <v>3543.2459084366228</v>
      </c>
      <c r="H44" s="76">
        <f t="shared" si="1"/>
        <v>0.13854621432029829</v>
      </c>
      <c r="I44" s="76">
        <f t="shared" si="2"/>
        <v>0</v>
      </c>
      <c r="J44" s="77">
        <f t="shared" si="3"/>
        <v>0.13854621432029829</v>
      </c>
    </row>
    <row r="45" spans="1:10">
      <c r="A45" s="34" t="s">
        <v>809</v>
      </c>
      <c r="B45" s="36">
        <v>7.2575342692434699</v>
      </c>
      <c r="C45" s="36">
        <v>36315.481056213299</v>
      </c>
      <c r="D45" s="36">
        <v>1</v>
      </c>
      <c r="E45" s="36">
        <v>0</v>
      </c>
      <c r="F45" s="36">
        <v>1</v>
      </c>
      <c r="G45" s="36">
        <f t="shared" si="0"/>
        <v>5003.831839983699</v>
      </c>
      <c r="H45" s="76">
        <f t="shared" si="1"/>
        <v>0.13778784403924565</v>
      </c>
      <c r="I45" s="76">
        <f t="shared" si="2"/>
        <v>0</v>
      </c>
      <c r="J45" s="77">
        <f t="shared" si="3"/>
        <v>0.13778784403924565</v>
      </c>
    </row>
    <row r="46" spans="1:10">
      <c r="A46" s="34" t="s">
        <v>810</v>
      </c>
      <c r="B46" s="36">
        <v>37.687671121209803</v>
      </c>
      <c r="C46" s="36">
        <v>57417.2404339313</v>
      </c>
      <c r="D46" s="36">
        <v>5</v>
      </c>
      <c r="E46" s="36">
        <v>0</v>
      </c>
      <c r="F46" s="36">
        <v>15</v>
      </c>
      <c r="G46" s="36">
        <f t="shared" si="0"/>
        <v>1523.5019497296059</v>
      </c>
      <c r="H46" s="76">
        <f t="shared" si="1"/>
        <v>0.13266938102699874</v>
      </c>
      <c r="I46" s="76">
        <f t="shared" si="2"/>
        <v>0</v>
      </c>
      <c r="J46" s="77">
        <f t="shared" si="3"/>
        <v>0.39800814308099619</v>
      </c>
    </row>
    <row r="47" spans="1:10">
      <c r="A47" s="34" t="s">
        <v>811</v>
      </c>
      <c r="B47" s="36">
        <v>7.7698630043305403</v>
      </c>
      <c r="C47" s="36">
        <v>9346.9516050815491</v>
      </c>
      <c r="D47" s="36">
        <v>1</v>
      </c>
      <c r="E47" s="36">
        <v>0</v>
      </c>
      <c r="F47" s="36">
        <v>9</v>
      </c>
      <c r="G47" s="36">
        <f t="shared" si="0"/>
        <v>1202.9750846150075</v>
      </c>
      <c r="H47" s="76">
        <f t="shared" si="1"/>
        <v>0.12870239789847635</v>
      </c>
      <c r="I47" s="76">
        <f t="shared" si="2"/>
        <v>0</v>
      </c>
      <c r="J47" s="77">
        <f t="shared" si="3"/>
        <v>1.158321581086287</v>
      </c>
    </row>
    <row r="48" spans="1:10">
      <c r="A48" s="34" t="s">
        <v>812</v>
      </c>
      <c r="B48" s="36">
        <v>31.3452052976936</v>
      </c>
      <c r="C48" s="36">
        <v>37861.226860046299</v>
      </c>
      <c r="D48" s="36">
        <v>4</v>
      </c>
      <c r="E48" s="36">
        <v>0</v>
      </c>
      <c r="F48" s="36">
        <v>28</v>
      </c>
      <c r="G48" s="36">
        <f t="shared" si="0"/>
        <v>1207.8793710383563</v>
      </c>
      <c r="H48" s="76">
        <f t="shared" si="1"/>
        <v>0.12761122353517726</v>
      </c>
      <c r="I48" s="76">
        <f t="shared" si="2"/>
        <v>0</v>
      </c>
      <c r="J48" s="77">
        <f t="shared" si="3"/>
        <v>0.89327856474624068</v>
      </c>
    </row>
    <row r="49" spans="1:10">
      <c r="A49" s="34" t="s">
        <v>465</v>
      </c>
      <c r="B49" s="36">
        <v>134.92328719794699</v>
      </c>
      <c r="C49" s="36">
        <v>90507.600575566204</v>
      </c>
      <c r="D49" s="36">
        <v>17</v>
      </c>
      <c r="E49" s="36">
        <v>0</v>
      </c>
      <c r="F49" s="36">
        <v>86</v>
      </c>
      <c r="G49" s="36">
        <f t="shared" si="0"/>
        <v>670.80785278216513</v>
      </c>
      <c r="H49" s="76">
        <f t="shared" si="1"/>
        <v>0.12599752313371351</v>
      </c>
      <c r="I49" s="76">
        <f t="shared" si="2"/>
        <v>0</v>
      </c>
      <c r="J49" s="77">
        <f t="shared" si="3"/>
        <v>0.63739923467643311</v>
      </c>
    </row>
    <row r="50" spans="1:10">
      <c r="A50" s="34" t="s">
        <v>813</v>
      </c>
      <c r="B50" s="36">
        <v>7.96712325513362</v>
      </c>
      <c r="C50" s="36">
        <v>4106.4451434612201</v>
      </c>
      <c r="D50" s="36">
        <v>1</v>
      </c>
      <c r="E50" s="36">
        <v>0</v>
      </c>
      <c r="F50" s="36">
        <v>5</v>
      </c>
      <c r="G50" s="36">
        <f t="shared" si="0"/>
        <v>515.42382513226846</v>
      </c>
      <c r="H50" s="76">
        <f t="shared" si="1"/>
        <v>0.12551581894451672</v>
      </c>
      <c r="I50" s="76">
        <f t="shared" si="2"/>
        <v>0</v>
      </c>
      <c r="J50" s="77">
        <f t="shared" si="3"/>
        <v>0.62757909472258355</v>
      </c>
    </row>
    <row r="51" spans="1:10">
      <c r="A51" s="34" t="s">
        <v>814</v>
      </c>
      <c r="B51" s="36">
        <v>8.1178081994876194</v>
      </c>
      <c r="C51" s="36">
        <v>5621.3709769248899</v>
      </c>
      <c r="D51" s="36">
        <v>1</v>
      </c>
      <c r="E51" s="36">
        <v>0</v>
      </c>
      <c r="F51" s="36">
        <v>1</v>
      </c>
      <c r="G51" s="36">
        <f t="shared" si="0"/>
        <v>692.47398297482562</v>
      </c>
      <c r="H51" s="76">
        <f t="shared" si="1"/>
        <v>0.12318596047429627</v>
      </c>
      <c r="I51" s="76">
        <f t="shared" si="2"/>
        <v>0</v>
      </c>
      <c r="J51" s="77">
        <f t="shared" si="3"/>
        <v>0.12318596047429627</v>
      </c>
    </row>
    <row r="52" spans="1:10">
      <c r="A52" s="34" t="s">
        <v>815</v>
      </c>
      <c r="B52" s="36">
        <v>8.1424656920135003</v>
      </c>
      <c r="C52" s="36">
        <v>10190.5284576416</v>
      </c>
      <c r="D52" s="36">
        <v>1</v>
      </c>
      <c r="E52" s="36">
        <v>0</v>
      </c>
      <c r="F52" s="36">
        <v>2</v>
      </c>
      <c r="G52" s="36">
        <f t="shared" si="0"/>
        <v>1251.5285716999622</v>
      </c>
      <c r="H52" s="76">
        <f t="shared" si="1"/>
        <v>0.12281292151845913</v>
      </c>
      <c r="I52" s="76">
        <f t="shared" si="2"/>
        <v>0</v>
      </c>
      <c r="J52" s="77">
        <f t="shared" si="3"/>
        <v>0.24562584303691826</v>
      </c>
    </row>
    <row r="53" spans="1:10">
      <c r="A53" s="34" t="s">
        <v>816</v>
      </c>
      <c r="B53" s="36">
        <v>33.054794291965599</v>
      </c>
      <c r="C53" s="36">
        <v>132442.56634029699</v>
      </c>
      <c r="D53" s="36">
        <v>4</v>
      </c>
      <c r="E53" s="36">
        <v>0</v>
      </c>
      <c r="F53" s="36">
        <v>39</v>
      </c>
      <c r="G53" s="36">
        <f t="shared" si="0"/>
        <v>4006.7581474100684</v>
      </c>
      <c r="H53" s="76">
        <f t="shared" si="1"/>
        <v>0.12101119022762312</v>
      </c>
      <c r="I53" s="76">
        <f t="shared" si="2"/>
        <v>0</v>
      </c>
      <c r="J53" s="77">
        <f t="shared" si="3"/>
        <v>1.1798591047193254</v>
      </c>
    </row>
    <row r="54" spans="1:10">
      <c r="A54" s="34" t="s">
        <v>117</v>
      </c>
      <c r="B54" s="36">
        <v>132.909588547889</v>
      </c>
      <c r="C54" s="36">
        <v>226421.98919224701</v>
      </c>
      <c r="D54" s="36">
        <v>16</v>
      </c>
      <c r="E54" s="36">
        <v>0</v>
      </c>
      <c r="F54" s="36">
        <v>20</v>
      </c>
      <c r="G54" s="36">
        <f t="shared" si="0"/>
        <v>1703.57903945105</v>
      </c>
      <c r="H54" s="76">
        <f t="shared" si="1"/>
        <v>0.12038258619870001</v>
      </c>
      <c r="I54" s="76">
        <f t="shared" si="2"/>
        <v>0</v>
      </c>
      <c r="J54" s="77">
        <f t="shared" si="3"/>
        <v>0.15047823274837502</v>
      </c>
    </row>
    <row r="55" spans="1:10">
      <c r="A55" s="34" t="s">
        <v>469</v>
      </c>
      <c r="B55" s="36">
        <v>8.5232876343652606</v>
      </c>
      <c r="C55" s="36">
        <v>7474.1236248016303</v>
      </c>
      <c r="D55" s="36">
        <v>1</v>
      </c>
      <c r="E55" s="36">
        <v>0</v>
      </c>
      <c r="F55" s="36">
        <v>3</v>
      </c>
      <c r="G55" s="36">
        <f t="shared" si="0"/>
        <v>876.90618285208643</v>
      </c>
      <c r="H55" s="76">
        <f t="shared" si="1"/>
        <v>0.11732561927959283</v>
      </c>
      <c r="I55" s="76">
        <f t="shared" si="2"/>
        <v>0</v>
      </c>
      <c r="J55" s="77">
        <f t="shared" si="3"/>
        <v>0.35197685783877852</v>
      </c>
    </row>
    <row r="56" spans="1:10">
      <c r="A56" s="34" t="s">
        <v>817</v>
      </c>
      <c r="B56" s="36">
        <v>8.5479452149011106</v>
      </c>
      <c r="C56" s="36">
        <v>7632.58722996711</v>
      </c>
      <c r="D56" s="36">
        <v>1</v>
      </c>
      <c r="E56" s="36">
        <v>0</v>
      </c>
      <c r="F56" s="36">
        <v>9</v>
      </c>
      <c r="G56" s="36">
        <f t="shared" si="0"/>
        <v>892.91485123953385</v>
      </c>
      <c r="H56" s="76">
        <f t="shared" si="1"/>
        <v>0.11698717935823466</v>
      </c>
      <c r="I56" s="76">
        <f t="shared" si="2"/>
        <v>0</v>
      </c>
      <c r="J56" s="77">
        <f t="shared" si="3"/>
        <v>1.0528846142241119</v>
      </c>
    </row>
    <row r="57" spans="1:10">
      <c r="A57" s="34" t="s">
        <v>818</v>
      </c>
      <c r="B57" s="36">
        <v>17.523287605959901</v>
      </c>
      <c r="C57" s="36">
        <v>12242.242547988801</v>
      </c>
      <c r="D57" s="36">
        <v>2</v>
      </c>
      <c r="E57" s="36">
        <v>0</v>
      </c>
      <c r="F57" s="36">
        <v>11</v>
      </c>
      <c r="G57" s="36">
        <f t="shared" si="0"/>
        <v>698.62703981557968</v>
      </c>
      <c r="H57" s="76">
        <f t="shared" si="1"/>
        <v>0.11413383407116902</v>
      </c>
      <c r="I57" s="76">
        <f t="shared" si="2"/>
        <v>0</v>
      </c>
      <c r="J57" s="77">
        <f t="shared" si="3"/>
        <v>0.62773608739142961</v>
      </c>
    </row>
    <row r="58" spans="1:10">
      <c r="A58" s="34" t="s">
        <v>255</v>
      </c>
      <c r="B58" s="36">
        <v>105.599999549798</v>
      </c>
      <c r="C58" s="36">
        <v>97942.857586622195</v>
      </c>
      <c r="D58" s="36">
        <v>12</v>
      </c>
      <c r="E58" s="36">
        <v>0</v>
      </c>
      <c r="F58" s="36">
        <v>88</v>
      </c>
      <c r="G58" s="36">
        <f t="shared" si="0"/>
        <v>927.48918564564087</v>
      </c>
      <c r="H58" s="76">
        <f t="shared" si="1"/>
        <v>0.11363636412082688</v>
      </c>
      <c r="I58" s="76">
        <f t="shared" si="2"/>
        <v>0</v>
      </c>
      <c r="J58" s="77">
        <f t="shared" si="3"/>
        <v>0.83333333688606381</v>
      </c>
    </row>
    <row r="59" spans="1:10">
      <c r="A59" s="34" t="s">
        <v>467</v>
      </c>
      <c r="B59" s="36">
        <v>9.4273972697556001</v>
      </c>
      <c r="C59" s="36">
        <v>7946.0435724258396</v>
      </c>
      <c r="D59" s="36">
        <v>1</v>
      </c>
      <c r="E59" s="36">
        <v>0</v>
      </c>
      <c r="F59" s="36">
        <v>1</v>
      </c>
      <c r="G59" s="36">
        <f t="shared" si="0"/>
        <v>842.86716100506885</v>
      </c>
      <c r="H59" s="76">
        <f t="shared" si="1"/>
        <v>0.10607381564455111</v>
      </c>
      <c r="I59" s="76">
        <f t="shared" si="2"/>
        <v>0</v>
      </c>
      <c r="J59" s="77">
        <f t="shared" si="3"/>
        <v>0.10607381564455111</v>
      </c>
    </row>
    <row r="60" spans="1:10">
      <c r="A60" s="34" t="s">
        <v>819</v>
      </c>
      <c r="B60" s="36">
        <v>9.5890410509891808</v>
      </c>
      <c r="C60" s="36">
        <v>13682.972572058399</v>
      </c>
      <c r="D60" s="36">
        <v>1</v>
      </c>
      <c r="E60" s="36">
        <v>0</v>
      </c>
      <c r="F60" s="36">
        <v>3</v>
      </c>
      <c r="G60" s="36">
        <f t="shared" si="0"/>
        <v>1426.9385749106684</v>
      </c>
      <c r="H60" s="76">
        <f t="shared" si="1"/>
        <v>0.10428571477403807</v>
      </c>
      <c r="I60" s="76">
        <f t="shared" si="2"/>
        <v>0</v>
      </c>
      <c r="J60" s="77">
        <f t="shared" si="3"/>
        <v>0.3128571443221142</v>
      </c>
    </row>
    <row r="61" spans="1:10">
      <c r="A61" s="34" t="s">
        <v>820</v>
      </c>
      <c r="B61" s="36">
        <v>48.389041007962</v>
      </c>
      <c r="C61" s="36">
        <v>72761.297056436495</v>
      </c>
      <c r="D61" s="36">
        <v>5</v>
      </c>
      <c r="E61" s="36">
        <v>0</v>
      </c>
      <c r="F61" s="36">
        <v>12</v>
      </c>
      <c r="G61" s="36">
        <f t="shared" si="0"/>
        <v>1503.6730536665161</v>
      </c>
      <c r="H61" s="76">
        <f t="shared" si="1"/>
        <v>0.1033291814809327</v>
      </c>
      <c r="I61" s="76">
        <f t="shared" si="2"/>
        <v>0</v>
      </c>
      <c r="J61" s="77">
        <f t="shared" si="3"/>
        <v>0.24799003555423849</v>
      </c>
    </row>
    <row r="62" spans="1:10">
      <c r="A62" s="34" t="s">
        <v>821</v>
      </c>
      <c r="B62" s="36">
        <v>9.7178082005120796</v>
      </c>
      <c r="C62" s="36">
        <v>8613.9572997093201</v>
      </c>
      <c r="D62" s="36">
        <v>1</v>
      </c>
      <c r="E62" s="36">
        <v>0</v>
      </c>
      <c r="F62" s="36">
        <v>1</v>
      </c>
      <c r="G62" s="36">
        <f t="shared" si="0"/>
        <v>886.40947855457853</v>
      </c>
      <c r="H62" s="76">
        <f t="shared" si="1"/>
        <v>0.10290386261660371</v>
      </c>
      <c r="I62" s="76">
        <f t="shared" si="2"/>
        <v>0</v>
      </c>
      <c r="J62" s="77">
        <f t="shared" si="3"/>
        <v>0.10290386261660371</v>
      </c>
    </row>
    <row r="63" spans="1:10">
      <c r="A63" s="34" t="s">
        <v>822</v>
      </c>
      <c r="B63" s="36">
        <v>29.161643695551899</v>
      </c>
      <c r="C63" s="36">
        <v>67489.359570979999</v>
      </c>
      <c r="D63" s="36">
        <v>3</v>
      </c>
      <c r="E63" s="36">
        <v>0</v>
      </c>
      <c r="F63" s="36">
        <v>7</v>
      </c>
      <c r="G63" s="36">
        <f t="shared" si="0"/>
        <v>2314.3194627700059</v>
      </c>
      <c r="H63" s="76">
        <f t="shared" si="1"/>
        <v>0.10287485956964758</v>
      </c>
      <c r="I63" s="76">
        <f t="shared" si="2"/>
        <v>0</v>
      </c>
      <c r="J63" s="77">
        <f t="shared" si="3"/>
        <v>0.24004133899584434</v>
      </c>
    </row>
    <row r="64" spans="1:10">
      <c r="A64" s="34" t="s">
        <v>823</v>
      </c>
      <c r="B64" s="36">
        <v>9.9890410844236595</v>
      </c>
      <c r="C64" s="36">
        <v>32749.1452755928</v>
      </c>
      <c r="D64" s="36">
        <v>1</v>
      </c>
      <c r="E64" s="36">
        <v>0</v>
      </c>
      <c r="F64" s="36">
        <v>3</v>
      </c>
      <c r="G64" s="36">
        <f t="shared" si="0"/>
        <v>3278.5074161582884</v>
      </c>
      <c r="H64" s="76">
        <f t="shared" si="1"/>
        <v>0.1001097093853526</v>
      </c>
      <c r="I64" s="76">
        <f t="shared" si="2"/>
        <v>0</v>
      </c>
      <c r="J64" s="77">
        <f t="shared" si="3"/>
        <v>0.30032912815605783</v>
      </c>
    </row>
    <row r="65" spans="1:10">
      <c r="A65" s="34" t="s">
        <v>118</v>
      </c>
      <c r="B65" s="36">
        <v>558.05205240659404</v>
      </c>
      <c r="C65" s="36">
        <v>2231178.0279824701</v>
      </c>
      <c r="D65" s="36">
        <v>53</v>
      </c>
      <c r="E65" s="36">
        <v>0</v>
      </c>
      <c r="F65" s="36">
        <v>114</v>
      </c>
      <c r="G65" s="36">
        <f t="shared" si="0"/>
        <v>3998.153968542068</v>
      </c>
      <c r="H65" s="76">
        <f t="shared" si="1"/>
        <v>9.4973219382382013E-2</v>
      </c>
      <c r="I65" s="76">
        <f t="shared" si="2"/>
        <v>0</v>
      </c>
      <c r="J65" s="77">
        <f t="shared" si="3"/>
        <v>0.20428201904889715</v>
      </c>
    </row>
    <row r="66" spans="1:10">
      <c r="A66" s="34" t="s">
        <v>147</v>
      </c>
      <c r="B66" s="36">
        <v>63.391780419275101</v>
      </c>
      <c r="C66" s="36">
        <v>272456.538934946</v>
      </c>
      <c r="D66" s="36">
        <v>6</v>
      </c>
      <c r="E66" s="36">
        <v>0</v>
      </c>
      <c r="F66" s="36">
        <v>17</v>
      </c>
      <c r="G66" s="36">
        <f t="shared" si="0"/>
        <v>4297.9789671927565</v>
      </c>
      <c r="H66" s="76">
        <f t="shared" si="1"/>
        <v>9.4649494939498841E-2</v>
      </c>
      <c r="I66" s="76">
        <f t="shared" si="2"/>
        <v>0</v>
      </c>
      <c r="J66" s="77">
        <f t="shared" si="3"/>
        <v>0.26817356899524669</v>
      </c>
    </row>
    <row r="67" spans="1:10">
      <c r="A67" s="34" t="s">
        <v>824</v>
      </c>
      <c r="B67" s="36">
        <v>10.6657533813267</v>
      </c>
      <c r="C67" s="36">
        <v>13717.938203096301</v>
      </c>
      <c r="D67" s="36">
        <v>1</v>
      </c>
      <c r="E67" s="36">
        <v>0</v>
      </c>
      <c r="F67" s="36">
        <v>14</v>
      </c>
      <c r="G67" s="36">
        <f t="shared" si="0"/>
        <v>1286.1668287880423</v>
      </c>
      <c r="H67" s="76">
        <f t="shared" si="1"/>
        <v>9.3758027609261219E-2</v>
      </c>
      <c r="I67" s="76">
        <f t="shared" si="2"/>
        <v>0</v>
      </c>
      <c r="J67" s="77">
        <f t="shared" si="3"/>
        <v>1.3126123865296571</v>
      </c>
    </row>
    <row r="68" spans="1:10">
      <c r="A68" s="34" t="s">
        <v>825</v>
      </c>
      <c r="B68" s="36">
        <v>11.0000000940635</v>
      </c>
      <c r="C68" s="36">
        <v>87464.002446174607</v>
      </c>
      <c r="D68" s="36">
        <v>1</v>
      </c>
      <c r="E68" s="36">
        <v>0</v>
      </c>
      <c r="F68" s="36">
        <v>5</v>
      </c>
      <c r="G68" s="36">
        <f t="shared" si="0"/>
        <v>7951.2728816590952</v>
      </c>
      <c r="H68" s="76">
        <f t="shared" si="1"/>
        <v>9.0909090131706616E-2</v>
      </c>
      <c r="I68" s="76">
        <f t="shared" si="2"/>
        <v>0</v>
      </c>
      <c r="J68" s="77">
        <f t="shared" si="3"/>
        <v>0.45454545065853308</v>
      </c>
    </row>
    <row r="69" spans="1:10">
      <c r="A69" s="34" t="s">
        <v>826</v>
      </c>
      <c r="B69" s="36">
        <v>11.049315046519</v>
      </c>
      <c r="C69" s="36">
        <v>11235.236837386999</v>
      </c>
      <c r="D69" s="36">
        <v>1</v>
      </c>
      <c r="E69" s="36">
        <v>0</v>
      </c>
      <c r="F69" s="36">
        <v>9</v>
      </c>
      <c r="G69" s="36">
        <f t="shared" si="0"/>
        <v>1016.8265444586606</v>
      </c>
      <c r="H69" s="76">
        <f t="shared" si="1"/>
        <v>9.0503347564068429E-2</v>
      </c>
      <c r="I69" s="76">
        <f t="shared" si="2"/>
        <v>0</v>
      </c>
      <c r="J69" s="77">
        <f t="shared" si="3"/>
        <v>0.81453012807661584</v>
      </c>
    </row>
    <row r="70" spans="1:10">
      <c r="A70" s="34" t="s">
        <v>827</v>
      </c>
      <c r="B70" s="36">
        <v>11.2109588268212</v>
      </c>
      <c r="C70" s="36">
        <v>27668.4505792856</v>
      </c>
      <c r="D70" s="36">
        <v>1</v>
      </c>
      <c r="E70" s="36">
        <v>0</v>
      </c>
      <c r="F70" s="36">
        <v>1</v>
      </c>
      <c r="G70" s="36">
        <f t="shared" si="0"/>
        <v>2467.9825344725509</v>
      </c>
      <c r="H70" s="76">
        <f t="shared" si="1"/>
        <v>8.9198436587563851E-2</v>
      </c>
      <c r="I70" s="76">
        <f t="shared" si="2"/>
        <v>0</v>
      </c>
      <c r="J70" s="77">
        <f t="shared" si="3"/>
        <v>8.9198436587563851E-2</v>
      </c>
    </row>
    <row r="71" spans="1:10">
      <c r="A71" s="34" t="s">
        <v>828</v>
      </c>
      <c r="B71" s="36">
        <v>11.509588972199699</v>
      </c>
      <c r="C71" s="36">
        <v>10262.244466543099</v>
      </c>
      <c r="D71" s="36">
        <v>1</v>
      </c>
      <c r="E71" s="36">
        <v>0</v>
      </c>
      <c r="F71" s="36">
        <v>3</v>
      </c>
      <c r="G71" s="36">
        <f t="shared" si="0"/>
        <v>891.62562549631957</v>
      </c>
      <c r="H71" s="76">
        <f t="shared" si="1"/>
        <v>8.6884075740272168E-2</v>
      </c>
      <c r="I71" s="76">
        <f t="shared" si="2"/>
        <v>0</v>
      </c>
      <c r="J71" s="77">
        <f t="shared" si="3"/>
        <v>0.26065222722081649</v>
      </c>
    </row>
    <row r="72" spans="1:10">
      <c r="A72" s="34" t="s">
        <v>476</v>
      </c>
      <c r="B72" s="36">
        <v>58.298629894852603</v>
      </c>
      <c r="C72" s="36">
        <v>128938.06086508901</v>
      </c>
      <c r="D72" s="36">
        <v>5</v>
      </c>
      <c r="E72" s="36">
        <v>0</v>
      </c>
      <c r="F72" s="36">
        <v>30</v>
      </c>
      <c r="G72" s="36">
        <f t="shared" si="0"/>
        <v>2211.6825232023748</v>
      </c>
      <c r="H72" s="76">
        <f t="shared" si="1"/>
        <v>8.5765308876349228E-2</v>
      </c>
      <c r="I72" s="76">
        <f t="shared" si="2"/>
        <v>0</v>
      </c>
      <c r="J72" s="77">
        <f t="shared" si="3"/>
        <v>0.51459185325809531</v>
      </c>
    </row>
    <row r="73" spans="1:10">
      <c r="A73" s="34" t="s">
        <v>829</v>
      </c>
      <c r="B73" s="36">
        <v>70.402739525306899</v>
      </c>
      <c r="C73" s="36">
        <v>180038.408699274</v>
      </c>
      <c r="D73" s="36">
        <v>6</v>
      </c>
      <c r="E73" s="36">
        <v>0</v>
      </c>
      <c r="F73" s="36">
        <v>37</v>
      </c>
      <c r="G73" s="36">
        <f t="shared" ref="G73:G104" si="4">C73/B73</f>
        <v>2557.264247289093</v>
      </c>
      <c r="H73" s="76">
        <f t="shared" ref="H73:H104" si="5">D73/B73</f>
        <v>8.5223956346801619E-2</v>
      </c>
      <c r="I73" s="76">
        <f t="shared" ref="I73:I104" si="6">E73/B73</f>
        <v>0</v>
      </c>
      <c r="J73" s="77">
        <f t="shared" ref="J73:J104" si="7">F73/B73</f>
        <v>0.52554773080527661</v>
      </c>
    </row>
    <row r="74" spans="1:10">
      <c r="A74" s="34" t="s">
        <v>830</v>
      </c>
      <c r="B74" s="36">
        <v>23.7369862049818</v>
      </c>
      <c r="C74" s="36">
        <v>21543.7642993927</v>
      </c>
      <c r="D74" s="36">
        <v>2</v>
      </c>
      <c r="E74" s="36">
        <v>0</v>
      </c>
      <c r="F74" s="36">
        <v>22</v>
      </c>
      <c r="G74" s="36">
        <f t="shared" si="4"/>
        <v>907.60318573514621</v>
      </c>
      <c r="H74" s="76">
        <f t="shared" si="5"/>
        <v>8.4256694709636301E-2</v>
      </c>
      <c r="I74" s="76">
        <f t="shared" si="6"/>
        <v>0</v>
      </c>
      <c r="J74" s="77">
        <f t="shared" si="7"/>
        <v>0.9268236418059993</v>
      </c>
    </row>
    <row r="75" spans="1:10">
      <c r="A75" s="34" t="s">
        <v>468</v>
      </c>
      <c r="B75" s="36">
        <v>23.898630048148298</v>
      </c>
      <c r="C75" s="36">
        <v>51463.357928514401</v>
      </c>
      <c r="D75" s="36">
        <v>2</v>
      </c>
      <c r="E75" s="36">
        <v>0</v>
      </c>
      <c r="F75" s="36">
        <v>13</v>
      </c>
      <c r="G75" s="36">
        <f t="shared" si="4"/>
        <v>2153.4020077649539</v>
      </c>
      <c r="H75" s="76">
        <f t="shared" si="5"/>
        <v>8.3686805309368062E-2</v>
      </c>
      <c r="I75" s="76">
        <f t="shared" si="6"/>
        <v>0</v>
      </c>
      <c r="J75" s="77">
        <f t="shared" si="7"/>
        <v>0.54396423451089237</v>
      </c>
    </row>
    <row r="76" spans="1:10">
      <c r="A76" s="34" t="s">
        <v>831</v>
      </c>
      <c r="B76" s="36">
        <v>12.0547945075668</v>
      </c>
      <c r="C76" s="36">
        <v>18172.7062239646</v>
      </c>
      <c r="D76" s="36">
        <v>1</v>
      </c>
      <c r="E76" s="36">
        <v>0</v>
      </c>
      <c r="F76" s="36">
        <v>7</v>
      </c>
      <c r="G76" s="36">
        <f t="shared" si="4"/>
        <v>1507.5085861113255</v>
      </c>
      <c r="H76" s="76">
        <f t="shared" si="5"/>
        <v>8.2954545543874644E-2</v>
      </c>
      <c r="I76" s="76">
        <f t="shared" si="6"/>
        <v>0</v>
      </c>
      <c r="J76" s="77">
        <f t="shared" si="7"/>
        <v>0.58068181880712244</v>
      </c>
    </row>
    <row r="77" spans="1:10">
      <c r="A77" s="34" t="s">
        <v>464</v>
      </c>
      <c r="B77" s="36">
        <v>36.580821760464403</v>
      </c>
      <c r="C77" s="36">
        <v>24816.819065809199</v>
      </c>
      <c r="D77" s="36">
        <v>3</v>
      </c>
      <c r="E77" s="36">
        <v>0</v>
      </c>
      <c r="F77" s="36">
        <v>23</v>
      </c>
      <c r="G77" s="36">
        <f t="shared" si="4"/>
        <v>678.41064993872192</v>
      </c>
      <c r="H77" s="76">
        <f t="shared" si="5"/>
        <v>8.2010186092711615E-2</v>
      </c>
      <c r="I77" s="76">
        <f t="shared" si="6"/>
        <v>0</v>
      </c>
      <c r="J77" s="77">
        <f t="shared" si="7"/>
        <v>0.62874476004412239</v>
      </c>
    </row>
    <row r="78" spans="1:10">
      <c r="A78" s="34" t="s">
        <v>832</v>
      </c>
      <c r="B78" s="36">
        <v>24.5068491976708</v>
      </c>
      <c r="C78" s="36">
        <v>12435.300219893399</v>
      </c>
      <c r="D78" s="36">
        <v>2</v>
      </c>
      <c r="E78" s="36">
        <v>0</v>
      </c>
      <c r="F78" s="36">
        <v>2</v>
      </c>
      <c r="G78" s="36">
        <f t="shared" si="4"/>
        <v>507.4214200116466</v>
      </c>
      <c r="H78" s="76">
        <f t="shared" si="5"/>
        <v>8.1609838289211228E-2</v>
      </c>
      <c r="I78" s="76">
        <f t="shared" si="6"/>
        <v>0</v>
      </c>
      <c r="J78" s="77">
        <f t="shared" si="7"/>
        <v>8.1609838289211228E-2</v>
      </c>
    </row>
    <row r="79" spans="1:10">
      <c r="A79" s="34" t="s">
        <v>833</v>
      </c>
      <c r="B79" s="36">
        <v>271.99999958136999</v>
      </c>
      <c r="C79" s="36">
        <v>269069.83166193898</v>
      </c>
      <c r="D79" s="36">
        <v>22</v>
      </c>
      <c r="E79" s="36">
        <v>0</v>
      </c>
      <c r="F79" s="36">
        <v>47</v>
      </c>
      <c r="G79" s="36">
        <f t="shared" si="4"/>
        <v>989.22732380904131</v>
      </c>
      <c r="H79" s="76">
        <f t="shared" si="5"/>
        <v>8.0882353065660953E-2</v>
      </c>
      <c r="I79" s="76">
        <f t="shared" si="6"/>
        <v>0</v>
      </c>
      <c r="J79" s="77">
        <f t="shared" si="7"/>
        <v>0.17279411791300295</v>
      </c>
    </row>
    <row r="80" spans="1:10">
      <c r="A80" s="34" t="s">
        <v>834</v>
      </c>
      <c r="B80" s="36">
        <v>12.599999920465001</v>
      </c>
      <c r="C80" s="36">
        <v>45344.357384681702</v>
      </c>
      <c r="D80" s="36">
        <v>1</v>
      </c>
      <c r="E80" s="36">
        <v>0</v>
      </c>
      <c r="F80" s="36">
        <v>1</v>
      </c>
      <c r="G80" s="36">
        <f t="shared" si="4"/>
        <v>3598.7585453102351</v>
      </c>
      <c r="H80" s="76">
        <f t="shared" si="5"/>
        <v>7.9365079866055677E-2</v>
      </c>
      <c r="I80" s="76">
        <f t="shared" si="6"/>
        <v>0</v>
      </c>
      <c r="J80" s="77">
        <f t="shared" si="7"/>
        <v>7.9365079866055677E-2</v>
      </c>
    </row>
    <row r="81" spans="1:10">
      <c r="A81" s="34" t="s">
        <v>835</v>
      </c>
      <c r="B81" s="36">
        <v>12.690410931129</v>
      </c>
      <c r="C81" s="36">
        <v>16747.501941144401</v>
      </c>
      <c r="D81" s="36">
        <v>1</v>
      </c>
      <c r="E81" s="36">
        <v>0</v>
      </c>
      <c r="F81" s="36">
        <v>1</v>
      </c>
      <c r="G81" s="36">
        <f t="shared" si="4"/>
        <v>1319.6973708757957</v>
      </c>
      <c r="H81" s="76">
        <f t="shared" si="5"/>
        <v>7.8799654749323017E-2</v>
      </c>
      <c r="I81" s="76">
        <f t="shared" si="6"/>
        <v>0</v>
      </c>
      <c r="J81" s="77">
        <f t="shared" si="7"/>
        <v>7.8799654749323017E-2</v>
      </c>
    </row>
    <row r="82" spans="1:10">
      <c r="A82" s="34" t="s">
        <v>836</v>
      </c>
      <c r="B82" s="36">
        <v>88.994520110078099</v>
      </c>
      <c r="C82" s="36">
        <v>138123.627200961</v>
      </c>
      <c r="D82" s="36">
        <v>7</v>
      </c>
      <c r="E82" s="36">
        <v>0</v>
      </c>
      <c r="F82" s="36">
        <v>19</v>
      </c>
      <c r="G82" s="36">
        <f t="shared" si="4"/>
        <v>1552.0464297140395</v>
      </c>
      <c r="H82" s="76">
        <f t="shared" si="5"/>
        <v>7.8656528417049038E-2</v>
      </c>
      <c r="I82" s="76">
        <f t="shared" si="6"/>
        <v>0</v>
      </c>
      <c r="J82" s="77">
        <f t="shared" si="7"/>
        <v>0.21349629141770454</v>
      </c>
    </row>
    <row r="83" spans="1:10">
      <c r="A83" s="34" t="s">
        <v>837</v>
      </c>
      <c r="B83" s="36">
        <v>12.739725982770301</v>
      </c>
      <c r="C83" s="36">
        <v>31007.935665130601</v>
      </c>
      <c r="D83" s="36">
        <v>1</v>
      </c>
      <c r="E83" s="36">
        <v>0</v>
      </c>
      <c r="F83" s="36">
        <v>3</v>
      </c>
      <c r="G83" s="36">
        <f t="shared" si="4"/>
        <v>2433.9562489073105</v>
      </c>
      <c r="H83" s="76">
        <f t="shared" si="5"/>
        <v>7.849462393087879E-2</v>
      </c>
      <c r="I83" s="76">
        <f t="shared" si="6"/>
        <v>0</v>
      </c>
      <c r="J83" s="77">
        <f t="shared" si="7"/>
        <v>0.23548387179263638</v>
      </c>
    </row>
    <row r="84" spans="1:10">
      <c r="A84" s="34" t="s">
        <v>838</v>
      </c>
      <c r="B84" s="36">
        <v>12.745205476880001</v>
      </c>
      <c r="C84" s="36">
        <v>21059.378289222699</v>
      </c>
      <c r="D84" s="36">
        <v>1</v>
      </c>
      <c r="E84" s="36">
        <v>0</v>
      </c>
      <c r="F84" s="36">
        <v>9</v>
      </c>
      <c r="G84" s="36">
        <f t="shared" si="4"/>
        <v>1652.3372908679059</v>
      </c>
      <c r="H84" s="76">
        <f t="shared" si="5"/>
        <v>7.8460877057966255E-2</v>
      </c>
      <c r="I84" s="76">
        <f t="shared" si="6"/>
        <v>0</v>
      </c>
      <c r="J84" s="77">
        <f t="shared" si="7"/>
        <v>0.70614789352169638</v>
      </c>
    </row>
    <row r="85" spans="1:10">
      <c r="A85" s="34" t="s">
        <v>839</v>
      </c>
      <c r="B85" s="36">
        <v>25.558904037810802</v>
      </c>
      <c r="C85" s="36">
        <v>82890.116211891102</v>
      </c>
      <c r="D85" s="36">
        <v>2</v>
      </c>
      <c r="E85" s="36">
        <v>0</v>
      </c>
      <c r="F85" s="36">
        <v>8</v>
      </c>
      <c r="G85" s="36">
        <f t="shared" si="4"/>
        <v>3243.1013508743113</v>
      </c>
      <c r="H85" s="76">
        <f t="shared" si="5"/>
        <v>7.8250616577349386E-2</v>
      </c>
      <c r="I85" s="76">
        <f t="shared" si="6"/>
        <v>0</v>
      </c>
      <c r="J85" s="77">
        <f t="shared" si="7"/>
        <v>0.31300246630939754</v>
      </c>
    </row>
    <row r="86" spans="1:10">
      <c r="A86" s="34" t="s">
        <v>840</v>
      </c>
      <c r="B86" s="36">
        <v>12.7835615631192</v>
      </c>
      <c r="C86" s="36">
        <v>52209.787680148998</v>
      </c>
      <c r="D86" s="36">
        <v>1</v>
      </c>
      <c r="E86" s="36">
        <v>0</v>
      </c>
      <c r="F86" s="36">
        <v>5</v>
      </c>
      <c r="G86" s="36">
        <f t="shared" si="4"/>
        <v>4084.13472429899</v>
      </c>
      <c r="H86" s="76">
        <f t="shared" si="5"/>
        <v>7.8225461274033181E-2</v>
      </c>
      <c r="I86" s="76">
        <f t="shared" si="6"/>
        <v>0</v>
      </c>
      <c r="J86" s="77">
        <f t="shared" si="7"/>
        <v>0.39112730637016591</v>
      </c>
    </row>
    <row r="87" spans="1:10">
      <c r="A87" s="34" t="s">
        <v>121</v>
      </c>
      <c r="B87" s="36">
        <v>2462.2082108566501</v>
      </c>
      <c r="C87" s="36">
        <v>2708534.7071602899</v>
      </c>
      <c r="D87" s="36">
        <v>192</v>
      </c>
      <c r="E87" s="36">
        <v>0</v>
      </c>
      <c r="F87" s="36">
        <v>282</v>
      </c>
      <c r="G87" s="36">
        <f t="shared" si="4"/>
        <v>1100.0429188796904</v>
      </c>
      <c r="H87" s="76">
        <f t="shared" si="5"/>
        <v>7.7978783091296522E-2</v>
      </c>
      <c r="I87" s="76">
        <f t="shared" si="6"/>
        <v>0</v>
      </c>
      <c r="J87" s="77">
        <f t="shared" si="7"/>
        <v>0.11453133766534176</v>
      </c>
    </row>
    <row r="88" spans="1:10">
      <c r="A88" s="34" t="s">
        <v>841</v>
      </c>
      <c r="B88" s="36">
        <v>12.8931506872177</v>
      </c>
      <c r="C88" s="36">
        <v>22054.596002340299</v>
      </c>
      <c r="D88" s="36">
        <v>1</v>
      </c>
      <c r="E88" s="36">
        <v>0</v>
      </c>
      <c r="F88" s="36">
        <v>9</v>
      </c>
      <c r="G88" s="36">
        <f t="shared" si="4"/>
        <v>1710.5668379572478</v>
      </c>
      <c r="H88" s="76">
        <f t="shared" si="5"/>
        <v>7.7560560972222428E-2</v>
      </c>
      <c r="I88" s="76">
        <f t="shared" si="6"/>
        <v>0</v>
      </c>
      <c r="J88" s="77">
        <f t="shared" si="7"/>
        <v>0.69804504875000195</v>
      </c>
    </row>
    <row r="89" spans="1:10">
      <c r="A89" s="34" t="s">
        <v>842</v>
      </c>
      <c r="B89" s="36">
        <v>13.008219143375699</v>
      </c>
      <c r="C89" s="36">
        <v>32198.550983905701</v>
      </c>
      <c r="D89" s="36">
        <v>1</v>
      </c>
      <c r="E89" s="36">
        <v>0</v>
      </c>
      <c r="F89" s="36">
        <v>15</v>
      </c>
      <c r="G89" s="36">
        <f t="shared" si="4"/>
        <v>2475.2466597476164</v>
      </c>
      <c r="H89" s="76">
        <f t="shared" si="5"/>
        <v>7.6874473667614962E-2</v>
      </c>
      <c r="I89" s="76">
        <f t="shared" si="6"/>
        <v>0</v>
      </c>
      <c r="J89" s="77">
        <f t="shared" si="7"/>
        <v>1.1531171050142244</v>
      </c>
    </row>
    <row r="90" spans="1:10">
      <c r="A90" s="34" t="s">
        <v>843</v>
      </c>
      <c r="B90" s="36">
        <v>26.087671177927401</v>
      </c>
      <c r="C90" s="36">
        <v>37060.216817975001</v>
      </c>
      <c r="D90" s="36">
        <v>2</v>
      </c>
      <c r="E90" s="36">
        <v>0</v>
      </c>
      <c r="F90" s="36">
        <v>10</v>
      </c>
      <c r="G90" s="36">
        <f t="shared" si="4"/>
        <v>1420.6027270587263</v>
      </c>
      <c r="H90" s="76">
        <f t="shared" si="5"/>
        <v>7.666456642907192E-2</v>
      </c>
      <c r="I90" s="76">
        <f t="shared" si="6"/>
        <v>0</v>
      </c>
      <c r="J90" s="77">
        <f t="shared" si="7"/>
        <v>0.38332283214535956</v>
      </c>
    </row>
    <row r="91" spans="1:10">
      <c r="A91" s="34" t="s">
        <v>844</v>
      </c>
      <c r="B91" s="36">
        <v>26.323287640698201</v>
      </c>
      <c r="C91" s="36">
        <v>25926.632678985501</v>
      </c>
      <c r="D91" s="36">
        <v>2</v>
      </c>
      <c r="E91" s="36">
        <v>0</v>
      </c>
      <c r="F91" s="36">
        <v>3</v>
      </c>
      <c r="G91" s="36">
        <f t="shared" si="4"/>
        <v>984.93140495492537</v>
      </c>
      <c r="H91" s="76">
        <f t="shared" si="5"/>
        <v>7.597835146198903E-2</v>
      </c>
      <c r="I91" s="76">
        <f t="shared" si="6"/>
        <v>0</v>
      </c>
      <c r="J91" s="77">
        <f t="shared" si="7"/>
        <v>0.11396752719298354</v>
      </c>
    </row>
    <row r="92" spans="1:10">
      <c r="A92" s="34" t="s">
        <v>119</v>
      </c>
      <c r="B92" s="36">
        <v>158.93972543440699</v>
      </c>
      <c r="C92" s="36">
        <v>240788.83999752899</v>
      </c>
      <c r="D92" s="36">
        <v>12</v>
      </c>
      <c r="E92" s="36">
        <v>0</v>
      </c>
      <c r="F92" s="36">
        <v>20</v>
      </c>
      <c r="G92" s="36">
        <f t="shared" si="4"/>
        <v>1514.9695228138569</v>
      </c>
      <c r="H92" s="76">
        <f t="shared" si="5"/>
        <v>7.5500319175726097E-2</v>
      </c>
      <c r="I92" s="76">
        <f t="shared" si="6"/>
        <v>0</v>
      </c>
      <c r="J92" s="77">
        <f t="shared" si="7"/>
        <v>0.12583386529287682</v>
      </c>
    </row>
    <row r="93" spans="1:10">
      <c r="A93" s="34" t="s">
        <v>845</v>
      </c>
      <c r="B93" s="36">
        <v>253.11780786467699</v>
      </c>
      <c r="C93" s="36">
        <v>798071.31589853705</v>
      </c>
      <c r="D93" s="36">
        <v>19</v>
      </c>
      <c r="E93" s="36">
        <v>0</v>
      </c>
      <c r="F93" s="36">
        <v>49</v>
      </c>
      <c r="G93" s="36">
        <f t="shared" si="4"/>
        <v>3152.9639207574269</v>
      </c>
      <c r="H93" s="76">
        <f t="shared" si="5"/>
        <v>7.5063861212632921E-2</v>
      </c>
      <c r="I93" s="76">
        <f t="shared" si="6"/>
        <v>0</v>
      </c>
      <c r="J93" s="77">
        <f t="shared" si="7"/>
        <v>0.19358574733784281</v>
      </c>
    </row>
    <row r="94" spans="1:10">
      <c r="A94" s="34" t="s">
        <v>475</v>
      </c>
      <c r="B94" s="36">
        <v>26.7561643267981</v>
      </c>
      <c r="C94" s="36">
        <v>86923.567301273302</v>
      </c>
      <c r="D94" s="36">
        <v>2</v>
      </c>
      <c r="E94" s="36">
        <v>0</v>
      </c>
      <c r="F94" s="36">
        <v>8</v>
      </c>
      <c r="G94" s="36">
        <f t="shared" si="4"/>
        <v>3248.7305070934062</v>
      </c>
      <c r="H94" s="76">
        <f t="shared" si="5"/>
        <v>7.4749129792003308E-2</v>
      </c>
      <c r="I94" s="76">
        <f t="shared" si="6"/>
        <v>0</v>
      </c>
      <c r="J94" s="77">
        <f t="shared" si="7"/>
        <v>0.29899651916801323</v>
      </c>
    </row>
    <row r="95" spans="1:10">
      <c r="A95" s="34" t="s">
        <v>846</v>
      </c>
      <c r="B95" s="36">
        <v>27.358904093969599</v>
      </c>
      <c r="C95" s="36">
        <v>53631.489275693799</v>
      </c>
      <c r="D95" s="36">
        <v>2</v>
      </c>
      <c r="E95" s="36">
        <v>0</v>
      </c>
      <c r="F95" s="36">
        <v>19</v>
      </c>
      <c r="G95" s="36">
        <f t="shared" si="4"/>
        <v>1960.2937709597497</v>
      </c>
      <c r="H95" s="76">
        <f t="shared" si="5"/>
        <v>7.3102343322327609E-2</v>
      </c>
      <c r="I95" s="76">
        <f t="shared" si="6"/>
        <v>0</v>
      </c>
      <c r="J95" s="77">
        <f t="shared" si="7"/>
        <v>0.69447226156211228</v>
      </c>
    </row>
    <row r="96" spans="1:10">
      <c r="A96" s="34" t="s">
        <v>847</v>
      </c>
      <c r="B96" s="36">
        <v>27.419178028125302</v>
      </c>
      <c r="C96" s="36">
        <v>47527.313301563197</v>
      </c>
      <c r="D96" s="36">
        <v>2</v>
      </c>
      <c r="E96" s="36">
        <v>0</v>
      </c>
      <c r="F96" s="36">
        <v>14</v>
      </c>
      <c r="G96" s="36">
        <f t="shared" si="4"/>
        <v>1733.3602507271341</v>
      </c>
      <c r="H96" s="76">
        <f t="shared" si="5"/>
        <v>7.2941646826483797E-2</v>
      </c>
      <c r="I96" s="76">
        <f t="shared" si="6"/>
        <v>0</v>
      </c>
      <c r="J96" s="77">
        <f t="shared" si="7"/>
        <v>0.51059152778538652</v>
      </c>
    </row>
    <row r="97" spans="1:10">
      <c r="A97" s="34" t="s">
        <v>848</v>
      </c>
      <c r="B97" s="36">
        <v>68.564383402466703</v>
      </c>
      <c r="C97" s="36">
        <v>51632.015961766199</v>
      </c>
      <c r="D97" s="36">
        <v>5</v>
      </c>
      <c r="E97" s="36">
        <v>0</v>
      </c>
      <c r="F97" s="36">
        <v>41</v>
      </c>
      <c r="G97" s="36">
        <f t="shared" si="4"/>
        <v>753.04426875234856</v>
      </c>
      <c r="H97" s="76">
        <f t="shared" si="5"/>
        <v>7.2924159044068904E-2</v>
      </c>
      <c r="I97" s="76">
        <f t="shared" si="6"/>
        <v>0</v>
      </c>
      <c r="J97" s="77">
        <f t="shared" si="7"/>
        <v>0.59797810416136499</v>
      </c>
    </row>
    <row r="98" spans="1:10">
      <c r="A98" s="34" t="s">
        <v>849</v>
      </c>
      <c r="B98" s="36">
        <v>152.282191101461</v>
      </c>
      <c r="C98" s="36">
        <v>439419.51697111101</v>
      </c>
      <c r="D98" s="36">
        <v>11</v>
      </c>
      <c r="E98" s="36">
        <v>0</v>
      </c>
      <c r="F98" s="36">
        <v>25</v>
      </c>
      <c r="G98" s="36">
        <f t="shared" si="4"/>
        <v>2885.5607723580702</v>
      </c>
      <c r="H98" s="76">
        <f t="shared" si="5"/>
        <v>7.2234316570025145E-2</v>
      </c>
      <c r="I98" s="76">
        <f t="shared" si="6"/>
        <v>0</v>
      </c>
      <c r="J98" s="77">
        <f t="shared" si="7"/>
        <v>0.1641689012955117</v>
      </c>
    </row>
    <row r="99" spans="1:10">
      <c r="A99" s="34" t="s">
        <v>850</v>
      </c>
      <c r="B99" s="36">
        <v>27.704109469894298</v>
      </c>
      <c r="C99" s="36">
        <v>26817.826176643299</v>
      </c>
      <c r="D99" s="36">
        <v>2</v>
      </c>
      <c r="E99" s="36">
        <v>0</v>
      </c>
      <c r="F99" s="36">
        <v>9</v>
      </c>
      <c r="G99" s="36">
        <f t="shared" si="4"/>
        <v>968.00895931290938</v>
      </c>
      <c r="H99" s="76">
        <f t="shared" si="5"/>
        <v>7.2191456006675633E-2</v>
      </c>
      <c r="I99" s="76">
        <f t="shared" si="6"/>
        <v>0</v>
      </c>
      <c r="J99" s="77">
        <f t="shared" si="7"/>
        <v>0.32486155203004036</v>
      </c>
    </row>
    <row r="100" spans="1:10">
      <c r="A100" s="34" t="s">
        <v>477</v>
      </c>
      <c r="B100" s="36">
        <v>84.468493032269095</v>
      </c>
      <c r="C100" s="36">
        <v>228479.288416981</v>
      </c>
      <c r="D100" s="36">
        <v>6</v>
      </c>
      <c r="E100" s="36">
        <v>0</v>
      </c>
      <c r="F100" s="36">
        <v>19</v>
      </c>
      <c r="G100" s="36">
        <f t="shared" si="4"/>
        <v>2704.9054649252016</v>
      </c>
      <c r="H100" s="76">
        <f t="shared" si="5"/>
        <v>7.1032402551657325E-2</v>
      </c>
      <c r="I100" s="76">
        <f t="shared" si="6"/>
        <v>0</v>
      </c>
      <c r="J100" s="77">
        <f t="shared" si="7"/>
        <v>0.22493594141358153</v>
      </c>
    </row>
    <row r="101" spans="1:10">
      <c r="A101" s="34" t="s">
        <v>254</v>
      </c>
      <c r="B101" s="36">
        <v>56.731506745796601</v>
      </c>
      <c r="C101" s="36">
        <v>148887.99080192999</v>
      </c>
      <c r="D101" s="36">
        <v>4</v>
      </c>
      <c r="E101" s="36">
        <v>0</v>
      </c>
      <c r="F101" s="36">
        <v>55</v>
      </c>
      <c r="G101" s="36">
        <f t="shared" si="4"/>
        <v>2624.432160229228</v>
      </c>
      <c r="H101" s="76">
        <f t="shared" si="5"/>
        <v>7.0507557959341022E-2</v>
      </c>
      <c r="I101" s="76">
        <f t="shared" si="6"/>
        <v>0</v>
      </c>
      <c r="J101" s="77">
        <f t="shared" si="7"/>
        <v>0.9694789219409391</v>
      </c>
    </row>
    <row r="102" spans="1:10">
      <c r="A102" s="34" t="s">
        <v>148</v>
      </c>
      <c r="B102" s="36">
        <v>57.632876513991498</v>
      </c>
      <c r="C102" s="36">
        <v>88097.536600351305</v>
      </c>
      <c r="D102" s="36">
        <v>4</v>
      </c>
      <c r="E102" s="36">
        <v>0</v>
      </c>
      <c r="F102" s="36">
        <v>16</v>
      </c>
      <c r="G102" s="36">
        <f t="shared" si="4"/>
        <v>1528.5986389897425</v>
      </c>
      <c r="H102" s="76">
        <f t="shared" si="5"/>
        <v>6.9404830054403455E-2</v>
      </c>
      <c r="I102" s="76">
        <f t="shared" si="6"/>
        <v>0</v>
      </c>
      <c r="J102" s="77">
        <f t="shared" si="7"/>
        <v>0.27761932021761382</v>
      </c>
    </row>
    <row r="103" spans="1:10">
      <c r="A103" s="34" t="s">
        <v>851</v>
      </c>
      <c r="B103" s="36">
        <v>14.5178081472404</v>
      </c>
      <c r="C103" s="36">
        <v>3397.2050049304898</v>
      </c>
      <c r="D103" s="36">
        <v>1</v>
      </c>
      <c r="E103" s="36">
        <v>0</v>
      </c>
      <c r="F103" s="36">
        <v>4</v>
      </c>
      <c r="G103" s="36">
        <f t="shared" si="4"/>
        <v>234.00261048195787</v>
      </c>
      <c r="H103" s="76">
        <f t="shared" si="5"/>
        <v>6.8880921269791257E-2</v>
      </c>
      <c r="I103" s="76">
        <f t="shared" si="6"/>
        <v>0</v>
      </c>
      <c r="J103" s="77">
        <f t="shared" si="7"/>
        <v>0.27552368507916503</v>
      </c>
    </row>
    <row r="104" spans="1:10">
      <c r="A104" s="34" t="s">
        <v>852</v>
      </c>
      <c r="B104" s="36">
        <v>43.663013601209897</v>
      </c>
      <c r="C104" s="36">
        <v>53302.126399219</v>
      </c>
      <c r="D104" s="36">
        <v>3</v>
      </c>
      <c r="E104" s="36">
        <v>0</v>
      </c>
      <c r="F104" s="36">
        <v>13</v>
      </c>
      <c r="G104" s="36">
        <f t="shared" si="4"/>
        <v>1220.7615096394081</v>
      </c>
      <c r="H104" s="76">
        <f t="shared" si="5"/>
        <v>6.8708038052528522E-2</v>
      </c>
      <c r="I104" s="76">
        <f t="shared" si="6"/>
        <v>0</v>
      </c>
      <c r="J104" s="77">
        <f t="shared" si="7"/>
        <v>0.29773483156095693</v>
      </c>
    </row>
    <row r="105" spans="1:10">
      <c r="A105" s="34" t="s">
        <v>853</v>
      </c>
      <c r="B105" s="36">
        <v>72.799999681767005</v>
      </c>
      <c r="C105" s="36">
        <v>108353.925021409</v>
      </c>
      <c r="D105" s="36">
        <v>5</v>
      </c>
      <c r="E105" s="36">
        <v>0</v>
      </c>
      <c r="F105" s="36">
        <v>51</v>
      </c>
      <c r="G105" s="36">
        <f t="shared" ref="G105:G136" si="8">C105/B105</f>
        <v>1488.3780974596157</v>
      </c>
      <c r="H105" s="76">
        <f t="shared" ref="H105:H136" si="9">D105/B105</f>
        <v>6.8681318981547557E-2</v>
      </c>
      <c r="I105" s="76">
        <f t="shared" ref="I105:I136" si="10">E105/B105</f>
        <v>0</v>
      </c>
      <c r="J105" s="77">
        <f t="shared" ref="J105:J136" si="11">F105/B105</f>
        <v>0.700549453611785</v>
      </c>
    </row>
    <row r="106" spans="1:10">
      <c r="A106" s="34" t="s">
        <v>854</v>
      </c>
      <c r="B106" s="36">
        <v>43.901369740720803</v>
      </c>
      <c r="C106" s="36">
        <v>71858.0844634026</v>
      </c>
      <c r="D106" s="36">
        <v>3</v>
      </c>
      <c r="E106" s="36">
        <v>0</v>
      </c>
      <c r="F106" s="36">
        <v>12</v>
      </c>
      <c r="G106" s="36">
        <f t="shared" si="8"/>
        <v>1636.8073453696934</v>
      </c>
      <c r="H106" s="76">
        <f t="shared" si="9"/>
        <v>6.8334997694100286E-2</v>
      </c>
      <c r="I106" s="76">
        <f t="shared" si="10"/>
        <v>0</v>
      </c>
      <c r="J106" s="77">
        <f t="shared" si="11"/>
        <v>0.27333999077640114</v>
      </c>
    </row>
    <row r="107" spans="1:10">
      <c r="A107" s="34" t="s">
        <v>855</v>
      </c>
      <c r="B107" s="36">
        <v>14.6465752832591</v>
      </c>
      <c r="C107" s="36">
        <v>49052.209020614602</v>
      </c>
      <c r="D107" s="36">
        <v>1</v>
      </c>
      <c r="E107" s="36">
        <v>0</v>
      </c>
      <c r="F107" s="36">
        <v>2</v>
      </c>
      <c r="G107" s="36">
        <f t="shared" si="8"/>
        <v>3349.056559090699</v>
      </c>
      <c r="H107" s="76">
        <f t="shared" si="9"/>
        <v>6.8275346329116998E-2</v>
      </c>
      <c r="I107" s="76">
        <f t="shared" si="10"/>
        <v>0</v>
      </c>
      <c r="J107" s="77">
        <f t="shared" si="11"/>
        <v>0.136550692658234</v>
      </c>
    </row>
    <row r="108" spans="1:10">
      <c r="A108" s="34" t="s">
        <v>856</v>
      </c>
      <c r="B108" s="36">
        <v>14.6465753545053</v>
      </c>
      <c r="C108" s="36">
        <v>22875.9390910863</v>
      </c>
      <c r="D108" s="36">
        <v>1</v>
      </c>
      <c r="E108" s="36">
        <v>0</v>
      </c>
      <c r="F108" s="36">
        <v>9</v>
      </c>
      <c r="G108" s="36">
        <f t="shared" si="8"/>
        <v>1561.8626564502424</v>
      </c>
      <c r="H108" s="76">
        <f t="shared" si="9"/>
        <v>6.8275345997001205E-2</v>
      </c>
      <c r="I108" s="76">
        <f t="shared" si="10"/>
        <v>0</v>
      </c>
      <c r="J108" s="77">
        <f t="shared" si="11"/>
        <v>0.61447811397301089</v>
      </c>
    </row>
    <row r="109" spans="1:10">
      <c r="A109" s="34" t="s">
        <v>463</v>
      </c>
      <c r="B109" s="36">
        <v>14.9698629523627</v>
      </c>
      <c r="C109" s="36">
        <v>44958.771557807901</v>
      </c>
      <c r="D109" s="36">
        <v>1</v>
      </c>
      <c r="E109" s="36">
        <v>0</v>
      </c>
      <c r="F109" s="36">
        <v>1</v>
      </c>
      <c r="G109" s="36">
        <f t="shared" si="8"/>
        <v>3003.2854476274306</v>
      </c>
      <c r="H109" s="76">
        <f t="shared" si="9"/>
        <v>6.6800878751008846E-2</v>
      </c>
      <c r="I109" s="76">
        <f t="shared" si="10"/>
        <v>0</v>
      </c>
      <c r="J109" s="77">
        <f t="shared" si="11"/>
        <v>6.6800878751008846E-2</v>
      </c>
    </row>
    <row r="110" spans="1:10">
      <c r="A110" s="34" t="s">
        <v>857</v>
      </c>
      <c r="B110" s="36">
        <v>59.928766816854399</v>
      </c>
      <c r="C110" s="36">
        <v>179969.691308379</v>
      </c>
      <c r="D110" s="36">
        <v>4</v>
      </c>
      <c r="E110" s="36">
        <v>0</v>
      </c>
      <c r="F110" s="36">
        <v>17</v>
      </c>
      <c r="G110" s="36">
        <f t="shared" si="8"/>
        <v>3003.0601473642241</v>
      </c>
      <c r="H110" s="76">
        <f t="shared" si="9"/>
        <v>6.6745908725674596E-2</v>
      </c>
      <c r="I110" s="76">
        <f t="shared" si="10"/>
        <v>0</v>
      </c>
      <c r="J110" s="77">
        <f t="shared" si="11"/>
        <v>0.28367011208411702</v>
      </c>
    </row>
    <row r="111" spans="1:10">
      <c r="A111" s="34" t="s">
        <v>473</v>
      </c>
      <c r="B111" s="36">
        <v>209.93424600223</v>
      </c>
      <c r="C111" s="36">
        <v>244501.663614213</v>
      </c>
      <c r="D111" s="36">
        <v>14</v>
      </c>
      <c r="E111" s="36">
        <v>0</v>
      </c>
      <c r="F111" s="36">
        <v>75</v>
      </c>
      <c r="G111" s="36">
        <f t="shared" si="8"/>
        <v>1164.6583073998122</v>
      </c>
      <c r="H111" s="76">
        <f t="shared" si="9"/>
        <v>6.6687547489756804E-2</v>
      </c>
      <c r="I111" s="76">
        <f t="shared" si="10"/>
        <v>0</v>
      </c>
      <c r="J111" s="77">
        <f t="shared" si="11"/>
        <v>0.35725471869512571</v>
      </c>
    </row>
    <row r="112" spans="1:10">
      <c r="A112" s="34" t="s">
        <v>858</v>
      </c>
      <c r="B112" s="36">
        <v>285.75342369452102</v>
      </c>
      <c r="C112" s="36">
        <v>932370.32879924704</v>
      </c>
      <c r="D112" s="36">
        <v>19</v>
      </c>
      <c r="E112" s="36">
        <v>0</v>
      </c>
      <c r="F112" s="36">
        <v>51</v>
      </c>
      <c r="G112" s="36">
        <f t="shared" si="8"/>
        <v>3262.8491961516406</v>
      </c>
      <c r="H112" s="76">
        <f t="shared" si="9"/>
        <v>6.6490891882756822E-2</v>
      </c>
      <c r="I112" s="76">
        <f t="shared" si="10"/>
        <v>0</v>
      </c>
      <c r="J112" s="77">
        <f t="shared" si="11"/>
        <v>0.17847555189582096</v>
      </c>
    </row>
    <row r="113" spans="1:10">
      <c r="A113" s="34" t="s">
        <v>859</v>
      </c>
      <c r="B113" s="36">
        <v>167.84109541727199</v>
      </c>
      <c r="C113" s="36">
        <v>315449.75698995503</v>
      </c>
      <c r="D113" s="36">
        <v>11</v>
      </c>
      <c r="E113" s="36">
        <v>0</v>
      </c>
      <c r="F113" s="36">
        <v>25</v>
      </c>
      <c r="G113" s="36">
        <f t="shared" si="8"/>
        <v>1879.4548272323366</v>
      </c>
      <c r="H113" s="76">
        <f t="shared" si="9"/>
        <v>6.5538180459635068E-2</v>
      </c>
      <c r="I113" s="76">
        <f t="shared" si="10"/>
        <v>0</v>
      </c>
      <c r="J113" s="77">
        <f t="shared" si="11"/>
        <v>0.14895041013553426</v>
      </c>
    </row>
    <row r="114" spans="1:10">
      <c r="A114" s="34" t="s">
        <v>860</v>
      </c>
      <c r="B114" s="36">
        <v>15.312328768428401</v>
      </c>
      <c r="C114" s="36">
        <v>57913.771073341297</v>
      </c>
      <c r="D114" s="36">
        <v>1</v>
      </c>
      <c r="E114" s="36">
        <v>0</v>
      </c>
      <c r="F114" s="36">
        <v>1</v>
      </c>
      <c r="G114" s="36">
        <f t="shared" si="8"/>
        <v>3782.1661191568933</v>
      </c>
      <c r="H114" s="76">
        <f t="shared" si="9"/>
        <v>6.5306852740899979E-2</v>
      </c>
      <c r="I114" s="76">
        <f t="shared" si="10"/>
        <v>0</v>
      </c>
      <c r="J114" s="77">
        <f t="shared" si="11"/>
        <v>6.5306852740899979E-2</v>
      </c>
    </row>
    <row r="115" spans="1:10">
      <c r="A115" s="34" t="s">
        <v>861</v>
      </c>
      <c r="B115" s="36">
        <v>15.3287670803256</v>
      </c>
      <c r="C115" s="36">
        <v>27282.818866014401</v>
      </c>
      <c r="D115" s="36">
        <v>1</v>
      </c>
      <c r="E115" s="36">
        <v>0</v>
      </c>
      <c r="F115" s="36">
        <v>11</v>
      </c>
      <c r="G115" s="36">
        <f t="shared" si="8"/>
        <v>1779.8443099205135</v>
      </c>
      <c r="H115" s="76">
        <f t="shared" si="9"/>
        <v>6.5236818770864832E-2</v>
      </c>
      <c r="I115" s="76">
        <f t="shared" si="10"/>
        <v>0</v>
      </c>
      <c r="J115" s="77">
        <f t="shared" si="11"/>
        <v>0.7176050064795132</v>
      </c>
    </row>
    <row r="116" spans="1:10">
      <c r="A116" s="34" t="s">
        <v>862</v>
      </c>
      <c r="B116" s="36">
        <v>107.94794479431501</v>
      </c>
      <c r="C116" s="36">
        <v>212149.357843637</v>
      </c>
      <c r="D116" s="36">
        <v>7</v>
      </c>
      <c r="E116" s="36">
        <v>0</v>
      </c>
      <c r="F116" s="36">
        <v>11</v>
      </c>
      <c r="G116" s="36">
        <f t="shared" si="8"/>
        <v>1965.2931628097997</v>
      </c>
      <c r="H116" s="76">
        <f t="shared" si="9"/>
        <v>6.4846070143696241E-2</v>
      </c>
      <c r="I116" s="76">
        <f t="shared" si="10"/>
        <v>0</v>
      </c>
      <c r="J116" s="77">
        <f t="shared" si="11"/>
        <v>0.10190096736866551</v>
      </c>
    </row>
    <row r="117" spans="1:10">
      <c r="A117" s="34" t="s">
        <v>863</v>
      </c>
      <c r="B117" s="36">
        <v>46.495890145190003</v>
      </c>
      <c r="C117" s="36">
        <v>102456.51925349201</v>
      </c>
      <c r="D117" s="36">
        <v>3</v>
      </c>
      <c r="E117" s="36">
        <v>0</v>
      </c>
      <c r="F117" s="36">
        <v>22</v>
      </c>
      <c r="G117" s="36">
        <f t="shared" si="8"/>
        <v>2203.5607649096946</v>
      </c>
      <c r="H117" s="76">
        <f t="shared" si="9"/>
        <v>6.4521831728182322E-2</v>
      </c>
      <c r="I117" s="76">
        <f t="shared" si="10"/>
        <v>0</v>
      </c>
      <c r="J117" s="77">
        <f t="shared" si="11"/>
        <v>0.47316009934000369</v>
      </c>
    </row>
    <row r="118" spans="1:10">
      <c r="A118" s="34" t="s">
        <v>864</v>
      </c>
      <c r="B118" s="36">
        <v>77.627396896947104</v>
      </c>
      <c r="C118" s="36">
        <v>282527.52892398799</v>
      </c>
      <c r="D118" s="36">
        <v>5</v>
      </c>
      <c r="E118" s="36">
        <v>1</v>
      </c>
      <c r="F118" s="36">
        <v>56</v>
      </c>
      <c r="G118" s="36">
        <f t="shared" si="8"/>
        <v>3639.5337241444859</v>
      </c>
      <c r="H118" s="76">
        <f t="shared" si="9"/>
        <v>6.4410249472073147E-2</v>
      </c>
      <c r="I118" s="76">
        <f t="shared" si="10"/>
        <v>1.288204989441463E-2</v>
      </c>
      <c r="J118" s="77">
        <f t="shared" si="11"/>
        <v>0.72139479408721929</v>
      </c>
    </row>
    <row r="119" spans="1:10">
      <c r="A119" s="34" t="s">
        <v>865</v>
      </c>
      <c r="B119" s="36">
        <v>15.572602659463801</v>
      </c>
      <c r="C119" s="36">
        <v>50740.506656646699</v>
      </c>
      <c r="D119" s="36">
        <v>1</v>
      </c>
      <c r="E119" s="36">
        <v>0</v>
      </c>
      <c r="F119" s="36">
        <v>2</v>
      </c>
      <c r="G119" s="36">
        <f t="shared" si="8"/>
        <v>3258.3189699385684</v>
      </c>
      <c r="H119" s="76">
        <f t="shared" si="9"/>
        <v>6.4215341639907497E-2</v>
      </c>
      <c r="I119" s="76">
        <f t="shared" si="10"/>
        <v>0</v>
      </c>
      <c r="J119" s="77">
        <f t="shared" si="11"/>
        <v>0.12843068327981499</v>
      </c>
    </row>
    <row r="120" spans="1:10">
      <c r="A120" s="34" t="s">
        <v>866</v>
      </c>
      <c r="B120" s="36">
        <v>15.7150684334337</v>
      </c>
      <c r="C120" s="36">
        <v>23713.8633632659</v>
      </c>
      <c r="D120" s="36">
        <v>1</v>
      </c>
      <c r="E120" s="36">
        <v>0</v>
      </c>
      <c r="F120" s="36">
        <v>1</v>
      </c>
      <c r="G120" s="36">
        <f t="shared" si="8"/>
        <v>1508.9888703770973</v>
      </c>
      <c r="H120" s="76">
        <f t="shared" si="9"/>
        <v>6.3633194105124413E-2</v>
      </c>
      <c r="I120" s="76">
        <f t="shared" si="10"/>
        <v>0</v>
      </c>
      <c r="J120" s="77">
        <f t="shared" si="11"/>
        <v>6.3633194105124413E-2</v>
      </c>
    </row>
    <row r="121" spans="1:10">
      <c r="A121" s="34" t="s">
        <v>867</v>
      </c>
      <c r="B121" s="36">
        <v>16.024657479021599</v>
      </c>
      <c r="C121" s="36">
        <v>59850.625925064</v>
      </c>
      <c r="D121" s="36">
        <v>1</v>
      </c>
      <c r="E121" s="36">
        <v>0</v>
      </c>
      <c r="F121" s="36">
        <v>2</v>
      </c>
      <c r="G121" s="36">
        <f t="shared" si="8"/>
        <v>3734.9082814042299</v>
      </c>
      <c r="H121" s="76">
        <f t="shared" si="9"/>
        <v>6.2403829929540307E-2</v>
      </c>
      <c r="I121" s="76">
        <f t="shared" si="10"/>
        <v>0</v>
      </c>
      <c r="J121" s="77">
        <f t="shared" si="11"/>
        <v>0.12480765985908061</v>
      </c>
    </row>
    <row r="122" spans="1:10">
      <c r="A122" s="34" t="s">
        <v>472</v>
      </c>
      <c r="B122" s="36">
        <v>80.1863010204397</v>
      </c>
      <c r="C122" s="36">
        <v>133163.740579843</v>
      </c>
      <c r="D122" s="36">
        <v>5</v>
      </c>
      <c r="E122" s="36">
        <v>0</v>
      </c>
      <c r="F122" s="36">
        <v>42</v>
      </c>
      <c r="G122" s="36">
        <f t="shared" si="8"/>
        <v>1660.6794288453236</v>
      </c>
      <c r="H122" s="76">
        <f t="shared" si="9"/>
        <v>6.2354790486288759E-2</v>
      </c>
      <c r="I122" s="76">
        <f t="shared" si="10"/>
        <v>0</v>
      </c>
      <c r="J122" s="77">
        <f t="shared" si="11"/>
        <v>0.5237802400848256</v>
      </c>
    </row>
    <row r="123" spans="1:10">
      <c r="A123" s="34" t="s">
        <v>470</v>
      </c>
      <c r="B123" s="36">
        <v>32.219178011175202</v>
      </c>
      <c r="C123" s="36">
        <v>67544.094143867405</v>
      </c>
      <c r="D123" s="36">
        <v>2</v>
      </c>
      <c r="E123" s="36">
        <v>0</v>
      </c>
      <c r="F123" s="36">
        <v>5</v>
      </c>
      <c r="G123" s="36">
        <f t="shared" si="8"/>
        <v>2096.3940830656752</v>
      </c>
      <c r="H123" s="76">
        <f t="shared" si="9"/>
        <v>6.2074830068796327E-2</v>
      </c>
      <c r="I123" s="76">
        <f t="shared" si="10"/>
        <v>0</v>
      </c>
      <c r="J123" s="77">
        <f t="shared" si="11"/>
        <v>0.15518707517199082</v>
      </c>
    </row>
    <row r="124" spans="1:10">
      <c r="A124" s="34" t="s">
        <v>120</v>
      </c>
      <c r="B124" s="36">
        <v>2080.1342393555601</v>
      </c>
      <c r="C124" s="36">
        <v>1815576.71707022</v>
      </c>
      <c r="D124" s="36">
        <v>129</v>
      </c>
      <c r="E124" s="36">
        <v>0</v>
      </c>
      <c r="F124" s="36">
        <v>290</v>
      </c>
      <c r="G124" s="36">
        <f t="shared" si="8"/>
        <v>872.81709166649659</v>
      </c>
      <c r="H124" s="76">
        <f t="shared" si="9"/>
        <v>6.2015228421010503E-2</v>
      </c>
      <c r="I124" s="76">
        <f t="shared" si="10"/>
        <v>0</v>
      </c>
      <c r="J124" s="77">
        <f t="shared" si="11"/>
        <v>0.13941407939607012</v>
      </c>
    </row>
    <row r="125" spans="1:10">
      <c r="A125" s="34" t="s">
        <v>151</v>
      </c>
      <c r="B125" s="36">
        <v>906.32054356159597</v>
      </c>
      <c r="C125" s="36">
        <v>1296671.5868925999</v>
      </c>
      <c r="D125" s="36">
        <v>56</v>
      </c>
      <c r="E125" s="36">
        <v>0</v>
      </c>
      <c r="F125" s="36">
        <v>279</v>
      </c>
      <c r="G125" s="36">
        <f t="shared" si="8"/>
        <v>1430.6986596563611</v>
      </c>
      <c r="H125" s="76">
        <f t="shared" si="9"/>
        <v>6.1788293775108596E-2</v>
      </c>
      <c r="I125" s="76">
        <f t="shared" si="10"/>
        <v>0</v>
      </c>
      <c r="J125" s="77">
        <f t="shared" si="11"/>
        <v>0.30783810648670173</v>
      </c>
    </row>
    <row r="126" spans="1:10">
      <c r="A126" s="34" t="s">
        <v>684</v>
      </c>
      <c r="B126" s="36">
        <v>113.30684887757501</v>
      </c>
      <c r="C126" s="36">
        <v>91318.798841655196</v>
      </c>
      <c r="D126" s="36">
        <v>7</v>
      </c>
      <c r="E126" s="36">
        <v>0</v>
      </c>
      <c r="F126" s="36">
        <v>107</v>
      </c>
      <c r="G126" s="36">
        <f t="shared" si="8"/>
        <v>805.94244519431209</v>
      </c>
      <c r="H126" s="76">
        <f t="shared" si="9"/>
        <v>6.1779142826249731E-2</v>
      </c>
      <c r="I126" s="76">
        <f t="shared" si="10"/>
        <v>0</v>
      </c>
      <c r="J126" s="77">
        <f t="shared" si="11"/>
        <v>0.94433832605838874</v>
      </c>
    </row>
    <row r="127" spans="1:10">
      <c r="A127" s="34" t="s">
        <v>868</v>
      </c>
      <c r="B127" s="36">
        <v>16.334246536716801</v>
      </c>
      <c r="C127" s="36">
        <v>12739.5046385526</v>
      </c>
      <c r="D127" s="36">
        <v>1</v>
      </c>
      <c r="E127" s="36">
        <v>0</v>
      </c>
      <c r="F127" s="36">
        <v>6</v>
      </c>
      <c r="G127" s="36">
        <f t="shared" si="8"/>
        <v>779.92606576105061</v>
      </c>
      <c r="H127" s="76">
        <f t="shared" si="9"/>
        <v>6.1221066900891831E-2</v>
      </c>
      <c r="I127" s="76">
        <f t="shared" si="10"/>
        <v>0</v>
      </c>
      <c r="J127" s="77">
        <f t="shared" si="11"/>
        <v>0.367326401405351</v>
      </c>
    </row>
    <row r="128" spans="1:10">
      <c r="A128" s="34" t="s">
        <v>869</v>
      </c>
      <c r="B128" s="36">
        <v>164.27123206667599</v>
      </c>
      <c r="C128" s="36">
        <v>203842.94018530799</v>
      </c>
      <c r="D128" s="36">
        <v>10</v>
      </c>
      <c r="E128" s="36">
        <v>0</v>
      </c>
      <c r="F128" s="36">
        <v>56</v>
      </c>
      <c r="G128" s="36">
        <f t="shared" si="8"/>
        <v>1240.89250211851</v>
      </c>
      <c r="H128" s="76">
        <f t="shared" si="9"/>
        <v>6.0874931503168514E-2</v>
      </c>
      <c r="I128" s="76">
        <f t="shared" si="10"/>
        <v>0</v>
      </c>
      <c r="J128" s="77">
        <f t="shared" si="11"/>
        <v>0.34089961641774369</v>
      </c>
    </row>
    <row r="129" spans="1:10">
      <c r="A129" s="34" t="s">
        <v>870</v>
      </c>
      <c r="B129" s="36">
        <v>16.446575287263801</v>
      </c>
      <c r="C129" s="36">
        <v>30374.485014736601</v>
      </c>
      <c r="D129" s="36">
        <v>1</v>
      </c>
      <c r="E129" s="36">
        <v>0</v>
      </c>
      <c r="F129" s="36">
        <v>8</v>
      </c>
      <c r="G129" s="36">
        <f t="shared" si="8"/>
        <v>1846.8577490572488</v>
      </c>
      <c r="H129" s="76">
        <f t="shared" si="9"/>
        <v>6.0802932071481061E-2</v>
      </c>
      <c r="I129" s="76">
        <f t="shared" si="10"/>
        <v>0</v>
      </c>
      <c r="J129" s="77">
        <f t="shared" si="11"/>
        <v>0.48642345657184849</v>
      </c>
    </row>
    <row r="130" spans="1:10">
      <c r="A130" s="34" t="s">
        <v>478</v>
      </c>
      <c r="B130" s="36">
        <v>32.9561642836779</v>
      </c>
      <c r="C130" s="36">
        <v>29723.951833724899</v>
      </c>
      <c r="D130" s="36">
        <v>2</v>
      </c>
      <c r="E130" s="36">
        <v>0</v>
      </c>
      <c r="F130" s="36">
        <v>8</v>
      </c>
      <c r="G130" s="36">
        <f t="shared" si="8"/>
        <v>901.92388828593721</v>
      </c>
      <c r="H130" s="76">
        <f t="shared" si="9"/>
        <v>6.0686674055406807E-2</v>
      </c>
      <c r="I130" s="76">
        <f t="shared" si="10"/>
        <v>0</v>
      </c>
      <c r="J130" s="77">
        <f t="shared" si="11"/>
        <v>0.24274669622162723</v>
      </c>
    </row>
    <row r="131" spans="1:10">
      <c r="A131" s="34" t="s">
        <v>871</v>
      </c>
      <c r="B131" s="36">
        <v>66.621917532291206</v>
      </c>
      <c r="C131" s="36">
        <v>184350.504202485</v>
      </c>
      <c r="D131" s="36">
        <v>4</v>
      </c>
      <c r="E131" s="36">
        <v>0</v>
      </c>
      <c r="F131" s="36">
        <v>8</v>
      </c>
      <c r="G131" s="36">
        <f t="shared" si="8"/>
        <v>2767.1149530202506</v>
      </c>
      <c r="H131" s="76">
        <f t="shared" si="9"/>
        <v>6.0040301272643891E-2</v>
      </c>
      <c r="I131" s="76">
        <f t="shared" si="10"/>
        <v>0</v>
      </c>
      <c r="J131" s="77">
        <f t="shared" si="11"/>
        <v>0.12008060254528778</v>
      </c>
    </row>
    <row r="132" spans="1:10">
      <c r="A132" s="34" t="s">
        <v>872</v>
      </c>
      <c r="B132" s="36">
        <v>100.48493130784399</v>
      </c>
      <c r="C132" s="36">
        <v>84594.675619363697</v>
      </c>
      <c r="D132" s="36">
        <v>6</v>
      </c>
      <c r="E132" s="36">
        <v>0</v>
      </c>
      <c r="F132" s="36">
        <v>12</v>
      </c>
      <c r="G132" s="36">
        <f t="shared" si="8"/>
        <v>841.86429266892594</v>
      </c>
      <c r="H132" s="76">
        <f t="shared" si="9"/>
        <v>5.971044535641367E-2</v>
      </c>
      <c r="I132" s="76">
        <f t="shared" si="10"/>
        <v>0</v>
      </c>
      <c r="J132" s="77">
        <f t="shared" si="11"/>
        <v>0.11942089071282734</v>
      </c>
    </row>
    <row r="133" spans="1:10">
      <c r="A133" s="34" t="s">
        <v>682</v>
      </c>
      <c r="B133" s="36">
        <v>16.999999895691801</v>
      </c>
      <c r="C133" s="36">
        <v>28252.757144927898</v>
      </c>
      <c r="D133" s="36">
        <v>1</v>
      </c>
      <c r="E133" s="36">
        <v>0</v>
      </c>
      <c r="F133" s="36">
        <v>7</v>
      </c>
      <c r="G133" s="36">
        <f t="shared" si="8"/>
        <v>1661.9269010753235</v>
      </c>
      <c r="H133" s="76">
        <f t="shared" si="9"/>
        <v>5.8823529772692736E-2</v>
      </c>
      <c r="I133" s="76">
        <f t="shared" si="10"/>
        <v>0</v>
      </c>
      <c r="J133" s="77">
        <f t="shared" si="11"/>
        <v>0.41176470840884916</v>
      </c>
    </row>
    <row r="134" spans="1:10">
      <c r="A134" s="34" t="s">
        <v>873</v>
      </c>
      <c r="B134" s="36">
        <v>102.602739365305</v>
      </c>
      <c r="C134" s="36">
        <v>132016.09547924899</v>
      </c>
      <c r="D134" s="36">
        <v>6</v>
      </c>
      <c r="E134" s="36">
        <v>0</v>
      </c>
      <c r="F134" s="36">
        <v>12</v>
      </c>
      <c r="G134" s="36">
        <f t="shared" si="8"/>
        <v>1286.6722301557777</v>
      </c>
      <c r="H134" s="76">
        <f t="shared" si="9"/>
        <v>5.8477970833095451E-2</v>
      </c>
      <c r="I134" s="76">
        <f t="shared" si="10"/>
        <v>0</v>
      </c>
      <c r="J134" s="77">
        <f t="shared" si="11"/>
        <v>0.1169559416661909</v>
      </c>
    </row>
    <row r="135" spans="1:10">
      <c r="A135" s="34" t="s">
        <v>874</v>
      </c>
      <c r="B135" s="36">
        <v>17.1534245368093</v>
      </c>
      <c r="C135" s="36">
        <v>28427.676082611</v>
      </c>
      <c r="D135" s="36">
        <v>1</v>
      </c>
      <c r="E135" s="36">
        <v>0</v>
      </c>
      <c r="F135" s="36">
        <v>4</v>
      </c>
      <c r="G135" s="36">
        <f t="shared" si="8"/>
        <v>1657.2595181567644</v>
      </c>
      <c r="H135" s="76">
        <f t="shared" si="9"/>
        <v>5.8297396992309819E-2</v>
      </c>
      <c r="I135" s="76">
        <f t="shared" si="10"/>
        <v>0</v>
      </c>
      <c r="J135" s="77">
        <f t="shared" si="11"/>
        <v>0.23318958796923928</v>
      </c>
    </row>
    <row r="136" spans="1:10">
      <c r="A136" s="34" t="s">
        <v>875</v>
      </c>
      <c r="B136" s="36">
        <v>51.594520314130897</v>
      </c>
      <c r="C136" s="36">
        <v>160068.29968440501</v>
      </c>
      <c r="D136" s="36">
        <v>3</v>
      </c>
      <c r="E136" s="36">
        <v>1</v>
      </c>
      <c r="F136" s="36">
        <v>22</v>
      </c>
      <c r="G136" s="36">
        <f t="shared" si="8"/>
        <v>3102.4282949010171</v>
      </c>
      <c r="H136" s="76">
        <f t="shared" si="9"/>
        <v>5.8145709694258925E-2</v>
      </c>
      <c r="I136" s="76">
        <f t="shared" si="10"/>
        <v>1.9381903231419643E-2</v>
      </c>
      <c r="J136" s="77">
        <f t="shared" si="11"/>
        <v>0.42640187109123212</v>
      </c>
    </row>
    <row r="137" spans="1:10">
      <c r="A137" s="34" t="s">
        <v>466</v>
      </c>
      <c r="B137" s="36">
        <v>17.219178106635798</v>
      </c>
      <c r="C137" s="36">
        <v>84399.0063362121</v>
      </c>
      <c r="D137" s="36">
        <v>1</v>
      </c>
      <c r="E137" s="36">
        <v>0</v>
      </c>
      <c r="F137" s="36">
        <v>3</v>
      </c>
      <c r="G137" s="36">
        <f t="shared" ref="G137:G155" si="12">C137/B137</f>
        <v>4901.4538216366464</v>
      </c>
      <c r="H137" s="76">
        <f t="shared" ref="H137:H156" si="13">D137/B137</f>
        <v>5.8074781142697367E-2</v>
      </c>
      <c r="I137" s="76">
        <f t="shared" ref="I137:I156" si="14">E137/B137</f>
        <v>0</v>
      </c>
      <c r="J137" s="77">
        <f t="shared" ref="J137:J156" si="15">F137/B137</f>
        <v>0.17422434342809209</v>
      </c>
    </row>
    <row r="138" spans="1:10">
      <c r="A138" s="34" t="s">
        <v>685</v>
      </c>
      <c r="B138" s="36">
        <v>155.46027333149601</v>
      </c>
      <c r="C138" s="36">
        <v>198970.695056945</v>
      </c>
      <c r="D138" s="36">
        <v>9</v>
      </c>
      <c r="E138" s="36">
        <v>0</v>
      </c>
      <c r="F138" s="36">
        <v>34</v>
      </c>
      <c r="G138" s="36">
        <f t="shared" si="12"/>
        <v>1279.8812892388878</v>
      </c>
      <c r="H138" s="76">
        <f t="shared" si="13"/>
        <v>5.7892603731686698E-2</v>
      </c>
      <c r="I138" s="76">
        <f t="shared" si="14"/>
        <v>0</v>
      </c>
      <c r="J138" s="77">
        <f t="shared" si="15"/>
        <v>0.21870539187526086</v>
      </c>
    </row>
    <row r="139" spans="1:10">
      <c r="A139" s="34" t="s">
        <v>876</v>
      </c>
      <c r="B139" s="36">
        <v>51.953424509614699</v>
      </c>
      <c r="C139" s="36">
        <v>28213.6937618255</v>
      </c>
      <c r="D139" s="36">
        <v>3</v>
      </c>
      <c r="E139" s="36">
        <v>0</v>
      </c>
      <c r="F139" s="36">
        <v>16</v>
      </c>
      <c r="G139" s="36">
        <f t="shared" si="12"/>
        <v>543.0574409316207</v>
      </c>
      <c r="H139" s="76">
        <f t="shared" si="13"/>
        <v>5.7744028008101925E-2</v>
      </c>
      <c r="I139" s="76">
        <f t="shared" si="14"/>
        <v>0</v>
      </c>
      <c r="J139" s="77">
        <f t="shared" si="15"/>
        <v>0.3079681493765436</v>
      </c>
    </row>
    <row r="140" spans="1:10">
      <c r="A140" s="34" t="s">
        <v>153</v>
      </c>
      <c r="B140" s="36">
        <v>992.93972205370596</v>
      </c>
      <c r="C140" s="36">
        <v>635524.52118575503</v>
      </c>
      <c r="D140" s="36">
        <v>56</v>
      </c>
      <c r="E140" s="36">
        <v>0</v>
      </c>
      <c r="F140" s="36">
        <v>152</v>
      </c>
      <c r="G140" s="36">
        <f t="shared" si="12"/>
        <v>640.04340552646443</v>
      </c>
      <c r="H140" s="76">
        <f t="shared" si="13"/>
        <v>5.6398186875004565E-2</v>
      </c>
      <c r="I140" s="76">
        <f t="shared" si="14"/>
        <v>0</v>
      </c>
      <c r="J140" s="77">
        <f t="shared" si="15"/>
        <v>0.15308079294644097</v>
      </c>
    </row>
    <row r="141" spans="1:10">
      <c r="A141" s="34" t="s">
        <v>152</v>
      </c>
      <c r="B141" s="36">
        <v>4810.8766948031198</v>
      </c>
      <c r="C141" s="36">
        <v>4377657.7012083502</v>
      </c>
      <c r="D141" s="36">
        <v>271</v>
      </c>
      <c r="E141" s="36">
        <v>0</v>
      </c>
      <c r="F141" s="36">
        <v>808</v>
      </c>
      <c r="G141" s="36">
        <f t="shared" si="12"/>
        <v>909.95009411429146</v>
      </c>
      <c r="H141" s="76">
        <f t="shared" si="13"/>
        <v>5.6330689226091336E-2</v>
      </c>
      <c r="I141" s="76">
        <f t="shared" si="14"/>
        <v>0</v>
      </c>
      <c r="J141" s="77">
        <f t="shared" si="15"/>
        <v>0.16795275606893653</v>
      </c>
    </row>
    <row r="142" spans="1:10">
      <c r="A142" s="34" t="s">
        <v>877</v>
      </c>
      <c r="B142" s="36">
        <v>106.772602349519</v>
      </c>
      <c r="C142" s="36">
        <v>231090.834857346</v>
      </c>
      <c r="D142" s="36">
        <v>6</v>
      </c>
      <c r="E142" s="36">
        <v>0</v>
      </c>
      <c r="F142" s="36">
        <v>58</v>
      </c>
      <c r="G142" s="36">
        <f t="shared" si="12"/>
        <v>2164.3270817814532</v>
      </c>
      <c r="H142" s="76">
        <f t="shared" si="13"/>
        <v>5.6194190906381232E-2</v>
      </c>
      <c r="I142" s="76">
        <f t="shared" si="14"/>
        <v>0</v>
      </c>
      <c r="J142" s="77">
        <f t="shared" si="15"/>
        <v>0.54321051209501858</v>
      </c>
    </row>
    <row r="143" spans="1:10">
      <c r="A143" s="34" t="s">
        <v>878</v>
      </c>
      <c r="B143" s="36">
        <v>35.808219054248099</v>
      </c>
      <c r="C143" s="36">
        <v>387058.01620483299</v>
      </c>
      <c r="D143" s="36">
        <v>2</v>
      </c>
      <c r="E143" s="36">
        <v>1</v>
      </c>
      <c r="F143" s="36">
        <v>4</v>
      </c>
      <c r="G143" s="36">
        <f t="shared" si="12"/>
        <v>10809.194828105099</v>
      </c>
      <c r="H143" s="76">
        <f t="shared" si="13"/>
        <v>5.5853098892465876E-2</v>
      </c>
      <c r="I143" s="76">
        <f t="shared" si="14"/>
        <v>2.7926549446232938E-2</v>
      </c>
      <c r="J143" s="77">
        <f t="shared" si="15"/>
        <v>0.11170619778493175</v>
      </c>
    </row>
    <row r="144" spans="1:10">
      <c r="A144" s="34" t="s">
        <v>879</v>
      </c>
      <c r="B144" s="36">
        <v>17.986301338765699</v>
      </c>
      <c r="C144" s="36">
        <v>25635.508792877099</v>
      </c>
      <c r="D144" s="36">
        <v>1</v>
      </c>
      <c r="E144" s="36">
        <v>0</v>
      </c>
      <c r="F144" s="36">
        <v>3</v>
      </c>
      <c r="G144" s="36">
        <f t="shared" si="12"/>
        <v>1425.2796230887748</v>
      </c>
      <c r="H144" s="76">
        <f t="shared" si="13"/>
        <v>5.5597867575181217E-2</v>
      </c>
      <c r="I144" s="76">
        <f t="shared" si="14"/>
        <v>0</v>
      </c>
      <c r="J144" s="77">
        <f t="shared" si="15"/>
        <v>0.16679360272554367</v>
      </c>
    </row>
    <row r="145" spans="1:17">
      <c r="A145" s="34" t="s">
        <v>880</v>
      </c>
      <c r="B145" s="36">
        <v>36.252054733689803</v>
      </c>
      <c r="C145" s="36">
        <v>62363.739627361203</v>
      </c>
      <c r="D145" s="36">
        <v>2</v>
      </c>
      <c r="E145" s="36">
        <v>0</v>
      </c>
      <c r="F145" s="36">
        <v>9</v>
      </c>
      <c r="G145" s="36">
        <f t="shared" si="12"/>
        <v>1720.2815146752291</v>
      </c>
      <c r="H145" s="76">
        <f t="shared" si="13"/>
        <v>5.5169286670566496E-2</v>
      </c>
      <c r="I145" s="76">
        <f t="shared" si="14"/>
        <v>0</v>
      </c>
      <c r="J145" s="77">
        <f t="shared" si="15"/>
        <v>0.24826179001754925</v>
      </c>
    </row>
    <row r="146" spans="1:17">
      <c r="A146" s="34" t="s">
        <v>881</v>
      </c>
      <c r="B146" s="36">
        <v>36.720547821838402</v>
      </c>
      <c r="C146" s="36">
        <v>61333.932732820504</v>
      </c>
      <c r="D146" s="36">
        <v>2</v>
      </c>
      <c r="E146" s="36">
        <v>0</v>
      </c>
      <c r="F146" s="36">
        <v>3</v>
      </c>
      <c r="G146" s="36">
        <f t="shared" si="12"/>
        <v>1670.2891533754314</v>
      </c>
      <c r="H146" s="76">
        <f t="shared" si="13"/>
        <v>5.4465418372940569E-2</v>
      </c>
      <c r="I146" s="76">
        <f t="shared" si="14"/>
        <v>0</v>
      </c>
      <c r="J146" s="77">
        <f t="shared" si="15"/>
        <v>8.1698127559410846E-2</v>
      </c>
    </row>
    <row r="147" spans="1:17">
      <c r="A147" s="34" t="s">
        <v>882</v>
      </c>
      <c r="B147" s="36">
        <v>36.778082028497003</v>
      </c>
      <c r="C147" s="36">
        <v>65805.278344750404</v>
      </c>
      <c r="D147" s="36">
        <v>2</v>
      </c>
      <c r="E147" s="36">
        <v>0</v>
      </c>
      <c r="F147" s="36">
        <v>11</v>
      </c>
      <c r="G147" s="36">
        <f t="shared" si="12"/>
        <v>1789.252585106588</v>
      </c>
      <c r="H147" s="76">
        <f t="shared" si="13"/>
        <v>5.438021478255247E-2</v>
      </c>
      <c r="I147" s="76">
        <f t="shared" si="14"/>
        <v>0</v>
      </c>
      <c r="J147" s="77">
        <f t="shared" si="15"/>
        <v>0.29909118130403856</v>
      </c>
    </row>
    <row r="148" spans="1:17">
      <c r="A148" s="34" t="s">
        <v>883</v>
      </c>
      <c r="B148" s="36">
        <v>18.6082191658206</v>
      </c>
      <c r="C148" s="36">
        <v>12358.9337399005</v>
      </c>
      <c r="D148" s="36">
        <v>1</v>
      </c>
      <c r="E148" s="36">
        <v>0</v>
      </c>
      <c r="F148" s="36">
        <v>16</v>
      </c>
      <c r="G148" s="36">
        <f t="shared" si="12"/>
        <v>664.16531478741786</v>
      </c>
      <c r="H148" s="76">
        <f t="shared" si="13"/>
        <v>5.3739693792772526E-2</v>
      </c>
      <c r="I148" s="76">
        <f t="shared" si="14"/>
        <v>0</v>
      </c>
      <c r="J148" s="77">
        <f t="shared" si="15"/>
        <v>0.85983510068436042</v>
      </c>
    </row>
    <row r="149" spans="1:17">
      <c r="A149" s="34" t="s">
        <v>884</v>
      </c>
      <c r="B149" s="36">
        <v>1101.6136946552399</v>
      </c>
      <c r="C149" s="36">
        <v>1144746.52800858</v>
      </c>
      <c r="D149" s="36">
        <v>59</v>
      </c>
      <c r="E149" s="36">
        <v>0</v>
      </c>
      <c r="F149" s="36">
        <v>290</v>
      </c>
      <c r="G149" s="36">
        <f t="shared" si="12"/>
        <v>1039.1542276231769</v>
      </c>
      <c r="H149" s="76">
        <f t="shared" si="13"/>
        <v>5.3557794611898496E-2</v>
      </c>
      <c r="I149" s="76">
        <f t="shared" si="14"/>
        <v>0</v>
      </c>
      <c r="J149" s="77">
        <f t="shared" si="15"/>
        <v>0.26325017690594177</v>
      </c>
    </row>
    <row r="150" spans="1:17">
      <c r="A150" s="34" t="s">
        <v>885</v>
      </c>
      <c r="B150" s="36">
        <v>37.419178011361502</v>
      </c>
      <c r="C150" s="36">
        <v>136529.22763204499</v>
      </c>
      <c r="D150" s="36">
        <v>2</v>
      </c>
      <c r="E150" s="36">
        <v>0</v>
      </c>
      <c r="F150" s="36">
        <v>7</v>
      </c>
      <c r="G150" s="36">
        <f t="shared" si="12"/>
        <v>3648.6431527328291</v>
      </c>
      <c r="H150" s="76">
        <f t="shared" si="13"/>
        <v>5.3448528436213762E-2</v>
      </c>
      <c r="I150" s="76">
        <f t="shared" si="14"/>
        <v>0</v>
      </c>
      <c r="J150" s="77">
        <f t="shared" si="15"/>
        <v>0.18706984952674816</v>
      </c>
    </row>
    <row r="151" spans="1:17">
      <c r="A151" s="34" t="s">
        <v>886</v>
      </c>
      <c r="B151" s="36">
        <v>112.82739690085801</v>
      </c>
      <c r="C151" s="36">
        <v>307313.61617201503</v>
      </c>
      <c r="D151" s="36">
        <v>6</v>
      </c>
      <c r="E151" s="36">
        <v>0</v>
      </c>
      <c r="F151" s="36">
        <v>84</v>
      </c>
      <c r="G151" s="36">
        <f t="shared" si="12"/>
        <v>2723.7499456098685</v>
      </c>
      <c r="H151" s="76">
        <f t="shared" si="13"/>
        <v>5.317857333243476E-2</v>
      </c>
      <c r="I151" s="76">
        <f t="shared" si="14"/>
        <v>0</v>
      </c>
      <c r="J151" s="77">
        <f t="shared" si="15"/>
        <v>0.74450002665408666</v>
      </c>
    </row>
    <row r="152" spans="1:17">
      <c r="A152" s="34" t="s">
        <v>430</v>
      </c>
      <c r="B152" s="36">
        <v>736.07670991867701</v>
      </c>
      <c r="C152" s="36">
        <v>904304.66448915005</v>
      </c>
      <c r="D152" s="36">
        <v>39</v>
      </c>
      <c r="E152" s="36">
        <v>1</v>
      </c>
      <c r="F152" s="36">
        <v>235</v>
      </c>
      <c r="G152" s="36">
        <f t="shared" si="12"/>
        <v>1228.5467700629451</v>
      </c>
      <c r="H152" s="76">
        <f t="shared" si="13"/>
        <v>5.2983608195277344E-2</v>
      </c>
      <c r="I152" s="76">
        <f t="shared" si="14"/>
        <v>1.3585540562891627E-3</v>
      </c>
      <c r="J152" s="77">
        <f t="shared" si="15"/>
        <v>0.31926020322795323</v>
      </c>
    </row>
    <row r="153" spans="1:17">
      <c r="A153" s="34" t="s">
        <v>887</v>
      </c>
      <c r="B153" s="36">
        <v>264.32876629475498</v>
      </c>
      <c r="C153" s="36">
        <v>296661.76351165702</v>
      </c>
      <c r="D153" s="36">
        <v>14</v>
      </c>
      <c r="E153" s="36">
        <v>0</v>
      </c>
      <c r="F153" s="36">
        <v>57</v>
      </c>
      <c r="G153" s="36">
        <f t="shared" si="12"/>
        <v>1122.3211444979365</v>
      </c>
      <c r="H153" s="76">
        <f t="shared" si="13"/>
        <v>5.2964345107972453E-2</v>
      </c>
      <c r="I153" s="76">
        <f t="shared" si="14"/>
        <v>0</v>
      </c>
      <c r="J153" s="77">
        <f t="shared" si="15"/>
        <v>0.21564054793960213</v>
      </c>
    </row>
    <row r="154" spans="1:17">
      <c r="A154" s="34" t="s">
        <v>479</v>
      </c>
      <c r="B154" s="36">
        <v>113.452054315246</v>
      </c>
      <c r="C154" s="36">
        <v>238487.23153638799</v>
      </c>
      <c r="D154" s="36">
        <v>6</v>
      </c>
      <c r="E154" s="36">
        <v>0</v>
      </c>
      <c r="F154" s="36">
        <v>57</v>
      </c>
      <c r="G154" s="36">
        <f t="shared" si="12"/>
        <v>2102.0970750667088</v>
      </c>
      <c r="H154" s="76">
        <f t="shared" si="13"/>
        <v>5.2885776605930558E-2</v>
      </c>
      <c r="I154" s="76">
        <f t="shared" si="14"/>
        <v>0</v>
      </c>
      <c r="J154" s="77">
        <f t="shared" si="15"/>
        <v>0.50241487775634031</v>
      </c>
    </row>
    <row r="155" spans="1:17">
      <c r="A155" s="34" t="s">
        <v>155</v>
      </c>
      <c r="B155" s="36">
        <v>1268.24383189016</v>
      </c>
      <c r="C155" s="36">
        <v>1642310.63256031</v>
      </c>
      <c r="D155" s="36">
        <v>67</v>
      </c>
      <c r="E155" s="36">
        <v>0</v>
      </c>
      <c r="F155" s="36">
        <v>356</v>
      </c>
      <c r="G155" s="36">
        <f t="shared" si="12"/>
        <v>1294.948645728992</v>
      </c>
      <c r="H155" s="76">
        <f t="shared" si="13"/>
        <v>5.2828957898533452E-2</v>
      </c>
      <c r="I155" s="76">
        <f t="shared" si="14"/>
        <v>0</v>
      </c>
      <c r="J155" s="77">
        <f t="shared" si="15"/>
        <v>0.28070311958026728</v>
      </c>
    </row>
    <row r="156" spans="1:17">
      <c r="A156" s="34" t="s">
        <v>888</v>
      </c>
      <c r="B156" s="36">
        <v>757.44109321897804</v>
      </c>
      <c r="C156" s="36">
        <v>1437483.4092613701</v>
      </c>
      <c r="D156" s="36">
        <v>40</v>
      </c>
      <c r="E156" s="36">
        <v>0</v>
      </c>
      <c r="F156" s="36">
        <v>74</v>
      </c>
      <c r="G156" s="36">
        <v>1.2772688360279534E-2</v>
      </c>
      <c r="H156" s="76">
        <f t="shared" si="13"/>
        <v>5.2809387235656494E-2</v>
      </c>
      <c r="I156" s="76">
        <f t="shared" si="14"/>
        <v>0</v>
      </c>
      <c r="J156" s="77">
        <f t="shared" si="15"/>
        <v>9.7697366385964518E-2</v>
      </c>
    </row>
    <row r="157" spans="1:17" ht="13.5" thickBot="1">
      <c r="A157" s="32" t="s">
        <v>286</v>
      </c>
      <c r="B157" s="37">
        <f>SUM(B7:B156)</f>
        <v>21584.660197767855</v>
      </c>
      <c r="C157" s="37">
        <f>SUM(C7:C156)</f>
        <v>29822025.191172071</v>
      </c>
      <c r="D157" s="37">
        <f>SUM(D7:D156)</f>
        <v>1442</v>
      </c>
      <c r="E157" s="37">
        <f>SUM(E7:E156)</f>
        <v>4</v>
      </c>
      <c r="F157" s="37">
        <f>SUM(F7:F156)</f>
        <v>5029</v>
      </c>
      <c r="G157" s="37">
        <f>C157/B157</f>
        <v>1381.6305152793682</v>
      </c>
      <c r="H157" s="82">
        <f>D157/B157</f>
        <v>6.6806703778877291E-2</v>
      </c>
      <c r="I157" s="82">
        <f>E157/B157</f>
        <v>1.8531679272920193E-4</v>
      </c>
      <c r="J157" s="83">
        <f>F157/B157</f>
        <v>0.2329895376587891</v>
      </c>
      <c r="K157" s="21"/>
      <c r="L157" s="21"/>
      <c r="M157" s="21"/>
      <c r="N157" s="21"/>
      <c r="O157" s="21"/>
      <c r="P157" s="21"/>
      <c r="Q157" s="21"/>
    </row>
    <row r="158" spans="1:17" s="21" customFormat="1">
      <c r="A158" s="21" t="s">
        <v>285</v>
      </c>
      <c r="B158" s="78"/>
      <c r="C158" s="78"/>
      <c r="D158" s="79"/>
      <c r="E158" s="79"/>
      <c r="F158" s="79"/>
      <c r="G158" s="78"/>
      <c r="I158" s="81"/>
      <c r="K158" s="1"/>
      <c r="L158" s="1"/>
      <c r="M158" s="1"/>
      <c r="N158" s="1"/>
      <c r="O158" s="1"/>
      <c r="P158" s="1"/>
      <c r="Q158" s="1"/>
    </row>
    <row r="159" spans="1:17">
      <c r="I159" s="64"/>
    </row>
    <row r="161" spans="2:3">
      <c r="B161" s="48"/>
      <c r="C161" s="48"/>
    </row>
    <row r="163" spans="2:3">
      <c r="B163" s="48"/>
      <c r="C163" s="48"/>
    </row>
  </sheetData>
  <mergeCells count="2">
    <mergeCell ref="D5:F5"/>
    <mergeCell ref="G5:J5"/>
  </mergeCells>
  <phoneticPr fontId="0" type="noConversion"/>
  <pageMargins left="0.78740157499999996" right="0.78740157499999996" top="0.984251969" bottom="0.984251969" header="0.49212598499999999" footer="0.49212598499999999"/>
  <pageSetup paperSize="9" scale="36" fitToHeight="2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6"/>
  <sheetViews>
    <sheetView zoomScale="75" workbookViewId="0">
      <selection activeCell="A7" sqref="A7:F157"/>
    </sheetView>
  </sheetViews>
  <sheetFormatPr defaultRowHeight="12.75"/>
  <cols>
    <col min="1" max="1" width="58.7109375" style="1" customWidth="1"/>
    <col min="2" max="2" width="15.140625" style="48" customWidth="1"/>
    <col min="3" max="3" width="19.140625" style="48" bestFit="1" customWidth="1"/>
    <col min="4" max="4" width="12.42578125" style="48" bestFit="1" customWidth="1"/>
    <col min="5" max="5" width="9" style="48" customWidth="1"/>
    <col min="6" max="6" width="13.42578125" style="48" bestFit="1" customWidth="1"/>
    <col min="7" max="7" width="11.7109375" style="47" customWidth="1"/>
    <col min="8" max="8" width="13.42578125" style="1" customWidth="1"/>
    <col min="9" max="9" width="11.7109375" style="1" customWidth="1"/>
    <col min="10" max="10" width="13.28515625" style="1" customWidth="1"/>
    <col min="11" max="16384" width="9.140625" style="1"/>
  </cols>
  <sheetData>
    <row r="1" spans="1:10" ht="90" customHeight="1"/>
    <row r="2" spans="1:10" ht="13.5" thickBot="1"/>
    <row r="3" spans="1:10" ht="18">
      <c r="A3" s="23" t="s">
        <v>307</v>
      </c>
      <c r="B3" s="67"/>
      <c r="C3" s="67"/>
      <c r="D3" s="67"/>
      <c r="E3" s="67"/>
      <c r="F3" s="67"/>
      <c r="G3" s="68"/>
      <c r="H3" s="25"/>
      <c r="I3" s="25"/>
      <c r="J3" s="26" t="str">
        <f>Capa!$A$9</f>
        <v>Janeiro a Junho de 2009</v>
      </c>
    </row>
    <row r="4" spans="1:10" ht="18">
      <c r="A4" s="27" t="s">
        <v>308</v>
      </c>
      <c r="B4" s="70"/>
      <c r="C4" s="70"/>
      <c r="D4" s="70"/>
      <c r="E4" s="70"/>
      <c r="F4" s="70"/>
      <c r="G4" s="71"/>
      <c r="H4" s="28"/>
      <c r="I4" s="28"/>
      <c r="J4" s="33"/>
    </row>
    <row r="5" spans="1:10">
      <c r="A5" s="84"/>
      <c r="B5" s="116"/>
      <c r="C5" s="116"/>
      <c r="D5" s="144" t="s">
        <v>180</v>
      </c>
      <c r="E5" s="144"/>
      <c r="F5" s="144"/>
      <c r="G5" s="147" t="s">
        <v>181</v>
      </c>
      <c r="H5" s="147"/>
      <c r="I5" s="147"/>
      <c r="J5" s="148"/>
    </row>
    <row r="6" spans="1:10">
      <c r="A6" s="86" t="s">
        <v>182</v>
      </c>
      <c r="B6" s="117" t="s">
        <v>183</v>
      </c>
      <c r="C6" s="117" t="s">
        <v>184</v>
      </c>
      <c r="D6" s="88" t="s">
        <v>185</v>
      </c>
      <c r="E6" s="88" t="s">
        <v>186</v>
      </c>
      <c r="F6" s="88" t="s">
        <v>284</v>
      </c>
      <c r="G6" s="89" t="s">
        <v>187</v>
      </c>
      <c r="H6" s="90" t="s">
        <v>188</v>
      </c>
      <c r="I6" s="91" t="s">
        <v>189</v>
      </c>
      <c r="J6" s="92" t="s">
        <v>190</v>
      </c>
    </row>
    <row r="7" spans="1:10">
      <c r="A7" s="52" t="s">
        <v>346</v>
      </c>
      <c r="B7" s="53">
        <v>43945.073835846502</v>
      </c>
      <c r="C7" s="53">
        <v>28021918.1862626</v>
      </c>
      <c r="D7" s="53">
        <v>351</v>
      </c>
      <c r="E7" s="53">
        <v>3</v>
      </c>
      <c r="F7" s="53">
        <v>14787</v>
      </c>
      <c r="G7" s="53">
        <f>C7/B7</f>
        <v>637.65777913893953</v>
      </c>
      <c r="H7" s="74">
        <f>D7/B7</f>
        <v>7.9872433782028438E-3</v>
      </c>
      <c r="I7" s="74">
        <f>E7/B7</f>
        <v>6.8267037420537117E-5</v>
      </c>
      <c r="J7" s="75">
        <f>F7/B7</f>
        <v>0.33648822744582746</v>
      </c>
    </row>
    <row r="8" spans="1:10">
      <c r="A8" s="34" t="s">
        <v>337</v>
      </c>
      <c r="B8" s="36">
        <v>42791.049209267803</v>
      </c>
      <c r="C8" s="36">
        <v>32129877.8663521</v>
      </c>
      <c r="D8" s="36">
        <v>759</v>
      </c>
      <c r="E8" s="36">
        <v>8</v>
      </c>
      <c r="F8" s="36">
        <v>17207</v>
      </c>
      <c r="G8" s="36">
        <f t="shared" ref="G8:G71" si="0">C8/B8</f>
        <v>750.85510778719868</v>
      </c>
      <c r="H8" s="76">
        <f t="shared" ref="H8:H71" si="1">D8/B8</f>
        <v>1.7737354283792924E-2</v>
      </c>
      <c r="I8" s="76">
        <f t="shared" ref="I8:I71" si="2">E8/B8</f>
        <v>1.8695498586343001E-4</v>
      </c>
      <c r="J8" s="77">
        <f t="shared" ref="J8:J71" si="3">F8/B8</f>
        <v>0.402116805219005</v>
      </c>
    </row>
    <row r="9" spans="1:10">
      <c r="A9" s="34" t="s">
        <v>348</v>
      </c>
      <c r="B9" s="36">
        <v>38510.567006230798</v>
      </c>
      <c r="C9" s="36">
        <v>30059910.619358499</v>
      </c>
      <c r="D9" s="36">
        <v>406</v>
      </c>
      <c r="E9" s="36">
        <v>7</v>
      </c>
      <c r="F9" s="36">
        <v>15213</v>
      </c>
      <c r="G9" s="36">
        <f t="shared" si="0"/>
        <v>780.56265997057301</v>
      </c>
      <c r="H9" s="76">
        <f t="shared" si="1"/>
        <v>1.0542560953057674E-2</v>
      </c>
      <c r="I9" s="76">
        <f t="shared" si="2"/>
        <v>1.8176829229409785E-4</v>
      </c>
      <c r="J9" s="77">
        <f t="shared" si="3"/>
        <v>0.39503443295287294</v>
      </c>
    </row>
    <row r="10" spans="1:10">
      <c r="A10" s="34" t="s">
        <v>640</v>
      </c>
      <c r="B10" s="36">
        <v>38344.591666744498</v>
      </c>
      <c r="C10" s="36">
        <v>32737568.892952301</v>
      </c>
      <c r="D10" s="36">
        <v>1277</v>
      </c>
      <c r="E10" s="36">
        <v>12</v>
      </c>
      <c r="F10" s="36">
        <v>10938</v>
      </c>
      <c r="G10" s="36">
        <f t="shared" si="0"/>
        <v>853.77278698067198</v>
      </c>
      <c r="H10" s="76">
        <f t="shared" si="1"/>
        <v>3.3303262454807067E-2</v>
      </c>
      <c r="I10" s="76">
        <f t="shared" si="2"/>
        <v>3.1295156574603352E-4</v>
      </c>
      <c r="J10" s="77">
        <f t="shared" si="3"/>
        <v>0.28525535217750958</v>
      </c>
    </row>
    <row r="11" spans="1:10">
      <c r="A11" s="34" t="s">
        <v>335</v>
      </c>
      <c r="B11" s="36">
        <v>30094.087576828399</v>
      </c>
      <c r="C11" s="36">
        <v>19475741.2088398</v>
      </c>
      <c r="D11" s="36">
        <v>439</v>
      </c>
      <c r="E11" s="36">
        <v>4</v>
      </c>
      <c r="F11" s="36">
        <v>11525</v>
      </c>
      <c r="G11" s="36">
        <f t="shared" si="0"/>
        <v>647.16171105435251</v>
      </c>
      <c r="H11" s="76">
        <f t="shared" si="1"/>
        <v>1.4587582988826604E-2</v>
      </c>
      <c r="I11" s="76">
        <f t="shared" si="2"/>
        <v>1.3291647370229252E-4</v>
      </c>
      <c r="J11" s="77">
        <f t="shared" si="3"/>
        <v>0.38296558985473034</v>
      </c>
    </row>
    <row r="12" spans="1:10">
      <c r="A12" s="34" t="s">
        <v>623</v>
      </c>
      <c r="B12" s="36">
        <v>26941.1670422116</v>
      </c>
      <c r="C12" s="36">
        <v>21348102.0524133</v>
      </c>
      <c r="D12" s="36">
        <v>765</v>
      </c>
      <c r="E12" s="36">
        <v>7</v>
      </c>
      <c r="F12" s="36">
        <v>10852</v>
      </c>
      <c r="G12" s="36">
        <f t="shared" si="0"/>
        <v>792.39707838064146</v>
      </c>
      <c r="H12" s="76">
        <f t="shared" si="1"/>
        <v>2.8395206443781476E-2</v>
      </c>
      <c r="I12" s="76">
        <f t="shared" si="2"/>
        <v>2.5982541843983051E-4</v>
      </c>
      <c r="J12" s="77">
        <f t="shared" si="3"/>
        <v>0.40280363441557726</v>
      </c>
    </row>
    <row r="13" spans="1:10">
      <c r="A13" s="34" t="s">
        <v>620</v>
      </c>
      <c r="B13" s="36">
        <v>22041.819107802101</v>
      </c>
      <c r="C13" s="36">
        <v>25419793.053990401</v>
      </c>
      <c r="D13" s="36">
        <v>140</v>
      </c>
      <c r="E13" s="36">
        <v>0</v>
      </c>
      <c r="F13" s="36">
        <v>7499</v>
      </c>
      <c r="G13" s="36">
        <f t="shared" si="0"/>
        <v>1153.2529565580458</v>
      </c>
      <c r="H13" s="76">
        <f t="shared" si="1"/>
        <v>6.3515628776049824E-3</v>
      </c>
      <c r="I13" s="76">
        <f t="shared" si="2"/>
        <v>0</v>
      </c>
      <c r="J13" s="77">
        <f t="shared" si="3"/>
        <v>0.34021692870828402</v>
      </c>
    </row>
    <row r="14" spans="1:10">
      <c r="A14" s="34" t="s">
        <v>677</v>
      </c>
      <c r="B14" s="36">
        <v>21640.3670584764</v>
      </c>
      <c r="C14" s="36">
        <v>15796598.456448</v>
      </c>
      <c r="D14" s="36">
        <v>668</v>
      </c>
      <c r="E14" s="36">
        <v>1</v>
      </c>
      <c r="F14" s="36">
        <v>2242</v>
      </c>
      <c r="G14" s="36">
        <f t="shared" si="0"/>
        <v>729.95982063347526</v>
      </c>
      <c r="H14" s="76">
        <f t="shared" si="1"/>
        <v>3.0868237964491847E-2</v>
      </c>
      <c r="I14" s="76">
        <f t="shared" si="2"/>
        <v>4.6209937072592588E-5</v>
      </c>
      <c r="J14" s="77">
        <f t="shared" si="3"/>
        <v>0.10360267891675258</v>
      </c>
    </row>
    <row r="15" spans="1:10">
      <c r="A15" s="34" t="s">
        <v>135</v>
      </c>
      <c r="B15" s="36">
        <v>19843.808156861902</v>
      </c>
      <c r="C15" s="36">
        <v>15570146.2070278</v>
      </c>
      <c r="D15" s="36">
        <v>197</v>
      </c>
      <c r="E15" s="36">
        <v>2</v>
      </c>
      <c r="F15" s="36">
        <v>5239</v>
      </c>
      <c r="G15" s="36">
        <f t="shared" si="0"/>
        <v>784.63498961229936</v>
      </c>
      <c r="H15" s="76">
        <f t="shared" si="1"/>
        <v>9.9275299601139441E-3</v>
      </c>
      <c r="I15" s="76">
        <f t="shared" si="2"/>
        <v>1.007871061940502E-4</v>
      </c>
      <c r="J15" s="77">
        <f t="shared" si="3"/>
        <v>0.26401182467531448</v>
      </c>
    </row>
    <row r="16" spans="1:10">
      <c r="A16" s="34" t="s">
        <v>336</v>
      </c>
      <c r="B16" s="36">
        <v>19580.251995192299</v>
      </c>
      <c r="C16" s="36">
        <v>12156478.306086499</v>
      </c>
      <c r="D16" s="36">
        <v>276</v>
      </c>
      <c r="E16" s="36">
        <v>1</v>
      </c>
      <c r="F16" s="36">
        <v>4603</v>
      </c>
      <c r="G16" s="36">
        <f t="shared" si="0"/>
        <v>620.85402726539883</v>
      </c>
      <c r="H16" s="76">
        <f t="shared" si="1"/>
        <v>1.4095834929385412E-2</v>
      </c>
      <c r="I16" s="76">
        <f t="shared" si="2"/>
        <v>5.1071865686179025E-5</v>
      </c>
      <c r="J16" s="77">
        <f t="shared" si="3"/>
        <v>0.23508379775348207</v>
      </c>
    </row>
    <row r="17" spans="1:10">
      <c r="A17" s="34" t="s">
        <v>90</v>
      </c>
      <c r="B17" s="36">
        <v>18947.421856561199</v>
      </c>
      <c r="C17" s="36">
        <v>15205022.7272023</v>
      </c>
      <c r="D17" s="36">
        <v>261</v>
      </c>
      <c r="E17" s="36">
        <v>1</v>
      </c>
      <c r="F17" s="36">
        <v>7437</v>
      </c>
      <c r="G17" s="36">
        <f t="shared" si="0"/>
        <v>802.48504742807722</v>
      </c>
      <c r="H17" s="76">
        <f t="shared" si="1"/>
        <v>1.3774961151752672E-2</v>
      </c>
      <c r="I17" s="76">
        <f t="shared" si="2"/>
        <v>5.2777628933918284E-5</v>
      </c>
      <c r="J17" s="77">
        <f t="shared" si="3"/>
        <v>0.39250722638155028</v>
      </c>
    </row>
    <row r="18" spans="1:10">
      <c r="A18" s="34" t="s">
        <v>338</v>
      </c>
      <c r="B18" s="36">
        <v>18764.227341948001</v>
      </c>
      <c r="C18" s="36">
        <v>13058458.1669429</v>
      </c>
      <c r="D18" s="36">
        <v>449</v>
      </c>
      <c r="E18" s="36">
        <v>7</v>
      </c>
      <c r="F18" s="36">
        <v>4420</v>
      </c>
      <c r="G18" s="36">
        <f t="shared" si="0"/>
        <v>695.92304169915485</v>
      </c>
      <c r="H18" s="76">
        <f t="shared" si="1"/>
        <v>2.3928509915047066E-2</v>
      </c>
      <c r="I18" s="76">
        <f t="shared" si="2"/>
        <v>3.7305026593614581E-4</v>
      </c>
      <c r="J18" s="77">
        <f t="shared" si="3"/>
        <v>0.23555459649110921</v>
      </c>
    </row>
    <row r="19" spans="1:10">
      <c r="A19" s="34" t="s">
        <v>604</v>
      </c>
      <c r="B19" s="36">
        <v>18356.0191188198</v>
      </c>
      <c r="C19" s="36">
        <v>16854381.6557156</v>
      </c>
      <c r="D19" s="36">
        <v>138</v>
      </c>
      <c r="E19" s="36">
        <v>1</v>
      </c>
      <c r="F19" s="36">
        <v>7084</v>
      </c>
      <c r="G19" s="36">
        <f t="shared" si="0"/>
        <v>918.19372962165733</v>
      </c>
      <c r="H19" s="76">
        <f t="shared" si="1"/>
        <v>7.5179699425412623E-3</v>
      </c>
      <c r="I19" s="76">
        <f t="shared" si="2"/>
        <v>5.4478043061893199E-5</v>
      </c>
      <c r="J19" s="77">
        <f t="shared" si="3"/>
        <v>0.38592245705045142</v>
      </c>
    </row>
    <row r="20" spans="1:10">
      <c r="A20" s="34" t="s">
        <v>398</v>
      </c>
      <c r="B20" s="36">
        <v>18343.057494781398</v>
      </c>
      <c r="C20" s="36">
        <v>12481406.507946201</v>
      </c>
      <c r="D20" s="36">
        <v>300</v>
      </c>
      <c r="E20" s="36">
        <v>0</v>
      </c>
      <c r="F20" s="36">
        <v>1601</v>
      </c>
      <c r="G20" s="36">
        <f t="shared" si="0"/>
        <v>680.44307834161032</v>
      </c>
      <c r="H20" s="76">
        <f t="shared" si="1"/>
        <v>1.6354961548005288E-2</v>
      </c>
      <c r="I20" s="76">
        <f t="shared" si="2"/>
        <v>0</v>
      </c>
      <c r="J20" s="77">
        <f t="shared" si="3"/>
        <v>8.7280978127854889E-2</v>
      </c>
    </row>
    <row r="21" spans="1:10">
      <c r="A21" s="34" t="s">
        <v>369</v>
      </c>
      <c r="B21" s="36">
        <v>18163.128710328601</v>
      </c>
      <c r="C21" s="36">
        <v>14326901.8490366</v>
      </c>
      <c r="D21" s="36">
        <v>150</v>
      </c>
      <c r="E21" s="36">
        <v>5</v>
      </c>
      <c r="F21" s="36">
        <v>5607</v>
      </c>
      <c r="G21" s="36">
        <f t="shared" si="0"/>
        <v>788.79041587639574</v>
      </c>
      <c r="H21" s="76">
        <f t="shared" si="1"/>
        <v>8.2584890737850327E-3</v>
      </c>
      <c r="I21" s="76">
        <f t="shared" si="2"/>
        <v>2.7528296912616778E-4</v>
      </c>
      <c r="J21" s="77">
        <f t="shared" si="3"/>
        <v>0.30870232157808453</v>
      </c>
    </row>
    <row r="22" spans="1:10">
      <c r="A22" s="34" t="s">
        <v>347</v>
      </c>
      <c r="B22" s="36">
        <v>17809.630086513698</v>
      </c>
      <c r="C22" s="36">
        <v>12186671.689998001</v>
      </c>
      <c r="D22" s="36">
        <v>273</v>
      </c>
      <c r="E22" s="36">
        <v>3</v>
      </c>
      <c r="F22" s="36">
        <v>1462</v>
      </c>
      <c r="G22" s="36">
        <f t="shared" si="0"/>
        <v>684.27427356991154</v>
      </c>
      <c r="H22" s="76">
        <f t="shared" si="1"/>
        <v>1.5328785531976244E-2</v>
      </c>
      <c r="I22" s="76">
        <f t="shared" si="2"/>
        <v>1.684481926590796E-4</v>
      </c>
      <c r="J22" s="77">
        <f t="shared" si="3"/>
        <v>8.2090419222524788E-2</v>
      </c>
    </row>
    <row r="23" spans="1:10">
      <c r="A23" s="34" t="s">
        <v>384</v>
      </c>
      <c r="B23" s="36">
        <v>17749.3177588502</v>
      </c>
      <c r="C23" s="36">
        <v>16012366.051882301</v>
      </c>
      <c r="D23" s="36">
        <v>192</v>
      </c>
      <c r="E23" s="36">
        <v>0</v>
      </c>
      <c r="F23" s="36">
        <v>5657</v>
      </c>
      <c r="G23" s="36">
        <f t="shared" si="0"/>
        <v>902.13980443829632</v>
      </c>
      <c r="H23" s="76">
        <f t="shared" si="1"/>
        <v>1.0817317184164139E-2</v>
      </c>
      <c r="I23" s="76">
        <f t="shared" si="2"/>
        <v>0</v>
      </c>
      <c r="J23" s="77">
        <f t="shared" si="3"/>
        <v>0.31871647557716948</v>
      </c>
    </row>
    <row r="24" spans="1:10">
      <c r="A24" s="34" t="s">
        <v>349</v>
      </c>
      <c r="B24" s="36">
        <v>17425.512271820098</v>
      </c>
      <c r="C24" s="36">
        <v>14130295.734223301</v>
      </c>
      <c r="D24" s="36">
        <v>316</v>
      </c>
      <c r="E24" s="36">
        <v>2</v>
      </c>
      <c r="F24" s="36">
        <v>7256</v>
      </c>
      <c r="G24" s="36">
        <f t="shared" si="0"/>
        <v>810.89700628625417</v>
      </c>
      <c r="H24" s="76">
        <f t="shared" si="1"/>
        <v>1.8134330576382748E-2</v>
      </c>
      <c r="I24" s="76">
        <f t="shared" si="2"/>
        <v>1.1477424415432119E-4</v>
      </c>
      <c r="J24" s="77">
        <f t="shared" si="3"/>
        <v>0.41640095779187725</v>
      </c>
    </row>
    <row r="25" spans="1:10">
      <c r="A25" s="34" t="s">
        <v>340</v>
      </c>
      <c r="B25" s="36">
        <v>17192.528715746001</v>
      </c>
      <c r="C25" s="36">
        <v>10227640.205490001</v>
      </c>
      <c r="D25" s="36">
        <v>317</v>
      </c>
      <c r="E25" s="36">
        <v>2</v>
      </c>
      <c r="F25" s="36">
        <v>3103</v>
      </c>
      <c r="G25" s="36">
        <f t="shared" si="0"/>
        <v>594.88865044749832</v>
      </c>
      <c r="H25" s="76">
        <f t="shared" si="1"/>
        <v>1.8438241706100596E-2</v>
      </c>
      <c r="I25" s="76">
        <f t="shared" si="2"/>
        <v>1.1632960066940438E-4</v>
      </c>
      <c r="J25" s="77">
        <f t="shared" si="3"/>
        <v>0.1804853754385809</v>
      </c>
    </row>
    <row r="26" spans="1:10">
      <c r="A26" s="34" t="s">
        <v>339</v>
      </c>
      <c r="B26" s="36">
        <v>16934.813645486702</v>
      </c>
      <c r="C26" s="36">
        <v>11950056.142653501</v>
      </c>
      <c r="D26" s="36">
        <v>217</v>
      </c>
      <c r="E26" s="36">
        <v>5</v>
      </c>
      <c r="F26" s="36">
        <v>5863</v>
      </c>
      <c r="G26" s="36">
        <f t="shared" si="0"/>
        <v>705.65028897370303</v>
      </c>
      <c r="H26" s="76">
        <f t="shared" si="1"/>
        <v>1.2813840443873599E-2</v>
      </c>
      <c r="I26" s="76">
        <f t="shared" si="2"/>
        <v>2.9524977981275574E-4</v>
      </c>
      <c r="J26" s="77">
        <f t="shared" si="3"/>
        <v>0.34620989180843736</v>
      </c>
    </row>
    <row r="27" spans="1:10">
      <c r="A27" s="34" t="s">
        <v>350</v>
      </c>
      <c r="B27" s="36">
        <v>16582.487618662799</v>
      </c>
      <c r="C27" s="36">
        <v>11526256.808880299</v>
      </c>
      <c r="D27" s="36">
        <v>181</v>
      </c>
      <c r="E27" s="36">
        <v>1</v>
      </c>
      <c r="F27" s="36">
        <v>5531</v>
      </c>
      <c r="G27" s="36">
        <f t="shared" si="0"/>
        <v>695.0861097528001</v>
      </c>
      <c r="H27" s="76">
        <f t="shared" si="1"/>
        <v>1.0915129512672943E-2</v>
      </c>
      <c r="I27" s="76">
        <f t="shared" si="2"/>
        <v>6.0304582942944442E-5</v>
      </c>
      <c r="J27" s="77">
        <f t="shared" si="3"/>
        <v>0.33354464825742569</v>
      </c>
    </row>
    <row r="28" spans="1:10">
      <c r="A28" s="34" t="s">
        <v>341</v>
      </c>
      <c r="B28" s="36">
        <v>16344.745154776099</v>
      </c>
      <c r="C28" s="36">
        <v>11492335.7102789</v>
      </c>
      <c r="D28" s="36">
        <v>270</v>
      </c>
      <c r="E28" s="36">
        <v>1</v>
      </c>
      <c r="F28" s="36">
        <v>9186</v>
      </c>
      <c r="G28" s="36">
        <f t="shared" si="0"/>
        <v>703.12113168192923</v>
      </c>
      <c r="H28" s="76">
        <f t="shared" si="1"/>
        <v>1.6519070651958331E-2</v>
      </c>
      <c r="I28" s="76">
        <f t="shared" si="2"/>
        <v>6.1181743155401227E-5</v>
      </c>
      <c r="J28" s="77">
        <f t="shared" si="3"/>
        <v>0.56201549262551564</v>
      </c>
    </row>
    <row r="29" spans="1:10">
      <c r="A29" s="34" t="s">
        <v>352</v>
      </c>
      <c r="B29" s="36">
        <v>15443.298579541901</v>
      </c>
      <c r="C29" s="36">
        <v>15536184.4262932</v>
      </c>
      <c r="D29" s="36">
        <v>129</v>
      </c>
      <c r="E29" s="36">
        <v>3</v>
      </c>
      <c r="F29" s="36">
        <v>5186</v>
      </c>
      <c r="G29" s="36">
        <f t="shared" si="0"/>
        <v>1006.014637758435</v>
      </c>
      <c r="H29" s="76">
        <f t="shared" si="1"/>
        <v>8.3531377273822396E-3</v>
      </c>
      <c r="I29" s="76">
        <f t="shared" si="2"/>
        <v>1.9425901691586604E-4</v>
      </c>
      <c r="J29" s="77">
        <f t="shared" si="3"/>
        <v>0.33580908724189373</v>
      </c>
    </row>
    <row r="30" spans="1:10">
      <c r="A30" s="34" t="s">
        <v>401</v>
      </c>
      <c r="B30" s="36">
        <v>15284.764353194199</v>
      </c>
      <c r="C30" s="36">
        <v>12965667.650611499</v>
      </c>
      <c r="D30" s="36">
        <v>325</v>
      </c>
      <c r="E30" s="36">
        <v>0</v>
      </c>
      <c r="F30" s="36">
        <v>4652</v>
      </c>
      <c r="G30" s="36">
        <f t="shared" si="0"/>
        <v>848.27396425656661</v>
      </c>
      <c r="H30" s="76">
        <f t="shared" si="1"/>
        <v>2.126300363486348E-2</v>
      </c>
      <c r="I30" s="76">
        <f t="shared" si="2"/>
        <v>0</v>
      </c>
      <c r="J30" s="77">
        <f t="shared" si="3"/>
        <v>0.30435536279810738</v>
      </c>
    </row>
    <row r="31" spans="1:10">
      <c r="A31" s="34" t="s">
        <v>415</v>
      </c>
      <c r="B31" s="36">
        <v>15254.558854250699</v>
      </c>
      <c r="C31" s="36">
        <v>11485909.148085101</v>
      </c>
      <c r="D31" s="36">
        <v>226</v>
      </c>
      <c r="E31" s="36">
        <v>3</v>
      </c>
      <c r="F31" s="36">
        <v>6124</v>
      </c>
      <c r="G31" s="36">
        <f t="shared" si="0"/>
        <v>752.94928275716995</v>
      </c>
      <c r="H31" s="76">
        <f t="shared" si="1"/>
        <v>1.4815243243630403E-2</v>
      </c>
      <c r="I31" s="76">
        <f t="shared" si="2"/>
        <v>1.9666252093314694E-4</v>
      </c>
      <c r="J31" s="77">
        <f t="shared" si="3"/>
        <v>0.40145375939819727</v>
      </c>
    </row>
    <row r="32" spans="1:10">
      <c r="A32" s="34" t="s">
        <v>48</v>
      </c>
      <c r="B32" s="36">
        <v>13928.8218753533</v>
      </c>
      <c r="C32" s="36">
        <v>19049245.048798598</v>
      </c>
      <c r="D32" s="36">
        <v>133</v>
      </c>
      <c r="E32" s="36">
        <v>0</v>
      </c>
      <c r="F32" s="36">
        <v>4294</v>
      </c>
      <c r="G32" s="36">
        <f t="shared" si="0"/>
        <v>1367.6135152898867</v>
      </c>
      <c r="H32" s="76">
        <f t="shared" si="1"/>
        <v>9.5485462582689893E-3</v>
      </c>
      <c r="I32" s="76">
        <f t="shared" si="2"/>
        <v>0</v>
      </c>
      <c r="J32" s="77">
        <f t="shared" si="3"/>
        <v>0.30828163633839878</v>
      </c>
    </row>
    <row r="33" spans="1:10">
      <c r="A33" s="34" t="s">
        <v>364</v>
      </c>
      <c r="B33" s="36">
        <v>13576.4821525472</v>
      </c>
      <c r="C33" s="36">
        <v>12100434.817489101</v>
      </c>
      <c r="D33" s="36">
        <v>591</v>
      </c>
      <c r="E33" s="36">
        <v>2</v>
      </c>
      <c r="F33" s="36">
        <v>2698</v>
      </c>
      <c r="G33" s="36">
        <f t="shared" si="0"/>
        <v>891.27910172362544</v>
      </c>
      <c r="H33" s="76">
        <f t="shared" si="1"/>
        <v>4.3531158761116732E-2</v>
      </c>
      <c r="I33" s="76">
        <f t="shared" si="2"/>
        <v>1.4731356602746781E-4</v>
      </c>
      <c r="J33" s="77">
        <f t="shared" si="3"/>
        <v>0.19872600057105405</v>
      </c>
    </row>
    <row r="34" spans="1:10">
      <c r="A34" s="34" t="s">
        <v>343</v>
      </c>
      <c r="B34" s="36">
        <v>13289.8794087516</v>
      </c>
      <c r="C34" s="36">
        <v>9410139.2400729507</v>
      </c>
      <c r="D34" s="36">
        <v>215</v>
      </c>
      <c r="E34" s="36">
        <v>2</v>
      </c>
      <c r="F34" s="36">
        <v>7318</v>
      </c>
      <c r="G34" s="36">
        <f t="shared" si="0"/>
        <v>708.06806823816794</v>
      </c>
      <c r="H34" s="76">
        <f t="shared" si="1"/>
        <v>1.6177723919633086E-2</v>
      </c>
      <c r="I34" s="76">
        <f t="shared" si="2"/>
        <v>1.5049045506635431E-4</v>
      </c>
      <c r="J34" s="77">
        <f t="shared" si="3"/>
        <v>0.55064457508779041</v>
      </c>
    </row>
    <row r="35" spans="1:10">
      <c r="A35" s="34" t="s">
        <v>53</v>
      </c>
      <c r="B35" s="36">
        <v>13010.246534166299</v>
      </c>
      <c r="C35" s="36">
        <v>11406452.7030307</v>
      </c>
      <c r="D35" s="36">
        <v>444</v>
      </c>
      <c r="E35" s="36">
        <v>2</v>
      </c>
      <c r="F35" s="36">
        <v>4002</v>
      </c>
      <c r="G35" s="36">
        <f t="shared" si="0"/>
        <v>876.72840580508102</v>
      </c>
      <c r="H35" s="76">
        <f t="shared" si="1"/>
        <v>3.4126947466676244E-2</v>
      </c>
      <c r="I35" s="76">
        <f t="shared" si="2"/>
        <v>1.5372498858863174E-4</v>
      </c>
      <c r="J35" s="77">
        <f t="shared" si="3"/>
        <v>0.30760370216585209</v>
      </c>
    </row>
    <row r="36" spans="1:10">
      <c r="A36" s="34" t="s">
        <v>100</v>
      </c>
      <c r="B36" s="36">
        <v>12438.164345003601</v>
      </c>
      <c r="C36" s="36">
        <v>11247638.115975101</v>
      </c>
      <c r="D36" s="36">
        <v>137</v>
      </c>
      <c r="E36" s="36">
        <v>1</v>
      </c>
      <c r="F36" s="36">
        <v>4736</v>
      </c>
      <c r="G36" s="36">
        <f t="shared" si="0"/>
        <v>904.28441078552453</v>
      </c>
      <c r="H36" s="76">
        <f t="shared" si="1"/>
        <v>1.1014487041653601E-2</v>
      </c>
      <c r="I36" s="76">
        <f t="shared" si="2"/>
        <v>8.0397715632508029E-5</v>
      </c>
      <c r="J36" s="77">
        <f t="shared" si="3"/>
        <v>0.38076358123555804</v>
      </c>
    </row>
    <row r="37" spans="1:10">
      <c r="A37" s="34" t="s">
        <v>675</v>
      </c>
      <c r="B37" s="36">
        <v>12336.616402981799</v>
      </c>
      <c r="C37" s="36">
        <v>9832355.7289775107</v>
      </c>
      <c r="D37" s="36">
        <v>402</v>
      </c>
      <c r="E37" s="36">
        <v>2</v>
      </c>
      <c r="F37" s="36">
        <v>1445</v>
      </c>
      <c r="G37" s="36">
        <f t="shared" si="0"/>
        <v>797.00587323125319</v>
      </c>
      <c r="H37" s="76">
        <f t="shared" si="1"/>
        <v>3.2585920390848441E-2</v>
      </c>
      <c r="I37" s="76">
        <f t="shared" si="2"/>
        <v>1.6211900691964401E-4</v>
      </c>
      <c r="J37" s="77">
        <f t="shared" si="3"/>
        <v>0.11713098249944279</v>
      </c>
    </row>
    <row r="38" spans="1:10">
      <c r="A38" s="34" t="s">
        <v>88</v>
      </c>
      <c r="B38" s="36">
        <v>12265.4328391659</v>
      </c>
      <c r="C38" s="36">
        <v>10980314.547362</v>
      </c>
      <c r="D38" s="36">
        <v>107</v>
      </c>
      <c r="E38" s="36">
        <v>6</v>
      </c>
      <c r="F38" s="36">
        <v>4304</v>
      </c>
      <c r="G38" s="36">
        <f t="shared" si="0"/>
        <v>895.22438313792975</v>
      </c>
      <c r="H38" s="76">
        <f t="shared" si="1"/>
        <v>8.7237035498925319E-3</v>
      </c>
      <c r="I38" s="76">
        <f t="shared" si="2"/>
        <v>4.891796383117308E-4</v>
      </c>
      <c r="J38" s="77">
        <f t="shared" si="3"/>
        <v>0.35090486054894821</v>
      </c>
    </row>
    <row r="39" spans="1:10">
      <c r="A39" s="34" t="s">
        <v>656</v>
      </c>
      <c r="B39" s="36">
        <v>12078.6684560473</v>
      </c>
      <c r="C39" s="36">
        <v>9391486.6283272393</v>
      </c>
      <c r="D39" s="36">
        <v>135</v>
      </c>
      <c r="E39" s="36">
        <v>2</v>
      </c>
      <c r="F39" s="36">
        <v>3197</v>
      </c>
      <c r="G39" s="36">
        <f t="shared" si="0"/>
        <v>777.52665059908168</v>
      </c>
      <c r="H39" s="76">
        <f t="shared" si="1"/>
        <v>1.1176728667671226E-2</v>
      </c>
      <c r="I39" s="76">
        <f t="shared" si="2"/>
        <v>1.6558116544698111E-4</v>
      </c>
      <c r="J39" s="77">
        <f t="shared" si="3"/>
        <v>0.26468149296699933</v>
      </c>
    </row>
    <row r="40" spans="1:10">
      <c r="A40" s="34" t="s">
        <v>630</v>
      </c>
      <c r="B40" s="36">
        <v>12000.1068124882</v>
      </c>
      <c r="C40" s="36">
        <v>13992902.711121701</v>
      </c>
      <c r="D40" s="36">
        <v>136</v>
      </c>
      <c r="E40" s="36">
        <v>1</v>
      </c>
      <c r="F40" s="36">
        <v>3642</v>
      </c>
      <c r="G40" s="36">
        <f t="shared" si="0"/>
        <v>1166.0648467361682</v>
      </c>
      <c r="H40" s="76">
        <f t="shared" si="1"/>
        <v>1.133323245577017E-2</v>
      </c>
      <c r="I40" s="76">
        <f t="shared" si="2"/>
        <v>8.333259158654537E-5</v>
      </c>
      <c r="J40" s="77">
        <f t="shared" si="3"/>
        <v>0.30349729855819824</v>
      </c>
    </row>
    <row r="41" spans="1:10">
      <c r="A41" s="34" t="s">
        <v>392</v>
      </c>
      <c r="B41" s="36">
        <v>11468.813662705399</v>
      </c>
      <c r="C41" s="36">
        <v>13959177.1349067</v>
      </c>
      <c r="D41" s="36">
        <v>276</v>
      </c>
      <c r="E41" s="36">
        <v>0</v>
      </c>
      <c r="F41" s="36">
        <v>2435</v>
      </c>
      <c r="G41" s="36">
        <f t="shared" si="0"/>
        <v>1217.1422036700737</v>
      </c>
      <c r="H41" s="76">
        <f t="shared" si="1"/>
        <v>2.4065261509784951E-2</v>
      </c>
      <c r="I41" s="76">
        <f t="shared" si="2"/>
        <v>0</v>
      </c>
      <c r="J41" s="77">
        <f t="shared" si="3"/>
        <v>0.21231489774031287</v>
      </c>
    </row>
    <row r="42" spans="1:10">
      <c r="A42" s="34" t="s">
        <v>77</v>
      </c>
      <c r="B42" s="36">
        <v>11353.810925438</v>
      </c>
      <c r="C42" s="36">
        <v>9215843.5263154209</v>
      </c>
      <c r="D42" s="36">
        <v>102</v>
      </c>
      <c r="E42" s="36">
        <v>4</v>
      </c>
      <c r="F42" s="36">
        <v>3320</v>
      </c>
      <c r="G42" s="36">
        <f t="shared" si="0"/>
        <v>811.69605402424804</v>
      </c>
      <c r="H42" s="76">
        <f t="shared" si="1"/>
        <v>8.9837677119909507E-3</v>
      </c>
      <c r="I42" s="76">
        <f t="shared" si="2"/>
        <v>3.5230461615650788E-4</v>
      </c>
      <c r="J42" s="77">
        <f t="shared" si="3"/>
        <v>0.29241283140990154</v>
      </c>
    </row>
    <row r="43" spans="1:10">
      <c r="A43" s="34" t="s">
        <v>342</v>
      </c>
      <c r="B43" s="36">
        <v>11104.580787262399</v>
      </c>
      <c r="C43" s="36">
        <v>8569460.7080518305</v>
      </c>
      <c r="D43" s="36">
        <v>219</v>
      </c>
      <c r="E43" s="36">
        <v>1</v>
      </c>
      <c r="F43" s="36">
        <v>5212</v>
      </c>
      <c r="G43" s="36">
        <f t="shared" si="0"/>
        <v>771.70501725571671</v>
      </c>
      <c r="H43" s="76">
        <f t="shared" si="1"/>
        <v>1.9721590953816624E-2</v>
      </c>
      <c r="I43" s="76">
        <f t="shared" si="2"/>
        <v>9.0052926729756273E-5</v>
      </c>
      <c r="J43" s="77">
        <f t="shared" si="3"/>
        <v>0.46935585411548969</v>
      </c>
    </row>
    <row r="44" spans="1:10">
      <c r="A44" s="34" t="s">
        <v>344</v>
      </c>
      <c r="B44" s="36">
        <v>10883.9068153393</v>
      </c>
      <c r="C44" s="36">
        <v>7069765.5448878501</v>
      </c>
      <c r="D44" s="36">
        <v>233</v>
      </c>
      <c r="E44" s="36">
        <v>3</v>
      </c>
      <c r="F44" s="36">
        <v>2081</v>
      </c>
      <c r="G44" s="36">
        <f t="shared" si="0"/>
        <v>649.56138129775547</v>
      </c>
      <c r="H44" s="76">
        <f t="shared" si="1"/>
        <v>2.140775403108193E-2</v>
      </c>
      <c r="I44" s="76">
        <f t="shared" si="2"/>
        <v>2.7563631799676304E-4</v>
      </c>
      <c r="J44" s="77">
        <f t="shared" si="3"/>
        <v>0.19119972591708798</v>
      </c>
    </row>
    <row r="45" spans="1:10">
      <c r="A45" s="34" t="s">
        <v>615</v>
      </c>
      <c r="B45" s="36">
        <v>10816.6657203631</v>
      </c>
      <c r="C45" s="36">
        <v>10085816.4053091</v>
      </c>
      <c r="D45" s="36">
        <v>155</v>
      </c>
      <c r="E45" s="36">
        <v>10</v>
      </c>
      <c r="F45" s="36">
        <v>4142</v>
      </c>
      <c r="G45" s="36">
        <f t="shared" si="0"/>
        <v>932.43303121791701</v>
      </c>
      <c r="H45" s="76">
        <f t="shared" si="1"/>
        <v>1.4329739312198775E-2</v>
      </c>
      <c r="I45" s="76">
        <f t="shared" si="2"/>
        <v>9.244993104644371E-4</v>
      </c>
      <c r="J45" s="77">
        <f t="shared" si="3"/>
        <v>0.38292761439436984</v>
      </c>
    </row>
    <row r="46" spans="1:10">
      <c r="A46" s="34" t="s">
        <v>414</v>
      </c>
      <c r="B46" s="36">
        <v>10186.936952413</v>
      </c>
      <c r="C46" s="36">
        <v>7649761.7752199704</v>
      </c>
      <c r="D46" s="36">
        <v>105</v>
      </c>
      <c r="E46" s="36">
        <v>1</v>
      </c>
      <c r="F46" s="36">
        <v>3181</v>
      </c>
      <c r="G46" s="36">
        <f t="shared" si="0"/>
        <v>750.93836458936323</v>
      </c>
      <c r="H46" s="76">
        <f t="shared" si="1"/>
        <v>1.03073181360103E-2</v>
      </c>
      <c r="I46" s="76">
        <f t="shared" si="2"/>
        <v>9.8164934628669519E-5</v>
      </c>
      <c r="J46" s="77">
        <f t="shared" si="3"/>
        <v>0.31226265705379774</v>
      </c>
    </row>
    <row r="47" spans="1:10">
      <c r="A47" s="34" t="s">
        <v>95</v>
      </c>
      <c r="B47" s="36">
        <v>9759.1369580179398</v>
      </c>
      <c r="C47" s="36">
        <v>8699267.2787694503</v>
      </c>
      <c r="D47" s="36">
        <v>87</v>
      </c>
      <c r="E47" s="36">
        <v>3</v>
      </c>
      <c r="F47" s="36">
        <v>3699</v>
      </c>
      <c r="G47" s="36">
        <f t="shared" si="0"/>
        <v>891.39719180006807</v>
      </c>
      <c r="H47" s="76">
        <f t="shared" si="1"/>
        <v>8.9147227233574468E-3</v>
      </c>
      <c r="I47" s="76">
        <f t="shared" si="2"/>
        <v>3.0740423183991196E-4</v>
      </c>
      <c r="J47" s="77">
        <f t="shared" si="3"/>
        <v>0.37902941785861144</v>
      </c>
    </row>
    <row r="48" spans="1:10">
      <c r="A48" s="34" t="s">
        <v>729</v>
      </c>
      <c r="B48" s="36">
        <v>9705.7342161200904</v>
      </c>
      <c r="C48" s="36">
        <v>12536265.8192768</v>
      </c>
      <c r="D48" s="36">
        <v>108</v>
      </c>
      <c r="E48" s="36">
        <v>0</v>
      </c>
      <c r="F48" s="36">
        <v>2433</v>
      </c>
      <c r="G48" s="36">
        <f t="shared" si="0"/>
        <v>1291.6349799127538</v>
      </c>
      <c r="H48" s="76">
        <f t="shared" si="1"/>
        <v>1.1127442560772437E-2</v>
      </c>
      <c r="I48" s="76">
        <f t="shared" si="2"/>
        <v>0</v>
      </c>
      <c r="J48" s="77">
        <f t="shared" si="3"/>
        <v>0.25067655324406796</v>
      </c>
    </row>
    <row r="49" spans="1:10">
      <c r="A49" s="34" t="s">
        <v>650</v>
      </c>
      <c r="B49" s="36">
        <v>9686.2492843177097</v>
      </c>
      <c r="C49" s="36">
        <v>7875611.2742379699</v>
      </c>
      <c r="D49" s="36">
        <v>59</v>
      </c>
      <c r="E49" s="36">
        <v>0</v>
      </c>
      <c r="F49" s="36">
        <v>2821</v>
      </c>
      <c r="G49" s="36">
        <f t="shared" si="0"/>
        <v>813.07129757529469</v>
      </c>
      <c r="H49" s="76">
        <f t="shared" si="1"/>
        <v>6.0911089801831278E-3</v>
      </c>
      <c r="I49" s="76">
        <f t="shared" si="2"/>
        <v>0</v>
      </c>
      <c r="J49" s="77">
        <f t="shared" si="3"/>
        <v>0.29123760056095938</v>
      </c>
    </row>
    <row r="50" spans="1:10">
      <c r="A50" s="34" t="s">
        <v>371</v>
      </c>
      <c r="B50" s="36">
        <v>9511.5999710275701</v>
      </c>
      <c r="C50" s="36">
        <v>7925823.5519076698</v>
      </c>
      <c r="D50" s="36">
        <v>220</v>
      </c>
      <c r="E50" s="36">
        <v>2</v>
      </c>
      <c r="F50" s="36">
        <v>2916</v>
      </c>
      <c r="G50" s="36">
        <f t="shared" si="0"/>
        <v>833.27974011205356</v>
      </c>
      <c r="H50" s="76">
        <f t="shared" si="1"/>
        <v>2.3129652284591681E-2</v>
      </c>
      <c r="I50" s="76">
        <f t="shared" si="2"/>
        <v>2.1026956622356073E-4</v>
      </c>
      <c r="J50" s="77">
        <f t="shared" si="3"/>
        <v>0.30657302755395155</v>
      </c>
    </row>
    <row r="51" spans="1:10">
      <c r="A51" s="34" t="s">
        <v>405</v>
      </c>
      <c r="B51" s="36">
        <v>9409.0931211821699</v>
      </c>
      <c r="C51" s="36">
        <v>9352700.8077838607</v>
      </c>
      <c r="D51" s="36">
        <v>92</v>
      </c>
      <c r="E51" s="36">
        <v>1</v>
      </c>
      <c r="F51" s="36">
        <v>4105</v>
      </c>
      <c r="G51" s="36">
        <f t="shared" si="0"/>
        <v>994.00661544401589</v>
      </c>
      <c r="H51" s="76">
        <f t="shared" si="1"/>
        <v>9.7777754790082261E-3</v>
      </c>
      <c r="I51" s="76">
        <f t="shared" si="2"/>
        <v>1.0628016825008942E-4</v>
      </c>
      <c r="J51" s="77">
        <f t="shared" si="3"/>
        <v>0.43628009066661705</v>
      </c>
    </row>
    <row r="52" spans="1:10">
      <c r="A52" s="34" t="s">
        <v>637</v>
      </c>
      <c r="B52" s="36">
        <v>9298.0986022260004</v>
      </c>
      <c r="C52" s="36">
        <v>8300405.3923581</v>
      </c>
      <c r="D52" s="36">
        <v>89</v>
      </c>
      <c r="E52" s="36">
        <v>3</v>
      </c>
      <c r="F52" s="36">
        <v>2372</v>
      </c>
      <c r="G52" s="36">
        <f t="shared" si="0"/>
        <v>892.69922243790268</v>
      </c>
      <c r="H52" s="76">
        <f t="shared" si="1"/>
        <v>9.5718494508859105E-3</v>
      </c>
      <c r="I52" s="76">
        <f t="shared" si="2"/>
        <v>3.2264661070401947E-4</v>
      </c>
      <c r="J52" s="77">
        <f t="shared" si="3"/>
        <v>0.25510592019664474</v>
      </c>
    </row>
    <row r="53" spans="1:10">
      <c r="A53" s="34" t="s">
        <v>353</v>
      </c>
      <c r="B53" s="36">
        <v>9272.9725733883606</v>
      </c>
      <c r="C53" s="36">
        <v>6248315.2538163001</v>
      </c>
      <c r="D53" s="36">
        <v>137</v>
      </c>
      <c r="E53" s="36">
        <v>9</v>
      </c>
      <c r="F53" s="36">
        <v>5114</v>
      </c>
      <c r="G53" s="36">
        <f t="shared" si="0"/>
        <v>673.82009429724371</v>
      </c>
      <c r="H53" s="76">
        <f t="shared" si="1"/>
        <v>1.4774118969483802E-2</v>
      </c>
      <c r="I53" s="76">
        <f t="shared" si="2"/>
        <v>9.7056256003908185E-4</v>
      </c>
      <c r="J53" s="77">
        <f t="shared" si="3"/>
        <v>0.55149521467109608</v>
      </c>
    </row>
    <row r="54" spans="1:10">
      <c r="A54" s="34" t="s">
        <v>345</v>
      </c>
      <c r="B54" s="36">
        <v>9272.3177786562501</v>
      </c>
      <c r="C54" s="36">
        <v>6916457.7974535003</v>
      </c>
      <c r="D54" s="36">
        <v>202</v>
      </c>
      <c r="E54" s="36">
        <v>3</v>
      </c>
      <c r="F54" s="36">
        <v>3024</v>
      </c>
      <c r="G54" s="36">
        <f t="shared" si="0"/>
        <v>745.92544847571412</v>
      </c>
      <c r="H54" s="76">
        <f t="shared" si="1"/>
        <v>2.1785275787784095E-2</v>
      </c>
      <c r="I54" s="76">
        <f t="shared" si="2"/>
        <v>3.2354369981857568E-4</v>
      </c>
      <c r="J54" s="77">
        <f t="shared" si="3"/>
        <v>0.32613204941712426</v>
      </c>
    </row>
    <row r="55" spans="1:10">
      <c r="A55" s="34" t="s">
        <v>390</v>
      </c>
      <c r="B55" s="36">
        <v>9111.7506548687797</v>
      </c>
      <c r="C55" s="36">
        <v>9650620.0172137804</v>
      </c>
      <c r="D55" s="36">
        <v>101</v>
      </c>
      <c r="E55" s="36">
        <v>1</v>
      </c>
      <c r="F55" s="36">
        <v>2521</v>
      </c>
      <c r="G55" s="36">
        <f t="shared" si="0"/>
        <v>1059.1400470399244</v>
      </c>
      <c r="H55" s="76">
        <f t="shared" si="1"/>
        <v>1.1084587784020581E-2</v>
      </c>
      <c r="I55" s="76">
        <f t="shared" si="2"/>
        <v>1.0974839390119387E-4</v>
      </c>
      <c r="J55" s="77">
        <f t="shared" si="3"/>
        <v>0.27667570102490974</v>
      </c>
    </row>
    <row r="56" spans="1:10">
      <c r="A56" s="34" t="s">
        <v>69</v>
      </c>
      <c r="B56" s="36">
        <v>9059.9671012954695</v>
      </c>
      <c r="C56" s="36">
        <v>10211184.5530663</v>
      </c>
      <c r="D56" s="36">
        <v>92</v>
      </c>
      <c r="E56" s="36">
        <v>3</v>
      </c>
      <c r="F56" s="36">
        <v>2103</v>
      </c>
      <c r="G56" s="36">
        <f t="shared" si="0"/>
        <v>1127.0664053080525</v>
      </c>
      <c r="H56" s="76">
        <f t="shared" si="1"/>
        <v>1.0154562259596404E-2</v>
      </c>
      <c r="I56" s="76">
        <f t="shared" si="2"/>
        <v>3.3112703020423057E-4</v>
      </c>
      <c r="J56" s="77">
        <f t="shared" si="3"/>
        <v>0.23212004817316562</v>
      </c>
    </row>
    <row r="57" spans="1:10">
      <c r="A57" s="34" t="s">
        <v>46</v>
      </c>
      <c r="B57" s="36">
        <v>8821.52326228329</v>
      </c>
      <c r="C57" s="36">
        <v>9453637.8661251105</v>
      </c>
      <c r="D57" s="36">
        <v>104</v>
      </c>
      <c r="E57" s="36">
        <v>1</v>
      </c>
      <c r="F57" s="36">
        <v>2734</v>
      </c>
      <c r="G57" s="36">
        <f t="shared" si="0"/>
        <v>1071.6559470567229</v>
      </c>
      <c r="H57" s="76">
        <f t="shared" si="1"/>
        <v>1.178934713516603E-2</v>
      </c>
      <c r="I57" s="76">
        <f t="shared" si="2"/>
        <v>1.1335910706890414E-4</v>
      </c>
      <c r="J57" s="77">
        <f t="shared" si="3"/>
        <v>0.30992379872638393</v>
      </c>
    </row>
    <row r="58" spans="1:10">
      <c r="A58" s="34" t="s">
        <v>356</v>
      </c>
      <c r="B58" s="36">
        <v>8653.3177800574304</v>
      </c>
      <c r="C58" s="36">
        <v>5347478.5994431796</v>
      </c>
      <c r="D58" s="36">
        <v>135</v>
      </c>
      <c r="E58" s="36">
        <v>3</v>
      </c>
      <c r="F58" s="36">
        <v>3156</v>
      </c>
      <c r="G58" s="36">
        <f t="shared" si="0"/>
        <v>617.96859139589913</v>
      </c>
      <c r="H58" s="76">
        <f t="shared" si="1"/>
        <v>1.5600952539975255E-2</v>
      </c>
      <c r="I58" s="76">
        <f t="shared" si="2"/>
        <v>3.466878342216723E-4</v>
      </c>
      <c r="J58" s="77">
        <f t="shared" si="3"/>
        <v>0.36471560160119931</v>
      </c>
    </row>
    <row r="59" spans="1:10">
      <c r="A59" s="34" t="s">
        <v>648</v>
      </c>
      <c r="B59" s="36">
        <v>8593.4328466630504</v>
      </c>
      <c r="C59" s="36">
        <v>7714286.5090976898</v>
      </c>
      <c r="D59" s="36">
        <v>70</v>
      </c>
      <c r="E59" s="36">
        <v>1</v>
      </c>
      <c r="F59" s="36">
        <v>2115</v>
      </c>
      <c r="G59" s="36">
        <f t="shared" si="0"/>
        <v>897.69555970792908</v>
      </c>
      <c r="H59" s="76">
        <f t="shared" si="1"/>
        <v>8.1457551654903516E-3</v>
      </c>
      <c r="I59" s="76">
        <f t="shared" si="2"/>
        <v>1.1636793093557645E-4</v>
      </c>
      <c r="J59" s="77">
        <f t="shared" si="3"/>
        <v>0.24611817392874419</v>
      </c>
    </row>
    <row r="60" spans="1:10">
      <c r="A60" s="34" t="s">
        <v>359</v>
      </c>
      <c r="B60" s="36">
        <v>8459.0684659699891</v>
      </c>
      <c r="C60" s="36">
        <v>5547910.3966547605</v>
      </c>
      <c r="D60" s="36">
        <v>178</v>
      </c>
      <c r="E60" s="36">
        <v>2</v>
      </c>
      <c r="F60" s="36">
        <v>2781</v>
      </c>
      <c r="G60" s="36">
        <f t="shared" si="0"/>
        <v>655.8535870673544</v>
      </c>
      <c r="H60" s="76">
        <f t="shared" si="1"/>
        <v>2.1042506124176286E-2</v>
      </c>
      <c r="I60" s="76">
        <f t="shared" si="2"/>
        <v>2.3643265308063242E-4</v>
      </c>
      <c r="J60" s="77">
        <f t="shared" si="3"/>
        <v>0.32875960410861937</v>
      </c>
    </row>
    <row r="61" spans="1:10">
      <c r="A61" s="34" t="s">
        <v>92</v>
      </c>
      <c r="B61" s="36">
        <v>8457.3999725310096</v>
      </c>
      <c r="C61" s="36">
        <v>6819289.2418518402</v>
      </c>
      <c r="D61" s="36">
        <v>107</v>
      </c>
      <c r="E61" s="36">
        <v>0</v>
      </c>
      <c r="F61" s="36">
        <v>3178</v>
      </c>
      <c r="G61" s="36">
        <f t="shared" si="0"/>
        <v>806.31036299576374</v>
      </c>
      <c r="H61" s="76">
        <f t="shared" si="1"/>
        <v>1.265164238980394E-2</v>
      </c>
      <c r="I61" s="76">
        <f t="shared" si="2"/>
        <v>0</v>
      </c>
      <c r="J61" s="77">
        <f t="shared" si="3"/>
        <v>0.37576560294202732</v>
      </c>
    </row>
    <row r="62" spans="1:10">
      <c r="A62" s="34" t="s">
        <v>629</v>
      </c>
      <c r="B62" s="36">
        <v>8453.9835332729799</v>
      </c>
      <c r="C62" s="36">
        <v>11293536.405901</v>
      </c>
      <c r="D62" s="36">
        <v>42</v>
      </c>
      <c r="E62" s="36">
        <v>1</v>
      </c>
      <c r="F62" s="36">
        <v>2527</v>
      </c>
      <c r="G62" s="36">
        <f t="shared" si="0"/>
        <v>1335.8834165517567</v>
      </c>
      <c r="H62" s="76">
        <f t="shared" si="1"/>
        <v>4.9680721324683727E-3</v>
      </c>
      <c r="I62" s="76">
        <f t="shared" si="2"/>
        <v>1.1828743172543744E-4</v>
      </c>
      <c r="J62" s="77">
        <f t="shared" si="3"/>
        <v>0.29891233997018041</v>
      </c>
    </row>
    <row r="63" spans="1:10">
      <c r="A63" s="34" t="s">
        <v>162</v>
      </c>
      <c r="B63" s="36">
        <v>8305.6547733792104</v>
      </c>
      <c r="C63" s="36">
        <v>8021127.9089912605</v>
      </c>
      <c r="D63" s="36">
        <v>70</v>
      </c>
      <c r="E63" s="36">
        <v>1</v>
      </c>
      <c r="F63" s="36">
        <v>7905</v>
      </c>
      <c r="G63" s="36">
        <f t="shared" si="0"/>
        <v>965.74299412252253</v>
      </c>
      <c r="H63" s="76">
        <f t="shared" si="1"/>
        <v>8.4279929650290571E-3</v>
      </c>
      <c r="I63" s="76">
        <f t="shared" si="2"/>
        <v>1.2039989950041511E-4</v>
      </c>
      <c r="J63" s="77">
        <f t="shared" si="3"/>
        <v>0.95176120555078148</v>
      </c>
    </row>
    <row r="64" spans="1:10">
      <c r="A64" s="34" t="s">
        <v>358</v>
      </c>
      <c r="B64" s="36">
        <v>8227.1260022544302</v>
      </c>
      <c r="C64" s="36">
        <v>5188907.0815279502</v>
      </c>
      <c r="D64" s="36">
        <v>134</v>
      </c>
      <c r="E64" s="36">
        <v>4</v>
      </c>
      <c r="F64" s="36">
        <v>3692</v>
      </c>
      <c r="G64" s="36">
        <f t="shared" si="0"/>
        <v>630.70713638104792</v>
      </c>
      <c r="H64" s="76">
        <f t="shared" si="1"/>
        <v>1.6287583290116231E-2</v>
      </c>
      <c r="I64" s="76">
        <f t="shared" si="2"/>
        <v>4.8619651612287257E-4</v>
      </c>
      <c r="J64" s="77">
        <f t="shared" si="3"/>
        <v>0.44875938438141133</v>
      </c>
    </row>
    <row r="65" spans="1:10">
      <c r="A65" s="34" t="s">
        <v>115</v>
      </c>
      <c r="B65" s="36">
        <v>8202.4355932325107</v>
      </c>
      <c r="C65" s="36">
        <v>8806904.9551848006</v>
      </c>
      <c r="D65" s="36">
        <v>55</v>
      </c>
      <c r="E65" s="36">
        <v>1</v>
      </c>
      <c r="F65" s="36">
        <v>2142</v>
      </c>
      <c r="G65" s="36">
        <f t="shared" si="0"/>
        <v>1073.6938870268011</v>
      </c>
      <c r="H65" s="76">
        <f t="shared" si="1"/>
        <v>6.7053254335063869E-3</v>
      </c>
      <c r="I65" s="76">
        <f t="shared" si="2"/>
        <v>1.219150078819343E-4</v>
      </c>
      <c r="J65" s="77">
        <f t="shared" si="3"/>
        <v>0.26114194688310327</v>
      </c>
    </row>
    <row r="66" spans="1:10">
      <c r="A66" s="34" t="s">
        <v>649</v>
      </c>
      <c r="B66" s="36">
        <v>7607.5588812986298</v>
      </c>
      <c r="C66" s="36">
        <v>7876654.6565096304</v>
      </c>
      <c r="D66" s="36">
        <v>45</v>
      </c>
      <c r="E66" s="36">
        <v>0</v>
      </c>
      <c r="F66" s="36">
        <v>2117</v>
      </c>
      <c r="G66" s="36">
        <f t="shared" si="0"/>
        <v>1035.3721580614392</v>
      </c>
      <c r="H66" s="76">
        <f t="shared" si="1"/>
        <v>5.9151694652829802E-3</v>
      </c>
      <c r="I66" s="76">
        <f t="shared" si="2"/>
        <v>0</v>
      </c>
      <c r="J66" s="77">
        <f t="shared" si="3"/>
        <v>0.2782758612889793</v>
      </c>
    </row>
    <row r="67" spans="1:10">
      <c r="A67" s="34" t="s">
        <v>487</v>
      </c>
      <c r="B67" s="36">
        <v>7505.70408596377</v>
      </c>
      <c r="C67" s="36">
        <v>5424852.5778437201</v>
      </c>
      <c r="D67" s="36">
        <v>121</v>
      </c>
      <c r="E67" s="36">
        <v>0</v>
      </c>
      <c r="F67" s="36">
        <v>646</v>
      </c>
      <c r="G67" s="36">
        <f t="shared" si="0"/>
        <v>722.76398266068088</v>
      </c>
      <c r="H67" s="76">
        <f t="shared" si="1"/>
        <v>1.6121072535523893E-2</v>
      </c>
      <c r="I67" s="76">
        <f t="shared" si="2"/>
        <v>0</v>
      </c>
      <c r="J67" s="77">
        <f t="shared" si="3"/>
        <v>8.6067874859077978E-2</v>
      </c>
    </row>
    <row r="68" spans="1:10">
      <c r="A68" s="34" t="s">
        <v>70</v>
      </c>
      <c r="B68" s="36">
        <v>7469.4931278424301</v>
      </c>
      <c r="C68" s="36">
        <v>5134435.1308258297</v>
      </c>
      <c r="D68" s="36">
        <v>53</v>
      </c>
      <c r="E68" s="36">
        <v>1</v>
      </c>
      <c r="F68" s="36">
        <v>3157</v>
      </c>
      <c r="G68" s="36">
        <f t="shared" si="0"/>
        <v>687.38735586853886</v>
      </c>
      <c r="H68" s="76">
        <f t="shared" si="1"/>
        <v>7.0955283166997301E-3</v>
      </c>
      <c r="I68" s="76">
        <f t="shared" si="2"/>
        <v>1.3387789276791943E-4</v>
      </c>
      <c r="J68" s="77">
        <f t="shared" si="3"/>
        <v>0.42265250746832167</v>
      </c>
    </row>
    <row r="69" spans="1:10">
      <c r="A69" s="34" t="s">
        <v>78</v>
      </c>
      <c r="B69" s="36">
        <v>7440.1972355395501</v>
      </c>
      <c r="C69" s="36">
        <v>5459695.4829930998</v>
      </c>
      <c r="D69" s="36">
        <v>93</v>
      </c>
      <c r="E69" s="36">
        <v>1</v>
      </c>
      <c r="F69" s="36">
        <v>534</v>
      </c>
      <c r="G69" s="36">
        <f t="shared" si="0"/>
        <v>733.81058460571478</v>
      </c>
      <c r="H69" s="76">
        <f t="shared" si="1"/>
        <v>1.2499668631870053E-2</v>
      </c>
      <c r="I69" s="76">
        <f t="shared" si="2"/>
        <v>1.3440503905236617E-4</v>
      </c>
      <c r="J69" s="77">
        <f t="shared" si="3"/>
        <v>7.1772290853963527E-2</v>
      </c>
    </row>
    <row r="70" spans="1:10">
      <c r="A70" s="34" t="s">
        <v>357</v>
      </c>
      <c r="B70" s="36">
        <v>7272.5068265893397</v>
      </c>
      <c r="C70" s="36">
        <v>5150325.5506378701</v>
      </c>
      <c r="D70" s="36">
        <v>135</v>
      </c>
      <c r="E70" s="36">
        <v>4</v>
      </c>
      <c r="F70" s="36">
        <v>3620</v>
      </c>
      <c r="G70" s="36">
        <f t="shared" si="0"/>
        <v>708.19122944065623</v>
      </c>
      <c r="H70" s="76">
        <f t="shared" si="1"/>
        <v>1.8563062671377691E-2</v>
      </c>
      <c r="I70" s="76">
        <f t="shared" si="2"/>
        <v>5.5001667174452422E-4</v>
      </c>
      <c r="J70" s="77">
        <f t="shared" si="3"/>
        <v>0.49776508792879437</v>
      </c>
    </row>
    <row r="71" spans="1:10">
      <c r="A71" s="34" t="s">
        <v>635</v>
      </c>
      <c r="B71" s="36">
        <v>7162.5314849442802</v>
      </c>
      <c r="C71" s="36">
        <v>8940782.5964730904</v>
      </c>
      <c r="D71" s="36">
        <v>66</v>
      </c>
      <c r="E71" s="36">
        <v>0</v>
      </c>
      <c r="F71" s="36">
        <v>2270</v>
      </c>
      <c r="G71" s="36">
        <f t="shared" si="0"/>
        <v>1248.2713151441935</v>
      </c>
      <c r="H71" s="76">
        <f t="shared" si="1"/>
        <v>9.2146191802064282E-3</v>
      </c>
      <c r="I71" s="76">
        <f t="shared" si="2"/>
        <v>0</v>
      </c>
      <c r="J71" s="77">
        <f t="shared" si="3"/>
        <v>0.31692705362225143</v>
      </c>
    </row>
    <row r="72" spans="1:10">
      <c r="A72" s="34" t="s">
        <v>377</v>
      </c>
      <c r="B72" s="36">
        <v>7117.2191563183396</v>
      </c>
      <c r="C72" s="36">
        <v>6987231.5696741501</v>
      </c>
      <c r="D72" s="36">
        <v>60</v>
      </c>
      <c r="E72" s="36">
        <v>1</v>
      </c>
      <c r="F72" s="36">
        <v>3358</v>
      </c>
      <c r="G72" s="36">
        <f t="shared" ref="G72:G135" si="4">C72/B72</f>
        <v>981.73618322139305</v>
      </c>
      <c r="H72" s="76">
        <f t="shared" ref="H72:H135" si="5">D72/B72</f>
        <v>8.4302588809190681E-3</v>
      </c>
      <c r="I72" s="76">
        <f t="shared" ref="I72:I135" si="6">E72/B72</f>
        <v>1.4050431468198447E-4</v>
      </c>
      <c r="J72" s="77">
        <f t="shared" ref="J72:J135" si="7">F72/B72</f>
        <v>0.47181348870210382</v>
      </c>
    </row>
    <row r="73" spans="1:10">
      <c r="A73" s="34" t="s">
        <v>354</v>
      </c>
      <c r="B73" s="36">
        <v>7097.8520327303504</v>
      </c>
      <c r="C73" s="36">
        <v>6036933.21326588</v>
      </c>
      <c r="D73" s="36">
        <v>188</v>
      </c>
      <c r="E73" s="36">
        <v>1</v>
      </c>
      <c r="F73" s="36">
        <v>2988</v>
      </c>
      <c r="G73" s="36">
        <f t="shared" si="4"/>
        <v>850.52959478835965</v>
      </c>
      <c r="H73" s="76">
        <f t="shared" si="5"/>
        <v>2.6486886333087097E-2</v>
      </c>
      <c r="I73" s="76">
        <f t="shared" si="6"/>
        <v>1.408876932611016E-4</v>
      </c>
      <c r="J73" s="77">
        <f t="shared" si="7"/>
        <v>0.42097242746417157</v>
      </c>
    </row>
    <row r="74" spans="1:10">
      <c r="A74" s="34" t="s">
        <v>589</v>
      </c>
      <c r="B74" s="36">
        <v>7094.4383332366097</v>
      </c>
      <c r="C74" s="36">
        <v>6732033.2663109396</v>
      </c>
      <c r="D74" s="36">
        <v>55</v>
      </c>
      <c r="E74" s="36">
        <v>0</v>
      </c>
      <c r="F74" s="36">
        <v>3529</v>
      </c>
      <c r="G74" s="36">
        <f t="shared" si="4"/>
        <v>948.9170178239699</v>
      </c>
      <c r="H74" s="76">
        <f t="shared" si="5"/>
        <v>7.7525517055143699E-3</v>
      </c>
      <c r="I74" s="76">
        <f t="shared" si="6"/>
        <v>0</v>
      </c>
      <c r="J74" s="77">
        <f t="shared" si="7"/>
        <v>0.49743190852291291</v>
      </c>
    </row>
    <row r="75" spans="1:10">
      <c r="A75" s="34" t="s">
        <v>644</v>
      </c>
      <c r="B75" s="36">
        <v>7030.9780603093004</v>
      </c>
      <c r="C75" s="36">
        <v>6630345.6330057401</v>
      </c>
      <c r="D75" s="36">
        <v>52</v>
      </c>
      <c r="E75" s="36">
        <v>2</v>
      </c>
      <c r="F75" s="36">
        <v>2381</v>
      </c>
      <c r="G75" s="36">
        <f t="shared" si="4"/>
        <v>943.0189621035546</v>
      </c>
      <c r="H75" s="76">
        <f t="shared" si="5"/>
        <v>7.3958415961423813E-3</v>
      </c>
      <c r="I75" s="76">
        <f t="shared" si="6"/>
        <v>2.8445544600547618E-4</v>
      </c>
      <c r="J75" s="77">
        <f t="shared" si="7"/>
        <v>0.33864420846951943</v>
      </c>
    </row>
    <row r="76" spans="1:10">
      <c r="A76" s="34" t="s">
        <v>592</v>
      </c>
      <c r="B76" s="36">
        <v>6906.7095667086496</v>
      </c>
      <c r="C76" s="36">
        <v>6866026.0383009901</v>
      </c>
      <c r="D76" s="36">
        <v>37</v>
      </c>
      <c r="E76" s="36">
        <v>0</v>
      </c>
      <c r="F76" s="36">
        <v>3111</v>
      </c>
      <c r="G76" s="36">
        <f t="shared" si="4"/>
        <v>994.10956432803255</v>
      </c>
      <c r="H76" s="76">
        <f t="shared" si="5"/>
        <v>5.3571095820136132E-3</v>
      </c>
      <c r="I76" s="76">
        <f t="shared" si="6"/>
        <v>0</v>
      </c>
      <c r="J76" s="77">
        <f t="shared" si="7"/>
        <v>0.45043156512552301</v>
      </c>
    </row>
    <row r="77" spans="1:10">
      <c r="A77" s="34" t="s">
        <v>662</v>
      </c>
      <c r="B77" s="36">
        <v>6892.8218936584799</v>
      </c>
      <c r="C77" s="36">
        <v>8160355.7178086098</v>
      </c>
      <c r="D77" s="36">
        <v>51</v>
      </c>
      <c r="E77" s="36">
        <v>1</v>
      </c>
      <c r="F77" s="36">
        <v>1456</v>
      </c>
      <c r="G77" s="36">
        <f t="shared" si="4"/>
        <v>1183.8918578929602</v>
      </c>
      <c r="H77" s="76">
        <f t="shared" si="5"/>
        <v>7.3990015681271145E-3</v>
      </c>
      <c r="I77" s="76">
        <f t="shared" si="6"/>
        <v>1.450784621201395E-4</v>
      </c>
      <c r="J77" s="77">
        <f t="shared" si="7"/>
        <v>0.2112342408469231</v>
      </c>
    </row>
    <row r="78" spans="1:10">
      <c r="A78" s="34" t="s">
        <v>365</v>
      </c>
      <c r="B78" s="36">
        <v>6890.852031935</v>
      </c>
      <c r="C78" s="36">
        <v>5892057.1757929102</v>
      </c>
      <c r="D78" s="36">
        <v>146</v>
      </c>
      <c r="E78" s="36">
        <v>2</v>
      </c>
      <c r="F78" s="36">
        <v>2344</v>
      </c>
      <c r="G78" s="36">
        <f t="shared" si="4"/>
        <v>855.05495524889091</v>
      </c>
      <c r="H78" s="76">
        <f t="shared" si="5"/>
        <v>2.1187510531843791E-2</v>
      </c>
      <c r="I78" s="76">
        <f t="shared" si="6"/>
        <v>2.9023987029923E-4</v>
      </c>
      <c r="J78" s="77">
        <f t="shared" si="7"/>
        <v>0.34016112799069759</v>
      </c>
    </row>
    <row r="79" spans="1:10">
      <c r="A79" s="34" t="s">
        <v>664</v>
      </c>
      <c r="B79" s="36">
        <v>6890.2712176777404</v>
      </c>
      <c r="C79" s="36">
        <v>5215628.1577712996</v>
      </c>
      <c r="D79" s="36">
        <v>117</v>
      </c>
      <c r="E79" s="36">
        <v>0</v>
      </c>
      <c r="F79" s="36">
        <v>1552</v>
      </c>
      <c r="G79" s="36">
        <f t="shared" si="4"/>
        <v>756.95542207250685</v>
      </c>
      <c r="H79" s="76">
        <f t="shared" si="5"/>
        <v>1.6980463657195927E-2</v>
      </c>
      <c r="I79" s="76">
        <f t="shared" si="6"/>
        <v>0</v>
      </c>
      <c r="J79" s="77">
        <f t="shared" si="7"/>
        <v>0.22524512475186392</v>
      </c>
    </row>
    <row r="80" spans="1:10">
      <c r="A80" s="34" t="s">
        <v>355</v>
      </c>
      <c r="B80" s="36">
        <v>6742.1890205875898</v>
      </c>
      <c r="C80" s="36">
        <v>4896382.0879154</v>
      </c>
      <c r="D80" s="36">
        <v>128</v>
      </c>
      <c r="E80" s="36">
        <v>2</v>
      </c>
      <c r="F80" s="36">
        <v>2925</v>
      </c>
      <c r="G80" s="36">
        <f t="shared" si="4"/>
        <v>726.23031970240947</v>
      </c>
      <c r="H80" s="76">
        <f t="shared" si="5"/>
        <v>1.8984931987095884E-2</v>
      </c>
      <c r="I80" s="76">
        <f t="shared" si="6"/>
        <v>2.9663956229837319E-4</v>
      </c>
      <c r="J80" s="77">
        <f t="shared" si="7"/>
        <v>0.43383535986137078</v>
      </c>
    </row>
    <row r="81" spans="1:10">
      <c r="A81" s="34" t="s">
        <v>65</v>
      </c>
      <c r="B81" s="36">
        <v>6741.5616217954002</v>
      </c>
      <c r="C81" s="36">
        <v>6242278.23013807</v>
      </c>
      <c r="D81" s="36">
        <v>48</v>
      </c>
      <c r="E81" s="36">
        <v>1</v>
      </c>
      <c r="F81" s="36">
        <v>893</v>
      </c>
      <c r="G81" s="36">
        <f t="shared" si="4"/>
        <v>925.93950487033271</v>
      </c>
      <c r="H81" s="76">
        <f t="shared" si="5"/>
        <v>7.1200120525215533E-3</v>
      </c>
      <c r="I81" s="76">
        <f t="shared" si="6"/>
        <v>1.4833358442753236E-4</v>
      </c>
      <c r="J81" s="77">
        <f t="shared" si="7"/>
        <v>0.1324618908937864</v>
      </c>
    </row>
    <row r="82" spans="1:10">
      <c r="A82" s="34" t="s">
        <v>363</v>
      </c>
      <c r="B82" s="36">
        <v>6406.3588831168499</v>
      </c>
      <c r="C82" s="36">
        <v>6131762.6438917499</v>
      </c>
      <c r="D82" s="36">
        <v>114</v>
      </c>
      <c r="E82" s="36">
        <v>5</v>
      </c>
      <c r="F82" s="36">
        <v>2609</v>
      </c>
      <c r="G82" s="36">
        <f t="shared" si="4"/>
        <v>957.13692532137657</v>
      </c>
      <c r="H82" s="76">
        <f t="shared" si="5"/>
        <v>1.7794819503545549E-2</v>
      </c>
      <c r="I82" s="76">
        <f t="shared" si="6"/>
        <v>7.8047453962919069E-4</v>
      </c>
      <c r="J82" s="77">
        <f t="shared" si="7"/>
        <v>0.40725161477851174</v>
      </c>
    </row>
    <row r="83" spans="1:10">
      <c r="A83" s="34" t="s">
        <v>370</v>
      </c>
      <c r="B83" s="36">
        <v>6394.2164185596603</v>
      </c>
      <c r="C83" s="36">
        <v>4976341.0952587603</v>
      </c>
      <c r="D83" s="36">
        <v>87</v>
      </c>
      <c r="E83" s="36">
        <v>4</v>
      </c>
      <c r="F83" s="36">
        <v>2770</v>
      </c>
      <c r="G83" s="36">
        <f t="shared" si="4"/>
        <v>778.2565946336415</v>
      </c>
      <c r="H83" s="76">
        <f t="shared" si="5"/>
        <v>1.3606045573852711E-2</v>
      </c>
      <c r="I83" s="76">
        <f t="shared" si="6"/>
        <v>6.2556531374035457E-4</v>
      </c>
      <c r="J83" s="77">
        <f t="shared" si="7"/>
        <v>0.43320397976519553</v>
      </c>
    </row>
    <row r="84" spans="1:10">
      <c r="A84" s="34" t="s">
        <v>372</v>
      </c>
      <c r="B84" s="36">
        <v>6308.3698432389601</v>
      </c>
      <c r="C84" s="36">
        <v>5771262.2586903302</v>
      </c>
      <c r="D84" s="36">
        <v>58</v>
      </c>
      <c r="E84" s="36">
        <v>1</v>
      </c>
      <c r="F84" s="36">
        <v>2008</v>
      </c>
      <c r="G84" s="36">
        <f t="shared" si="4"/>
        <v>914.8579430351125</v>
      </c>
      <c r="H84" s="76">
        <f t="shared" si="5"/>
        <v>9.1941343708885279E-3</v>
      </c>
      <c r="I84" s="76">
        <f t="shared" si="6"/>
        <v>1.5851955811876773E-4</v>
      </c>
      <c r="J84" s="77">
        <f t="shared" si="7"/>
        <v>0.3183072727024856</v>
      </c>
    </row>
    <row r="85" spans="1:10">
      <c r="A85" s="34" t="s">
        <v>362</v>
      </c>
      <c r="B85" s="36">
        <v>6174.7397059747</v>
      </c>
      <c r="C85" s="36">
        <v>3476477.4881804199</v>
      </c>
      <c r="D85" s="36">
        <v>108</v>
      </c>
      <c r="E85" s="36">
        <v>5</v>
      </c>
      <c r="F85" s="36">
        <v>2457</v>
      </c>
      <c r="G85" s="36">
        <f t="shared" si="4"/>
        <v>563.01603852492246</v>
      </c>
      <c r="H85" s="76">
        <f t="shared" si="5"/>
        <v>1.7490615822315363E-2</v>
      </c>
      <c r="I85" s="76">
        <f t="shared" si="6"/>
        <v>8.0975073251460012E-4</v>
      </c>
      <c r="J85" s="77">
        <f t="shared" si="7"/>
        <v>0.39791150995767449</v>
      </c>
    </row>
    <row r="86" spans="1:10">
      <c r="A86" s="34" t="s">
        <v>367</v>
      </c>
      <c r="B86" s="36">
        <v>6075.0218991781503</v>
      </c>
      <c r="C86" s="36">
        <v>4392192.87827258</v>
      </c>
      <c r="D86" s="36">
        <v>111</v>
      </c>
      <c r="E86" s="36">
        <v>1</v>
      </c>
      <c r="F86" s="36">
        <v>1978</v>
      </c>
      <c r="G86" s="36">
        <f t="shared" si="4"/>
        <v>722.99210622874807</v>
      </c>
      <c r="H86" s="76">
        <f t="shared" si="5"/>
        <v>1.8271539072972964E-2</v>
      </c>
      <c r="I86" s="76">
        <f t="shared" si="6"/>
        <v>1.6460846011687356E-4</v>
      </c>
      <c r="J86" s="77">
        <f t="shared" si="7"/>
        <v>0.32559553411117592</v>
      </c>
    </row>
    <row r="87" spans="1:10">
      <c r="A87" s="34" t="s">
        <v>361</v>
      </c>
      <c r="B87" s="36">
        <v>6062.9013511133298</v>
      </c>
      <c r="C87" s="36">
        <v>4276895.8161658701</v>
      </c>
      <c r="D87" s="36">
        <v>95</v>
      </c>
      <c r="E87" s="36">
        <v>3</v>
      </c>
      <c r="F87" s="36">
        <v>2527</v>
      </c>
      <c r="G87" s="36">
        <f t="shared" si="4"/>
        <v>705.42065068904742</v>
      </c>
      <c r="H87" s="76">
        <f t="shared" si="5"/>
        <v>1.5669065765444981E-2</v>
      </c>
      <c r="I87" s="76">
        <f t="shared" si="6"/>
        <v>4.948126031193152E-4</v>
      </c>
      <c r="J87" s="77">
        <f t="shared" si="7"/>
        <v>0.41679714936083651</v>
      </c>
    </row>
    <row r="88" spans="1:10">
      <c r="A88" s="34" t="s">
        <v>130</v>
      </c>
      <c r="B88" s="36">
        <v>6014.4657334424501</v>
      </c>
      <c r="C88" s="36">
        <v>5482458.80754722</v>
      </c>
      <c r="D88" s="36">
        <v>150</v>
      </c>
      <c r="E88" s="36">
        <v>0</v>
      </c>
      <c r="F88" s="36">
        <v>1867</v>
      </c>
      <c r="G88" s="36">
        <f t="shared" si="4"/>
        <v>911.54543903424496</v>
      </c>
      <c r="H88" s="76">
        <f t="shared" si="5"/>
        <v>2.4939871078814135E-2</v>
      </c>
      <c r="I88" s="76">
        <f t="shared" si="6"/>
        <v>0</v>
      </c>
      <c r="J88" s="77">
        <f t="shared" si="7"/>
        <v>0.31041826202763995</v>
      </c>
    </row>
    <row r="89" spans="1:10">
      <c r="A89" s="34" t="s">
        <v>114</v>
      </c>
      <c r="B89" s="36">
        <v>6011.1177924117001</v>
      </c>
      <c r="C89" s="36">
        <v>6704709.0445296699</v>
      </c>
      <c r="D89" s="36">
        <v>128</v>
      </c>
      <c r="E89" s="36">
        <v>3</v>
      </c>
      <c r="F89" s="36">
        <v>979</v>
      </c>
      <c r="G89" s="36">
        <f t="shared" si="4"/>
        <v>1115.384738092064</v>
      </c>
      <c r="H89" s="76">
        <f t="shared" si="5"/>
        <v>2.1293876516874168E-2</v>
      </c>
      <c r="I89" s="76">
        <f t="shared" si="6"/>
        <v>4.990752308642384E-4</v>
      </c>
      <c r="J89" s="77">
        <f t="shared" si="7"/>
        <v>0.16286488367202978</v>
      </c>
    </row>
    <row r="90" spans="1:10">
      <c r="A90" s="34" t="s">
        <v>611</v>
      </c>
      <c r="B90" s="36">
        <v>5971.6328576449296</v>
      </c>
      <c r="C90" s="36">
        <v>5759196.3660202604</v>
      </c>
      <c r="D90" s="36">
        <v>41</v>
      </c>
      <c r="E90" s="36">
        <v>0</v>
      </c>
      <c r="F90" s="36">
        <v>2031</v>
      </c>
      <c r="G90" s="36">
        <f t="shared" si="4"/>
        <v>964.42572798950516</v>
      </c>
      <c r="H90" s="76">
        <f t="shared" si="5"/>
        <v>6.8657938251363675E-3</v>
      </c>
      <c r="I90" s="76">
        <f t="shared" si="6"/>
        <v>0</v>
      </c>
      <c r="J90" s="77">
        <f t="shared" si="7"/>
        <v>0.34010798192321862</v>
      </c>
    </row>
    <row r="91" spans="1:10">
      <c r="A91" s="34" t="s">
        <v>591</v>
      </c>
      <c r="B91" s="36">
        <v>5926.2931340830401</v>
      </c>
      <c r="C91" s="36">
        <v>7050480.2705560196</v>
      </c>
      <c r="D91" s="36">
        <v>26</v>
      </c>
      <c r="E91" s="36">
        <v>0</v>
      </c>
      <c r="F91" s="36">
        <v>2897</v>
      </c>
      <c r="G91" s="36">
        <f t="shared" si="4"/>
        <v>1189.6948245788928</v>
      </c>
      <c r="H91" s="76">
        <f t="shared" si="5"/>
        <v>4.387228139369267E-3</v>
      </c>
      <c r="I91" s="76">
        <f t="shared" si="6"/>
        <v>0</v>
      </c>
      <c r="J91" s="77">
        <f t="shared" si="7"/>
        <v>0.4888384584520295</v>
      </c>
    </row>
    <row r="92" spans="1:10">
      <c r="A92" s="34" t="s">
        <v>132</v>
      </c>
      <c r="B92" s="36">
        <v>5871.5534069067699</v>
      </c>
      <c r="C92" s="36">
        <v>5925909.7672318798</v>
      </c>
      <c r="D92" s="36">
        <v>88</v>
      </c>
      <c r="E92" s="36">
        <v>1</v>
      </c>
      <c r="F92" s="36">
        <v>1543</v>
      </c>
      <c r="G92" s="36">
        <f t="shared" si="4"/>
        <v>1009.2575774344775</v>
      </c>
      <c r="H92" s="76">
        <f t="shared" si="5"/>
        <v>1.4987515892554886E-2</v>
      </c>
      <c r="I92" s="76">
        <f t="shared" si="6"/>
        <v>1.7031268059721462E-4</v>
      </c>
      <c r="J92" s="77">
        <f t="shared" si="7"/>
        <v>0.26279246616150215</v>
      </c>
    </row>
    <row r="93" spans="1:10">
      <c r="A93" s="34" t="s">
        <v>593</v>
      </c>
      <c r="B93" s="36">
        <v>5870.8602558244002</v>
      </c>
      <c r="C93" s="36">
        <v>5931401.4286350003</v>
      </c>
      <c r="D93" s="36">
        <v>31</v>
      </c>
      <c r="E93" s="36">
        <v>1</v>
      </c>
      <c r="F93" s="36">
        <v>2662</v>
      </c>
      <c r="G93" s="36">
        <f t="shared" si="4"/>
        <v>1010.3121468017465</v>
      </c>
      <c r="H93" s="76">
        <f t="shared" si="5"/>
        <v>5.2803164526434307E-3</v>
      </c>
      <c r="I93" s="76">
        <f t="shared" si="6"/>
        <v>1.7033278879494937E-4</v>
      </c>
      <c r="J93" s="77">
        <f t="shared" si="7"/>
        <v>0.45342588377215526</v>
      </c>
    </row>
    <row r="94" spans="1:10">
      <c r="A94" s="34" t="s">
        <v>124</v>
      </c>
      <c r="B94" s="36">
        <v>5840.1671038637796</v>
      </c>
      <c r="C94" s="36">
        <v>10034683.8492688</v>
      </c>
      <c r="D94" s="36">
        <v>36</v>
      </c>
      <c r="E94" s="36">
        <v>0</v>
      </c>
      <c r="F94" s="36">
        <v>2235</v>
      </c>
      <c r="G94" s="36">
        <f t="shared" si="4"/>
        <v>1718.218617859407</v>
      </c>
      <c r="H94" s="76">
        <f t="shared" si="5"/>
        <v>6.1642071810210468E-3</v>
      </c>
      <c r="I94" s="76">
        <f t="shared" si="6"/>
        <v>0</v>
      </c>
      <c r="J94" s="77">
        <f t="shared" si="7"/>
        <v>0.38269452915505664</v>
      </c>
    </row>
    <row r="95" spans="1:10">
      <c r="A95" s="34" t="s">
        <v>140</v>
      </c>
      <c r="B95" s="36">
        <v>5836.0986110595904</v>
      </c>
      <c r="C95" s="36">
        <v>4545038.19701913</v>
      </c>
      <c r="D95" s="36">
        <v>55</v>
      </c>
      <c r="E95" s="36">
        <v>0</v>
      </c>
      <c r="F95" s="36">
        <v>1426</v>
      </c>
      <c r="G95" s="36">
        <f t="shared" si="4"/>
        <v>778.78022629811971</v>
      </c>
      <c r="H95" s="76">
        <f t="shared" si="5"/>
        <v>9.4241039546133221E-3</v>
      </c>
      <c r="I95" s="76">
        <f t="shared" si="6"/>
        <v>0</v>
      </c>
      <c r="J95" s="77">
        <f t="shared" si="7"/>
        <v>0.24434131344142904</v>
      </c>
    </row>
    <row r="96" spans="1:10">
      <c r="A96" s="34" t="s">
        <v>366</v>
      </c>
      <c r="B96" s="36">
        <v>5655.2355981385299</v>
      </c>
      <c r="C96" s="36">
        <v>3568450.1737375902</v>
      </c>
      <c r="D96" s="36">
        <v>84</v>
      </c>
      <c r="E96" s="36">
        <v>1</v>
      </c>
      <c r="F96" s="36">
        <v>2422</v>
      </c>
      <c r="G96" s="36">
        <f t="shared" si="4"/>
        <v>630.99938310477762</v>
      </c>
      <c r="H96" s="76">
        <f t="shared" si="5"/>
        <v>1.4853492580866009E-2</v>
      </c>
      <c r="I96" s="76">
        <f t="shared" si="6"/>
        <v>1.7682729262935725E-4</v>
      </c>
      <c r="J96" s="77">
        <f t="shared" si="7"/>
        <v>0.42827570274830323</v>
      </c>
    </row>
    <row r="97" spans="1:10">
      <c r="A97" s="34" t="s">
        <v>36</v>
      </c>
      <c r="B97" s="36">
        <v>5636.44655644055</v>
      </c>
      <c r="C97" s="36">
        <v>6669952.9283799799</v>
      </c>
      <c r="D97" s="36">
        <v>54</v>
      </c>
      <c r="E97" s="36">
        <v>0</v>
      </c>
      <c r="F97" s="36">
        <v>1436</v>
      </c>
      <c r="G97" s="36">
        <f t="shared" si="4"/>
        <v>1183.3613361876876</v>
      </c>
      <c r="H97" s="76">
        <f t="shared" si="5"/>
        <v>9.5805042164901367E-3</v>
      </c>
      <c r="I97" s="76">
        <f t="shared" si="6"/>
        <v>0</v>
      </c>
      <c r="J97" s="77">
        <f t="shared" si="7"/>
        <v>0.25477044546073768</v>
      </c>
    </row>
    <row r="98" spans="1:10">
      <c r="A98" s="34" t="s">
        <v>360</v>
      </c>
      <c r="B98" s="36">
        <v>5623.0027220747397</v>
      </c>
      <c r="C98" s="36">
        <v>4638888.3675874798</v>
      </c>
      <c r="D98" s="36">
        <v>164</v>
      </c>
      <c r="E98" s="36">
        <v>2</v>
      </c>
      <c r="F98" s="36">
        <v>1668</v>
      </c>
      <c r="G98" s="36">
        <f t="shared" si="4"/>
        <v>824.98419383226837</v>
      </c>
      <c r="H98" s="76">
        <f t="shared" si="5"/>
        <v>2.9165911543341441E-2</v>
      </c>
      <c r="I98" s="76">
        <f t="shared" si="6"/>
        <v>3.5568184808952975E-4</v>
      </c>
      <c r="J98" s="77">
        <f t="shared" si="7"/>
        <v>0.29663866130666783</v>
      </c>
    </row>
    <row r="99" spans="1:10">
      <c r="A99" s="34" t="s">
        <v>411</v>
      </c>
      <c r="B99" s="36">
        <v>5602.7753264224102</v>
      </c>
      <c r="C99" s="36">
        <v>6178523.8301028498</v>
      </c>
      <c r="D99" s="36">
        <v>67</v>
      </c>
      <c r="E99" s="36">
        <v>1</v>
      </c>
      <c r="F99" s="36">
        <v>1288</v>
      </c>
      <c r="G99" s="36">
        <f t="shared" si="4"/>
        <v>1102.76130491352</v>
      </c>
      <c r="H99" s="76">
        <f t="shared" si="5"/>
        <v>1.1958359223157017E-2</v>
      </c>
      <c r="I99" s="76">
        <f t="shared" si="6"/>
        <v>1.7848297347995549E-4</v>
      </c>
      <c r="J99" s="77">
        <f t="shared" si="7"/>
        <v>0.22988606984218268</v>
      </c>
    </row>
    <row r="100" spans="1:10">
      <c r="A100" s="34" t="s">
        <v>368</v>
      </c>
      <c r="B100" s="36">
        <v>5588.9342279923103</v>
      </c>
      <c r="C100" s="36">
        <v>5281740.72657758</v>
      </c>
      <c r="D100" s="36">
        <v>95</v>
      </c>
      <c r="E100" s="36">
        <v>2</v>
      </c>
      <c r="F100" s="36">
        <v>2368</v>
      </c>
      <c r="G100" s="36">
        <f t="shared" si="4"/>
        <v>945.0354058782541</v>
      </c>
      <c r="H100" s="76">
        <f t="shared" si="5"/>
        <v>1.6997874035480726E-2</v>
      </c>
      <c r="I100" s="76">
        <f t="shared" si="6"/>
        <v>3.5784997969433107E-4</v>
      </c>
      <c r="J100" s="77">
        <f t="shared" si="7"/>
        <v>0.42369437595808795</v>
      </c>
    </row>
    <row r="101" spans="1:10">
      <c r="A101" s="34" t="s">
        <v>400</v>
      </c>
      <c r="B101" s="36">
        <v>5513.0903938529</v>
      </c>
      <c r="C101" s="36">
        <v>5787798.5311695496</v>
      </c>
      <c r="D101" s="36">
        <v>73</v>
      </c>
      <c r="E101" s="36">
        <v>3</v>
      </c>
      <c r="F101" s="36">
        <v>2602</v>
      </c>
      <c r="G101" s="36">
        <f t="shared" si="4"/>
        <v>1049.8283390424633</v>
      </c>
      <c r="H101" s="76">
        <f t="shared" si="5"/>
        <v>1.324121223939935E-2</v>
      </c>
      <c r="I101" s="76">
        <f t="shared" si="6"/>
        <v>5.4415940709860342E-4</v>
      </c>
      <c r="J101" s="77">
        <f t="shared" si="7"/>
        <v>0.47196759242352204</v>
      </c>
    </row>
    <row r="102" spans="1:10">
      <c r="A102" s="34" t="s">
        <v>651</v>
      </c>
      <c r="B102" s="36">
        <v>5468.6931331506903</v>
      </c>
      <c r="C102" s="36">
        <v>6003840.9019908104</v>
      </c>
      <c r="D102" s="36">
        <v>123</v>
      </c>
      <c r="E102" s="36">
        <v>0</v>
      </c>
      <c r="F102" s="36">
        <v>1526</v>
      </c>
      <c r="G102" s="36">
        <f t="shared" si="4"/>
        <v>1097.8566095793722</v>
      </c>
      <c r="H102" s="76">
        <f t="shared" si="5"/>
        <v>2.2491662451196222E-2</v>
      </c>
      <c r="I102" s="76">
        <f t="shared" si="6"/>
        <v>0</v>
      </c>
      <c r="J102" s="77">
        <f t="shared" si="7"/>
        <v>0.27904290163028811</v>
      </c>
    </row>
    <row r="103" spans="1:10">
      <c r="A103" s="34" t="s">
        <v>643</v>
      </c>
      <c r="B103" s="36">
        <v>5457.4821734409697</v>
      </c>
      <c r="C103" s="36">
        <v>4917914.7639138503</v>
      </c>
      <c r="D103" s="36">
        <v>58</v>
      </c>
      <c r="E103" s="36">
        <v>0</v>
      </c>
      <c r="F103" s="36">
        <v>1644</v>
      </c>
      <c r="G103" s="36">
        <f t="shared" si="4"/>
        <v>901.1325383428748</v>
      </c>
      <c r="H103" s="76">
        <f t="shared" si="5"/>
        <v>1.0627611443654192E-2</v>
      </c>
      <c r="I103" s="76">
        <f t="shared" si="6"/>
        <v>0</v>
      </c>
      <c r="J103" s="77">
        <f t="shared" si="7"/>
        <v>0.30123781402357741</v>
      </c>
    </row>
    <row r="104" spans="1:10">
      <c r="A104" s="34" t="s">
        <v>374</v>
      </c>
      <c r="B104" s="36">
        <v>5392.9397096545399</v>
      </c>
      <c r="C104" s="36">
        <v>4047997.39775916</v>
      </c>
      <c r="D104" s="36">
        <v>98</v>
      </c>
      <c r="E104" s="36">
        <v>0</v>
      </c>
      <c r="F104" s="36">
        <v>2044</v>
      </c>
      <c r="G104" s="36">
        <f t="shared" si="4"/>
        <v>750.61054187428806</v>
      </c>
      <c r="H104" s="76">
        <f t="shared" si="5"/>
        <v>1.817190721130418E-2</v>
      </c>
      <c r="I104" s="76">
        <f t="shared" si="6"/>
        <v>0</v>
      </c>
      <c r="J104" s="77">
        <f t="shared" si="7"/>
        <v>0.37901406469291576</v>
      </c>
    </row>
    <row r="105" spans="1:10">
      <c r="A105" s="34" t="s">
        <v>10</v>
      </c>
      <c r="B105" s="36">
        <v>5389.5040933620103</v>
      </c>
      <c r="C105" s="36">
        <v>5268353.4455703301</v>
      </c>
      <c r="D105" s="36">
        <v>125</v>
      </c>
      <c r="E105" s="36">
        <v>2</v>
      </c>
      <c r="F105" s="36">
        <v>1968</v>
      </c>
      <c r="G105" s="36">
        <f t="shared" si="4"/>
        <v>977.52100273179201</v>
      </c>
      <c r="H105" s="76">
        <f t="shared" si="5"/>
        <v>2.3193228511312648E-2</v>
      </c>
      <c r="I105" s="76">
        <f t="shared" si="6"/>
        <v>3.7109165618100237E-4</v>
      </c>
      <c r="J105" s="77">
        <f t="shared" si="7"/>
        <v>0.36515418968210633</v>
      </c>
    </row>
    <row r="106" spans="1:10">
      <c r="A106" s="34" t="s">
        <v>351</v>
      </c>
      <c r="B106" s="36">
        <v>5302.5616264645896</v>
      </c>
      <c r="C106" s="36">
        <v>7159012.8580950303</v>
      </c>
      <c r="D106" s="36">
        <v>107</v>
      </c>
      <c r="E106" s="36">
        <v>4</v>
      </c>
      <c r="F106" s="36">
        <v>2105</v>
      </c>
      <c r="G106" s="36">
        <f t="shared" si="4"/>
        <v>1350.1046027197622</v>
      </c>
      <c r="H106" s="76">
        <f t="shared" si="5"/>
        <v>2.0178926250658362E-2</v>
      </c>
      <c r="I106" s="76">
        <f t="shared" si="6"/>
        <v>7.543523832021817E-4</v>
      </c>
      <c r="J106" s="77">
        <f t="shared" si="7"/>
        <v>0.3969779416601481</v>
      </c>
    </row>
    <row r="107" spans="1:10">
      <c r="A107" s="34" t="s">
        <v>103</v>
      </c>
      <c r="B107" s="36">
        <v>5230.1315156444898</v>
      </c>
      <c r="C107" s="36">
        <v>3314518.91124513</v>
      </c>
      <c r="D107" s="36">
        <v>58</v>
      </c>
      <c r="E107" s="36">
        <v>2</v>
      </c>
      <c r="F107" s="36">
        <v>1706</v>
      </c>
      <c r="G107" s="36">
        <f t="shared" si="4"/>
        <v>633.73528970173402</v>
      </c>
      <c r="H107" s="76">
        <f t="shared" si="5"/>
        <v>1.1089587293648173E-2</v>
      </c>
      <c r="I107" s="76">
        <f t="shared" si="6"/>
        <v>3.8239956184993703E-4</v>
      </c>
      <c r="J107" s="77">
        <f t="shared" si="7"/>
        <v>0.32618682625799628</v>
      </c>
    </row>
    <row r="108" spans="1:10">
      <c r="A108" s="34" t="s">
        <v>157</v>
      </c>
      <c r="B108" s="36">
        <v>5226.4082026425704</v>
      </c>
      <c r="C108" s="36">
        <v>7166128.8080601702</v>
      </c>
      <c r="D108" s="36">
        <v>131</v>
      </c>
      <c r="E108" s="36">
        <v>2</v>
      </c>
      <c r="F108" s="36">
        <v>1273</v>
      </c>
      <c r="G108" s="36">
        <f t="shared" si="4"/>
        <v>1371.1383669643026</v>
      </c>
      <c r="H108" s="76">
        <f t="shared" si="5"/>
        <v>2.5065015000887977E-2</v>
      </c>
      <c r="I108" s="76">
        <f t="shared" si="6"/>
        <v>3.8267198474638134E-4</v>
      </c>
      <c r="J108" s="77">
        <f t="shared" si="7"/>
        <v>0.24357071829107171</v>
      </c>
    </row>
    <row r="109" spans="1:10">
      <c r="A109" s="34" t="s">
        <v>141</v>
      </c>
      <c r="B109" s="36">
        <v>5083.9917662744401</v>
      </c>
      <c r="C109" s="36">
        <v>8199901.8486083103</v>
      </c>
      <c r="D109" s="36">
        <v>36</v>
      </c>
      <c r="E109" s="36">
        <v>2</v>
      </c>
      <c r="F109" s="36">
        <v>1357</v>
      </c>
      <c r="G109" s="36">
        <f t="shared" si="4"/>
        <v>1612.886531997123</v>
      </c>
      <c r="H109" s="76">
        <f t="shared" si="5"/>
        <v>7.0810500203427502E-3</v>
      </c>
      <c r="I109" s="76">
        <f t="shared" si="6"/>
        <v>3.9339166779681946E-4</v>
      </c>
      <c r="J109" s="77">
        <f t="shared" si="7"/>
        <v>0.26691624660014202</v>
      </c>
    </row>
    <row r="110" spans="1:10">
      <c r="A110" s="34" t="s">
        <v>381</v>
      </c>
      <c r="B110" s="36">
        <v>4936.2465598005801</v>
      </c>
      <c r="C110" s="36">
        <v>4408922.2354410896</v>
      </c>
      <c r="D110" s="36">
        <v>81</v>
      </c>
      <c r="E110" s="36">
        <v>2</v>
      </c>
      <c r="F110" s="36">
        <v>3258</v>
      </c>
      <c r="G110" s="36">
        <f t="shared" si="4"/>
        <v>893.17301760129385</v>
      </c>
      <c r="H110" s="76">
        <f t="shared" si="5"/>
        <v>1.6409228959436809E-2</v>
      </c>
      <c r="I110" s="76">
        <f t="shared" si="6"/>
        <v>4.0516614714658787E-4</v>
      </c>
      <c r="J110" s="77">
        <f t="shared" si="7"/>
        <v>0.6600156537017916</v>
      </c>
    </row>
    <row r="111" spans="1:10">
      <c r="A111" s="34" t="s">
        <v>382</v>
      </c>
      <c r="B111" s="36">
        <v>4871.5479307863798</v>
      </c>
      <c r="C111" s="36">
        <v>4460769.4076867104</v>
      </c>
      <c r="D111" s="36">
        <v>60</v>
      </c>
      <c r="E111" s="36">
        <v>0</v>
      </c>
      <c r="F111" s="36">
        <v>2098</v>
      </c>
      <c r="G111" s="36">
        <f t="shared" si="4"/>
        <v>915.67802905033511</v>
      </c>
      <c r="H111" s="76">
        <f t="shared" si="5"/>
        <v>1.2316413766725398E-2</v>
      </c>
      <c r="I111" s="76">
        <f t="shared" si="6"/>
        <v>0</v>
      </c>
      <c r="J111" s="77">
        <f t="shared" si="7"/>
        <v>0.43066393470983144</v>
      </c>
    </row>
    <row r="112" spans="1:10">
      <c r="A112" s="34" t="s">
        <v>724</v>
      </c>
      <c r="B112" s="36">
        <v>4869.9862846992901</v>
      </c>
      <c r="C112" s="36">
        <v>4995528.0615624003</v>
      </c>
      <c r="D112" s="36">
        <v>98</v>
      </c>
      <c r="E112" s="36">
        <v>0</v>
      </c>
      <c r="F112" s="36">
        <v>1395</v>
      </c>
      <c r="G112" s="36">
        <f t="shared" si="4"/>
        <v>1025.7786715452448</v>
      </c>
      <c r="H112" s="76">
        <f t="shared" si="5"/>
        <v>2.0123259958226201E-2</v>
      </c>
      <c r="I112" s="76">
        <f t="shared" si="6"/>
        <v>0</v>
      </c>
      <c r="J112" s="77">
        <f t="shared" si="7"/>
        <v>0.28644844532373009</v>
      </c>
    </row>
    <row r="113" spans="1:10">
      <c r="A113" s="34" t="s">
        <v>375</v>
      </c>
      <c r="B113" s="36">
        <v>4736.6493006157598</v>
      </c>
      <c r="C113" s="36">
        <v>3562752.0567153399</v>
      </c>
      <c r="D113" s="36">
        <v>82</v>
      </c>
      <c r="E113" s="36">
        <v>0</v>
      </c>
      <c r="F113" s="36">
        <v>2007</v>
      </c>
      <c r="G113" s="36">
        <f t="shared" si="4"/>
        <v>752.16716091946807</v>
      </c>
      <c r="H113" s="76">
        <f t="shared" si="5"/>
        <v>1.7311815757468065E-2</v>
      </c>
      <c r="I113" s="76">
        <f t="shared" si="6"/>
        <v>0</v>
      </c>
      <c r="J113" s="77">
        <f t="shared" si="7"/>
        <v>0.42371724664924887</v>
      </c>
    </row>
    <row r="114" spans="1:10">
      <c r="A114" s="34" t="s">
        <v>129</v>
      </c>
      <c r="B114" s="36">
        <v>4702.7862869463797</v>
      </c>
      <c r="C114" s="36">
        <v>4741821.9963940196</v>
      </c>
      <c r="D114" s="36">
        <v>115</v>
      </c>
      <c r="E114" s="36">
        <v>1</v>
      </c>
      <c r="F114" s="36">
        <v>1236</v>
      </c>
      <c r="G114" s="36">
        <f t="shared" si="4"/>
        <v>1008.3005493054176</v>
      </c>
      <c r="H114" s="76">
        <f t="shared" si="5"/>
        <v>2.4453588358715736E-2</v>
      </c>
      <c r="I114" s="76">
        <f t="shared" si="6"/>
        <v>2.126398987714412E-4</v>
      </c>
      <c r="J114" s="77">
        <f t="shared" si="7"/>
        <v>0.26282291488150133</v>
      </c>
    </row>
    <row r="115" spans="1:10">
      <c r="A115" s="34" t="s">
        <v>386</v>
      </c>
      <c r="B115" s="36">
        <v>4617.0602583349601</v>
      </c>
      <c r="C115" s="36">
        <v>3149643.96967179</v>
      </c>
      <c r="D115" s="36">
        <v>82</v>
      </c>
      <c r="E115" s="36">
        <v>0</v>
      </c>
      <c r="F115" s="36">
        <v>595</v>
      </c>
      <c r="G115" s="36">
        <f t="shared" si="4"/>
        <v>682.17519231764129</v>
      </c>
      <c r="H115" s="76">
        <f t="shared" si="5"/>
        <v>1.776021871318861E-2</v>
      </c>
      <c r="I115" s="76">
        <f t="shared" si="6"/>
        <v>0</v>
      </c>
      <c r="J115" s="77">
        <f t="shared" si="7"/>
        <v>0.12886987968716127</v>
      </c>
    </row>
    <row r="116" spans="1:10">
      <c r="A116" s="34" t="s">
        <v>396</v>
      </c>
      <c r="B116" s="36">
        <v>4606.5999861732098</v>
      </c>
      <c r="C116" s="36">
        <v>3725470.6560665299</v>
      </c>
      <c r="D116" s="36">
        <v>70</v>
      </c>
      <c r="E116" s="36">
        <v>1</v>
      </c>
      <c r="F116" s="36">
        <v>2265</v>
      </c>
      <c r="G116" s="36">
        <f t="shared" si="4"/>
        <v>808.72458369482808</v>
      </c>
      <c r="H116" s="76">
        <f t="shared" si="5"/>
        <v>1.5195588983221079E-2</v>
      </c>
      <c r="I116" s="76">
        <f t="shared" si="6"/>
        <v>2.1707984261744399E-4</v>
      </c>
      <c r="J116" s="77">
        <f t="shared" si="7"/>
        <v>0.49168584352851064</v>
      </c>
    </row>
    <row r="117" spans="1:10">
      <c r="A117" s="34" t="s">
        <v>380</v>
      </c>
      <c r="B117" s="36">
        <v>4587.3972481475203</v>
      </c>
      <c r="C117" s="36">
        <v>4044753.2981503201</v>
      </c>
      <c r="D117" s="36">
        <v>83</v>
      </c>
      <c r="E117" s="36">
        <v>11</v>
      </c>
      <c r="F117" s="36">
        <v>1093</v>
      </c>
      <c r="G117" s="36">
        <f t="shared" si="4"/>
        <v>881.70984097434985</v>
      </c>
      <c r="H117" s="76">
        <f t="shared" si="5"/>
        <v>1.8093048303919397E-2</v>
      </c>
      <c r="I117" s="76">
        <f t="shared" si="6"/>
        <v>2.3978738716037753E-3</v>
      </c>
      <c r="J117" s="77">
        <f t="shared" si="7"/>
        <v>0.23826146742390242</v>
      </c>
    </row>
    <row r="118" spans="1:10">
      <c r="A118" s="34" t="s">
        <v>378</v>
      </c>
      <c r="B118" s="36">
        <v>4540.5698494878498</v>
      </c>
      <c r="C118" s="36">
        <v>3281590.1424611802</v>
      </c>
      <c r="D118" s="36">
        <v>72</v>
      </c>
      <c r="E118" s="36">
        <v>0</v>
      </c>
      <c r="F118" s="36">
        <v>2130</v>
      </c>
      <c r="G118" s="36">
        <f t="shared" si="4"/>
        <v>722.72649716672117</v>
      </c>
      <c r="H118" s="76">
        <f t="shared" si="5"/>
        <v>1.5857040500791147E-2</v>
      </c>
      <c r="I118" s="76">
        <f t="shared" si="6"/>
        <v>0</v>
      </c>
      <c r="J118" s="77">
        <f t="shared" si="7"/>
        <v>0.46910411481507147</v>
      </c>
    </row>
    <row r="119" spans="1:10">
      <c r="A119" s="34" t="s">
        <v>376</v>
      </c>
      <c r="B119" s="36">
        <v>4457.3890271303198</v>
      </c>
      <c r="C119" s="36">
        <v>3897201.574523</v>
      </c>
      <c r="D119" s="36">
        <v>100</v>
      </c>
      <c r="E119" s="36">
        <v>6</v>
      </c>
      <c r="F119" s="36">
        <v>2819</v>
      </c>
      <c r="G119" s="36">
        <f t="shared" si="4"/>
        <v>874.32385883357142</v>
      </c>
      <c r="H119" s="76">
        <f t="shared" si="5"/>
        <v>2.2434658359712499E-2</v>
      </c>
      <c r="I119" s="76">
        <f t="shared" si="6"/>
        <v>1.34607950158275E-3</v>
      </c>
      <c r="J119" s="77">
        <f t="shared" si="7"/>
        <v>0.63243301916029537</v>
      </c>
    </row>
    <row r="120" spans="1:10">
      <c r="A120" s="34" t="s">
        <v>379</v>
      </c>
      <c r="B120" s="36">
        <v>4414.9260124340599</v>
      </c>
      <c r="C120" s="36">
        <v>4280726.0275939396</v>
      </c>
      <c r="D120" s="36">
        <v>89</v>
      </c>
      <c r="E120" s="36">
        <v>7</v>
      </c>
      <c r="F120" s="36">
        <v>2673</v>
      </c>
      <c r="G120" s="36">
        <f t="shared" si="4"/>
        <v>969.60311804497655</v>
      </c>
      <c r="H120" s="76">
        <f t="shared" si="5"/>
        <v>2.0158888223572303E-2</v>
      </c>
      <c r="I120" s="76">
        <f t="shared" si="6"/>
        <v>1.5855305344382711E-3</v>
      </c>
      <c r="J120" s="77">
        <f t="shared" si="7"/>
        <v>0.60544615979335692</v>
      </c>
    </row>
    <row r="121" spans="1:10">
      <c r="A121" s="34" t="s">
        <v>52</v>
      </c>
      <c r="B121" s="36">
        <v>4232.3314981199801</v>
      </c>
      <c r="C121" s="36">
        <v>3761858.6954650502</v>
      </c>
      <c r="D121" s="36">
        <v>58</v>
      </c>
      <c r="E121" s="36">
        <v>0</v>
      </c>
      <c r="F121" s="36">
        <v>692</v>
      </c>
      <c r="G121" s="36">
        <f t="shared" si="4"/>
        <v>888.8383854469065</v>
      </c>
      <c r="H121" s="76">
        <f t="shared" si="5"/>
        <v>1.3704030515039725E-2</v>
      </c>
      <c r="I121" s="76">
        <f t="shared" si="6"/>
        <v>0</v>
      </c>
      <c r="J121" s="77">
        <f t="shared" si="7"/>
        <v>0.16350326062771534</v>
      </c>
    </row>
    <row r="122" spans="1:10">
      <c r="A122" s="34" t="s">
        <v>625</v>
      </c>
      <c r="B122" s="36">
        <v>4180.82464525662</v>
      </c>
      <c r="C122" s="36">
        <v>3891434.2406116999</v>
      </c>
      <c r="D122" s="36">
        <v>42</v>
      </c>
      <c r="E122" s="36">
        <v>1</v>
      </c>
      <c r="F122" s="36">
        <v>1702</v>
      </c>
      <c r="G122" s="36">
        <f t="shared" si="4"/>
        <v>930.78150145013865</v>
      </c>
      <c r="H122" s="76">
        <f t="shared" si="5"/>
        <v>1.0045865005998602E-2</v>
      </c>
      <c r="I122" s="76">
        <f t="shared" si="6"/>
        <v>2.3918726204758578E-4</v>
      </c>
      <c r="J122" s="77">
        <f t="shared" si="7"/>
        <v>0.40709672000499098</v>
      </c>
    </row>
    <row r="123" spans="1:10">
      <c r="A123" s="34" t="s">
        <v>136</v>
      </c>
      <c r="B123" s="36">
        <v>4162.6548374211397</v>
      </c>
      <c r="C123" s="36">
        <v>2372213.6646633698</v>
      </c>
      <c r="D123" s="36">
        <v>24</v>
      </c>
      <c r="E123" s="36">
        <v>1</v>
      </c>
      <c r="F123" s="36">
        <v>712</v>
      </c>
      <c r="G123" s="36">
        <f t="shared" si="4"/>
        <v>569.8799822021781</v>
      </c>
      <c r="H123" s="76">
        <f t="shared" si="5"/>
        <v>5.7655512977551008E-3</v>
      </c>
      <c r="I123" s="76">
        <f t="shared" si="6"/>
        <v>2.4023130407312921E-4</v>
      </c>
      <c r="J123" s="77">
        <f t="shared" si="7"/>
        <v>0.17104468850006799</v>
      </c>
    </row>
    <row r="124" spans="1:10">
      <c r="A124" s="34" t="s">
        <v>387</v>
      </c>
      <c r="B124" s="36">
        <v>4134.8465621163996</v>
      </c>
      <c r="C124" s="36">
        <v>2861403.31999734</v>
      </c>
      <c r="D124" s="36">
        <v>89</v>
      </c>
      <c r="E124" s="36">
        <v>2</v>
      </c>
      <c r="F124" s="36">
        <v>1701</v>
      </c>
      <c r="G124" s="36">
        <f t="shared" si="4"/>
        <v>692.02164506262739</v>
      </c>
      <c r="H124" s="76">
        <f t="shared" si="5"/>
        <v>2.1524377909308879E-2</v>
      </c>
      <c r="I124" s="76">
        <f t="shared" si="6"/>
        <v>4.8369388560244673E-4</v>
      </c>
      <c r="J124" s="77">
        <f t="shared" si="7"/>
        <v>0.41138164970488095</v>
      </c>
    </row>
    <row r="125" spans="1:10">
      <c r="A125" s="34" t="s">
        <v>143</v>
      </c>
      <c r="B125" s="36">
        <v>4119.4958795206603</v>
      </c>
      <c r="C125" s="36">
        <v>6312652.4206271004</v>
      </c>
      <c r="D125" s="36">
        <v>31</v>
      </c>
      <c r="E125" s="36">
        <v>0</v>
      </c>
      <c r="F125" s="36">
        <v>755</v>
      </c>
      <c r="G125" s="36">
        <f t="shared" si="4"/>
        <v>1532.3846910514771</v>
      </c>
      <c r="H125" s="76">
        <f t="shared" si="5"/>
        <v>7.5251926222601592E-3</v>
      </c>
      <c r="I125" s="76">
        <f t="shared" si="6"/>
        <v>0</v>
      </c>
      <c r="J125" s="77">
        <f t="shared" si="7"/>
        <v>0.18327485257440065</v>
      </c>
    </row>
    <row r="126" spans="1:10">
      <c r="A126" s="34" t="s">
        <v>395</v>
      </c>
      <c r="B126" s="36">
        <v>4051.0520428488899</v>
      </c>
      <c r="C126" s="36">
        <v>2703153.1830849</v>
      </c>
      <c r="D126" s="36">
        <v>40</v>
      </c>
      <c r="E126" s="36">
        <v>0</v>
      </c>
      <c r="F126" s="36">
        <v>1420</v>
      </c>
      <c r="G126" s="36">
        <f t="shared" si="4"/>
        <v>667.27189739678488</v>
      </c>
      <c r="H126" s="76">
        <f t="shared" si="5"/>
        <v>9.8739783090690987E-3</v>
      </c>
      <c r="I126" s="76">
        <f t="shared" si="6"/>
        <v>0</v>
      </c>
      <c r="J126" s="77">
        <f t="shared" si="7"/>
        <v>0.35052622997195299</v>
      </c>
    </row>
    <row r="127" spans="1:10">
      <c r="A127" s="34" t="s">
        <v>409</v>
      </c>
      <c r="B127" s="36">
        <v>4022.0903995558601</v>
      </c>
      <c r="C127" s="36">
        <v>3857997.6393094901</v>
      </c>
      <c r="D127" s="36">
        <v>83</v>
      </c>
      <c r="E127" s="36">
        <v>2</v>
      </c>
      <c r="F127" s="36">
        <v>2545</v>
      </c>
      <c r="G127" s="36">
        <f t="shared" si="4"/>
        <v>959.20212030428502</v>
      </c>
      <c r="H127" s="76">
        <f t="shared" si="5"/>
        <v>2.0636035433008987E-2</v>
      </c>
      <c r="I127" s="76">
        <f t="shared" si="6"/>
        <v>4.9725386585563818E-4</v>
      </c>
      <c r="J127" s="77">
        <f t="shared" si="7"/>
        <v>0.63275554430129965</v>
      </c>
    </row>
    <row r="128" spans="1:10">
      <c r="A128" s="34" t="s">
        <v>6</v>
      </c>
      <c r="B128" s="36">
        <v>4016.2109454278798</v>
      </c>
      <c r="C128" s="36">
        <v>4153782.6109066401</v>
      </c>
      <c r="D128" s="36">
        <v>25</v>
      </c>
      <c r="E128" s="36">
        <v>0</v>
      </c>
      <c r="F128" s="36">
        <v>1581</v>
      </c>
      <c r="G128" s="36">
        <f t="shared" si="4"/>
        <v>1034.254093559347</v>
      </c>
      <c r="H128" s="76">
        <f t="shared" si="5"/>
        <v>6.2247726376176548E-3</v>
      </c>
      <c r="I128" s="76">
        <f t="shared" si="6"/>
        <v>0</v>
      </c>
      <c r="J128" s="77">
        <f t="shared" si="7"/>
        <v>0.39365462160294051</v>
      </c>
    </row>
    <row r="129" spans="1:10">
      <c r="A129" s="34" t="s">
        <v>717</v>
      </c>
      <c r="B129" s="36">
        <v>3994.9287550724098</v>
      </c>
      <c r="C129" s="36">
        <v>5897526.6566491099</v>
      </c>
      <c r="D129" s="36">
        <v>42</v>
      </c>
      <c r="E129" s="36">
        <v>1</v>
      </c>
      <c r="F129" s="36">
        <v>1560</v>
      </c>
      <c r="G129" s="36">
        <f t="shared" si="4"/>
        <v>1476.2532746449979</v>
      </c>
      <c r="H129" s="76">
        <f t="shared" si="5"/>
        <v>1.0513328916484953E-2</v>
      </c>
      <c r="I129" s="76">
        <f t="shared" si="6"/>
        <v>2.5031735515440362E-4</v>
      </c>
      <c r="J129" s="77">
        <f t="shared" si="7"/>
        <v>0.39049507404086969</v>
      </c>
    </row>
    <row r="130" spans="1:10">
      <c r="A130" s="34" t="s">
        <v>373</v>
      </c>
      <c r="B130" s="36">
        <v>3961.1451922096298</v>
      </c>
      <c r="C130" s="36">
        <v>3023812.9617165299</v>
      </c>
      <c r="D130" s="36">
        <v>117</v>
      </c>
      <c r="E130" s="36">
        <v>0</v>
      </c>
      <c r="F130" s="36">
        <v>1726</v>
      </c>
      <c r="G130" s="36">
        <f t="shared" si="4"/>
        <v>763.36837328342619</v>
      </c>
      <c r="H130" s="76">
        <f t="shared" si="5"/>
        <v>2.9536912767071374E-2</v>
      </c>
      <c r="I130" s="76">
        <f t="shared" si="6"/>
        <v>0</v>
      </c>
      <c r="J130" s="77">
        <f t="shared" si="7"/>
        <v>0.43573257637577084</v>
      </c>
    </row>
    <row r="131" spans="1:10">
      <c r="A131" s="34" t="s">
        <v>59</v>
      </c>
      <c r="B131" s="36">
        <v>3960.8219049982699</v>
      </c>
      <c r="C131" s="36">
        <v>6079100.8868212402</v>
      </c>
      <c r="D131" s="36">
        <v>6</v>
      </c>
      <c r="E131" s="36">
        <v>0</v>
      </c>
      <c r="F131" s="36">
        <v>702</v>
      </c>
      <c r="G131" s="36">
        <f t="shared" si="4"/>
        <v>1534.8079344718469</v>
      </c>
      <c r="H131" s="76">
        <f t="shared" si="5"/>
        <v>1.5148371080326625E-3</v>
      </c>
      <c r="I131" s="76">
        <f t="shared" si="6"/>
        <v>0</v>
      </c>
      <c r="J131" s="77">
        <f t="shared" si="7"/>
        <v>0.17723594163982151</v>
      </c>
    </row>
    <row r="132" spans="1:10">
      <c r="A132" s="34" t="s">
        <v>622</v>
      </c>
      <c r="B132" s="36">
        <v>3907.7588917850499</v>
      </c>
      <c r="C132" s="36">
        <v>7420862.5082236603</v>
      </c>
      <c r="D132" s="36">
        <v>34</v>
      </c>
      <c r="E132" s="36">
        <v>0</v>
      </c>
      <c r="F132" s="36">
        <v>1416</v>
      </c>
      <c r="G132" s="36">
        <f t="shared" si="4"/>
        <v>1899.0072606127032</v>
      </c>
      <c r="H132" s="76">
        <f t="shared" si="5"/>
        <v>8.7006391493281016E-3</v>
      </c>
      <c r="I132" s="76">
        <f t="shared" si="6"/>
        <v>0</v>
      </c>
      <c r="J132" s="77">
        <f t="shared" si="7"/>
        <v>0.36235603045437031</v>
      </c>
    </row>
    <row r="133" spans="1:10">
      <c r="A133" s="34" t="s">
        <v>49</v>
      </c>
      <c r="B133" s="36">
        <v>3901.6027280241201</v>
      </c>
      <c r="C133" s="36">
        <v>3838357.27647185</v>
      </c>
      <c r="D133" s="36">
        <v>38</v>
      </c>
      <c r="E133" s="36">
        <v>2</v>
      </c>
      <c r="F133" s="36">
        <v>1554</v>
      </c>
      <c r="G133" s="36">
        <f t="shared" si="4"/>
        <v>983.78987919554299</v>
      </c>
      <c r="H133" s="76">
        <f t="shared" si="5"/>
        <v>9.7395872027299553E-3</v>
      </c>
      <c r="I133" s="76">
        <f t="shared" si="6"/>
        <v>5.126098527752608E-4</v>
      </c>
      <c r="J133" s="77">
        <f t="shared" si="7"/>
        <v>0.39829785560637759</v>
      </c>
    </row>
    <row r="134" spans="1:10">
      <c r="A134" s="34" t="s">
        <v>391</v>
      </c>
      <c r="B134" s="36">
        <v>3896.42738625733</v>
      </c>
      <c r="C134" s="36">
        <v>3040157.7662905999</v>
      </c>
      <c r="D134" s="36">
        <v>37</v>
      </c>
      <c r="E134" s="36">
        <v>3</v>
      </c>
      <c r="F134" s="36">
        <v>1969</v>
      </c>
      <c r="G134" s="36">
        <f t="shared" si="4"/>
        <v>780.24237716150276</v>
      </c>
      <c r="H134" s="76">
        <f t="shared" si="5"/>
        <v>9.4958782320693873E-3</v>
      </c>
      <c r="I134" s="76">
        <f t="shared" si="6"/>
        <v>7.6993607287049093E-4</v>
      </c>
      <c r="J134" s="77">
        <f t="shared" si="7"/>
        <v>0.50533470916066547</v>
      </c>
    </row>
    <row r="135" spans="1:10">
      <c r="A135" s="34" t="s">
        <v>722</v>
      </c>
      <c r="B135" s="36">
        <v>3771.0465597719799</v>
      </c>
      <c r="C135" s="36">
        <v>2771566.2280932898</v>
      </c>
      <c r="D135" s="36">
        <v>41</v>
      </c>
      <c r="E135" s="36">
        <v>0</v>
      </c>
      <c r="F135" s="36">
        <v>1319</v>
      </c>
      <c r="G135" s="36">
        <f t="shared" si="4"/>
        <v>734.95942947489766</v>
      </c>
      <c r="H135" s="76">
        <f t="shared" si="5"/>
        <v>1.087231338837649E-2</v>
      </c>
      <c r="I135" s="76">
        <f t="shared" si="6"/>
        <v>0</v>
      </c>
      <c r="J135" s="77">
        <f t="shared" si="7"/>
        <v>0.34977027705533148</v>
      </c>
    </row>
    <row r="136" spans="1:10">
      <c r="A136" s="34" t="s">
        <v>397</v>
      </c>
      <c r="B136" s="36">
        <v>3763.3588920235602</v>
      </c>
      <c r="C136" s="36">
        <v>2136855.9413974099</v>
      </c>
      <c r="D136" s="36">
        <v>88</v>
      </c>
      <c r="E136" s="36">
        <v>0</v>
      </c>
      <c r="F136" s="36">
        <v>733</v>
      </c>
      <c r="G136" s="36">
        <f t="shared" ref="G136:G155" si="8">C136/B136</f>
        <v>567.80551701472757</v>
      </c>
      <c r="H136" s="76">
        <f t="shared" ref="H136:H155" si="9">D136/B136</f>
        <v>2.3383366435371342E-2</v>
      </c>
      <c r="I136" s="76">
        <f t="shared" ref="I136:I155" si="10">E136/B136</f>
        <v>0</v>
      </c>
      <c r="J136" s="77">
        <f t="shared" ref="J136:J155" si="11">F136/B136</f>
        <v>0.19477281360371812</v>
      </c>
    </row>
    <row r="137" spans="1:10">
      <c r="A137" s="34" t="s">
        <v>17</v>
      </c>
      <c r="B137" s="36">
        <v>3762.5150571484101</v>
      </c>
      <c r="C137" s="36">
        <v>4567414.2310110098</v>
      </c>
      <c r="D137" s="36">
        <v>37</v>
      </c>
      <c r="E137" s="36">
        <v>0</v>
      </c>
      <c r="F137" s="36">
        <v>1294</v>
      </c>
      <c r="G137" s="36">
        <f t="shared" si="8"/>
        <v>1213.9258346178231</v>
      </c>
      <c r="H137" s="76">
        <f t="shared" si="9"/>
        <v>9.83384768911519E-3</v>
      </c>
      <c r="I137" s="76">
        <f t="shared" si="10"/>
        <v>0</v>
      </c>
      <c r="J137" s="77">
        <f t="shared" si="11"/>
        <v>0.34391888945175825</v>
      </c>
    </row>
    <row r="138" spans="1:10">
      <c r="A138" s="34" t="s">
        <v>393</v>
      </c>
      <c r="B138" s="36">
        <v>3713.79450952447</v>
      </c>
      <c r="C138" s="36">
        <v>2823580.3160838601</v>
      </c>
      <c r="D138" s="36">
        <v>96</v>
      </c>
      <c r="E138" s="36">
        <v>2</v>
      </c>
      <c r="F138" s="36">
        <v>1489</v>
      </c>
      <c r="G138" s="36">
        <f t="shared" si="8"/>
        <v>760.29524758099853</v>
      </c>
      <c r="H138" s="76">
        <f t="shared" si="9"/>
        <v>2.5849572385816318E-2</v>
      </c>
      <c r="I138" s="76">
        <f t="shared" si="10"/>
        <v>5.3853275803783995E-4</v>
      </c>
      <c r="J138" s="77">
        <f t="shared" si="11"/>
        <v>0.40093763835917184</v>
      </c>
    </row>
    <row r="139" spans="1:10">
      <c r="A139" s="34" t="s">
        <v>608</v>
      </c>
      <c r="B139" s="36">
        <v>3701.4767003390002</v>
      </c>
      <c r="C139" s="36">
        <v>3324071.0667482498</v>
      </c>
      <c r="D139" s="36">
        <v>58</v>
      </c>
      <c r="E139" s="36">
        <v>2</v>
      </c>
      <c r="F139" s="36">
        <v>1890</v>
      </c>
      <c r="G139" s="36">
        <f t="shared" si="8"/>
        <v>898.03917081088593</v>
      </c>
      <c r="H139" s="76">
        <f t="shared" si="9"/>
        <v>1.5669421880917977E-2</v>
      </c>
      <c r="I139" s="76">
        <f t="shared" si="10"/>
        <v>5.4032489244544742E-4</v>
      </c>
      <c r="J139" s="77">
        <f t="shared" si="11"/>
        <v>0.51060702336094788</v>
      </c>
    </row>
    <row r="140" spans="1:10">
      <c r="A140" s="34" t="s">
        <v>438</v>
      </c>
      <c r="B140" s="36">
        <v>3688.5945220077401</v>
      </c>
      <c r="C140" s="36">
        <v>4557577.0888049202</v>
      </c>
      <c r="D140" s="36">
        <v>57</v>
      </c>
      <c r="E140" s="36">
        <v>0</v>
      </c>
      <c r="F140" s="36">
        <v>1004</v>
      </c>
      <c r="G140" s="36">
        <f t="shared" si="8"/>
        <v>1235.5863626680723</v>
      </c>
      <c r="H140" s="76">
        <f t="shared" si="9"/>
        <v>1.5453040354507253E-2</v>
      </c>
      <c r="I140" s="76">
        <f t="shared" si="10"/>
        <v>0</v>
      </c>
      <c r="J140" s="77">
        <f t="shared" si="11"/>
        <v>0.27219039501623304</v>
      </c>
    </row>
    <row r="141" spans="1:10">
      <c r="A141" s="34" t="s">
        <v>383</v>
      </c>
      <c r="B141" s="36">
        <v>3682.9260167023099</v>
      </c>
      <c r="C141" s="36">
        <v>2456995.8089486999</v>
      </c>
      <c r="D141" s="36">
        <v>76</v>
      </c>
      <c r="E141" s="36">
        <v>0</v>
      </c>
      <c r="F141" s="36">
        <v>272</v>
      </c>
      <c r="G141" s="36">
        <f t="shared" si="8"/>
        <v>667.13145955310085</v>
      </c>
      <c r="H141" s="76">
        <f t="shared" si="9"/>
        <v>2.0635766142283348E-2</v>
      </c>
      <c r="I141" s="76">
        <f t="shared" si="10"/>
        <v>0</v>
      </c>
      <c r="J141" s="77">
        <f t="shared" si="11"/>
        <v>7.3854320930277245E-2</v>
      </c>
    </row>
    <row r="142" spans="1:10">
      <c r="A142" s="34" t="s">
        <v>125</v>
      </c>
      <c r="B142" s="36">
        <v>3678.2876599864098</v>
      </c>
      <c r="C142" s="36">
        <v>5754165.0568190003</v>
      </c>
      <c r="D142" s="36">
        <v>34</v>
      </c>
      <c r="E142" s="36">
        <v>0</v>
      </c>
      <c r="F142" s="36">
        <v>1199</v>
      </c>
      <c r="G142" s="36">
        <f t="shared" si="8"/>
        <v>1564.3597208055935</v>
      </c>
      <c r="H142" s="76">
        <f t="shared" si="9"/>
        <v>9.2434314939157363E-3</v>
      </c>
      <c r="I142" s="76">
        <f t="shared" si="10"/>
        <v>0</v>
      </c>
      <c r="J142" s="77">
        <f t="shared" si="11"/>
        <v>0.32596689297661674</v>
      </c>
    </row>
    <row r="143" spans="1:10">
      <c r="A143" s="34" t="s">
        <v>419</v>
      </c>
      <c r="B143" s="36">
        <v>3651.3287550499599</v>
      </c>
      <c r="C143" s="36">
        <v>4109198.1413316699</v>
      </c>
      <c r="D143" s="36">
        <v>54</v>
      </c>
      <c r="E143" s="36">
        <v>1</v>
      </c>
      <c r="F143" s="36">
        <v>914</v>
      </c>
      <c r="G143" s="36">
        <f t="shared" si="8"/>
        <v>1125.3980172693173</v>
      </c>
      <c r="H143" s="76">
        <f t="shared" si="9"/>
        <v>1.4789136673961624E-2</v>
      </c>
      <c r="I143" s="76">
        <f t="shared" si="10"/>
        <v>2.7387290136965972E-4</v>
      </c>
      <c r="J143" s="77">
        <f t="shared" si="11"/>
        <v>0.25031983185186896</v>
      </c>
    </row>
    <row r="144" spans="1:10">
      <c r="A144" s="34" t="s">
        <v>404</v>
      </c>
      <c r="B144" s="36">
        <v>3618.9479342475502</v>
      </c>
      <c r="C144" s="36">
        <v>2069710.8100501499</v>
      </c>
      <c r="D144" s="36">
        <v>104</v>
      </c>
      <c r="E144" s="36">
        <v>1</v>
      </c>
      <c r="F144" s="36">
        <v>989</v>
      </c>
      <c r="G144" s="36">
        <f t="shared" si="8"/>
        <v>571.90952941423927</v>
      </c>
      <c r="H144" s="76">
        <f t="shared" si="9"/>
        <v>2.8737633668560535E-2</v>
      </c>
      <c r="I144" s="76">
        <f t="shared" si="10"/>
        <v>2.7632340065923591E-4</v>
      </c>
      <c r="J144" s="77">
        <f t="shared" si="11"/>
        <v>0.27328384325198435</v>
      </c>
    </row>
    <row r="145" spans="1:10">
      <c r="A145" s="34" t="s">
        <v>13</v>
      </c>
      <c r="B145" s="36">
        <v>3612.2794418111398</v>
      </c>
      <c r="C145" s="36">
        <v>3579427.6745827398</v>
      </c>
      <c r="D145" s="36">
        <v>39</v>
      </c>
      <c r="E145" s="36">
        <v>1</v>
      </c>
      <c r="F145" s="36">
        <v>1347</v>
      </c>
      <c r="G145" s="36">
        <f t="shared" si="8"/>
        <v>990.90552994097027</v>
      </c>
      <c r="H145" s="76">
        <f t="shared" si="9"/>
        <v>1.0796506922633321E-2</v>
      </c>
      <c r="I145" s="76">
        <f t="shared" si="10"/>
        <v>2.7683351083675184E-4</v>
      </c>
      <c r="J145" s="77">
        <f t="shared" si="11"/>
        <v>0.37289473909710469</v>
      </c>
    </row>
    <row r="146" spans="1:10">
      <c r="A146" s="34" t="s">
        <v>412</v>
      </c>
      <c r="B146" s="36">
        <v>3589.52327865595</v>
      </c>
      <c r="C146" s="36">
        <v>2250076.7857906702</v>
      </c>
      <c r="D146" s="36">
        <v>53</v>
      </c>
      <c r="E146" s="36">
        <v>0</v>
      </c>
      <c r="F146" s="36">
        <v>1569</v>
      </c>
      <c r="G146" s="36">
        <f t="shared" si="8"/>
        <v>626.84557561448162</v>
      </c>
      <c r="H146" s="76">
        <f t="shared" si="9"/>
        <v>1.476519188917063E-2</v>
      </c>
      <c r="I146" s="76">
        <f t="shared" si="10"/>
        <v>0</v>
      </c>
      <c r="J146" s="77">
        <f t="shared" si="11"/>
        <v>0.4371053976246928</v>
      </c>
    </row>
    <row r="147" spans="1:10">
      <c r="A147" s="34" t="s">
        <v>72</v>
      </c>
      <c r="B147" s="36">
        <v>3586.5287552568998</v>
      </c>
      <c r="C147" s="36">
        <v>2983143.6258540601</v>
      </c>
      <c r="D147" s="36">
        <v>69</v>
      </c>
      <c r="E147" s="36">
        <v>1</v>
      </c>
      <c r="F147" s="36">
        <v>1631</v>
      </c>
      <c r="G147" s="36">
        <f t="shared" si="8"/>
        <v>831.76347644824057</v>
      </c>
      <c r="H147" s="76">
        <f t="shared" si="9"/>
        <v>1.9238657963877831E-2</v>
      </c>
      <c r="I147" s="76">
        <f t="shared" si="10"/>
        <v>2.7882112991127293E-4</v>
      </c>
      <c r="J147" s="77">
        <f t="shared" si="11"/>
        <v>0.45475726288528612</v>
      </c>
    </row>
    <row r="148" spans="1:10">
      <c r="A148" s="34" t="s">
        <v>74</v>
      </c>
      <c r="B148" s="36">
        <v>3553.1917699128298</v>
      </c>
      <c r="C148" s="36">
        <v>2581389.1379317101</v>
      </c>
      <c r="D148" s="36">
        <v>44</v>
      </c>
      <c r="E148" s="36">
        <v>0</v>
      </c>
      <c r="F148" s="36">
        <v>1635</v>
      </c>
      <c r="G148" s="36">
        <f t="shared" si="8"/>
        <v>726.49868205538462</v>
      </c>
      <c r="H148" s="76">
        <f t="shared" si="9"/>
        <v>1.238323255518501E-2</v>
      </c>
      <c r="I148" s="76">
        <f t="shared" si="10"/>
        <v>0</v>
      </c>
      <c r="J148" s="77">
        <f t="shared" si="11"/>
        <v>0.46014966426653392</v>
      </c>
    </row>
    <row r="149" spans="1:10">
      <c r="A149" s="34" t="s">
        <v>574</v>
      </c>
      <c r="B149" s="36">
        <v>3537.87396061047</v>
      </c>
      <c r="C149" s="36">
        <v>3483687.4628467001</v>
      </c>
      <c r="D149" s="36">
        <v>44</v>
      </c>
      <c r="E149" s="36">
        <v>0</v>
      </c>
      <c r="F149" s="36">
        <v>1407</v>
      </c>
      <c r="G149" s="36">
        <f t="shared" si="8"/>
        <v>984.68388123289162</v>
      </c>
      <c r="H149" s="76">
        <f t="shared" si="9"/>
        <v>1.2436847804608528E-2</v>
      </c>
      <c r="I149" s="76">
        <f t="shared" si="10"/>
        <v>0</v>
      </c>
      <c r="J149" s="77">
        <f t="shared" si="11"/>
        <v>0.39769647411554998</v>
      </c>
    </row>
    <row r="150" spans="1:10">
      <c r="A150" s="34" t="s">
        <v>388</v>
      </c>
      <c r="B150" s="36">
        <v>3490.5342358215698</v>
      </c>
      <c r="C150" s="36">
        <v>3789095.4219534001</v>
      </c>
      <c r="D150" s="36">
        <v>74</v>
      </c>
      <c r="E150" s="36">
        <v>8</v>
      </c>
      <c r="F150" s="36">
        <v>1445</v>
      </c>
      <c r="G150" s="36">
        <f t="shared" si="8"/>
        <v>1085.5345245056901</v>
      </c>
      <c r="H150" s="76">
        <f t="shared" si="9"/>
        <v>2.1200193151115897E-2</v>
      </c>
      <c r="I150" s="76">
        <f t="shared" si="10"/>
        <v>2.2919127730936105E-3</v>
      </c>
      <c r="J150" s="77">
        <f t="shared" si="11"/>
        <v>0.41397674464003337</v>
      </c>
    </row>
    <row r="151" spans="1:10">
      <c r="A151" s="34" t="s">
        <v>646</v>
      </c>
      <c r="B151" s="36">
        <v>3461.6301260068999</v>
      </c>
      <c r="C151" s="36">
        <v>3813560.1441345899</v>
      </c>
      <c r="D151" s="36">
        <v>33</v>
      </c>
      <c r="E151" s="36">
        <v>0</v>
      </c>
      <c r="F151" s="36">
        <v>1489</v>
      </c>
      <c r="G151" s="36">
        <f t="shared" si="8"/>
        <v>1101.6659797023585</v>
      </c>
      <c r="H151" s="76">
        <f t="shared" si="9"/>
        <v>9.5330808892822253E-3</v>
      </c>
      <c r="I151" s="76">
        <f t="shared" si="10"/>
        <v>0</v>
      </c>
      <c r="J151" s="77">
        <f t="shared" si="11"/>
        <v>0.43014416497397678</v>
      </c>
    </row>
    <row r="152" spans="1:10">
      <c r="A152" s="34" t="s">
        <v>385</v>
      </c>
      <c r="B152" s="36">
        <v>3452.83286577323</v>
      </c>
      <c r="C152" s="36">
        <v>3117068.8871479901</v>
      </c>
      <c r="D152" s="36">
        <v>154</v>
      </c>
      <c r="E152" s="36">
        <v>1</v>
      </c>
      <c r="F152" s="36">
        <v>1133</v>
      </c>
      <c r="G152" s="36">
        <f t="shared" si="8"/>
        <v>902.75695590320765</v>
      </c>
      <c r="H152" s="76">
        <f t="shared" si="9"/>
        <v>4.4601058315492235E-2</v>
      </c>
      <c r="I152" s="76">
        <f t="shared" si="10"/>
        <v>2.8961726178891063E-4</v>
      </c>
      <c r="J152" s="77">
        <f t="shared" si="11"/>
        <v>0.32813635760683574</v>
      </c>
    </row>
    <row r="153" spans="1:10">
      <c r="A153" s="34" t="s">
        <v>81</v>
      </c>
      <c r="B153" s="36">
        <v>3441.5616315514699</v>
      </c>
      <c r="C153" s="36">
        <v>3253929.9822066799</v>
      </c>
      <c r="D153" s="36">
        <v>41</v>
      </c>
      <c r="E153" s="36">
        <v>1</v>
      </c>
      <c r="F153" s="36">
        <v>1709</v>
      </c>
      <c r="G153" s="36">
        <f t="shared" si="8"/>
        <v>945.48066563021132</v>
      </c>
      <c r="H153" s="76">
        <f t="shared" si="9"/>
        <v>1.1913196504784672E-2</v>
      </c>
      <c r="I153" s="76">
        <f t="shared" si="10"/>
        <v>2.9056576840938219E-4</v>
      </c>
      <c r="J153" s="77">
        <f t="shared" si="11"/>
        <v>0.4965768982116342</v>
      </c>
    </row>
    <row r="154" spans="1:10">
      <c r="A154" s="34" t="s">
        <v>394</v>
      </c>
      <c r="B154" s="36">
        <v>3403.8794409008601</v>
      </c>
      <c r="C154" s="36">
        <v>2439082.2166681099</v>
      </c>
      <c r="D154" s="36">
        <v>81</v>
      </c>
      <c r="E154" s="36">
        <v>0</v>
      </c>
      <c r="F154" s="36">
        <v>316</v>
      </c>
      <c r="G154" s="36">
        <f t="shared" si="8"/>
        <v>716.55951951770362</v>
      </c>
      <c r="H154" s="76">
        <f t="shared" si="9"/>
        <v>2.3796377458821748E-2</v>
      </c>
      <c r="I154" s="76">
        <f t="shared" si="10"/>
        <v>0</v>
      </c>
      <c r="J154" s="77">
        <f t="shared" si="11"/>
        <v>9.2835250333181144E-2</v>
      </c>
    </row>
    <row r="155" spans="1:10">
      <c r="A155" s="34" t="s">
        <v>603</v>
      </c>
      <c r="B155" s="36">
        <v>3392.2082076431202</v>
      </c>
      <c r="C155" s="36">
        <v>2929568.2991995499</v>
      </c>
      <c r="D155" s="36">
        <v>41</v>
      </c>
      <c r="E155" s="36">
        <v>1</v>
      </c>
      <c r="F155" s="36">
        <v>1349</v>
      </c>
      <c r="G155" s="36">
        <f t="shared" si="8"/>
        <v>863.6168890219717</v>
      </c>
      <c r="H155" s="76">
        <f t="shared" si="9"/>
        <v>1.2086522256393714E-2</v>
      </c>
      <c r="I155" s="76">
        <f t="shared" si="10"/>
        <v>2.9479322576570031E-4</v>
      </c>
      <c r="J155" s="77">
        <f t="shared" si="11"/>
        <v>0.39767606155792973</v>
      </c>
    </row>
    <row r="156" spans="1:10">
      <c r="A156" s="34" t="s">
        <v>113</v>
      </c>
      <c r="B156" s="36">
        <v>3347.3150598290299</v>
      </c>
      <c r="C156" s="36">
        <v>2779322.3286931701</v>
      </c>
      <c r="D156" s="36">
        <v>39</v>
      </c>
      <c r="E156" s="36">
        <v>0</v>
      </c>
      <c r="F156" s="36">
        <v>1664</v>
      </c>
      <c r="G156" s="36">
        <f>C156/B156</f>
        <v>830.31393191746008</v>
      </c>
      <c r="H156" s="76">
        <f>D156/B156</f>
        <v>1.1651129129742569E-2</v>
      </c>
      <c r="I156" s="76">
        <f>E156/B156</f>
        <v>0</v>
      </c>
      <c r="J156" s="77">
        <f>F156/B156</f>
        <v>0.49711484286901625</v>
      </c>
    </row>
    <row r="157" spans="1:10">
      <c r="A157" s="34" t="s">
        <v>191</v>
      </c>
      <c r="B157" s="36">
        <v>847578.15356406406</v>
      </c>
      <c r="C157" s="36">
        <v>1208694220.6119897</v>
      </c>
      <c r="D157" s="36">
        <v>13451</v>
      </c>
      <c r="E157" s="36">
        <v>288</v>
      </c>
      <c r="F157" s="36">
        <v>302060</v>
      </c>
      <c r="G157" s="36">
        <f>C157/B157</f>
        <v>1426.0563648666894</v>
      </c>
      <c r="H157" s="76">
        <f>D157/B157</f>
        <v>1.586992296042386E-2</v>
      </c>
      <c r="I157" s="76">
        <f>E157/B157</f>
        <v>3.3979167441841287E-4</v>
      </c>
      <c r="J157" s="77">
        <f>F157/B157</f>
        <v>0.35638011519036733</v>
      </c>
    </row>
    <row r="158" spans="1:10" ht="13.5" thickBot="1">
      <c r="A158" s="32" t="s">
        <v>218</v>
      </c>
      <c r="B158" s="37">
        <f>SUM(B7:B157)</f>
        <v>2222489.3083744338</v>
      </c>
      <c r="C158" s="37">
        <f>SUM(C7:C157)</f>
        <v>2396362265.686203</v>
      </c>
      <c r="D158" s="37">
        <f>SUM(D7:D157)</f>
        <v>34696</v>
      </c>
      <c r="E158" s="37">
        <f>SUM(E7:E157)</f>
        <v>563</v>
      </c>
      <c r="F158" s="37">
        <f>SUM(F7:F157)</f>
        <v>761357</v>
      </c>
      <c r="G158" s="37">
        <f>C158/B158</f>
        <v>1078.2334280109283</v>
      </c>
      <c r="H158" s="82">
        <f>D158/B158</f>
        <v>1.561132369423061E-2</v>
      </c>
      <c r="I158" s="82">
        <f>E158/B158</f>
        <v>2.5331955383478885E-4</v>
      </c>
      <c r="J158" s="83">
        <f>F158/B158</f>
        <v>0.34256947699643575</v>
      </c>
    </row>
    <row r="159" spans="1:10" s="21" customFormat="1">
      <c r="A159" s="21" t="s">
        <v>285</v>
      </c>
      <c r="B159" s="79"/>
      <c r="C159" s="79"/>
      <c r="D159" s="79"/>
      <c r="E159" s="79"/>
      <c r="F159" s="79"/>
      <c r="G159" s="80"/>
      <c r="I159" s="81"/>
    </row>
    <row r="160" spans="1:10">
      <c r="I160" s="64"/>
    </row>
    <row r="162" spans="1:7">
      <c r="A162" s="65"/>
    </row>
    <row r="164" spans="1:7">
      <c r="B164" s="47"/>
      <c r="C164" s="1"/>
      <c r="D164" s="1"/>
      <c r="E164" s="1"/>
      <c r="F164" s="1"/>
      <c r="G164" s="1"/>
    </row>
    <row r="165" spans="1:7">
      <c r="B165" s="47"/>
      <c r="C165" s="1"/>
      <c r="D165" s="1"/>
      <c r="E165" s="1"/>
      <c r="F165" s="1"/>
      <c r="G165" s="1"/>
    </row>
    <row r="166" spans="1:7">
      <c r="B166" s="47"/>
      <c r="C166" s="1"/>
      <c r="D166" s="1"/>
      <c r="E166" s="1"/>
      <c r="F166" s="1"/>
      <c r="G166" s="1"/>
    </row>
  </sheetData>
  <mergeCells count="2">
    <mergeCell ref="D5:F5"/>
    <mergeCell ref="G5:J5"/>
  </mergeCells>
  <phoneticPr fontId="0" type="noConversion"/>
  <pageMargins left="0.78740157499999996" right="0.78740157499999996" top="0.984251969" bottom="0.984251969" header="0.49212598499999999" footer="0.49212598499999999"/>
  <pageSetup paperSize="9" scale="48" fitToHeight="2" orientation="portrait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4"/>
  <sheetViews>
    <sheetView zoomScale="75" workbookViewId="0">
      <selection activeCell="N12" sqref="N12"/>
    </sheetView>
  </sheetViews>
  <sheetFormatPr defaultRowHeight="12.75"/>
  <cols>
    <col min="1" max="1" width="58.7109375" style="1" customWidth="1"/>
    <col min="2" max="2" width="13.42578125" style="47" customWidth="1"/>
    <col min="3" max="3" width="17.28515625" style="47" customWidth="1"/>
    <col min="4" max="4" width="12" style="48" bestFit="1" customWidth="1"/>
    <col min="5" max="5" width="9" style="48" customWidth="1"/>
    <col min="6" max="6" width="12.28515625" style="48" bestFit="1" customWidth="1"/>
    <col min="7" max="7" width="11.85546875" style="47" customWidth="1"/>
    <col min="8" max="8" width="12.42578125" style="1" customWidth="1"/>
    <col min="9" max="9" width="9.42578125" style="1" customWidth="1"/>
    <col min="10" max="10" width="9.85546875" style="1" customWidth="1"/>
    <col min="11" max="16384" width="9.140625" style="1"/>
  </cols>
  <sheetData>
    <row r="1" spans="1:10" ht="90" customHeight="1"/>
    <row r="2" spans="1:10" ht="13.5" thickBot="1"/>
    <row r="3" spans="1:10" ht="18">
      <c r="A3" s="23" t="s">
        <v>309</v>
      </c>
      <c r="B3" s="68"/>
      <c r="C3" s="68"/>
      <c r="D3" s="67"/>
      <c r="E3" s="67"/>
      <c r="F3" s="67"/>
      <c r="G3" s="68"/>
      <c r="H3" s="25"/>
      <c r="I3" s="25"/>
      <c r="J3" s="26" t="str">
        <f>Capa!$A$9</f>
        <v>Janeiro a Junho de 2009</v>
      </c>
    </row>
    <row r="4" spans="1:10" ht="18">
      <c r="A4" s="27" t="s">
        <v>310</v>
      </c>
      <c r="B4" s="71"/>
      <c r="C4" s="71"/>
      <c r="D4" s="70"/>
      <c r="E4" s="70"/>
      <c r="F4" s="70"/>
      <c r="G4" s="71"/>
      <c r="H4" s="28"/>
      <c r="I4" s="28"/>
      <c r="J4" s="33"/>
    </row>
    <row r="5" spans="1:10">
      <c r="A5" s="84"/>
      <c r="B5" s="95"/>
      <c r="C5" s="95"/>
      <c r="D5" s="144" t="s">
        <v>180</v>
      </c>
      <c r="E5" s="144"/>
      <c r="F5" s="144"/>
      <c r="G5" s="147" t="s">
        <v>181</v>
      </c>
      <c r="H5" s="147"/>
      <c r="I5" s="147"/>
      <c r="J5" s="148"/>
    </row>
    <row r="6" spans="1:10">
      <c r="A6" s="86" t="s">
        <v>182</v>
      </c>
      <c r="B6" s="96" t="s">
        <v>183</v>
      </c>
      <c r="C6" s="96" t="s">
        <v>184</v>
      </c>
      <c r="D6" s="88" t="s">
        <v>185</v>
      </c>
      <c r="E6" s="88" t="s">
        <v>186</v>
      </c>
      <c r="F6" s="88" t="s">
        <v>284</v>
      </c>
      <c r="G6" s="89" t="s">
        <v>187</v>
      </c>
      <c r="H6" s="90" t="s">
        <v>188</v>
      </c>
      <c r="I6" s="91" t="s">
        <v>189</v>
      </c>
      <c r="J6" s="92" t="s">
        <v>190</v>
      </c>
    </row>
    <row r="7" spans="1:10">
      <c r="A7" s="52" t="s">
        <v>640</v>
      </c>
      <c r="B7" s="53">
        <v>8558.1479164487591</v>
      </c>
      <c r="C7" s="53">
        <v>9847968.0542034507</v>
      </c>
      <c r="D7" s="53">
        <v>261</v>
      </c>
      <c r="E7" s="53">
        <v>2</v>
      </c>
      <c r="F7" s="53">
        <v>2728</v>
      </c>
      <c r="G7" s="53">
        <f t="shared" ref="G7:G38" si="0">C7/B7</f>
        <v>1150.712531536836</v>
      </c>
      <c r="H7" s="74">
        <f t="shared" ref="H7:H38" si="1">D7/B7</f>
        <v>3.0497252740672786E-2</v>
      </c>
      <c r="I7" s="74">
        <f t="shared" ref="I7:I38" si="2">E7/B7</f>
        <v>2.3369542330017461E-4</v>
      </c>
      <c r="J7" s="75">
        <f t="shared" ref="J7:J38" si="3">F7/B7</f>
        <v>0.31876055738143816</v>
      </c>
    </row>
    <row r="8" spans="1:10">
      <c r="A8" s="34" t="s">
        <v>337</v>
      </c>
      <c r="B8" s="36">
        <v>8580.5835322160201</v>
      </c>
      <c r="C8" s="36">
        <v>8478089.6906680297</v>
      </c>
      <c r="D8" s="36">
        <v>194</v>
      </c>
      <c r="E8" s="36">
        <v>0</v>
      </c>
      <c r="F8" s="36">
        <v>1729</v>
      </c>
      <c r="G8" s="36">
        <f t="shared" si="0"/>
        <v>988.05514320055568</v>
      </c>
      <c r="H8" s="76">
        <f t="shared" si="1"/>
        <v>2.2609184943147752E-2</v>
      </c>
      <c r="I8" s="76">
        <f t="shared" si="2"/>
        <v>0</v>
      </c>
      <c r="J8" s="77">
        <f t="shared" si="3"/>
        <v>0.20150144725104363</v>
      </c>
    </row>
    <row r="9" spans="1:10">
      <c r="A9" s="34" t="s">
        <v>349</v>
      </c>
      <c r="B9" s="36">
        <v>5832.8602554099598</v>
      </c>
      <c r="C9" s="36">
        <v>7458547.4100570297</v>
      </c>
      <c r="D9" s="36">
        <v>173</v>
      </c>
      <c r="E9" s="36">
        <v>0</v>
      </c>
      <c r="F9" s="36">
        <v>990</v>
      </c>
      <c r="G9" s="36">
        <f t="shared" si="0"/>
        <v>1278.7118297818381</v>
      </c>
      <c r="H9" s="76">
        <f t="shared" si="1"/>
        <v>2.9659548218996509E-2</v>
      </c>
      <c r="I9" s="76">
        <f t="shared" si="2"/>
        <v>0</v>
      </c>
      <c r="J9" s="77">
        <f t="shared" si="3"/>
        <v>0.16972805050177192</v>
      </c>
    </row>
    <row r="10" spans="1:10">
      <c r="A10" s="34" t="s">
        <v>53</v>
      </c>
      <c r="B10" s="36">
        <v>4675.2054642802104</v>
      </c>
      <c r="C10" s="36">
        <v>5360242.38421111</v>
      </c>
      <c r="D10" s="36">
        <v>160</v>
      </c>
      <c r="E10" s="36">
        <v>1</v>
      </c>
      <c r="F10" s="36">
        <v>893</v>
      </c>
      <c r="G10" s="36">
        <f t="shared" si="0"/>
        <v>1146.5255217476024</v>
      </c>
      <c r="H10" s="76">
        <f t="shared" si="1"/>
        <v>3.4223094839882812E-2</v>
      </c>
      <c r="I10" s="76">
        <f t="shared" si="2"/>
        <v>2.1389434274926759E-4</v>
      </c>
      <c r="J10" s="77">
        <f t="shared" si="3"/>
        <v>0.19100764807509596</v>
      </c>
    </row>
    <row r="11" spans="1:10">
      <c r="A11" s="34" t="s">
        <v>348</v>
      </c>
      <c r="B11" s="36">
        <v>6195.2109391856902</v>
      </c>
      <c r="C11" s="36">
        <v>7426385.8156555202</v>
      </c>
      <c r="D11" s="36">
        <v>142</v>
      </c>
      <c r="E11" s="36">
        <v>0</v>
      </c>
      <c r="F11" s="36">
        <v>1168</v>
      </c>
      <c r="G11" s="36">
        <f t="shared" si="0"/>
        <v>1198.7300979023094</v>
      </c>
      <c r="H11" s="76">
        <f t="shared" si="1"/>
        <v>2.2920930601705185E-2</v>
      </c>
      <c r="I11" s="76">
        <f t="shared" si="2"/>
        <v>0</v>
      </c>
      <c r="J11" s="77">
        <f t="shared" si="3"/>
        <v>0.18853272494923701</v>
      </c>
    </row>
    <row r="12" spans="1:10">
      <c r="A12" s="34" t="s">
        <v>675</v>
      </c>
      <c r="B12" s="36">
        <v>4111.87121974397</v>
      </c>
      <c r="C12" s="36">
        <v>4610510.7751960503</v>
      </c>
      <c r="D12" s="36">
        <v>131</v>
      </c>
      <c r="E12" s="36">
        <v>0</v>
      </c>
      <c r="F12" s="36">
        <v>479</v>
      </c>
      <c r="G12" s="36">
        <f t="shared" si="0"/>
        <v>1121.268281228693</v>
      </c>
      <c r="H12" s="76">
        <f t="shared" si="1"/>
        <v>3.1858974418016148E-2</v>
      </c>
      <c r="I12" s="76">
        <f t="shared" si="2"/>
        <v>0</v>
      </c>
      <c r="J12" s="77">
        <f t="shared" si="3"/>
        <v>0.11649197516205904</v>
      </c>
    </row>
    <row r="13" spans="1:10">
      <c r="A13" s="34" t="s">
        <v>347</v>
      </c>
      <c r="B13" s="36">
        <v>5741.0218989122604</v>
      </c>
      <c r="C13" s="36">
        <v>5629252.0259202402</v>
      </c>
      <c r="D13" s="36">
        <v>116</v>
      </c>
      <c r="E13" s="36">
        <v>2</v>
      </c>
      <c r="F13" s="36">
        <v>469</v>
      </c>
      <c r="G13" s="36">
        <f t="shared" si="0"/>
        <v>980.53136271554774</v>
      </c>
      <c r="H13" s="76">
        <f t="shared" si="1"/>
        <v>2.0205462031416092E-2</v>
      </c>
      <c r="I13" s="76">
        <f t="shared" si="2"/>
        <v>3.4837003502441542E-4</v>
      </c>
      <c r="J13" s="77">
        <f t="shared" si="3"/>
        <v>8.1692773213225406E-2</v>
      </c>
    </row>
    <row r="14" spans="1:10">
      <c r="A14" s="34" t="s">
        <v>130</v>
      </c>
      <c r="B14" s="36">
        <v>3908.9232746637399</v>
      </c>
      <c r="C14" s="36">
        <v>5393099.3129154397</v>
      </c>
      <c r="D14" s="36">
        <v>94</v>
      </c>
      <c r="E14" s="36">
        <v>0</v>
      </c>
      <c r="F14" s="36">
        <v>586</v>
      </c>
      <c r="G14" s="36">
        <f t="shared" si="0"/>
        <v>1379.689222316438</v>
      </c>
      <c r="H14" s="76">
        <f t="shared" si="1"/>
        <v>2.4047542864111659E-2</v>
      </c>
      <c r="I14" s="76">
        <f t="shared" si="2"/>
        <v>0</v>
      </c>
      <c r="J14" s="77">
        <f t="shared" si="3"/>
        <v>0.14991340551456844</v>
      </c>
    </row>
    <row r="15" spans="1:10">
      <c r="A15" s="34" t="s">
        <v>398</v>
      </c>
      <c r="B15" s="36">
        <v>5812.3753227298103</v>
      </c>
      <c r="C15" s="36">
        <v>4991692.5303924903</v>
      </c>
      <c r="D15" s="36">
        <v>91</v>
      </c>
      <c r="E15" s="36">
        <v>0</v>
      </c>
      <c r="F15" s="36">
        <v>481</v>
      </c>
      <c r="G15" s="36">
        <f t="shared" si="0"/>
        <v>858.8042329049249</v>
      </c>
      <c r="H15" s="76">
        <f t="shared" si="1"/>
        <v>1.5656249802750419E-2</v>
      </c>
      <c r="I15" s="76">
        <f t="shared" si="2"/>
        <v>0</v>
      </c>
      <c r="J15" s="77">
        <f t="shared" si="3"/>
        <v>8.2754463243109366E-2</v>
      </c>
    </row>
    <row r="16" spans="1:10">
      <c r="A16" s="34" t="s">
        <v>335</v>
      </c>
      <c r="B16" s="36">
        <v>4086.0219049705101</v>
      </c>
      <c r="C16" s="36">
        <v>4085490.7700955598</v>
      </c>
      <c r="D16" s="36">
        <v>90</v>
      </c>
      <c r="E16" s="36">
        <v>1</v>
      </c>
      <c r="F16" s="36">
        <v>726</v>
      </c>
      <c r="G16" s="36">
        <f t="shared" si="0"/>
        <v>999.87001174068496</v>
      </c>
      <c r="H16" s="76">
        <f t="shared" si="1"/>
        <v>2.2026313635401217E-2</v>
      </c>
      <c r="I16" s="76">
        <f t="shared" si="2"/>
        <v>2.4473681817112461E-4</v>
      </c>
      <c r="J16" s="77">
        <f t="shared" si="3"/>
        <v>0.17767892999223647</v>
      </c>
    </row>
    <row r="17" spans="1:10">
      <c r="A17" s="34" t="s">
        <v>677</v>
      </c>
      <c r="B17" s="36">
        <v>5470.7342299902803</v>
      </c>
      <c r="C17" s="36">
        <v>5230380.4633754604</v>
      </c>
      <c r="D17" s="36">
        <v>90</v>
      </c>
      <c r="E17" s="36">
        <v>0</v>
      </c>
      <c r="F17" s="36">
        <v>485</v>
      </c>
      <c r="G17" s="36">
        <f t="shared" si="0"/>
        <v>956.06553773034466</v>
      </c>
      <c r="H17" s="76">
        <f t="shared" si="1"/>
        <v>1.6451173867417044E-2</v>
      </c>
      <c r="I17" s="76">
        <f t="shared" si="2"/>
        <v>0</v>
      </c>
      <c r="J17" s="77">
        <f t="shared" si="3"/>
        <v>8.8653548063302959E-2</v>
      </c>
    </row>
    <row r="18" spans="1:10">
      <c r="A18" s="34" t="s">
        <v>729</v>
      </c>
      <c r="B18" s="36">
        <v>2996.27670255256</v>
      </c>
      <c r="C18" s="36">
        <v>5432260.7047153404</v>
      </c>
      <c r="D18" s="36">
        <v>89</v>
      </c>
      <c r="E18" s="36">
        <v>0</v>
      </c>
      <c r="F18" s="36">
        <v>507</v>
      </c>
      <c r="G18" s="36">
        <f t="shared" si="0"/>
        <v>1813.0036855700075</v>
      </c>
      <c r="H18" s="76">
        <f t="shared" si="1"/>
        <v>2.9703531694579462E-2</v>
      </c>
      <c r="I18" s="76">
        <f t="shared" si="2"/>
        <v>0</v>
      </c>
      <c r="J18" s="77">
        <f t="shared" si="3"/>
        <v>0.16921000639496389</v>
      </c>
    </row>
    <row r="19" spans="1:10">
      <c r="A19" s="34" t="s">
        <v>70</v>
      </c>
      <c r="B19" s="36">
        <v>6064.2575154080896</v>
      </c>
      <c r="C19" s="36">
        <v>6579796.3877751296</v>
      </c>
      <c r="D19" s="36">
        <v>87</v>
      </c>
      <c r="E19" s="36">
        <v>1</v>
      </c>
      <c r="F19" s="36">
        <v>1045</v>
      </c>
      <c r="G19" s="36">
        <f t="shared" si="0"/>
        <v>1085.0126946385699</v>
      </c>
      <c r="H19" s="76">
        <f t="shared" si="1"/>
        <v>1.4346356463087205E-2</v>
      </c>
      <c r="I19" s="76">
        <f t="shared" si="2"/>
        <v>1.6490064900100235E-4</v>
      </c>
      <c r="J19" s="77">
        <f t="shared" si="3"/>
        <v>0.17232117820604745</v>
      </c>
    </row>
    <row r="20" spans="1:10">
      <c r="A20" s="34" t="s">
        <v>336</v>
      </c>
      <c r="B20" s="36">
        <v>4107.4191649206896</v>
      </c>
      <c r="C20" s="36">
        <v>3363096.0740071498</v>
      </c>
      <c r="D20" s="36">
        <v>87</v>
      </c>
      <c r="E20" s="36">
        <v>0</v>
      </c>
      <c r="F20" s="36">
        <v>552</v>
      </c>
      <c r="G20" s="36">
        <f t="shared" si="0"/>
        <v>818.78569948000131</v>
      </c>
      <c r="H20" s="76">
        <f t="shared" si="1"/>
        <v>2.1181183732846484E-2</v>
      </c>
      <c r="I20" s="76">
        <f t="shared" si="2"/>
        <v>0</v>
      </c>
      <c r="J20" s="77">
        <f t="shared" si="3"/>
        <v>0.13439095885668115</v>
      </c>
    </row>
    <row r="21" spans="1:10">
      <c r="A21" s="34" t="s">
        <v>369</v>
      </c>
      <c r="B21" s="36">
        <v>3795.5725915306198</v>
      </c>
      <c r="C21" s="36">
        <v>4704827.47416302</v>
      </c>
      <c r="D21" s="36">
        <v>86</v>
      </c>
      <c r="E21" s="36">
        <v>1</v>
      </c>
      <c r="F21" s="36">
        <v>560</v>
      </c>
      <c r="G21" s="36">
        <f t="shared" si="0"/>
        <v>1239.5567100103149</v>
      </c>
      <c r="H21" s="76">
        <f t="shared" si="1"/>
        <v>2.2657977927203667E-2</v>
      </c>
      <c r="I21" s="76">
        <f t="shared" si="2"/>
        <v>2.634648596186473E-4</v>
      </c>
      <c r="J21" s="77">
        <f t="shared" si="3"/>
        <v>0.14754032138644249</v>
      </c>
    </row>
    <row r="22" spans="1:10">
      <c r="A22" s="34" t="s">
        <v>115</v>
      </c>
      <c r="B22" s="36">
        <v>3214.2082100617599</v>
      </c>
      <c r="C22" s="36">
        <v>5016978.9238264803</v>
      </c>
      <c r="D22" s="36">
        <v>85</v>
      </c>
      <c r="E22" s="36">
        <v>0</v>
      </c>
      <c r="F22" s="36">
        <v>511</v>
      </c>
      <c r="G22" s="36">
        <f t="shared" si="0"/>
        <v>1560.8755239070467</v>
      </c>
      <c r="H22" s="76">
        <f t="shared" si="1"/>
        <v>2.6445082099509278E-2</v>
      </c>
      <c r="I22" s="76">
        <f t="shared" si="2"/>
        <v>0</v>
      </c>
      <c r="J22" s="77">
        <f t="shared" si="3"/>
        <v>0.15898161120999107</v>
      </c>
    </row>
    <row r="23" spans="1:10">
      <c r="A23" s="34" t="s">
        <v>352</v>
      </c>
      <c r="B23" s="36">
        <v>3687.0575219048101</v>
      </c>
      <c r="C23" s="36">
        <v>5289681.5792240901</v>
      </c>
      <c r="D23" s="36">
        <v>83</v>
      </c>
      <c r="E23" s="36">
        <v>0</v>
      </c>
      <c r="F23" s="36">
        <v>633</v>
      </c>
      <c r="G23" s="36">
        <f t="shared" si="0"/>
        <v>1434.6620707157645</v>
      </c>
      <c r="H23" s="76">
        <f t="shared" si="1"/>
        <v>2.2511175783642368E-2</v>
      </c>
      <c r="I23" s="76">
        <f t="shared" si="2"/>
        <v>0</v>
      </c>
      <c r="J23" s="77">
        <f t="shared" si="3"/>
        <v>0.1716816177234412</v>
      </c>
    </row>
    <row r="24" spans="1:10">
      <c r="A24" s="34" t="s">
        <v>623</v>
      </c>
      <c r="B24" s="36">
        <v>5337.8301202757202</v>
      </c>
      <c r="C24" s="36">
        <v>5149846.8882465502</v>
      </c>
      <c r="D24" s="36">
        <v>82</v>
      </c>
      <c r="E24" s="36">
        <v>4</v>
      </c>
      <c r="F24" s="36">
        <v>1253</v>
      </c>
      <c r="G24" s="36">
        <f t="shared" si="0"/>
        <v>964.7828372590734</v>
      </c>
      <c r="H24" s="76">
        <f t="shared" si="1"/>
        <v>1.5362047527238347E-2</v>
      </c>
      <c r="I24" s="76">
        <f t="shared" si="2"/>
        <v>7.4936817206040719E-4</v>
      </c>
      <c r="J24" s="77">
        <f t="shared" si="3"/>
        <v>0.23473957989792255</v>
      </c>
    </row>
    <row r="25" spans="1:10">
      <c r="A25" s="34" t="s">
        <v>401</v>
      </c>
      <c r="B25" s="36">
        <v>3697.78080650232</v>
      </c>
      <c r="C25" s="36">
        <v>4303534.13659216</v>
      </c>
      <c r="D25" s="36">
        <v>82</v>
      </c>
      <c r="E25" s="36">
        <v>0</v>
      </c>
      <c r="F25" s="36">
        <v>537</v>
      </c>
      <c r="G25" s="36">
        <f t="shared" si="0"/>
        <v>1163.8153697549244</v>
      </c>
      <c r="H25" s="76">
        <f t="shared" si="1"/>
        <v>2.2175462606060382E-2</v>
      </c>
      <c r="I25" s="76">
        <f t="shared" si="2"/>
        <v>0</v>
      </c>
      <c r="J25" s="77">
        <f t="shared" si="3"/>
        <v>0.14522223682261495</v>
      </c>
    </row>
    <row r="26" spans="1:10">
      <c r="A26" s="34" t="s">
        <v>78</v>
      </c>
      <c r="B26" s="36">
        <v>4206.4766985881097</v>
      </c>
      <c r="C26" s="36">
        <v>5137104.4679679396</v>
      </c>
      <c r="D26" s="36">
        <v>82</v>
      </c>
      <c r="E26" s="36">
        <v>0</v>
      </c>
      <c r="F26" s="36">
        <v>345</v>
      </c>
      <c r="G26" s="36">
        <f t="shared" si="0"/>
        <v>1221.2368773354176</v>
      </c>
      <c r="H26" s="76">
        <f t="shared" si="1"/>
        <v>1.9493748777337346E-2</v>
      </c>
      <c r="I26" s="76">
        <f t="shared" si="2"/>
        <v>0</v>
      </c>
      <c r="J26" s="77">
        <f t="shared" si="3"/>
        <v>8.2016382050992487E-2</v>
      </c>
    </row>
    <row r="27" spans="1:10">
      <c r="A27" s="34" t="s">
        <v>338</v>
      </c>
      <c r="B27" s="36">
        <v>3447.38902994198</v>
      </c>
      <c r="C27" s="36">
        <v>3320453.6459714398</v>
      </c>
      <c r="D27" s="36">
        <v>81</v>
      </c>
      <c r="E27" s="36">
        <v>2</v>
      </c>
      <c r="F27" s="36">
        <v>539</v>
      </c>
      <c r="G27" s="36">
        <f t="shared" si="0"/>
        <v>963.17926904446972</v>
      </c>
      <c r="H27" s="76">
        <f t="shared" si="1"/>
        <v>2.3496042743212896E-2</v>
      </c>
      <c r="I27" s="76">
        <f t="shared" si="2"/>
        <v>5.8014920353612086E-4</v>
      </c>
      <c r="J27" s="77">
        <f t="shared" si="3"/>
        <v>0.15635021035298458</v>
      </c>
    </row>
    <row r="28" spans="1:10">
      <c r="A28" s="34" t="s">
        <v>111</v>
      </c>
      <c r="B28" s="36">
        <v>1837.38081517349</v>
      </c>
      <c r="C28" s="36">
        <v>2091417.9260804299</v>
      </c>
      <c r="D28" s="36">
        <v>78</v>
      </c>
      <c r="E28" s="36">
        <v>0</v>
      </c>
      <c r="F28" s="36">
        <v>217</v>
      </c>
      <c r="G28" s="36">
        <f t="shared" si="0"/>
        <v>1138.260456846532</v>
      </c>
      <c r="H28" s="76">
        <f t="shared" si="1"/>
        <v>4.2451733116977738E-2</v>
      </c>
      <c r="I28" s="76">
        <f t="shared" si="2"/>
        <v>0</v>
      </c>
      <c r="J28" s="77">
        <f t="shared" si="3"/>
        <v>0.11810289854338679</v>
      </c>
    </row>
    <row r="29" spans="1:10">
      <c r="A29" s="34" t="s">
        <v>364</v>
      </c>
      <c r="B29" s="36">
        <v>2173.5041046310198</v>
      </c>
      <c r="C29" s="36">
        <v>2932403.3203738099</v>
      </c>
      <c r="D29" s="36">
        <v>74</v>
      </c>
      <c r="E29" s="36">
        <v>0</v>
      </c>
      <c r="F29" s="36">
        <v>441</v>
      </c>
      <c r="G29" s="36">
        <f t="shared" si="0"/>
        <v>1349.1593202542504</v>
      </c>
      <c r="H29" s="76">
        <f t="shared" si="1"/>
        <v>3.4046404532814281E-2</v>
      </c>
      <c r="I29" s="76">
        <f t="shared" si="2"/>
        <v>0</v>
      </c>
      <c r="J29" s="77">
        <f t="shared" si="3"/>
        <v>0.20289816755366349</v>
      </c>
    </row>
    <row r="30" spans="1:10">
      <c r="A30" s="34" t="s">
        <v>48</v>
      </c>
      <c r="B30" s="36">
        <v>2797.1698551340901</v>
      </c>
      <c r="C30" s="36">
        <v>5039393.1448803796</v>
      </c>
      <c r="D30" s="36">
        <v>68</v>
      </c>
      <c r="E30" s="36">
        <v>0</v>
      </c>
      <c r="F30" s="36">
        <v>480</v>
      </c>
      <c r="G30" s="36">
        <f t="shared" si="0"/>
        <v>1801.6042664090567</v>
      </c>
      <c r="H30" s="76">
        <f t="shared" si="1"/>
        <v>2.4310286297125932E-2</v>
      </c>
      <c r="I30" s="76">
        <f t="shared" si="2"/>
        <v>0</v>
      </c>
      <c r="J30" s="77">
        <f t="shared" si="3"/>
        <v>0.17160202092088894</v>
      </c>
    </row>
    <row r="31" spans="1:10">
      <c r="A31" s="34" t="s">
        <v>604</v>
      </c>
      <c r="B31" s="36">
        <v>4186.0849186354299</v>
      </c>
      <c r="C31" s="36">
        <v>4735685.2636782601</v>
      </c>
      <c r="D31" s="36">
        <v>66</v>
      </c>
      <c r="E31" s="36">
        <v>0</v>
      </c>
      <c r="F31" s="36">
        <v>718</v>
      </c>
      <c r="G31" s="36">
        <f t="shared" si="0"/>
        <v>1131.2922111532289</v>
      </c>
      <c r="H31" s="76">
        <f t="shared" si="1"/>
        <v>1.5766522008711311E-2</v>
      </c>
      <c r="I31" s="76">
        <f t="shared" si="2"/>
        <v>0</v>
      </c>
      <c r="J31" s="77">
        <f t="shared" si="3"/>
        <v>0.17152064851901092</v>
      </c>
    </row>
    <row r="32" spans="1:10">
      <c r="A32" s="34" t="s">
        <v>339</v>
      </c>
      <c r="B32" s="36">
        <v>3542.3780706883399</v>
      </c>
      <c r="C32" s="36">
        <v>3505080.11000172</v>
      </c>
      <c r="D32" s="36">
        <v>65</v>
      </c>
      <c r="E32" s="36">
        <v>0</v>
      </c>
      <c r="F32" s="36">
        <v>533</v>
      </c>
      <c r="G32" s="36">
        <f t="shared" si="0"/>
        <v>989.47092604393515</v>
      </c>
      <c r="H32" s="76">
        <f t="shared" si="1"/>
        <v>1.834925541625473E-2</v>
      </c>
      <c r="I32" s="76">
        <f t="shared" si="2"/>
        <v>0</v>
      </c>
      <c r="J32" s="77">
        <f t="shared" si="3"/>
        <v>0.15046389441328878</v>
      </c>
    </row>
    <row r="33" spans="1:10">
      <c r="A33" s="34" t="s">
        <v>88</v>
      </c>
      <c r="B33" s="36">
        <v>3152.7753336769501</v>
      </c>
      <c r="C33" s="36">
        <v>3881431.13441061</v>
      </c>
      <c r="D33" s="36">
        <v>63</v>
      </c>
      <c r="E33" s="36">
        <v>0</v>
      </c>
      <c r="F33" s="36">
        <v>401</v>
      </c>
      <c r="G33" s="36">
        <f t="shared" si="0"/>
        <v>1231.1156754337642</v>
      </c>
      <c r="H33" s="76">
        <f t="shared" si="1"/>
        <v>1.9982394345405427E-2</v>
      </c>
      <c r="I33" s="76">
        <f t="shared" si="2"/>
        <v>0</v>
      </c>
      <c r="J33" s="77">
        <f t="shared" si="3"/>
        <v>0.12718952591281868</v>
      </c>
    </row>
    <row r="34" spans="1:10">
      <c r="A34" s="34" t="s">
        <v>342</v>
      </c>
      <c r="B34" s="36">
        <v>1804.38355587609</v>
      </c>
      <c r="C34" s="36">
        <v>1924047.7400787901</v>
      </c>
      <c r="D34" s="36">
        <v>59</v>
      </c>
      <c r="E34" s="36">
        <v>0</v>
      </c>
      <c r="F34" s="36">
        <v>597</v>
      </c>
      <c r="G34" s="36">
        <f t="shared" si="0"/>
        <v>1066.3185960728838</v>
      </c>
      <c r="H34" s="76">
        <f t="shared" si="1"/>
        <v>3.2698147690308273E-2</v>
      </c>
      <c r="I34" s="76">
        <f t="shared" si="2"/>
        <v>0</v>
      </c>
      <c r="J34" s="77">
        <f t="shared" si="3"/>
        <v>0.33086091815447521</v>
      </c>
    </row>
    <row r="35" spans="1:10">
      <c r="A35" s="34" t="s">
        <v>346</v>
      </c>
      <c r="B35" s="36">
        <v>4141.7177956867899</v>
      </c>
      <c r="C35" s="36">
        <v>4234847.7230549101</v>
      </c>
      <c r="D35" s="36">
        <v>58</v>
      </c>
      <c r="E35" s="36">
        <v>1</v>
      </c>
      <c r="F35" s="36">
        <v>778</v>
      </c>
      <c r="G35" s="36">
        <f t="shared" si="0"/>
        <v>1022.4858215750736</v>
      </c>
      <c r="H35" s="76">
        <f t="shared" si="1"/>
        <v>1.4003851266834634E-2</v>
      </c>
      <c r="I35" s="76">
        <f t="shared" si="2"/>
        <v>2.4144571149714887E-4</v>
      </c>
      <c r="J35" s="77">
        <f t="shared" si="3"/>
        <v>0.1878447635447818</v>
      </c>
    </row>
    <row r="36" spans="1:10">
      <c r="A36" s="34" t="s">
        <v>392</v>
      </c>
      <c r="B36" s="36">
        <v>2654.56985391536</v>
      </c>
      <c r="C36" s="36">
        <v>4110898.5381239001</v>
      </c>
      <c r="D36" s="36">
        <v>56</v>
      </c>
      <c r="E36" s="36">
        <v>2</v>
      </c>
      <c r="F36" s="36">
        <v>337</v>
      </c>
      <c r="G36" s="36">
        <f t="shared" si="0"/>
        <v>1548.6119274881869</v>
      </c>
      <c r="H36" s="76">
        <f t="shared" si="1"/>
        <v>2.1095696508947676E-2</v>
      </c>
      <c r="I36" s="76">
        <f t="shared" si="2"/>
        <v>7.5341773246241693E-4</v>
      </c>
      <c r="J36" s="77">
        <f t="shared" si="3"/>
        <v>0.12695088791991727</v>
      </c>
    </row>
    <row r="37" spans="1:10">
      <c r="A37" s="34" t="s">
        <v>100</v>
      </c>
      <c r="B37" s="36">
        <v>2969.9260180830001</v>
      </c>
      <c r="C37" s="36">
        <v>3722182.9197963998</v>
      </c>
      <c r="D37" s="36">
        <v>55</v>
      </c>
      <c r="E37" s="36">
        <v>0</v>
      </c>
      <c r="F37" s="36">
        <v>455</v>
      </c>
      <c r="G37" s="36">
        <f t="shared" si="0"/>
        <v>1253.2914615155833</v>
      </c>
      <c r="H37" s="76">
        <f t="shared" si="1"/>
        <v>1.8518979821423594E-2</v>
      </c>
      <c r="I37" s="76">
        <f t="shared" si="2"/>
        <v>0</v>
      </c>
      <c r="J37" s="77">
        <f t="shared" si="3"/>
        <v>0.15320246943177698</v>
      </c>
    </row>
    <row r="38" spans="1:10">
      <c r="A38" s="34" t="s">
        <v>341</v>
      </c>
      <c r="B38" s="36">
        <v>2149.1698555378198</v>
      </c>
      <c r="C38" s="36">
        <v>1983446.2198320201</v>
      </c>
      <c r="D38" s="36">
        <v>54</v>
      </c>
      <c r="E38" s="36">
        <v>0</v>
      </c>
      <c r="F38" s="36">
        <v>493</v>
      </c>
      <c r="G38" s="36">
        <f t="shared" si="0"/>
        <v>922.88946577266779</v>
      </c>
      <c r="H38" s="76">
        <f t="shared" si="1"/>
        <v>2.5125980555169639E-2</v>
      </c>
      <c r="I38" s="76">
        <f t="shared" si="2"/>
        <v>0</v>
      </c>
      <c r="J38" s="77">
        <f t="shared" si="3"/>
        <v>0.22939089654997466</v>
      </c>
    </row>
    <row r="39" spans="1:10">
      <c r="A39" s="34" t="s">
        <v>415</v>
      </c>
      <c r="B39" s="36">
        <v>3998.0602621482599</v>
      </c>
      <c r="C39" s="36">
        <v>3581120.9574704301</v>
      </c>
      <c r="D39" s="36">
        <v>53</v>
      </c>
      <c r="E39" s="36">
        <v>1</v>
      </c>
      <c r="F39" s="36">
        <v>1425</v>
      </c>
      <c r="G39" s="36">
        <f t="shared" ref="G39:G70" si="4">C39/B39</f>
        <v>895.71460224719135</v>
      </c>
      <c r="H39" s="76">
        <f t="shared" ref="H39:H70" si="5">D39/B39</f>
        <v>1.3256428499034616E-2</v>
      </c>
      <c r="I39" s="76">
        <f t="shared" ref="I39:I70" si="6">E39/B39</f>
        <v>2.5012129243461538E-4</v>
      </c>
      <c r="J39" s="77">
        <f t="shared" ref="J39:J70" si="7">F39/B39</f>
        <v>0.35642284171932692</v>
      </c>
    </row>
    <row r="40" spans="1:10">
      <c r="A40" s="34" t="s">
        <v>135</v>
      </c>
      <c r="B40" s="36">
        <v>3415.2958784401399</v>
      </c>
      <c r="C40" s="36">
        <v>3709453.21904627</v>
      </c>
      <c r="D40" s="36">
        <v>53</v>
      </c>
      <c r="E40" s="36">
        <v>0</v>
      </c>
      <c r="F40" s="36">
        <v>450</v>
      </c>
      <c r="G40" s="36">
        <f t="shared" si="4"/>
        <v>1086.1293870504946</v>
      </c>
      <c r="H40" s="76">
        <f t="shared" si="5"/>
        <v>1.5518421210465245E-2</v>
      </c>
      <c r="I40" s="76">
        <f t="shared" si="6"/>
        <v>0</v>
      </c>
      <c r="J40" s="77">
        <f t="shared" si="7"/>
        <v>0.13176018008885587</v>
      </c>
    </row>
    <row r="41" spans="1:10">
      <c r="A41" s="34" t="s">
        <v>340</v>
      </c>
      <c r="B41" s="36">
        <v>2295.9534171917398</v>
      </c>
      <c r="C41" s="36">
        <v>1828591.18507546</v>
      </c>
      <c r="D41" s="36">
        <v>52</v>
      </c>
      <c r="E41" s="36">
        <v>0</v>
      </c>
      <c r="F41" s="36">
        <v>199</v>
      </c>
      <c r="G41" s="36">
        <f t="shared" si="4"/>
        <v>796.44089090974387</v>
      </c>
      <c r="H41" s="76">
        <f t="shared" si="5"/>
        <v>2.2648543132727406E-2</v>
      </c>
      <c r="I41" s="76">
        <f t="shared" si="6"/>
        <v>0</v>
      </c>
      <c r="J41" s="77">
        <f t="shared" si="7"/>
        <v>8.6674232373322183E-2</v>
      </c>
    </row>
    <row r="42" spans="1:10">
      <c r="A42" s="34" t="s">
        <v>371</v>
      </c>
      <c r="B42" s="36">
        <v>2193.5178020955</v>
      </c>
      <c r="C42" s="36">
        <v>2283132.41328634</v>
      </c>
      <c r="D42" s="36">
        <v>49</v>
      </c>
      <c r="E42" s="36">
        <v>1</v>
      </c>
      <c r="F42" s="36">
        <v>303</v>
      </c>
      <c r="G42" s="36">
        <f t="shared" si="4"/>
        <v>1040.8542894455791</v>
      </c>
      <c r="H42" s="76">
        <f t="shared" si="5"/>
        <v>2.2338546764101744E-2</v>
      </c>
      <c r="I42" s="76">
        <f t="shared" si="6"/>
        <v>4.5588870947146416E-4</v>
      </c>
      <c r="J42" s="77">
        <f t="shared" si="7"/>
        <v>0.13813427896985364</v>
      </c>
    </row>
    <row r="43" spans="1:10">
      <c r="A43" s="34" t="s">
        <v>405</v>
      </c>
      <c r="B43" s="36">
        <v>3063.55889706686</v>
      </c>
      <c r="C43" s="36">
        <v>3695303.36650815</v>
      </c>
      <c r="D43" s="36">
        <v>49</v>
      </c>
      <c r="E43" s="36">
        <v>0</v>
      </c>
      <c r="F43" s="36">
        <v>594</v>
      </c>
      <c r="G43" s="36">
        <f t="shared" si="4"/>
        <v>1206.2126078418601</v>
      </c>
      <c r="H43" s="76">
        <f t="shared" si="5"/>
        <v>1.5994469715243282E-2</v>
      </c>
      <c r="I43" s="76">
        <f t="shared" si="6"/>
        <v>0</v>
      </c>
      <c r="J43" s="77">
        <f t="shared" si="7"/>
        <v>0.19389214307866345</v>
      </c>
    </row>
    <row r="44" spans="1:10">
      <c r="A44" s="34" t="s">
        <v>357</v>
      </c>
      <c r="B44" s="36">
        <v>1668.8575286432099</v>
      </c>
      <c r="C44" s="36">
        <v>1634418.9050783601</v>
      </c>
      <c r="D44" s="36">
        <v>48</v>
      </c>
      <c r="E44" s="36">
        <v>0</v>
      </c>
      <c r="F44" s="36">
        <v>332</v>
      </c>
      <c r="G44" s="36">
        <f t="shared" si="4"/>
        <v>979.36395230044081</v>
      </c>
      <c r="H44" s="76">
        <f t="shared" si="5"/>
        <v>2.8762191604830557E-2</v>
      </c>
      <c r="I44" s="76">
        <f t="shared" si="6"/>
        <v>0</v>
      </c>
      <c r="J44" s="77">
        <f t="shared" si="7"/>
        <v>0.19893849193341134</v>
      </c>
    </row>
    <row r="45" spans="1:10">
      <c r="A45" s="34" t="s">
        <v>409</v>
      </c>
      <c r="B45" s="36">
        <v>1460.45478947367</v>
      </c>
      <c r="C45" s="36">
        <v>1786116.3559759301</v>
      </c>
      <c r="D45" s="36">
        <v>48</v>
      </c>
      <c r="E45" s="36">
        <v>1</v>
      </c>
      <c r="F45" s="36">
        <v>277</v>
      </c>
      <c r="G45" s="36">
        <f t="shared" si="4"/>
        <v>1222.9864072818198</v>
      </c>
      <c r="H45" s="76">
        <f t="shared" si="5"/>
        <v>3.2866474433829347E-2</v>
      </c>
      <c r="I45" s="76">
        <f t="shared" si="6"/>
        <v>6.847182173714448E-4</v>
      </c>
      <c r="J45" s="77">
        <f t="shared" si="7"/>
        <v>0.1896669462118902</v>
      </c>
    </row>
    <row r="46" spans="1:10">
      <c r="A46" s="34" t="s">
        <v>162</v>
      </c>
      <c r="B46" s="36">
        <v>2880.9260179460898</v>
      </c>
      <c r="C46" s="36">
        <v>3886655.2428993201</v>
      </c>
      <c r="D46" s="36">
        <v>47</v>
      </c>
      <c r="E46" s="36">
        <v>0</v>
      </c>
      <c r="F46" s="36">
        <v>1138</v>
      </c>
      <c r="G46" s="36">
        <f t="shared" si="4"/>
        <v>1349.0992891480944</v>
      </c>
      <c r="H46" s="76">
        <f t="shared" si="5"/>
        <v>1.6314198874675685E-2</v>
      </c>
      <c r="I46" s="76">
        <f t="shared" si="6"/>
        <v>0</v>
      </c>
      <c r="J46" s="77">
        <f t="shared" si="7"/>
        <v>0.39501187913576447</v>
      </c>
    </row>
    <row r="47" spans="1:10">
      <c r="A47" s="34" t="s">
        <v>389</v>
      </c>
      <c r="B47" s="36">
        <v>742.40547704696598</v>
      </c>
      <c r="C47" s="36">
        <v>731662.03956118203</v>
      </c>
      <c r="D47" s="36">
        <v>46</v>
      </c>
      <c r="E47" s="36">
        <v>0</v>
      </c>
      <c r="F47" s="36">
        <v>78</v>
      </c>
      <c r="G47" s="36">
        <f t="shared" si="4"/>
        <v>985.52888169882897</v>
      </c>
      <c r="H47" s="76">
        <f t="shared" si="5"/>
        <v>6.1960749781874186E-2</v>
      </c>
      <c r="I47" s="76">
        <f t="shared" si="6"/>
        <v>0</v>
      </c>
      <c r="J47" s="77">
        <f t="shared" si="7"/>
        <v>0.1050638800649171</v>
      </c>
    </row>
    <row r="48" spans="1:10">
      <c r="A48" s="34" t="s">
        <v>344</v>
      </c>
      <c r="B48" s="36">
        <v>1946.6630071955699</v>
      </c>
      <c r="C48" s="36">
        <v>1698836.52241615</v>
      </c>
      <c r="D48" s="36">
        <v>46</v>
      </c>
      <c r="E48" s="36">
        <v>0</v>
      </c>
      <c r="F48" s="36">
        <v>250</v>
      </c>
      <c r="G48" s="36">
        <f t="shared" si="4"/>
        <v>872.69163493457074</v>
      </c>
      <c r="H48" s="76">
        <f t="shared" si="5"/>
        <v>2.3630181407859181E-2</v>
      </c>
      <c r="I48" s="76">
        <f t="shared" si="6"/>
        <v>0</v>
      </c>
      <c r="J48" s="77">
        <f t="shared" si="7"/>
        <v>0.12842489895575643</v>
      </c>
    </row>
    <row r="49" spans="1:10">
      <c r="A49" s="34" t="s">
        <v>379</v>
      </c>
      <c r="B49" s="36">
        <v>1109.36985834501</v>
      </c>
      <c r="C49" s="36">
        <v>1698468.1041792301</v>
      </c>
      <c r="D49" s="36">
        <v>46</v>
      </c>
      <c r="E49" s="36">
        <v>6</v>
      </c>
      <c r="F49" s="36">
        <v>1055</v>
      </c>
      <c r="G49" s="36">
        <f t="shared" si="4"/>
        <v>1531.0205982277666</v>
      </c>
      <c r="H49" s="76">
        <f t="shared" si="5"/>
        <v>4.1464980911437535E-2</v>
      </c>
      <c r="I49" s="76">
        <f t="shared" si="6"/>
        <v>5.4084757710570691E-3</v>
      </c>
      <c r="J49" s="77">
        <f t="shared" si="7"/>
        <v>0.95099032307753473</v>
      </c>
    </row>
    <row r="50" spans="1:10">
      <c r="A50" s="34" t="s">
        <v>80</v>
      </c>
      <c r="B50" s="36">
        <v>1167.28492762055</v>
      </c>
      <c r="C50" s="36">
        <v>1488725.1330178899</v>
      </c>
      <c r="D50" s="36">
        <v>45</v>
      </c>
      <c r="E50" s="36">
        <v>3</v>
      </c>
      <c r="F50" s="36">
        <v>289</v>
      </c>
      <c r="G50" s="36">
        <f t="shared" si="4"/>
        <v>1275.3742447892128</v>
      </c>
      <c r="H50" s="76">
        <f t="shared" si="5"/>
        <v>3.8550998933679519E-2</v>
      </c>
      <c r="I50" s="76">
        <f t="shared" si="6"/>
        <v>2.5700665955786348E-3</v>
      </c>
      <c r="J50" s="77">
        <f t="shared" si="7"/>
        <v>0.24758308204074181</v>
      </c>
    </row>
    <row r="51" spans="1:10">
      <c r="A51" s="34" t="s">
        <v>46</v>
      </c>
      <c r="B51" s="36">
        <v>2244.6630073613401</v>
      </c>
      <c r="C51" s="36">
        <v>3074308.0684579401</v>
      </c>
      <c r="D51" s="36">
        <v>44</v>
      </c>
      <c r="E51" s="36">
        <v>2</v>
      </c>
      <c r="F51" s="36">
        <v>362</v>
      </c>
      <c r="G51" s="36">
        <f t="shared" si="4"/>
        <v>1369.6078468686796</v>
      </c>
      <c r="H51" s="76">
        <f t="shared" si="5"/>
        <v>1.9602051557718301E-2</v>
      </c>
      <c r="I51" s="76">
        <f t="shared" si="6"/>
        <v>8.9100234353265003E-4</v>
      </c>
      <c r="J51" s="77">
        <f t="shared" si="7"/>
        <v>0.16127142417940965</v>
      </c>
    </row>
    <row r="52" spans="1:10">
      <c r="A52" s="34" t="s">
        <v>373</v>
      </c>
      <c r="B52" s="36">
        <v>849.99177804542705</v>
      </c>
      <c r="C52" s="36">
        <v>867005.92601227702</v>
      </c>
      <c r="D52" s="36">
        <v>42</v>
      </c>
      <c r="E52" s="36">
        <v>1</v>
      </c>
      <c r="F52" s="36">
        <v>236</v>
      </c>
      <c r="G52" s="36">
        <f t="shared" si="4"/>
        <v>1020.0168382875119</v>
      </c>
      <c r="H52" s="76">
        <f t="shared" si="5"/>
        <v>4.9412242664958278E-2</v>
      </c>
      <c r="I52" s="76">
        <f t="shared" si="6"/>
        <v>1.1764819682132924E-3</v>
      </c>
      <c r="J52" s="77">
        <f t="shared" si="7"/>
        <v>0.27764974449833701</v>
      </c>
    </row>
    <row r="53" spans="1:10">
      <c r="A53" s="34" t="s">
        <v>390</v>
      </c>
      <c r="B53" s="36">
        <v>1807.77807606384</v>
      </c>
      <c r="C53" s="36">
        <v>2753203.1638004002</v>
      </c>
      <c r="D53" s="36">
        <v>42</v>
      </c>
      <c r="E53" s="36">
        <v>1</v>
      </c>
      <c r="F53" s="36">
        <v>317</v>
      </c>
      <c r="G53" s="36">
        <f t="shared" si="4"/>
        <v>1522.9762990571712</v>
      </c>
      <c r="H53" s="76">
        <f t="shared" si="5"/>
        <v>2.3232940235368142E-2</v>
      </c>
      <c r="I53" s="76">
        <f t="shared" si="6"/>
        <v>5.5316524369924155E-4</v>
      </c>
      <c r="J53" s="77">
        <f t="shared" si="7"/>
        <v>0.17535338225265956</v>
      </c>
    </row>
    <row r="54" spans="1:10">
      <c r="A54" s="34" t="s">
        <v>656</v>
      </c>
      <c r="B54" s="36">
        <v>2104.1725961365701</v>
      </c>
      <c r="C54" s="36">
        <v>2567261.8709074501</v>
      </c>
      <c r="D54" s="36">
        <v>42</v>
      </c>
      <c r="E54" s="36">
        <v>0</v>
      </c>
      <c r="F54" s="36">
        <v>329</v>
      </c>
      <c r="G54" s="36">
        <f t="shared" si="4"/>
        <v>1220.0814113923682</v>
      </c>
      <c r="H54" s="76">
        <f t="shared" si="5"/>
        <v>1.9960339792047178E-2</v>
      </c>
      <c r="I54" s="76">
        <f t="shared" si="6"/>
        <v>0</v>
      </c>
      <c r="J54" s="77">
        <f t="shared" si="7"/>
        <v>0.15635599503770292</v>
      </c>
    </row>
    <row r="55" spans="1:10">
      <c r="A55" s="34" t="s">
        <v>615</v>
      </c>
      <c r="B55" s="36">
        <v>1603.15067994268</v>
      </c>
      <c r="C55" s="36">
        <v>2194320.56120821</v>
      </c>
      <c r="D55" s="36">
        <v>42</v>
      </c>
      <c r="E55" s="36">
        <v>1</v>
      </c>
      <c r="F55" s="36">
        <v>448</v>
      </c>
      <c r="G55" s="36">
        <f t="shared" si="4"/>
        <v>1368.7550326128217</v>
      </c>
      <c r="H55" s="76">
        <f t="shared" si="5"/>
        <v>2.619841074545887E-2</v>
      </c>
      <c r="I55" s="76">
        <f t="shared" si="6"/>
        <v>6.2377168441568739E-4</v>
      </c>
      <c r="J55" s="77">
        <f t="shared" si="7"/>
        <v>0.27944971461822793</v>
      </c>
    </row>
    <row r="56" spans="1:10">
      <c r="A56" s="34" t="s">
        <v>400</v>
      </c>
      <c r="B56" s="36">
        <v>2166.65752685302</v>
      </c>
      <c r="C56" s="36">
        <v>3011845.7250407902</v>
      </c>
      <c r="D56" s="36">
        <v>40</v>
      </c>
      <c r="E56" s="36">
        <v>2</v>
      </c>
      <c r="F56" s="36">
        <v>559</v>
      </c>
      <c r="G56" s="36">
        <f t="shared" si="4"/>
        <v>1390.0885062418567</v>
      </c>
      <c r="H56" s="76">
        <f t="shared" si="5"/>
        <v>1.8461616339569057E-2</v>
      </c>
      <c r="I56" s="76">
        <f t="shared" si="6"/>
        <v>9.2308081697845294E-4</v>
      </c>
      <c r="J56" s="77">
        <f t="shared" si="7"/>
        <v>0.25800108834547758</v>
      </c>
    </row>
    <row r="57" spans="1:10">
      <c r="A57" s="34" t="s">
        <v>428</v>
      </c>
      <c r="B57" s="36">
        <v>1858.8410902433</v>
      </c>
      <c r="C57" s="36">
        <v>2867932.8788194</v>
      </c>
      <c r="D57" s="36">
        <v>40</v>
      </c>
      <c r="E57" s="36">
        <v>3</v>
      </c>
      <c r="F57" s="36">
        <v>922</v>
      </c>
      <c r="G57" s="36">
        <f t="shared" si="4"/>
        <v>1542.8607070677688</v>
      </c>
      <c r="H57" s="76">
        <f t="shared" si="5"/>
        <v>2.1518784047734E-2</v>
      </c>
      <c r="I57" s="76">
        <f t="shared" si="6"/>
        <v>1.61390880358005E-3</v>
      </c>
      <c r="J57" s="77">
        <f t="shared" si="7"/>
        <v>0.49600797230026872</v>
      </c>
    </row>
    <row r="58" spans="1:10">
      <c r="A58" s="34" t="s">
        <v>620</v>
      </c>
      <c r="B58" s="36">
        <v>3339.7205371842701</v>
      </c>
      <c r="C58" s="36">
        <v>5015663.5887771901</v>
      </c>
      <c r="D58" s="36">
        <v>40</v>
      </c>
      <c r="E58" s="36">
        <v>0</v>
      </c>
      <c r="F58" s="36">
        <v>542</v>
      </c>
      <c r="G58" s="36">
        <f t="shared" si="4"/>
        <v>1501.8213449098687</v>
      </c>
      <c r="H58" s="76">
        <f t="shared" si="5"/>
        <v>1.197705004195475E-2</v>
      </c>
      <c r="I58" s="76">
        <f t="shared" si="6"/>
        <v>0</v>
      </c>
      <c r="J58" s="77">
        <f t="shared" si="7"/>
        <v>0.16228902806848686</v>
      </c>
    </row>
    <row r="59" spans="1:10">
      <c r="A59" s="34" t="s">
        <v>651</v>
      </c>
      <c r="B59" s="36">
        <v>1440.63835140271</v>
      </c>
      <c r="C59" s="36">
        <v>2224646.9393014</v>
      </c>
      <c r="D59" s="36">
        <v>38</v>
      </c>
      <c r="E59" s="36">
        <v>0</v>
      </c>
      <c r="F59" s="36">
        <v>300</v>
      </c>
      <c r="G59" s="36">
        <f t="shared" si="4"/>
        <v>1544.209160567829</v>
      </c>
      <c r="H59" s="76">
        <f t="shared" si="5"/>
        <v>2.6377195888892202E-2</v>
      </c>
      <c r="I59" s="76">
        <f t="shared" si="6"/>
        <v>0</v>
      </c>
      <c r="J59" s="77">
        <f t="shared" si="7"/>
        <v>0.20824102017546475</v>
      </c>
    </row>
    <row r="60" spans="1:10">
      <c r="A60" s="34" t="s">
        <v>353</v>
      </c>
      <c r="B60" s="36">
        <v>1297.37533879186</v>
      </c>
      <c r="C60" s="36">
        <v>1203077.34511029</v>
      </c>
      <c r="D60" s="36">
        <v>37</v>
      </c>
      <c r="E60" s="36">
        <v>1</v>
      </c>
      <c r="F60" s="36">
        <v>279</v>
      </c>
      <c r="G60" s="36">
        <f t="shared" si="4"/>
        <v>927.31633563392529</v>
      </c>
      <c r="H60" s="76">
        <f t="shared" si="5"/>
        <v>2.8519117709185905E-2</v>
      </c>
      <c r="I60" s="76">
        <f t="shared" si="6"/>
        <v>7.7078696511313262E-4</v>
      </c>
      <c r="J60" s="77">
        <f t="shared" si="7"/>
        <v>0.21504956326656399</v>
      </c>
    </row>
    <row r="61" spans="1:10">
      <c r="A61" s="34" t="s">
        <v>381</v>
      </c>
      <c r="B61" s="36">
        <v>1064.6219140118901</v>
      </c>
      <c r="C61" s="36">
        <v>1163307.47250442</v>
      </c>
      <c r="D61" s="36">
        <v>37</v>
      </c>
      <c r="E61" s="36">
        <v>0</v>
      </c>
      <c r="F61" s="36">
        <v>354</v>
      </c>
      <c r="G61" s="36">
        <f t="shared" si="4"/>
        <v>1092.6954040619416</v>
      </c>
      <c r="H61" s="76">
        <f t="shared" si="5"/>
        <v>3.4754122109482304E-2</v>
      </c>
      <c r="I61" s="76">
        <f t="shared" si="6"/>
        <v>0</v>
      </c>
      <c r="J61" s="77">
        <f t="shared" si="7"/>
        <v>0.33251241153396582</v>
      </c>
    </row>
    <row r="62" spans="1:10">
      <c r="A62" s="34" t="s">
        <v>406</v>
      </c>
      <c r="B62" s="36">
        <v>993.10684626782302</v>
      </c>
      <c r="C62" s="36">
        <v>1144238.40318406</v>
      </c>
      <c r="D62" s="36">
        <v>36</v>
      </c>
      <c r="E62" s="36">
        <v>4</v>
      </c>
      <c r="F62" s="36">
        <v>197</v>
      </c>
      <c r="G62" s="36">
        <f t="shared" si="4"/>
        <v>1152.1805609176915</v>
      </c>
      <c r="H62" s="76">
        <f t="shared" si="5"/>
        <v>3.6249875967818521E-2</v>
      </c>
      <c r="I62" s="76">
        <f t="shared" si="6"/>
        <v>4.0277639964242801E-3</v>
      </c>
      <c r="J62" s="77">
        <f t="shared" si="7"/>
        <v>0.1983673768238958</v>
      </c>
    </row>
    <row r="63" spans="1:10">
      <c r="A63" s="34" t="s">
        <v>132</v>
      </c>
      <c r="B63" s="36">
        <v>2127.0684870905202</v>
      </c>
      <c r="C63" s="36">
        <v>2850843.8497733702</v>
      </c>
      <c r="D63" s="36">
        <v>36</v>
      </c>
      <c r="E63" s="36">
        <v>0</v>
      </c>
      <c r="F63" s="36">
        <v>284</v>
      </c>
      <c r="G63" s="36">
        <f t="shared" si="4"/>
        <v>1340.2689509414224</v>
      </c>
      <c r="H63" s="76">
        <f t="shared" si="5"/>
        <v>1.6924701869492732E-2</v>
      </c>
      <c r="I63" s="76">
        <f t="shared" si="6"/>
        <v>0</v>
      </c>
      <c r="J63" s="77">
        <f t="shared" si="7"/>
        <v>0.13351709252599819</v>
      </c>
    </row>
    <row r="64" spans="1:10">
      <c r="A64" s="34" t="s">
        <v>365</v>
      </c>
      <c r="B64" s="36">
        <v>1808.8027331544999</v>
      </c>
      <c r="C64" s="36">
        <v>1941550.5139232499</v>
      </c>
      <c r="D64" s="36">
        <v>34</v>
      </c>
      <c r="E64" s="36">
        <v>0</v>
      </c>
      <c r="F64" s="36">
        <v>277</v>
      </c>
      <c r="G64" s="36">
        <f t="shared" si="4"/>
        <v>1073.3898607822432</v>
      </c>
      <c r="H64" s="76">
        <f t="shared" si="5"/>
        <v>1.8796964078390668E-2</v>
      </c>
      <c r="I64" s="76">
        <f t="shared" si="6"/>
        <v>0</v>
      </c>
      <c r="J64" s="77">
        <f t="shared" si="7"/>
        <v>0.1531399720504181</v>
      </c>
    </row>
    <row r="65" spans="1:10">
      <c r="A65" s="34" t="s">
        <v>355</v>
      </c>
      <c r="B65" s="36">
        <v>2096.39999346481</v>
      </c>
      <c r="C65" s="36">
        <v>1961430.01170805</v>
      </c>
      <c r="D65" s="36">
        <v>34</v>
      </c>
      <c r="E65" s="36">
        <v>0</v>
      </c>
      <c r="F65" s="36">
        <v>461</v>
      </c>
      <c r="G65" s="36">
        <f t="shared" si="4"/>
        <v>935.61821113456062</v>
      </c>
      <c r="H65" s="76">
        <f t="shared" si="5"/>
        <v>1.6218279004955892E-2</v>
      </c>
      <c r="I65" s="76">
        <f t="shared" si="6"/>
        <v>0</v>
      </c>
      <c r="J65" s="77">
        <f t="shared" si="7"/>
        <v>0.21990078297896079</v>
      </c>
    </row>
    <row r="66" spans="1:10">
      <c r="A66" s="34" t="s">
        <v>376</v>
      </c>
      <c r="B66" s="36">
        <v>1410.5698588266901</v>
      </c>
      <c r="C66" s="36">
        <v>1603611.9133744501</v>
      </c>
      <c r="D66" s="36">
        <v>34</v>
      </c>
      <c r="E66" s="36">
        <v>5</v>
      </c>
      <c r="F66" s="36">
        <v>370</v>
      </c>
      <c r="G66" s="36">
        <f t="shared" si="4"/>
        <v>1136.8539483101758</v>
      </c>
      <c r="H66" s="76">
        <f t="shared" si="5"/>
        <v>2.4103733528150921E-2</v>
      </c>
      <c r="I66" s="76">
        <f t="shared" si="6"/>
        <v>3.544666695316312E-3</v>
      </c>
      <c r="J66" s="77">
        <f t="shared" si="7"/>
        <v>0.26230533545340706</v>
      </c>
    </row>
    <row r="67" spans="1:10">
      <c r="A67" s="34" t="s">
        <v>596</v>
      </c>
      <c r="B67" s="36">
        <v>1028.1643804293101</v>
      </c>
      <c r="C67" s="36">
        <v>1872303.3106302</v>
      </c>
      <c r="D67" s="36">
        <v>34</v>
      </c>
      <c r="E67" s="36">
        <v>0</v>
      </c>
      <c r="F67" s="36">
        <v>325</v>
      </c>
      <c r="G67" s="36">
        <f t="shared" si="4"/>
        <v>1821.015536298213</v>
      </c>
      <c r="H67" s="76">
        <f t="shared" si="5"/>
        <v>3.3068642181324451E-2</v>
      </c>
      <c r="I67" s="76">
        <f t="shared" si="6"/>
        <v>0</v>
      </c>
      <c r="J67" s="77">
        <f t="shared" si="7"/>
        <v>0.31609731496854254</v>
      </c>
    </row>
    <row r="68" spans="1:10">
      <c r="A68" s="34" t="s">
        <v>402</v>
      </c>
      <c r="B68" s="36">
        <v>1093.32602393347</v>
      </c>
      <c r="C68" s="36">
        <v>1296684.5824774799</v>
      </c>
      <c r="D68" s="36">
        <v>34</v>
      </c>
      <c r="E68" s="36">
        <v>0</v>
      </c>
      <c r="F68" s="36">
        <v>233</v>
      </c>
      <c r="G68" s="36">
        <f t="shared" si="4"/>
        <v>1185.9999250839971</v>
      </c>
      <c r="H68" s="76">
        <f t="shared" si="5"/>
        <v>3.1097768877464252E-2</v>
      </c>
      <c r="I68" s="76">
        <f t="shared" si="6"/>
        <v>0</v>
      </c>
      <c r="J68" s="77">
        <f t="shared" si="7"/>
        <v>0.21311118083674033</v>
      </c>
    </row>
    <row r="69" spans="1:10">
      <c r="A69" s="34" t="s">
        <v>354</v>
      </c>
      <c r="B69" s="36">
        <v>1133.3479417716101</v>
      </c>
      <c r="C69" s="36">
        <v>1237141.7780508599</v>
      </c>
      <c r="D69" s="36">
        <v>34</v>
      </c>
      <c r="E69" s="36">
        <v>0</v>
      </c>
      <c r="F69" s="36">
        <v>260</v>
      </c>
      <c r="G69" s="36">
        <f t="shared" si="4"/>
        <v>1091.5816162484073</v>
      </c>
      <c r="H69" s="76">
        <f t="shared" si="5"/>
        <v>2.999961331102996E-2</v>
      </c>
      <c r="I69" s="76">
        <f t="shared" si="6"/>
        <v>0</v>
      </c>
      <c r="J69" s="77">
        <f t="shared" si="7"/>
        <v>0.22940880767258204</v>
      </c>
    </row>
    <row r="70" spans="1:10">
      <c r="A70" s="34" t="s">
        <v>635</v>
      </c>
      <c r="B70" s="36">
        <v>1396.8410914731201</v>
      </c>
      <c r="C70" s="36">
        <v>2641983.3550662901</v>
      </c>
      <c r="D70" s="36">
        <v>33</v>
      </c>
      <c r="E70" s="36">
        <v>1</v>
      </c>
      <c r="F70" s="36">
        <v>285</v>
      </c>
      <c r="G70" s="36">
        <f t="shared" si="4"/>
        <v>1891.3986502788466</v>
      </c>
      <c r="H70" s="76">
        <f t="shared" si="5"/>
        <v>2.3624734553876797E-2</v>
      </c>
      <c r="I70" s="76">
        <f t="shared" si="6"/>
        <v>7.1590104708717565E-4</v>
      </c>
      <c r="J70" s="77">
        <f t="shared" si="7"/>
        <v>0.20403179841984506</v>
      </c>
    </row>
    <row r="71" spans="1:10">
      <c r="A71" s="34" t="s">
        <v>351</v>
      </c>
      <c r="B71" s="36">
        <v>1054.41917493613</v>
      </c>
      <c r="C71" s="36">
        <v>1587533.9980762801</v>
      </c>
      <c r="D71" s="36">
        <v>33</v>
      </c>
      <c r="E71" s="36">
        <v>1</v>
      </c>
      <c r="F71" s="36">
        <v>274</v>
      </c>
      <c r="G71" s="36">
        <f t="shared" ref="G71:G102" si="8">C71/B71</f>
        <v>1505.6004630913912</v>
      </c>
      <c r="H71" s="76">
        <f t="shared" ref="H71:H102" si="9">D71/B71</f>
        <v>3.1296851180650169E-2</v>
      </c>
      <c r="I71" s="76">
        <f t="shared" ref="I71:I102" si="10">E71/B71</f>
        <v>9.4838942971667186E-4</v>
      </c>
      <c r="J71" s="77">
        <f t="shared" ref="J71:J102" si="11">F71/B71</f>
        <v>0.25985870374236808</v>
      </c>
    </row>
    <row r="72" spans="1:10">
      <c r="A72" s="34" t="s">
        <v>372</v>
      </c>
      <c r="B72" s="36">
        <v>1796.3369802203899</v>
      </c>
      <c r="C72" s="36">
        <v>2283619.9887117799</v>
      </c>
      <c r="D72" s="36">
        <v>32</v>
      </c>
      <c r="E72" s="36">
        <v>1</v>
      </c>
      <c r="F72" s="36">
        <v>300</v>
      </c>
      <c r="G72" s="36">
        <f t="shared" si="8"/>
        <v>1271.2648093631108</v>
      </c>
      <c r="H72" s="76">
        <f t="shared" si="9"/>
        <v>1.7814029523610858E-2</v>
      </c>
      <c r="I72" s="76">
        <f t="shared" si="10"/>
        <v>5.5668842261283932E-4</v>
      </c>
      <c r="J72" s="77">
        <f t="shared" si="11"/>
        <v>0.16700652678385181</v>
      </c>
    </row>
    <row r="73" spans="1:10">
      <c r="A73" s="34" t="s">
        <v>10</v>
      </c>
      <c r="B73" s="36">
        <v>1335.08218827424</v>
      </c>
      <c r="C73" s="36">
        <v>1741053.1029312301</v>
      </c>
      <c r="D73" s="36">
        <v>32</v>
      </c>
      <c r="E73" s="36">
        <v>0</v>
      </c>
      <c r="F73" s="36">
        <v>223</v>
      </c>
      <c r="G73" s="36">
        <f t="shared" si="8"/>
        <v>1304.079342996672</v>
      </c>
      <c r="H73" s="76">
        <f t="shared" si="9"/>
        <v>2.3968561846641055E-2</v>
      </c>
      <c r="I73" s="76">
        <f t="shared" si="10"/>
        <v>0</v>
      </c>
      <c r="J73" s="77">
        <f t="shared" si="11"/>
        <v>0.16703091536877987</v>
      </c>
    </row>
    <row r="74" spans="1:10">
      <c r="A74" s="34" t="s">
        <v>724</v>
      </c>
      <c r="B74" s="36">
        <v>1444.33424192806</v>
      </c>
      <c r="C74" s="36">
        <v>2191050.6549919802</v>
      </c>
      <c r="D74" s="36">
        <v>32</v>
      </c>
      <c r="E74" s="36">
        <v>0</v>
      </c>
      <c r="F74" s="36">
        <v>231</v>
      </c>
      <c r="G74" s="36">
        <f t="shared" si="8"/>
        <v>1516.9969605284155</v>
      </c>
      <c r="H74" s="76">
        <f t="shared" si="9"/>
        <v>2.2155536489450529E-2</v>
      </c>
      <c r="I74" s="76">
        <f t="shared" si="10"/>
        <v>0</v>
      </c>
      <c r="J74" s="77">
        <f t="shared" si="11"/>
        <v>0.159935279033221</v>
      </c>
    </row>
    <row r="75" spans="1:10">
      <c r="A75" s="34" t="s">
        <v>630</v>
      </c>
      <c r="B75" s="36">
        <v>1288.6821875087901</v>
      </c>
      <c r="C75" s="36">
        <v>2242474.3016727502</v>
      </c>
      <c r="D75" s="36">
        <v>32</v>
      </c>
      <c r="E75" s="36">
        <v>0</v>
      </c>
      <c r="F75" s="36">
        <v>243</v>
      </c>
      <c r="G75" s="36">
        <f t="shared" si="8"/>
        <v>1740.1298189802551</v>
      </c>
      <c r="H75" s="76">
        <f t="shared" si="9"/>
        <v>2.4831568489249198E-2</v>
      </c>
      <c r="I75" s="76">
        <f t="shared" si="10"/>
        <v>0</v>
      </c>
      <c r="J75" s="77">
        <f t="shared" si="11"/>
        <v>0.1885647232152361</v>
      </c>
    </row>
    <row r="76" spans="1:10">
      <c r="A76" s="34" t="s">
        <v>386</v>
      </c>
      <c r="B76" s="36">
        <v>1826.7506796130899</v>
      </c>
      <c r="C76" s="36">
        <v>1779419.4826789601</v>
      </c>
      <c r="D76" s="36">
        <v>31</v>
      </c>
      <c r="E76" s="36">
        <v>1</v>
      </c>
      <c r="F76" s="36">
        <v>183</v>
      </c>
      <c r="G76" s="36">
        <f t="shared" si="8"/>
        <v>974.0899524700576</v>
      </c>
      <c r="H76" s="76">
        <f t="shared" si="9"/>
        <v>1.697002242613966E-2</v>
      </c>
      <c r="I76" s="76">
        <f t="shared" si="10"/>
        <v>5.4742007826256967E-4</v>
      </c>
      <c r="J76" s="77">
        <f t="shared" si="11"/>
        <v>0.10017787432205025</v>
      </c>
    </row>
    <row r="77" spans="1:10">
      <c r="A77" s="34" t="s">
        <v>49</v>
      </c>
      <c r="B77" s="36">
        <v>1679.54520052066</v>
      </c>
      <c r="C77" s="36">
        <v>2127434.8267372898</v>
      </c>
      <c r="D77" s="36">
        <v>31</v>
      </c>
      <c r="E77" s="36">
        <v>2</v>
      </c>
      <c r="F77" s="36">
        <v>262</v>
      </c>
      <c r="G77" s="36">
        <f t="shared" si="8"/>
        <v>1266.6731601375084</v>
      </c>
      <c r="H77" s="76">
        <f t="shared" si="9"/>
        <v>1.8457377622459924E-2</v>
      </c>
      <c r="I77" s="76">
        <f t="shared" si="10"/>
        <v>1.1907985562877371E-3</v>
      </c>
      <c r="J77" s="77">
        <f t="shared" si="11"/>
        <v>0.15599461087369357</v>
      </c>
    </row>
    <row r="78" spans="1:10">
      <c r="A78" s="34" t="s">
        <v>345</v>
      </c>
      <c r="B78" s="36">
        <v>1895.59451413946</v>
      </c>
      <c r="C78" s="36">
        <v>1962791.1338923001</v>
      </c>
      <c r="D78" s="36">
        <v>31</v>
      </c>
      <c r="E78" s="36">
        <v>0</v>
      </c>
      <c r="F78" s="36">
        <v>611</v>
      </c>
      <c r="G78" s="36">
        <f t="shared" si="8"/>
        <v>1035.4488363685443</v>
      </c>
      <c r="H78" s="76">
        <f t="shared" si="9"/>
        <v>1.6353708437520469E-2</v>
      </c>
      <c r="I78" s="76">
        <f t="shared" si="10"/>
        <v>0</v>
      </c>
      <c r="J78" s="77">
        <f t="shared" si="11"/>
        <v>0.32232631791370986</v>
      </c>
    </row>
    <row r="79" spans="1:10">
      <c r="A79" s="34" t="s">
        <v>363</v>
      </c>
      <c r="B79" s="36">
        <v>1555.24109136732</v>
      </c>
      <c r="C79" s="36">
        <v>1945352.1354824</v>
      </c>
      <c r="D79" s="36">
        <v>31</v>
      </c>
      <c r="E79" s="36">
        <v>0</v>
      </c>
      <c r="F79" s="36">
        <v>300</v>
      </c>
      <c r="G79" s="36">
        <f t="shared" si="8"/>
        <v>1250.8363791829256</v>
      </c>
      <c r="H79" s="76">
        <f t="shared" si="9"/>
        <v>1.993260091446385E-2</v>
      </c>
      <c r="I79" s="76">
        <f t="shared" si="10"/>
        <v>0</v>
      </c>
      <c r="J79" s="77">
        <f t="shared" si="11"/>
        <v>0.19289613788190824</v>
      </c>
    </row>
    <row r="80" spans="1:10">
      <c r="A80" s="34" t="s">
        <v>17</v>
      </c>
      <c r="B80" s="36">
        <v>770.32054493296801</v>
      </c>
      <c r="C80" s="36">
        <v>1539834.2506685201</v>
      </c>
      <c r="D80" s="36">
        <v>30</v>
      </c>
      <c r="E80" s="36">
        <v>0</v>
      </c>
      <c r="F80" s="36">
        <v>230</v>
      </c>
      <c r="G80" s="36">
        <f t="shared" si="8"/>
        <v>1998.9525929137901</v>
      </c>
      <c r="H80" s="76">
        <f t="shared" si="9"/>
        <v>3.8944826536608274E-2</v>
      </c>
      <c r="I80" s="76">
        <f t="shared" si="10"/>
        <v>0</v>
      </c>
      <c r="J80" s="77">
        <f t="shared" si="11"/>
        <v>0.29857700344733012</v>
      </c>
    </row>
    <row r="81" spans="1:10">
      <c r="A81" s="34" t="s">
        <v>343</v>
      </c>
      <c r="B81" s="36">
        <v>2254.7643764652298</v>
      </c>
      <c r="C81" s="36">
        <v>1910940.5562088799</v>
      </c>
      <c r="D81" s="36">
        <v>30</v>
      </c>
      <c r="E81" s="36">
        <v>1</v>
      </c>
      <c r="F81" s="36">
        <v>733</v>
      </c>
      <c r="G81" s="36">
        <f t="shared" si="8"/>
        <v>847.51230601072439</v>
      </c>
      <c r="H81" s="76">
        <f t="shared" si="9"/>
        <v>1.3305159649111843E-2</v>
      </c>
      <c r="I81" s="76">
        <f t="shared" si="10"/>
        <v>4.435053216370614E-4</v>
      </c>
      <c r="J81" s="77">
        <f t="shared" si="11"/>
        <v>0.32508940075996601</v>
      </c>
    </row>
    <row r="82" spans="1:10">
      <c r="A82" s="34" t="s">
        <v>368</v>
      </c>
      <c r="B82" s="36">
        <v>1082.16985940374</v>
      </c>
      <c r="C82" s="36">
        <v>1458475.9219555</v>
      </c>
      <c r="D82" s="36">
        <v>29</v>
      </c>
      <c r="E82" s="36">
        <v>0</v>
      </c>
      <c r="F82" s="36">
        <v>222</v>
      </c>
      <c r="G82" s="36">
        <f t="shared" si="8"/>
        <v>1347.7328991209376</v>
      </c>
      <c r="H82" s="76">
        <f t="shared" si="9"/>
        <v>2.6798011188353166E-2</v>
      </c>
      <c r="I82" s="76">
        <f t="shared" si="10"/>
        <v>0</v>
      </c>
      <c r="J82" s="77">
        <f t="shared" si="11"/>
        <v>0.20514339599360013</v>
      </c>
    </row>
    <row r="83" spans="1:10">
      <c r="A83" s="34" t="s">
        <v>356</v>
      </c>
      <c r="B83" s="36">
        <v>1062.2712297691</v>
      </c>
      <c r="C83" s="36">
        <v>895440.83313876297</v>
      </c>
      <c r="D83" s="36">
        <v>29</v>
      </c>
      <c r="E83" s="36">
        <v>0</v>
      </c>
      <c r="F83" s="36">
        <v>200</v>
      </c>
      <c r="G83" s="36">
        <f t="shared" si="8"/>
        <v>842.94934103919945</v>
      </c>
      <c r="H83" s="76">
        <f t="shared" si="9"/>
        <v>2.7299995695358865E-2</v>
      </c>
      <c r="I83" s="76">
        <f t="shared" si="10"/>
        <v>0</v>
      </c>
      <c r="J83" s="77">
        <f t="shared" si="11"/>
        <v>0.18827583238178527</v>
      </c>
    </row>
    <row r="84" spans="1:10">
      <c r="A84" s="34" t="s">
        <v>361</v>
      </c>
      <c r="B84" s="36">
        <v>1177.3698586728401</v>
      </c>
      <c r="C84" s="36">
        <v>1299634.0030110099</v>
      </c>
      <c r="D84" s="36">
        <v>29</v>
      </c>
      <c r="E84" s="36">
        <v>0</v>
      </c>
      <c r="F84" s="36">
        <v>238</v>
      </c>
      <c r="G84" s="36">
        <f t="shared" si="8"/>
        <v>1103.8451455483912</v>
      </c>
      <c r="H84" s="76">
        <f t="shared" si="9"/>
        <v>2.4631172427574715E-2</v>
      </c>
      <c r="I84" s="76">
        <f t="shared" si="10"/>
        <v>0</v>
      </c>
      <c r="J84" s="77">
        <f t="shared" si="11"/>
        <v>0.20214548406078561</v>
      </c>
    </row>
    <row r="85" spans="1:10">
      <c r="A85" s="34" t="s">
        <v>140</v>
      </c>
      <c r="B85" s="36">
        <v>1554.5041041621</v>
      </c>
      <c r="C85" s="36">
        <v>1873024.2773420301</v>
      </c>
      <c r="D85" s="36">
        <v>29</v>
      </c>
      <c r="E85" s="36">
        <v>0</v>
      </c>
      <c r="F85" s="36">
        <v>147</v>
      </c>
      <c r="G85" s="36">
        <f t="shared" si="8"/>
        <v>1204.9014681447991</v>
      </c>
      <c r="H85" s="76">
        <f t="shared" si="9"/>
        <v>1.8655466989346687E-2</v>
      </c>
      <c r="I85" s="76">
        <f t="shared" si="10"/>
        <v>0</v>
      </c>
      <c r="J85" s="77">
        <f t="shared" si="11"/>
        <v>9.4563918877033207E-2</v>
      </c>
    </row>
    <row r="86" spans="1:10">
      <c r="A86" s="34" t="s">
        <v>129</v>
      </c>
      <c r="B86" s="36">
        <v>1208.98081812588</v>
      </c>
      <c r="C86" s="36">
        <v>1649788.73190949</v>
      </c>
      <c r="D86" s="36">
        <v>29</v>
      </c>
      <c r="E86" s="36">
        <v>1</v>
      </c>
      <c r="F86" s="36">
        <v>176</v>
      </c>
      <c r="G86" s="36">
        <f t="shared" si="8"/>
        <v>1364.6111726296328</v>
      </c>
      <c r="H86" s="76">
        <f t="shared" si="9"/>
        <v>2.3987146499937686E-2</v>
      </c>
      <c r="I86" s="76">
        <f t="shared" si="10"/>
        <v>8.2714298275647191E-4</v>
      </c>
      <c r="J86" s="77">
        <f t="shared" si="11"/>
        <v>0.14557716496513906</v>
      </c>
    </row>
    <row r="87" spans="1:10">
      <c r="A87" s="34" t="s">
        <v>646</v>
      </c>
      <c r="B87" s="36">
        <v>1029.71780550107</v>
      </c>
      <c r="C87" s="36">
        <v>1512600.2750838301</v>
      </c>
      <c r="D87" s="36">
        <v>28</v>
      </c>
      <c r="E87" s="36">
        <v>0</v>
      </c>
      <c r="F87" s="36">
        <v>168</v>
      </c>
      <c r="G87" s="36">
        <f t="shared" si="8"/>
        <v>1468.9464113401295</v>
      </c>
      <c r="H87" s="76">
        <f t="shared" si="9"/>
        <v>2.7191915931156448E-2</v>
      </c>
      <c r="I87" s="76">
        <f t="shared" si="10"/>
        <v>0</v>
      </c>
      <c r="J87" s="77">
        <f t="shared" si="11"/>
        <v>0.16315149558693867</v>
      </c>
    </row>
    <row r="88" spans="1:10">
      <c r="A88" s="34" t="s">
        <v>382</v>
      </c>
      <c r="B88" s="36">
        <v>904.42191480100098</v>
      </c>
      <c r="C88" s="36">
        <v>1268813.70123055</v>
      </c>
      <c r="D88" s="36">
        <v>27</v>
      </c>
      <c r="E88" s="36">
        <v>2</v>
      </c>
      <c r="F88" s="36">
        <v>229</v>
      </c>
      <c r="G88" s="36">
        <f t="shared" si="8"/>
        <v>1402.9002177702932</v>
      </c>
      <c r="H88" s="76">
        <f t="shared" si="9"/>
        <v>2.9853323496634623E-2</v>
      </c>
      <c r="I88" s="76">
        <f t="shared" si="10"/>
        <v>2.2113572960470091E-3</v>
      </c>
      <c r="J88" s="77">
        <f t="shared" si="11"/>
        <v>0.25320041039738256</v>
      </c>
    </row>
    <row r="89" spans="1:10">
      <c r="A89" s="34" t="s">
        <v>377</v>
      </c>
      <c r="B89" s="36">
        <v>1450.0273927850601</v>
      </c>
      <c r="C89" s="36">
        <v>1849542.8351003099</v>
      </c>
      <c r="D89" s="36">
        <v>27</v>
      </c>
      <c r="E89" s="36">
        <v>0</v>
      </c>
      <c r="F89" s="36">
        <v>314</v>
      </c>
      <c r="G89" s="36">
        <f t="shared" si="8"/>
        <v>1275.5226861941571</v>
      </c>
      <c r="H89" s="76">
        <f t="shared" si="9"/>
        <v>1.862033788764586E-2</v>
      </c>
      <c r="I89" s="76">
        <f t="shared" si="10"/>
        <v>0</v>
      </c>
      <c r="J89" s="77">
        <f t="shared" si="11"/>
        <v>0.21654763321188147</v>
      </c>
    </row>
    <row r="90" spans="1:10">
      <c r="A90" s="34" t="s">
        <v>385</v>
      </c>
      <c r="B90" s="36">
        <v>700.54520287225</v>
      </c>
      <c r="C90" s="36">
        <v>798809.84423790802</v>
      </c>
      <c r="D90" s="36">
        <v>27</v>
      </c>
      <c r="E90" s="36">
        <v>1</v>
      </c>
      <c r="F90" s="36">
        <v>194</v>
      </c>
      <c r="G90" s="36">
        <f t="shared" si="8"/>
        <v>1140.2688091543143</v>
      </c>
      <c r="H90" s="76">
        <f t="shared" si="9"/>
        <v>3.854141016068547E-2</v>
      </c>
      <c r="I90" s="76">
        <f t="shared" si="10"/>
        <v>1.4274596355809434E-3</v>
      </c>
      <c r="J90" s="77">
        <f t="shared" si="11"/>
        <v>0.276927169302703</v>
      </c>
    </row>
    <row r="91" spans="1:10">
      <c r="A91" s="34" t="s">
        <v>95</v>
      </c>
      <c r="B91" s="36">
        <v>877.52328531071498</v>
      </c>
      <c r="C91" s="36">
        <v>1053336.6436592301</v>
      </c>
      <c r="D91" s="36">
        <v>25</v>
      </c>
      <c r="E91" s="36">
        <v>0</v>
      </c>
      <c r="F91" s="36">
        <v>199</v>
      </c>
      <c r="G91" s="36">
        <f t="shared" si="8"/>
        <v>1200.3517870027379</v>
      </c>
      <c r="H91" s="76">
        <f t="shared" si="9"/>
        <v>2.8489272499644218E-2</v>
      </c>
      <c r="I91" s="76">
        <f t="shared" si="10"/>
        <v>0</v>
      </c>
      <c r="J91" s="77">
        <f t="shared" si="11"/>
        <v>0.22677460909716798</v>
      </c>
    </row>
    <row r="92" spans="1:10">
      <c r="A92" s="34" t="s">
        <v>644</v>
      </c>
      <c r="B92" s="36">
        <v>2000.6054729898401</v>
      </c>
      <c r="C92" s="36">
        <v>2438967.8450378599</v>
      </c>
      <c r="D92" s="36">
        <v>25</v>
      </c>
      <c r="E92" s="36">
        <v>4</v>
      </c>
      <c r="F92" s="36">
        <v>318</v>
      </c>
      <c r="G92" s="36">
        <f t="shared" si="8"/>
        <v>1219.114851961742</v>
      </c>
      <c r="H92" s="76">
        <f t="shared" si="9"/>
        <v>1.2496216939084101E-2</v>
      </c>
      <c r="I92" s="76">
        <f t="shared" si="10"/>
        <v>1.9993947102534561E-3</v>
      </c>
      <c r="J92" s="77">
        <f t="shared" si="11"/>
        <v>0.15895187946514977</v>
      </c>
    </row>
    <row r="93" spans="1:10">
      <c r="A93" s="34" t="s">
        <v>375</v>
      </c>
      <c r="B93" s="36">
        <v>1357.9890358974201</v>
      </c>
      <c r="C93" s="36">
        <v>1333867.05304369</v>
      </c>
      <c r="D93" s="36">
        <v>24</v>
      </c>
      <c r="E93" s="36">
        <v>0</v>
      </c>
      <c r="F93" s="36">
        <v>238</v>
      </c>
      <c r="G93" s="36">
        <f t="shared" si="8"/>
        <v>982.23698261467246</v>
      </c>
      <c r="H93" s="76">
        <f t="shared" si="9"/>
        <v>1.7673191289162157E-2</v>
      </c>
      <c r="I93" s="76">
        <f t="shared" si="10"/>
        <v>0</v>
      </c>
      <c r="J93" s="77">
        <f t="shared" si="11"/>
        <v>0.17525914695085806</v>
      </c>
    </row>
    <row r="94" spans="1:10">
      <c r="A94" s="34" t="s">
        <v>648</v>
      </c>
      <c r="B94" s="36">
        <v>1374.0876662358601</v>
      </c>
      <c r="C94" s="36">
        <v>1828478.34665735</v>
      </c>
      <c r="D94" s="36">
        <v>24</v>
      </c>
      <c r="E94" s="36">
        <v>2</v>
      </c>
      <c r="F94" s="36">
        <v>215</v>
      </c>
      <c r="G94" s="36">
        <f t="shared" si="8"/>
        <v>1330.6853642506201</v>
      </c>
      <c r="H94" s="76">
        <f t="shared" si="9"/>
        <v>1.7466134504900241E-2</v>
      </c>
      <c r="I94" s="76">
        <f t="shared" si="10"/>
        <v>1.4555112087416867E-3</v>
      </c>
      <c r="J94" s="77">
        <f t="shared" si="11"/>
        <v>0.15646745493973133</v>
      </c>
    </row>
    <row r="95" spans="1:10">
      <c r="A95" s="34" t="s">
        <v>608</v>
      </c>
      <c r="B95" s="36">
        <v>975.43561319867104</v>
      </c>
      <c r="C95" s="36">
        <v>1172825.1213056501</v>
      </c>
      <c r="D95" s="36">
        <v>24</v>
      </c>
      <c r="E95" s="36">
        <v>0</v>
      </c>
      <c r="F95" s="36">
        <v>196</v>
      </c>
      <c r="G95" s="36">
        <f t="shared" si="8"/>
        <v>1202.3603664210032</v>
      </c>
      <c r="H95" s="76">
        <f t="shared" si="9"/>
        <v>2.4604391797115797E-2</v>
      </c>
      <c r="I95" s="76">
        <f t="shared" si="10"/>
        <v>0</v>
      </c>
      <c r="J95" s="77">
        <f t="shared" si="11"/>
        <v>0.20093586634311236</v>
      </c>
    </row>
    <row r="96" spans="1:10">
      <c r="A96" s="34" t="s">
        <v>393</v>
      </c>
      <c r="B96" s="36">
        <v>874.16986014973304</v>
      </c>
      <c r="C96" s="36">
        <v>844569.23812019802</v>
      </c>
      <c r="D96" s="36">
        <v>23</v>
      </c>
      <c r="E96" s="36">
        <v>1</v>
      </c>
      <c r="F96" s="36">
        <v>150</v>
      </c>
      <c r="G96" s="36">
        <f t="shared" si="8"/>
        <v>966.13859230462958</v>
      </c>
      <c r="H96" s="76">
        <f t="shared" si="9"/>
        <v>2.6310676046484172E-2</v>
      </c>
      <c r="I96" s="76">
        <f t="shared" si="10"/>
        <v>1.1439424368036597E-3</v>
      </c>
      <c r="J96" s="77">
        <f t="shared" si="11"/>
        <v>0.17159136552054896</v>
      </c>
    </row>
    <row r="97" spans="1:10">
      <c r="A97" s="34" t="s">
        <v>69</v>
      </c>
      <c r="B97" s="36">
        <v>1791.22739131562</v>
      </c>
      <c r="C97" s="36">
        <v>2889642.5816903701</v>
      </c>
      <c r="D97" s="36">
        <v>23</v>
      </c>
      <c r="E97" s="36">
        <v>0</v>
      </c>
      <c r="F97" s="36">
        <v>337</v>
      </c>
      <c r="G97" s="36">
        <f t="shared" si="8"/>
        <v>1613.2192906942912</v>
      </c>
      <c r="H97" s="76">
        <f t="shared" si="9"/>
        <v>1.2840357461878119E-2</v>
      </c>
      <c r="I97" s="76">
        <f t="shared" si="10"/>
        <v>0</v>
      </c>
      <c r="J97" s="77">
        <f t="shared" si="11"/>
        <v>0.18813915063708375</v>
      </c>
    </row>
    <row r="98" spans="1:10">
      <c r="A98" s="34" t="s">
        <v>374</v>
      </c>
      <c r="B98" s="36">
        <v>910.44383276905796</v>
      </c>
      <c r="C98" s="36">
        <v>952390.46089589503</v>
      </c>
      <c r="D98" s="36">
        <v>23</v>
      </c>
      <c r="E98" s="36">
        <v>0</v>
      </c>
      <c r="F98" s="36">
        <v>210</v>
      </c>
      <c r="G98" s="36">
        <f t="shared" si="8"/>
        <v>1046.072724771235</v>
      </c>
      <c r="H98" s="76">
        <f t="shared" si="9"/>
        <v>2.526240408488126E-2</v>
      </c>
      <c r="I98" s="76">
        <f t="shared" si="10"/>
        <v>0</v>
      </c>
      <c r="J98" s="77">
        <f t="shared" si="11"/>
        <v>0.23065673294891584</v>
      </c>
    </row>
    <row r="99" spans="1:10">
      <c r="A99" s="34" t="s">
        <v>81</v>
      </c>
      <c r="B99" s="36">
        <v>866.42465485073603</v>
      </c>
      <c r="C99" s="36">
        <v>1115488.33087658</v>
      </c>
      <c r="D99" s="36">
        <v>23</v>
      </c>
      <c r="E99" s="36">
        <v>1</v>
      </c>
      <c r="F99" s="36">
        <v>267</v>
      </c>
      <c r="G99" s="36">
        <f t="shared" si="8"/>
        <v>1287.4614366424644</v>
      </c>
      <c r="H99" s="76">
        <f t="shared" si="9"/>
        <v>2.6545874325289535E-2</v>
      </c>
      <c r="I99" s="76">
        <f t="shared" si="10"/>
        <v>1.154168448925632E-3</v>
      </c>
      <c r="J99" s="77">
        <f t="shared" si="11"/>
        <v>0.30816297586314373</v>
      </c>
    </row>
    <row r="100" spans="1:10">
      <c r="A100" s="34" t="s">
        <v>681</v>
      </c>
      <c r="B100" s="36">
        <v>1355.01369510311</v>
      </c>
      <c r="C100" s="36">
        <v>3210349.11740684</v>
      </c>
      <c r="D100" s="36">
        <v>22</v>
      </c>
      <c r="E100" s="36">
        <v>3</v>
      </c>
      <c r="F100" s="36">
        <v>215</v>
      </c>
      <c r="G100" s="36">
        <f t="shared" si="8"/>
        <v>2369.2373951707905</v>
      </c>
      <c r="H100" s="76">
        <f t="shared" si="9"/>
        <v>1.6235998262973946E-2</v>
      </c>
      <c r="I100" s="76">
        <f t="shared" si="10"/>
        <v>2.2139997631328108E-3</v>
      </c>
      <c r="J100" s="77">
        <f t="shared" si="11"/>
        <v>0.1586699830245181</v>
      </c>
    </row>
    <row r="101" spans="1:10">
      <c r="A101" s="34" t="s">
        <v>414</v>
      </c>
      <c r="B101" s="36">
        <v>901.99725740123495</v>
      </c>
      <c r="C101" s="36">
        <v>970331.52778819203</v>
      </c>
      <c r="D101" s="36">
        <v>22</v>
      </c>
      <c r="E101" s="36">
        <v>0</v>
      </c>
      <c r="F101" s="36">
        <v>154</v>
      </c>
      <c r="G101" s="36">
        <f t="shared" si="8"/>
        <v>1075.7588449701461</v>
      </c>
      <c r="H101" s="76">
        <f t="shared" si="9"/>
        <v>2.4390318063033479E-2</v>
      </c>
      <c r="I101" s="76">
        <f t="shared" si="10"/>
        <v>0</v>
      </c>
      <c r="J101" s="77">
        <f t="shared" si="11"/>
        <v>0.17073222644123437</v>
      </c>
    </row>
    <row r="102" spans="1:10">
      <c r="A102" s="34" t="s">
        <v>722</v>
      </c>
      <c r="B102" s="36">
        <v>1047.2246539359901</v>
      </c>
      <c r="C102" s="36">
        <v>1219113.4714297601</v>
      </c>
      <c r="D102" s="36">
        <v>22</v>
      </c>
      <c r="E102" s="36">
        <v>0</v>
      </c>
      <c r="F102" s="36">
        <v>188</v>
      </c>
      <c r="G102" s="36">
        <f t="shared" si="8"/>
        <v>1164.1374817215451</v>
      </c>
      <c r="H102" s="76">
        <f t="shared" si="9"/>
        <v>2.1007908778038292E-2</v>
      </c>
      <c r="I102" s="76">
        <f t="shared" si="10"/>
        <v>0</v>
      </c>
      <c r="J102" s="77">
        <f t="shared" si="11"/>
        <v>0.17952212955778177</v>
      </c>
    </row>
    <row r="103" spans="1:10">
      <c r="A103" s="34" t="s">
        <v>664</v>
      </c>
      <c r="B103" s="36">
        <v>1152.21095566125</v>
      </c>
      <c r="C103" s="36">
        <v>1340874.60688287</v>
      </c>
      <c r="D103" s="36">
        <v>22</v>
      </c>
      <c r="E103" s="36">
        <v>0</v>
      </c>
      <c r="F103" s="36">
        <v>149</v>
      </c>
      <c r="G103" s="36">
        <f t="shared" ref="G103:G134" si="12">C103/B103</f>
        <v>1163.7405462034915</v>
      </c>
      <c r="H103" s="76">
        <f t="shared" ref="H103:H134" si="13">D103/B103</f>
        <v>1.9093725755605469E-2</v>
      </c>
      <c r="I103" s="76">
        <f t="shared" ref="I103:I134" si="14">E103/B103</f>
        <v>0</v>
      </c>
      <c r="J103" s="77">
        <f t="shared" ref="J103:J134" si="15">F103/B103</f>
        <v>0.12931659716296431</v>
      </c>
    </row>
    <row r="104" spans="1:10">
      <c r="A104" s="34" t="s">
        <v>141</v>
      </c>
      <c r="B104" s="36">
        <v>800.18355897488004</v>
      </c>
      <c r="C104" s="36">
        <v>1748264.8417672501</v>
      </c>
      <c r="D104" s="36">
        <v>22</v>
      </c>
      <c r="E104" s="36">
        <v>0</v>
      </c>
      <c r="F104" s="36">
        <v>117</v>
      </c>
      <c r="G104" s="36">
        <f t="shared" si="12"/>
        <v>2184.8297458235243</v>
      </c>
      <c r="H104" s="76">
        <f t="shared" si="13"/>
        <v>2.749369160769103E-2</v>
      </c>
      <c r="I104" s="76">
        <f t="shared" si="14"/>
        <v>0</v>
      </c>
      <c r="J104" s="77">
        <f t="shared" si="15"/>
        <v>0.14621645082272047</v>
      </c>
    </row>
    <row r="105" spans="1:10">
      <c r="A105" s="34" t="s">
        <v>350</v>
      </c>
      <c r="B105" s="36">
        <v>1370.7945167589901</v>
      </c>
      <c r="C105" s="36">
        <v>1080561.7449028399</v>
      </c>
      <c r="D105" s="36">
        <v>22</v>
      </c>
      <c r="E105" s="36">
        <v>1</v>
      </c>
      <c r="F105" s="36">
        <v>275</v>
      </c>
      <c r="G105" s="36">
        <f t="shared" si="12"/>
        <v>788.27404960565786</v>
      </c>
      <c r="H105" s="76">
        <f t="shared" si="13"/>
        <v>1.6049086665458255E-2</v>
      </c>
      <c r="I105" s="76">
        <f t="shared" si="14"/>
        <v>7.2950393933901157E-4</v>
      </c>
      <c r="J105" s="77">
        <f t="shared" si="15"/>
        <v>0.20061358331822818</v>
      </c>
    </row>
    <row r="106" spans="1:10">
      <c r="A106" s="34" t="s">
        <v>387</v>
      </c>
      <c r="B106" s="36">
        <v>676.20273778215005</v>
      </c>
      <c r="C106" s="36">
        <v>615917.917288661</v>
      </c>
      <c r="D106" s="36">
        <v>22</v>
      </c>
      <c r="E106" s="36">
        <v>0</v>
      </c>
      <c r="F106" s="36">
        <v>132</v>
      </c>
      <c r="G106" s="36">
        <f t="shared" si="12"/>
        <v>910.848008851288</v>
      </c>
      <c r="H106" s="76">
        <f t="shared" si="13"/>
        <v>3.2534621306262244E-2</v>
      </c>
      <c r="I106" s="76">
        <f t="shared" si="14"/>
        <v>0</v>
      </c>
      <c r="J106" s="77">
        <f t="shared" si="15"/>
        <v>0.19520772783757345</v>
      </c>
    </row>
    <row r="107" spans="1:10">
      <c r="A107" s="34" t="s">
        <v>528</v>
      </c>
      <c r="B107" s="36">
        <v>467.56712186709001</v>
      </c>
      <c r="C107" s="36">
        <v>758173.47689324606</v>
      </c>
      <c r="D107" s="36">
        <v>22</v>
      </c>
      <c r="E107" s="36">
        <v>1</v>
      </c>
      <c r="F107" s="36">
        <v>175</v>
      </c>
      <c r="G107" s="36">
        <f t="shared" si="12"/>
        <v>1621.5286350026199</v>
      </c>
      <c r="H107" s="76">
        <f t="shared" si="13"/>
        <v>4.7052067972935208E-2</v>
      </c>
      <c r="I107" s="76">
        <f t="shared" si="14"/>
        <v>2.138730362406146E-3</v>
      </c>
      <c r="J107" s="77">
        <f t="shared" si="15"/>
        <v>0.37427781342107552</v>
      </c>
    </row>
    <row r="108" spans="1:10">
      <c r="A108" s="34" t="s">
        <v>68</v>
      </c>
      <c r="B108" s="36">
        <v>939.13150415709197</v>
      </c>
      <c r="C108" s="36">
        <v>1215111.2091196</v>
      </c>
      <c r="D108" s="36">
        <v>22</v>
      </c>
      <c r="E108" s="36">
        <v>0</v>
      </c>
      <c r="F108" s="36">
        <v>163</v>
      </c>
      <c r="G108" s="36">
        <f t="shared" si="12"/>
        <v>1293.8669438101865</v>
      </c>
      <c r="H108" s="76">
        <f t="shared" si="13"/>
        <v>2.3425899251187276E-2</v>
      </c>
      <c r="I108" s="76">
        <f t="shared" si="14"/>
        <v>0</v>
      </c>
      <c r="J108" s="77">
        <f t="shared" si="15"/>
        <v>0.17356461717925117</v>
      </c>
    </row>
    <row r="109" spans="1:10">
      <c r="A109" s="34" t="s">
        <v>649</v>
      </c>
      <c r="B109" s="36">
        <v>1844.75067917304</v>
      </c>
      <c r="C109" s="36">
        <v>2510559.14220112</v>
      </c>
      <c r="D109" s="36">
        <v>22</v>
      </c>
      <c r="E109" s="36">
        <v>1</v>
      </c>
      <c r="F109" s="36">
        <v>257</v>
      </c>
      <c r="G109" s="36">
        <f t="shared" si="12"/>
        <v>1360.9205680447544</v>
      </c>
      <c r="H109" s="76">
        <f t="shared" si="13"/>
        <v>1.1925730803829871E-2</v>
      </c>
      <c r="I109" s="76">
        <f t="shared" si="14"/>
        <v>5.4207867290135777E-4</v>
      </c>
      <c r="J109" s="77">
        <f t="shared" si="15"/>
        <v>0.13931421893564896</v>
      </c>
    </row>
    <row r="110" spans="1:10">
      <c r="A110" s="34" t="s">
        <v>421</v>
      </c>
      <c r="B110" s="36">
        <v>295.62739650579101</v>
      </c>
      <c r="C110" s="36">
        <v>402827.23811179301</v>
      </c>
      <c r="D110" s="36">
        <v>22</v>
      </c>
      <c r="E110" s="36">
        <v>0</v>
      </c>
      <c r="F110" s="36">
        <v>79</v>
      </c>
      <c r="G110" s="36">
        <f t="shared" si="12"/>
        <v>1362.6180890981871</v>
      </c>
      <c r="H110" s="76">
        <f t="shared" si="13"/>
        <v>7.4418001376164888E-2</v>
      </c>
      <c r="I110" s="76">
        <f t="shared" si="14"/>
        <v>0</v>
      </c>
      <c r="J110" s="77">
        <f t="shared" si="15"/>
        <v>0.26722827766895574</v>
      </c>
    </row>
    <row r="111" spans="1:10">
      <c r="A111" s="34" t="s">
        <v>87</v>
      </c>
      <c r="B111" s="36">
        <v>797.29588773287799</v>
      </c>
      <c r="C111" s="36">
        <v>1544507.7617138401</v>
      </c>
      <c r="D111" s="36">
        <v>22</v>
      </c>
      <c r="E111" s="36">
        <v>1</v>
      </c>
      <c r="F111" s="36">
        <v>174</v>
      </c>
      <c r="G111" s="36">
        <f t="shared" si="12"/>
        <v>1937.1826513562858</v>
      </c>
      <c r="H111" s="76">
        <f t="shared" si="13"/>
        <v>2.7593269121903172E-2</v>
      </c>
      <c r="I111" s="76">
        <f t="shared" si="14"/>
        <v>1.2542395055410533E-3</v>
      </c>
      <c r="J111" s="77">
        <f t="shared" si="15"/>
        <v>0.21823767396414326</v>
      </c>
    </row>
    <row r="112" spans="1:10">
      <c r="A112" s="34" t="s">
        <v>453</v>
      </c>
      <c r="B112" s="36">
        <v>288.51506783859799</v>
      </c>
      <c r="C112" s="36">
        <v>325865.76931890799</v>
      </c>
      <c r="D112" s="36">
        <v>21</v>
      </c>
      <c r="E112" s="36">
        <v>0</v>
      </c>
      <c r="F112" s="36">
        <v>74</v>
      </c>
      <c r="G112" s="36">
        <f t="shared" si="12"/>
        <v>1129.4584083948255</v>
      </c>
      <c r="H112" s="76">
        <f t="shared" si="13"/>
        <v>7.2786493119131948E-2</v>
      </c>
      <c r="I112" s="76">
        <f t="shared" si="14"/>
        <v>0</v>
      </c>
      <c r="J112" s="77">
        <f t="shared" si="15"/>
        <v>0.25648573765789356</v>
      </c>
    </row>
    <row r="113" spans="1:10">
      <c r="A113" s="34" t="s">
        <v>384</v>
      </c>
      <c r="B113" s="36">
        <v>1798.1424609683399</v>
      </c>
      <c r="C113" s="36">
        <v>2045767.25093029</v>
      </c>
      <c r="D113" s="36">
        <v>21</v>
      </c>
      <c r="E113" s="36">
        <v>0</v>
      </c>
      <c r="F113" s="36">
        <v>273</v>
      </c>
      <c r="G113" s="36">
        <f t="shared" si="12"/>
        <v>1137.7114412995945</v>
      </c>
      <c r="H113" s="76">
        <f t="shared" si="13"/>
        <v>1.1678718708800764E-2</v>
      </c>
      <c r="I113" s="76">
        <f t="shared" si="14"/>
        <v>0</v>
      </c>
      <c r="J113" s="77">
        <f t="shared" si="15"/>
        <v>0.15182334321440993</v>
      </c>
    </row>
    <row r="114" spans="1:10">
      <c r="A114" s="34" t="s">
        <v>1</v>
      </c>
      <c r="B114" s="36">
        <v>914.73150394530899</v>
      </c>
      <c r="C114" s="36">
        <v>1261212.3294948901</v>
      </c>
      <c r="D114" s="36">
        <v>21</v>
      </c>
      <c r="E114" s="36">
        <v>0</v>
      </c>
      <c r="F114" s="36">
        <v>144</v>
      </c>
      <c r="G114" s="36">
        <f t="shared" si="12"/>
        <v>1378.7787170936849</v>
      </c>
      <c r="H114" s="76">
        <f t="shared" si="13"/>
        <v>2.295755629867928E-2</v>
      </c>
      <c r="I114" s="76">
        <f t="shared" si="14"/>
        <v>0</v>
      </c>
      <c r="J114" s="77">
        <f t="shared" si="15"/>
        <v>0.15742324319094364</v>
      </c>
    </row>
    <row r="115" spans="1:10">
      <c r="A115" s="34" t="s">
        <v>105</v>
      </c>
      <c r="B115" s="36">
        <v>787.745202893856</v>
      </c>
      <c r="C115" s="36">
        <v>934599.02369341603</v>
      </c>
      <c r="D115" s="36">
        <v>21</v>
      </c>
      <c r="E115" s="36">
        <v>1</v>
      </c>
      <c r="F115" s="36">
        <v>201</v>
      </c>
      <c r="G115" s="36">
        <f t="shared" si="12"/>
        <v>1186.4229959891584</v>
      </c>
      <c r="H115" s="76">
        <f t="shared" si="13"/>
        <v>2.665836608443254E-2</v>
      </c>
      <c r="I115" s="76">
        <f t="shared" si="14"/>
        <v>1.269446004020597E-3</v>
      </c>
      <c r="J115" s="77">
        <f t="shared" si="15"/>
        <v>0.25515864680813999</v>
      </c>
    </row>
    <row r="116" spans="1:10">
      <c r="A116" s="34" t="s">
        <v>417</v>
      </c>
      <c r="B116" s="36">
        <v>838.16164133325196</v>
      </c>
      <c r="C116" s="36">
        <v>927918.09047949302</v>
      </c>
      <c r="D116" s="36">
        <v>21</v>
      </c>
      <c r="E116" s="36">
        <v>0</v>
      </c>
      <c r="F116" s="36">
        <v>219</v>
      </c>
      <c r="G116" s="36">
        <f t="shared" si="12"/>
        <v>1107.0872785390975</v>
      </c>
      <c r="H116" s="76">
        <f t="shared" si="13"/>
        <v>2.5054833058925953E-2</v>
      </c>
      <c r="I116" s="76">
        <f t="shared" si="14"/>
        <v>0</v>
      </c>
      <c r="J116" s="77">
        <f t="shared" si="15"/>
        <v>0.26128611618594211</v>
      </c>
    </row>
    <row r="117" spans="1:10">
      <c r="A117" s="34" t="s">
        <v>72</v>
      </c>
      <c r="B117" s="36">
        <v>764.33972360566202</v>
      </c>
      <c r="C117" s="36">
        <v>898820.26407953305</v>
      </c>
      <c r="D117" s="36">
        <v>21</v>
      </c>
      <c r="E117" s="36">
        <v>0</v>
      </c>
      <c r="F117" s="36">
        <v>205</v>
      </c>
      <c r="G117" s="36">
        <f t="shared" si="12"/>
        <v>1175.9434140613268</v>
      </c>
      <c r="H117" s="76">
        <f t="shared" si="13"/>
        <v>2.7474693976306162E-2</v>
      </c>
      <c r="I117" s="76">
        <f t="shared" si="14"/>
        <v>0</v>
      </c>
      <c r="J117" s="77">
        <f t="shared" si="15"/>
        <v>0.26820534595917922</v>
      </c>
    </row>
    <row r="118" spans="1:10">
      <c r="A118" s="34" t="s">
        <v>92</v>
      </c>
      <c r="B118" s="36">
        <v>1052.8794488613401</v>
      </c>
      <c r="C118" s="36">
        <v>1134484.6003298101</v>
      </c>
      <c r="D118" s="36">
        <v>21</v>
      </c>
      <c r="E118" s="36">
        <v>0</v>
      </c>
      <c r="F118" s="36">
        <v>208</v>
      </c>
      <c r="G118" s="36">
        <f t="shared" si="12"/>
        <v>1077.506642908382</v>
      </c>
      <c r="H118" s="76">
        <f t="shared" si="13"/>
        <v>1.9945303351405441E-2</v>
      </c>
      <c r="I118" s="76">
        <f t="shared" si="14"/>
        <v>0</v>
      </c>
      <c r="J118" s="77">
        <f t="shared" si="15"/>
        <v>0.19755348081392057</v>
      </c>
    </row>
    <row r="119" spans="1:10">
      <c r="A119" s="34" t="s">
        <v>441</v>
      </c>
      <c r="B119" s="36">
        <v>896.906846918631</v>
      </c>
      <c r="C119" s="36">
        <v>1435427.96736125</v>
      </c>
      <c r="D119" s="36">
        <v>21</v>
      </c>
      <c r="E119" s="36">
        <v>0</v>
      </c>
      <c r="F119" s="36">
        <v>181</v>
      </c>
      <c r="G119" s="36">
        <f t="shared" si="12"/>
        <v>1600.4203472107897</v>
      </c>
      <c r="H119" s="76">
        <f t="shared" si="13"/>
        <v>2.3413802751251777E-2</v>
      </c>
      <c r="I119" s="76">
        <f t="shared" si="14"/>
        <v>0</v>
      </c>
      <c r="J119" s="77">
        <f t="shared" si="15"/>
        <v>0.20180468085602724</v>
      </c>
    </row>
    <row r="120" spans="1:10">
      <c r="A120" s="34" t="s">
        <v>399</v>
      </c>
      <c r="B120" s="36">
        <v>939.14794215280494</v>
      </c>
      <c r="C120" s="36">
        <v>1377876.20310232</v>
      </c>
      <c r="D120" s="36">
        <v>21</v>
      </c>
      <c r="E120" s="36">
        <v>1</v>
      </c>
      <c r="F120" s="36">
        <v>186</v>
      </c>
      <c r="G120" s="36">
        <f t="shared" si="12"/>
        <v>1467.1556431714262</v>
      </c>
      <c r="H120" s="76">
        <f t="shared" si="13"/>
        <v>2.236069426065268E-2</v>
      </c>
      <c r="I120" s="76">
        <f t="shared" si="14"/>
        <v>1.0647949647929846E-3</v>
      </c>
      <c r="J120" s="77">
        <f t="shared" si="15"/>
        <v>0.19805186345149517</v>
      </c>
    </row>
    <row r="121" spans="1:10">
      <c r="A121" s="34" t="s">
        <v>150</v>
      </c>
      <c r="B121" s="36">
        <v>1626.27396729728</v>
      </c>
      <c r="C121" s="36">
        <v>2673087.2839597701</v>
      </c>
      <c r="D121" s="36">
        <v>20</v>
      </c>
      <c r="E121" s="36">
        <v>1</v>
      </c>
      <c r="F121" s="36">
        <v>637</v>
      </c>
      <c r="G121" s="36">
        <f t="shared" si="12"/>
        <v>1643.6881716813059</v>
      </c>
      <c r="H121" s="76">
        <f t="shared" si="13"/>
        <v>1.2298050883295013E-2</v>
      </c>
      <c r="I121" s="76">
        <f t="shared" si="14"/>
        <v>6.1490254416475066E-4</v>
      </c>
      <c r="J121" s="77">
        <f t="shared" si="15"/>
        <v>0.3916929206329462</v>
      </c>
    </row>
    <row r="122" spans="1:10">
      <c r="A122" s="34" t="s">
        <v>383</v>
      </c>
      <c r="B122" s="36">
        <v>1278.7150648203601</v>
      </c>
      <c r="C122" s="36">
        <v>1136478.6121489699</v>
      </c>
      <c r="D122" s="36">
        <v>20</v>
      </c>
      <c r="E122" s="36">
        <v>0</v>
      </c>
      <c r="F122" s="36">
        <v>63</v>
      </c>
      <c r="G122" s="36">
        <f t="shared" si="12"/>
        <v>888.76610858465779</v>
      </c>
      <c r="H122" s="76">
        <f t="shared" si="13"/>
        <v>1.5640701005434462E-2</v>
      </c>
      <c r="I122" s="76">
        <f t="shared" si="14"/>
        <v>0</v>
      </c>
      <c r="J122" s="77">
        <f t="shared" si="15"/>
        <v>4.9268208167118556E-2</v>
      </c>
    </row>
    <row r="123" spans="1:10">
      <c r="A123" s="34" t="s">
        <v>717</v>
      </c>
      <c r="B123" s="36">
        <v>1017.08492828719</v>
      </c>
      <c r="C123" s="36">
        <v>1925916.9945549001</v>
      </c>
      <c r="D123" s="36">
        <v>20</v>
      </c>
      <c r="E123" s="36">
        <v>0</v>
      </c>
      <c r="F123" s="36">
        <v>188</v>
      </c>
      <c r="G123" s="36">
        <f t="shared" si="12"/>
        <v>1893.5655627089254</v>
      </c>
      <c r="H123" s="76">
        <f t="shared" si="13"/>
        <v>1.9664041265148591E-2</v>
      </c>
      <c r="I123" s="76">
        <f t="shared" si="14"/>
        <v>0</v>
      </c>
      <c r="J123" s="77">
        <f t="shared" si="15"/>
        <v>0.18484198789239675</v>
      </c>
    </row>
    <row r="124" spans="1:10">
      <c r="A124" s="34" t="s">
        <v>611</v>
      </c>
      <c r="B124" s="36">
        <v>1435.77807732066</v>
      </c>
      <c r="C124" s="36">
        <v>1676342.7666895301</v>
      </c>
      <c r="D124" s="36">
        <v>19</v>
      </c>
      <c r="E124" s="36">
        <v>0</v>
      </c>
      <c r="F124" s="36">
        <v>262</v>
      </c>
      <c r="G124" s="36">
        <f t="shared" si="12"/>
        <v>1167.5500505048758</v>
      </c>
      <c r="H124" s="76">
        <f t="shared" si="13"/>
        <v>1.323324286679203E-2</v>
      </c>
      <c r="I124" s="76">
        <f t="shared" si="14"/>
        <v>0</v>
      </c>
      <c r="J124" s="77">
        <f t="shared" si="15"/>
        <v>0.18247945426839535</v>
      </c>
    </row>
    <row r="125" spans="1:10">
      <c r="A125" s="34" t="s">
        <v>370</v>
      </c>
      <c r="B125" s="36">
        <v>1018.56437997054</v>
      </c>
      <c r="C125" s="36">
        <v>1017312.34559752</v>
      </c>
      <c r="D125" s="36">
        <v>19</v>
      </c>
      <c r="E125" s="36">
        <v>1</v>
      </c>
      <c r="F125" s="36">
        <v>187</v>
      </c>
      <c r="G125" s="36">
        <f t="shared" si="12"/>
        <v>998.77078523690739</v>
      </c>
      <c r="H125" s="76">
        <f t="shared" si="13"/>
        <v>1.8653705522815884E-2</v>
      </c>
      <c r="I125" s="76">
        <f t="shared" si="14"/>
        <v>9.8177397488504663E-4</v>
      </c>
      <c r="J125" s="77">
        <f t="shared" si="15"/>
        <v>0.1835917333035037</v>
      </c>
    </row>
    <row r="126" spans="1:10">
      <c r="A126" s="34" t="s">
        <v>388</v>
      </c>
      <c r="B126" s="36">
        <v>998.45205191429704</v>
      </c>
      <c r="C126" s="36">
        <v>1407761.17809293</v>
      </c>
      <c r="D126" s="36">
        <v>19</v>
      </c>
      <c r="E126" s="36">
        <v>6</v>
      </c>
      <c r="F126" s="36">
        <v>306</v>
      </c>
      <c r="G126" s="36">
        <f t="shared" si="12"/>
        <v>1409.9436977407968</v>
      </c>
      <c r="H126" s="76">
        <f t="shared" si="13"/>
        <v>1.902945661093286E-2</v>
      </c>
      <c r="I126" s="76">
        <f t="shared" si="14"/>
        <v>6.009302087663009E-3</v>
      </c>
      <c r="J126" s="77">
        <f t="shared" si="15"/>
        <v>0.30647440647081342</v>
      </c>
    </row>
    <row r="127" spans="1:10">
      <c r="A127" s="34" t="s">
        <v>650</v>
      </c>
      <c r="B127" s="36">
        <v>1883.16437744069</v>
      </c>
      <c r="C127" s="36">
        <v>1986441.04076676</v>
      </c>
      <c r="D127" s="36">
        <v>18</v>
      </c>
      <c r="E127" s="36">
        <v>0</v>
      </c>
      <c r="F127" s="36">
        <v>426</v>
      </c>
      <c r="G127" s="36">
        <f t="shared" si="12"/>
        <v>1054.8420863113543</v>
      </c>
      <c r="H127" s="76">
        <f t="shared" si="13"/>
        <v>9.5583796165807124E-3</v>
      </c>
      <c r="I127" s="76">
        <f t="shared" si="14"/>
        <v>0</v>
      </c>
      <c r="J127" s="77">
        <f t="shared" si="15"/>
        <v>0.22621498425907688</v>
      </c>
    </row>
    <row r="128" spans="1:10">
      <c r="A128" s="34" t="s">
        <v>397</v>
      </c>
      <c r="B128" s="36">
        <v>498.95342320110598</v>
      </c>
      <c r="C128" s="36">
        <v>375908.53781965299</v>
      </c>
      <c r="D128" s="36">
        <v>18</v>
      </c>
      <c r="E128" s="36">
        <v>0</v>
      </c>
      <c r="F128" s="36">
        <v>54</v>
      </c>
      <c r="G128" s="36">
        <f t="shared" si="12"/>
        <v>753.39404509534938</v>
      </c>
      <c r="H128" s="76">
        <f t="shared" si="13"/>
        <v>3.6075511586870099E-2</v>
      </c>
      <c r="I128" s="76">
        <f t="shared" si="14"/>
        <v>0</v>
      </c>
      <c r="J128" s="77">
        <f t="shared" si="15"/>
        <v>0.10822653476061031</v>
      </c>
    </row>
    <row r="129" spans="1:10">
      <c r="A129" s="34" t="s">
        <v>625</v>
      </c>
      <c r="B129" s="36">
        <v>1128.91780410055</v>
      </c>
      <c r="C129" s="36">
        <v>1625050.37906563</v>
      </c>
      <c r="D129" s="36">
        <v>18</v>
      </c>
      <c r="E129" s="36">
        <v>0</v>
      </c>
      <c r="F129" s="36">
        <v>451</v>
      </c>
      <c r="G129" s="36">
        <f t="shared" si="12"/>
        <v>1439.4762605062881</v>
      </c>
      <c r="H129" s="76">
        <f t="shared" si="13"/>
        <v>1.5944473490114949E-2</v>
      </c>
      <c r="I129" s="76">
        <f t="shared" si="14"/>
        <v>0</v>
      </c>
      <c r="J129" s="77">
        <f t="shared" si="15"/>
        <v>0.39949764133565785</v>
      </c>
    </row>
    <row r="130" spans="1:10">
      <c r="A130" s="34" t="s">
        <v>79</v>
      </c>
      <c r="B130" s="36">
        <v>440.09862852096501</v>
      </c>
      <c r="C130" s="36">
        <v>574159.52656514896</v>
      </c>
      <c r="D130" s="36">
        <v>18</v>
      </c>
      <c r="E130" s="36">
        <v>1</v>
      </c>
      <c r="F130" s="36">
        <v>180</v>
      </c>
      <c r="G130" s="36">
        <f t="shared" si="12"/>
        <v>1304.6155778642644</v>
      </c>
      <c r="H130" s="76">
        <f t="shared" si="13"/>
        <v>4.0899922957025374E-2</v>
      </c>
      <c r="I130" s="76">
        <f t="shared" si="14"/>
        <v>2.2722179420569654E-3</v>
      </c>
      <c r="J130" s="77">
        <f t="shared" si="15"/>
        <v>0.40899922957025375</v>
      </c>
    </row>
    <row r="131" spans="1:10">
      <c r="A131" s="34" t="s">
        <v>152</v>
      </c>
      <c r="B131" s="36">
        <v>225.91780735412601</v>
      </c>
      <c r="C131" s="36">
        <v>235416.710939168</v>
      </c>
      <c r="D131" s="36">
        <v>18</v>
      </c>
      <c r="E131" s="36">
        <v>0</v>
      </c>
      <c r="F131" s="36">
        <v>28</v>
      </c>
      <c r="G131" s="36">
        <f t="shared" si="12"/>
        <v>1042.045838246617</v>
      </c>
      <c r="H131" s="76">
        <f t="shared" si="13"/>
        <v>7.9674994241534097E-2</v>
      </c>
      <c r="I131" s="76">
        <f t="shared" si="14"/>
        <v>0</v>
      </c>
      <c r="J131" s="77">
        <f t="shared" si="15"/>
        <v>0.12393887993127527</v>
      </c>
    </row>
    <row r="132" spans="1:10">
      <c r="A132" s="34" t="s">
        <v>532</v>
      </c>
      <c r="B132" s="36">
        <v>756.28218907304097</v>
      </c>
      <c r="C132" s="36">
        <v>1087908.9899343599</v>
      </c>
      <c r="D132" s="36">
        <v>18</v>
      </c>
      <c r="E132" s="36">
        <v>0</v>
      </c>
      <c r="F132" s="36">
        <v>278</v>
      </c>
      <c r="G132" s="36">
        <f t="shared" si="12"/>
        <v>1438.496113821994</v>
      </c>
      <c r="H132" s="76">
        <f t="shared" si="13"/>
        <v>2.3800639840615867E-2</v>
      </c>
      <c r="I132" s="76">
        <f t="shared" si="14"/>
        <v>0</v>
      </c>
      <c r="J132" s="77">
        <f t="shared" si="15"/>
        <v>0.3675876597606228</v>
      </c>
    </row>
    <row r="133" spans="1:10">
      <c r="A133" s="34" t="s">
        <v>418</v>
      </c>
      <c r="B133" s="36">
        <v>843.40273684309705</v>
      </c>
      <c r="C133" s="36">
        <v>1111393.94709067</v>
      </c>
      <c r="D133" s="36">
        <v>18</v>
      </c>
      <c r="E133" s="36">
        <v>0</v>
      </c>
      <c r="F133" s="36">
        <v>123</v>
      </c>
      <c r="G133" s="36">
        <f t="shared" si="12"/>
        <v>1317.7499888732623</v>
      </c>
      <c r="H133" s="76">
        <f t="shared" si="13"/>
        <v>2.134211713300219E-2</v>
      </c>
      <c r="I133" s="76">
        <f t="shared" si="14"/>
        <v>0</v>
      </c>
      <c r="J133" s="77">
        <f t="shared" si="15"/>
        <v>0.14583780040884831</v>
      </c>
    </row>
    <row r="134" spans="1:10">
      <c r="A134" s="34" t="s">
        <v>34</v>
      </c>
      <c r="B134" s="36">
        <v>692.13972408883205</v>
      </c>
      <c r="C134" s="36">
        <v>1264948.6775262</v>
      </c>
      <c r="D134" s="36">
        <v>17</v>
      </c>
      <c r="E134" s="36">
        <v>0</v>
      </c>
      <c r="F134" s="36">
        <v>120</v>
      </c>
      <c r="G134" s="36">
        <f t="shared" si="12"/>
        <v>1827.5915014001584</v>
      </c>
      <c r="H134" s="76">
        <f t="shared" si="13"/>
        <v>2.456151468893028E-2</v>
      </c>
      <c r="I134" s="76">
        <f t="shared" si="14"/>
        <v>0</v>
      </c>
      <c r="J134" s="77">
        <f t="shared" si="15"/>
        <v>0.17337539780421374</v>
      </c>
    </row>
    <row r="135" spans="1:10">
      <c r="A135" s="34" t="s">
        <v>592</v>
      </c>
      <c r="B135" s="36">
        <v>1227.07944763964</v>
      </c>
      <c r="C135" s="36">
        <v>1451672.0690236599</v>
      </c>
      <c r="D135" s="36">
        <v>17</v>
      </c>
      <c r="E135" s="36">
        <v>0</v>
      </c>
      <c r="F135" s="36">
        <v>250</v>
      </c>
      <c r="G135" s="36">
        <f t="shared" ref="G135:G158" si="16">C135/B135</f>
        <v>1183.0302201019153</v>
      </c>
      <c r="H135" s="76">
        <f t="shared" ref="H135:H158" si="17">D135/B135</f>
        <v>1.3854033683556926E-2</v>
      </c>
      <c r="I135" s="76">
        <f t="shared" ref="I135:I158" si="18">E135/B135</f>
        <v>0</v>
      </c>
      <c r="J135" s="77">
        <f t="shared" ref="J135:J158" si="19">F135/B135</f>
        <v>0.20373578946407245</v>
      </c>
    </row>
    <row r="136" spans="1:10">
      <c r="A136" s="34" t="s">
        <v>577</v>
      </c>
      <c r="B136" s="36">
        <v>757.04657246637998</v>
      </c>
      <c r="C136" s="36">
        <v>960708.98236361099</v>
      </c>
      <c r="D136" s="36">
        <v>17</v>
      </c>
      <c r="E136" s="36">
        <v>0</v>
      </c>
      <c r="F136" s="36">
        <v>165</v>
      </c>
      <c r="G136" s="36">
        <f t="shared" si="16"/>
        <v>1269.022299689859</v>
      </c>
      <c r="H136" s="76">
        <f t="shared" si="17"/>
        <v>2.245568584323121E-2</v>
      </c>
      <c r="I136" s="76">
        <f t="shared" si="18"/>
        <v>0</v>
      </c>
      <c r="J136" s="77">
        <f t="shared" si="19"/>
        <v>0.21795224494900881</v>
      </c>
    </row>
    <row r="137" spans="1:10">
      <c r="A137" s="34" t="s">
        <v>666</v>
      </c>
      <c r="B137" s="36">
        <v>520.39177952008299</v>
      </c>
      <c r="C137" s="36">
        <v>924935.45243820501</v>
      </c>
      <c r="D137" s="36">
        <v>17</v>
      </c>
      <c r="E137" s="36">
        <v>0</v>
      </c>
      <c r="F137" s="36">
        <v>94</v>
      </c>
      <c r="G137" s="36">
        <f t="shared" si="16"/>
        <v>1777.382904263402</v>
      </c>
      <c r="H137" s="76">
        <f t="shared" si="17"/>
        <v>3.2667695127078643E-2</v>
      </c>
      <c r="I137" s="76">
        <f t="shared" si="18"/>
        <v>0</v>
      </c>
      <c r="J137" s="77">
        <f t="shared" si="19"/>
        <v>0.1806331377614937</v>
      </c>
    </row>
    <row r="138" spans="1:10">
      <c r="A138" s="34" t="s">
        <v>71</v>
      </c>
      <c r="B138" s="36">
        <v>684.10136781446602</v>
      </c>
      <c r="C138" s="36">
        <v>815108.13022185804</v>
      </c>
      <c r="D138" s="36">
        <v>17</v>
      </c>
      <c r="E138" s="36">
        <v>1</v>
      </c>
      <c r="F138" s="36">
        <v>157</v>
      </c>
      <c r="G138" s="36">
        <f t="shared" si="16"/>
        <v>1191.5019740801367</v>
      </c>
      <c r="H138" s="76">
        <f t="shared" si="17"/>
        <v>2.4850118417846141E-2</v>
      </c>
      <c r="I138" s="76">
        <f t="shared" si="18"/>
        <v>1.4617716716380084E-3</v>
      </c>
      <c r="J138" s="77">
        <f t="shared" si="19"/>
        <v>0.22949815244716731</v>
      </c>
    </row>
    <row r="139" spans="1:10">
      <c r="A139" s="34" t="s">
        <v>77</v>
      </c>
      <c r="B139" s="36">
        <v>2043.12876026192</v>
      </c>
      <c r="C139" s="36">
        <v>2278070.2906168099</v>
      </c>
      <c r="D139" s="36">
        <v>17</v>
      </c>
      <c r="E139" s="36">
        <v>0</v>
      </c>
      <c r="F139" s="36">
        <v>321</v>
      </c>
      <c r="G139" s="36">
        <f t="shared" si="16"/>
        <v>1114.9910543693641</v>
      </c>
      <c r="H139" s="76">
        <f t="shared" si="17"/>
        <v>8.320572022010338E-3</v>
      </c>
      <c r="I139" s="76">
        <f t="shared" si="18"/>
        <v>0</v>
      </c>
      <c r="J139" s="77">
        <f t="shared" si="19"/>
        <v>0.15711197759207757</v>
      </c>
    </row>
    <row r="140" spans="1:10">
      <c r="A140" s="34" t="s">
        <v>412</v>
      </c>
      <c r="B140" s="36">
        <v>428.72602581605298</v>
      </c>
      <c r="C140" s="36">
        <v>389721.34501886298</v>
      </c>
      <c r="D140" s="36">
        <v>16</v>
      </c>
      <c r="E140" s="36">
        <v>0</v>
      </c>
      <c r="F140" s="36">
        <v>62</v>
      </c>
      <c r="G140" s="36">
        <f t="shared" si="16"/>
        <v>909.02189638954849</v>
      </c>
      <c r="H140" s="76">
        <f t="shared" si="17"/>
        <v>3.7319871051786531E-2</v>
      </c>
      <c r="I140" s="76">
        <f t="shared" si="18"/>
        <v>0</v>
      </c>
      <c r="J140" s="77">
        <f t="shared" si="19"/>
        <v>0.1446145003256728</v>
      </c>
    </row>
    <row r="141" spans="1:10">
      <c r="A141" s="34" t="s">
        <v>597</v>
      </c>
      <c r="B141" s="36">
        <v>564.68218961823698</v>
      </c>
      <c r="C141" s="36">
        <v>1096206.6788135699</v>
      </c>
      <c r="D141" s="36">
        <v>16</v>
      </c>
      <c r="E141" s="36">
        <v>0</v>
      </c>
      <c r="F141" s="36">
        <v>362</v>
      </c>
      <c r="G141" s="36">
        <f t="shared" si="16"/>
        <v>1941.2807752174353</v>
      </c>
      <c r="H141" s="76">
        <f t="shared" si="17"/>
        <v>2.8334522133267693E-2</v>
      </c>
      <c r="I141" s="76">
        <f t="shared" si="18"/>
        <v>0</v>
      </c>
      <c r="J141" s="77">
        <f t="shared" si="19"/>
        <v>0.64106856326518158</v>
      </c>
    </row>
    <row r="142" spans="1:10">
      <c r="A142" s="34" t="s">
        <v>425</v>
      </c>
      <c r="B142" s="36">
        <v>355.07123203855002</v>
      </c>
      <c r="C142" s="36">
        <v>579448.59666061401</v>
      </c>
      <c r="D142" s="36">
        <v>16</v>
      </c>
      <c r="E142" s="36">
        <v>0</v>
      </c>
      <c r="F142" s="36">
        <v>110</v>
      </c>
      <c r="G142" s="36">
        <f t="shared" si="16"/>
        <v>1631.9221169618816</v>
      </c>
      <c r="H142" s="76">
        <f t="shared" si="17"/>
        <v>4.5061380805592501E-2</v>
      </c>
      <c r="I142" s="76">
        <f t="shared" si="18"/>
        <v>0</v>
      </c>
      <c r="J142" s="77">
        <f t="shared" si="19"/>
        <v>0.30979699303844849</v>
      </c>
    </row>
    <row r="143" spans="1:10">
      <c r="A143" s="34" t="s">
        <v>86</v>
      </c>
      <c r="B143" s="36">
        <v>701.05205242848001</v>
      </c>
      <c r="C143" s="36">
        <v>763380.412981987</v>
      </c>
      <c r="D143" s="36">
        <v>16</v>
      </c>
      <c r="E143" s="36">
        <v>0</v>
      </c>
      <c r="F143" s="36">
        <v>253</v>
      </c>
      <c r="G143" s="36">
        <f t="shared" si="16"/>
        <v>1088.9068940567229</v>
      </c>
      <c r="H143" s="76">
        <f t="shared" si="17"/>
        <v>2.2822841677126806E-2</v>
      </c>
      <c r="I143" s="76">
        <f t="shared" si="18"/>
        <v>0</v>
      </c>
      <c r="J143" s="77">
        <f t="shared" si="19"/>
        <v>0.36088618401956762</v>
      </c>
    </row>
    <row r="144" spans="1:10">
      <c r="A144" s="34" t="s">
        <v>629</v>
      </c>
      <c r="B144" s="36">
        <v>1435.80273471586</v>
      </c>
      <c r="C144" s="36">
        <v>2318590.7358637801</v>
      </c>
      <c r="D144" s="36">
        <v>16</v>
      </c>
      <c r="E144" s="36">
        <v>0</v>
      </c>
      <c r="F144" s="36">
        <v>225</v>
      </c>
      <c r="G144" s="36">
        <f t="shared" si="16"/>
        <v>1614.8393367718586</v>
      </c>
      <c r="H144" s="76">
        <f t="shared" si="17"/>
        <v>1.1143592091824745E-2</v>
      </c>
      <c r="I144" s="76">
        <f t="shared" si="18"/>
        <v>0</v>
      </c>
      <c r="J144" s="77">
        <f t="shared" si="19"/>
        <v>0.15670676379128548</v>
      </c>
    </row>
    <row r="145" spans="1:10">
      <c r="A145" s="34" t="s">
        <v>108</v>
      </c>
      <c r="B145" s="36">
        <v>674.42465541791103</v>
      </c>
      <c r="C145" s="36">
        <v>860491.37047494901</v>
      </c>
      <c r="D145" s="36">
        <v>16</v>
      </c>
      <c r="E145" s="36">
        <v>0</v>
      </c>
      <c r="F145" s="36">
        <v>88</v>
      </c>
      <c r="G145" s="36">
        <f t="shared" si="16"/>
        <v>1275.8895505410321</v>
      </c>
      <c r="H145" s="76">
        <f t="shared" si="17"/>
        <v>2.3723925084093361E-2</v>
      </c>
      <c r="I145" s="76">
        <f t="shared" si="18"/>
        <v>0</v>
      </c>
      <c r="J145" s="77">
        <f t="shared" si="19"/>
        <v>0.13048158796251347</v>
      </c>
    </row>
    <row r="146" spans="1:10">
      <c r="A146" s="34" t="s">
        <v>380</v>
      </c>
      <c r="B146" s="36">
        <v>945.852052895817</v>
      </c>
      <c r="C146" s="36">
        <v>1341868.9352537</v>
      </c>
      <c r="D146" s="36">
        <v>16</v>
      </c>
      <c r="E146" s="36">
        <v>2</v>
      </c>
      <c r="F146" s="36">
        <v>306</v>
      </c>
      <c r="G146" s="36">
        <f t="shared" si="16"/>
        <v>1418.6879767775936</v>
      </c>
      <c r="H146" s="76">
        <f t="shared" si="17"/>
        <v>1.6915964765329274E-2</v>
      </c>
      <c r="I146" s="76">
        <f t="shared" si="18"/>
        <v>2.1144955956661593E-3</v>
      </c>
      <c r="J146" s="77">
        <f t="shared" si="19"/>
        <v>0.32351782613692237</v>
      </c>
    </row>
    <row r="147" spans="1:10">
      <c r="A147" s="34" t="s">
        <v>360</v>
      </c>
      <c r="B147" s="36">
        <v>924.57533953431903</v>
      </c>
      <c r="C147" s="36">
        <v>1112203.1540497099</v>
      </c>
      <c r="D147" s="36">
        <v>16</v>
      </c>
      <c r="E147" s="36">
        <v>1</v>
      </c>
      <c r="F147" s="36">
        <v>173</v>
      </c>
      <c r="G147" s="36">
        <f t="shared" si="16"/>
        <v>1202.9340460344674</v>
      </c>
      <c r="H147" s="76">
        <f t="shared" si="17"/>
        <v>1.7305242002299912E-2</v>
      </c>
      <c r="I147" s="76">
        <f t="shared" si="18"/>
        <v>1.0815776251437445E-3</v>
      </c>
      <c r="J147" s="77">
        <f t="shared" si="19"/>
        <v>0.1871129291498678</v>
      </c>
    </row>
    <row r="148" spans="1:10">
      <c r="A148" s="34" t="s">
        <v>378</v>
      </c>
      <c r="B148" s="36">
        <v>741.15068239858294</v>
      </c>
      <c r="C148" s="36">
        <v>737117.14826220204</v>
      </c>
      <c r="D148" s="36">
        <v>16</v>
      </c>
      <c r="E148" s="36">
        <v>0</v>
      </c>
      <c r="F148" s="36">
        <v>217</v>
      </c>
      <c r="G148" s="36">
        <f t="shared" si="16"/>
        <v>994.55774077772253</v>
      </c>
      <c r="H148" s="76">
        <f t="shared" si="17"/>
        <v>2.1588052713139606E-2</v>
      </c>
      <c r="I148" s="76">
        <f t="shared" si="18"/>
        <v>0</v>
      </c>
      <c r="J148" s="77">
        <f t="shared" si="19"/>
        <v>0.29278796492195591</v>
      </c>
    </row>
    <row r="149" spans="1:10">
      <c r="A149" s="34" t="s">
        <v>367</v>
      </c>
      <c r="B149" s="36">
        <v>728.24657274223796</v>
      </c>
      <c r="C149" s="36">
        <v>685111.41605988098</v>
      </c>
      <c r="D149" s="36">
        <v>16</v>
      </c>
      <c r="E149" s="36">
        <v>0</v>
      </c>
      <c r="F149" s="36">
        <v>98</v>
      </c>
      <c r="G149" s="36">
        <f t="shared" si="16"/>
        <v>940.76847279908225</v>
      </c>
      <c r="H149" s="76">
        <f t="shared" si="17"/>
        <v>2.1970580568270223E-2</v>
      </c>
      <c r="I149" s="76">
        <f t="shared" si="18"/>
        <v>0</v>
      </c>
      <c r="J149" s="77">
        <f t="shared" si="19"/>
        <v>0.1345698059806551</v>
      </c>
    </row>
    <row r="150" spans="1:10">
      <c r="A150" s="34" t="s">
        <v>486</v>
      </c>
      <c r="B150" s="36">
        <v>718.74520319374199</v>
      </c>
      <c r="C150" s="36">
        <v>666321.02500212099</v>
      </c>
      <c r="D150" s="36">
        <v>15</v>
      </c>
      <c r="E150" s="36">
        <v>0</v>
      </c>
      <c r="F150" s="36">
        <v>161</v>
      </c>
      <c r="G150" s="36">
        <f t="shared" si="16"/>
        <v>927.06152617273221</v>
      </c>
      <c r="H150" s="76">
        <f t="shared" si="17"/>
        <v>2.0869704497988369E-2</v>
      </c>
      <c r="I150" s="76">
        <f t="shared" si="18"/>
        <v>0</v>
      </c>
      <c r="J150" s="77">
        <f t="shared" si="19"/>
        <v>0.22400149494507515</v>
      </c>
    </row>
    <row r="151" spans="1:10">
      <c r="A151" s="34" t="s">
        <v>457</v>
      </c>
      <c r="B151" s="36">
        <v>322.70958808530099</v>
      </c>
      <c r="C151" s="36">
        <v>373937.80132989498</v>
      </c>
      <c r="D151" s="36">
        <v>15</v>
      </c>
      <c r="E151" s="36">
        <v>0</v>
      </c>
      <c r="F151" s="36">
        <v>68</v>
      </c>
      <c r="G151" s="36">
        <f t="shared" si="16"/>
        <v>1158.7440074171361</v>
      </c>
      <c r="H151" s="76">
        <f t="shared" si="17"/>
        <v>4.6481420304236791E-2</v>
      </c>
      <c r="I151" s="76">
        <f t="shared" si="18"/>
        <v>0</v>
      </c>
      <c r="J151" s="77">
        <f t="shared" si="19"/>
        <v>0.21071577204587344</v>
      </c>
    </row>
    <row r="152" spans="1:10">
      <c r="A152" s="34" t="s">
        <v>121</v>
      </c>
      <c r="B152" s="36">
        <v>262.64383484236799</v>
      </c>
      <c r="C152" s="36">
        <v>305296.99278610898</v>
      </c>
      <c r="D152" s="36">
        <v>15</v>
      </c>
      <c r="E152" s="36">
        <v>0</v>
      </c>
      <c r="F152" s="36">
        <v>20</v>
      </c>
      <c r="G152" s="36">
        <f t="shared" si="16"/>
        <v>1162.399235334575</v>
      </c>
      <c r="H152" s="76">
        <f t="shared" si="17"/>
        <v>5.7111563303980123E-2</v>
      </c>
      <c r="I152" s="76">
        <f t="shared" si="18"/>
        <v>0</v>
      </c>
      <c r="J152" s="77">
        <f t="shared" si="19"/>
        <v>7.6148751071973497E-2</v>
      </c>
    </row>
    <row r="153" spans="1:10">
      <c r="A153" s="34" t="s">
        <v>438</v>
      </c>
      <c r="B153" s="36">
        <v>542.928765386343</v>
      </c>
      <c r="C153" s="36">
        <v>962391.67392998899</v>
      </c>
      <c r="D153" s="36">
        <v>15</v>
      </c>
      <c r="E153" s="36">
        <v>0</v>
      </c>
      <c r="F153" s="36">
        <v>103</v>
      </c>
      <c r="G153" s="36">
        <f t="shared" si="16"/>
        <v>1772.5928985272315</v>
      </c>
      <c r="H153" s="76">
        <f t="shared" si="17"/>
        <v>2.7627933821716265E-2</v>
      </c>
      <c r="I153" s="76">
        <f t="shared" si="18"/>
        <v>0</v>
      </c>
      <c r="J153" s="77">
        <f t="shared" si="19"/>
        <v>0.18971181224245168</v>
      </c>
    </row>
    <row r="154" spans="1:10">
      <c r="A154" s="34" t="s">
        <v>565</v>
      </c>
      <c r="B154" s="36">
        <v>499.33424514019799</v>
      </c>
      <c r="C154" s="36">
        <v>743318.32231643703</v>
      </c>
      <c r="D154" s="36">
        <v>15</v>
      </c>
      <c r="E154" s="36">
        <v>2</v>
      </c>
      <c r="F154" s="36">
        <v>203</v>
      </c>
      <c r="G154" s="36">
        <f t="shared" si="16"/>
        <v>1488.6187549739066</v>
      </c>
      <c r="H154" s="76">
        <f t="shared" si="17"/>
        <v>3.0039998550046278E-2</v>
      </c>
      <c r="I154" s="76">
        <f t="shared" si="18"/>
        <v>4.0053331400061705E-3</v>
      </c>
      <c r="J154" s="77">
        <f t="shared" si="19"/>
        <v>0.4065413137106263</v>
      </c>
    </row>
    <row r="155" spans="1:10">
      <c r="A155" s="34" t="s">
        <v>232</v>
      </c>
      <c r="B155" s="36">
        <v>270.33698545349699</v>
      </c>
      <c r="C155" s="36">
        <v>889508.94675898505</v>
      </c>
      <c r="D155" s="36">
        <v>15</v>
      </c>
      <c r="E155" s="36">
        <v>0</v>
      </c>
      <c r="F155" s="36">
        <v>153</v>
      </c>
      <c r="G155" s="36">
        <f t="shared" si="16"/>
        <v>3290.3708875306565</v>
      </c>
      <c r="H155" s="76">
        <f t="shared" si="17"/>
        <v>5.5486303418073292E-2</v>
      </c>
      <c r="I155" s="76">
        <f t="shared" si="18"/>
        <v>0</v>
      </c>
      <c r="J155" s="77">
        <f t="shared" si="19"/>
        <v>0.56596029486434762</v>
      </c>
    </row>
    <row r="156" spans="1:10">
      <c r="A156" s="34" t="s">
        <v>574</v>
      </c>
      <c r="B156" s="36">
        <v>897.75890121608904</v>
      </c>
      <c r="C156" s="36">
        <v>1135858.7052883401</v>
      </c>
      <c r="D156" s="36">
        <v>15</v>
      </c>
      <c r="E156" s="36">
        <v>0</v>
      </c>
      <c r="F156" s="36">
        <v>116</v>
      </c>
      <c r="G156" s="36">
        <f t="shared" si="16"/>
        <v>1265.2157541960598</v>
      </c>
      <c r="H156" s="76">
        <f t="shared" si="17"/>
        <v>1.67082720980892E-2</v>
      </c>
      <c r="I156" s="76">
        <f t="shared" si="18"/>
        <v>0</v>
      </c>
      <c r="J156" s="77">
        <f t="shared" si="19"/>
        <v>0.1292106375585565</v>
      </c>
    </row>
    <row r="157" spans="1:10">
      <c r="A157" s="34" t="s">
        <v>191</v>
      </c>
      <c r="B157" s="36">
        <v>179365.39123421992</v>
      </c>
      <c r="C157" s="36">
        <v>294131508.75781292</v>
      </c>
      <c r="D157" s="36">
        <v>3326</v>
      </c>
      <c r="E157" s="36">
        <v>106</v>
      </c>
      <c r="F157" s="36">
        <v>37809</v>
      </c>
      <c r="G157" s="36">
        <f t="shared" si="16"/>
        <v>1639.8453834035824</v>
      </c>
      <c r="H157" s="76">
        <f t="shared" si="17"/>
        <v>1.8543153598995159E-2</v>
      </c>
      <c r="I157" s="76">
        <f t="shared" si="18"/>
        <v>5.9097242378036284E-4</v>
      </c>
      <c r="J157" s="77">
        <f t="shared" si="19"/>
        <v>0.21079317330860131</v>
      </c>
    </row>
    <row r="158" spans="1:10" ht="13.5" thickBot="1">
      <c r="A158" s="97" t="s">
        <v>192</v>
      </c>
      <c r="B158" s="37">
        <f>SUM(B7:B157)</f>
        <v>461226.35197830596</v>
      </c>
      <c r="C158" s="37">
        <f>SUM(C7:C157)</f>
        <v>634611586.22285724</v>
      </c>
      <c r="D158" s="37">
        <f>SUM(D7:D157)</f>
        <v>9619</v>
      </c>
      <c r="E158" s="37">
        <f>SUM(E7:E157)</f>
        <v>198</v>
      </c>
      <c r="F158" s="37">
        <f>SUM(F7:F157)</f>
        <v>92590</v>
      </c>
      <c r="G158" s="37">
        <f t="shared" si="16"/>
        <v>1375.922220187251</v>
      </c>
      <c r="H158" s="82">
        <f t="shared" si="17"/>
        <v>2.0855269779668693E-2</v>
      </c>
      <c r="I158" s="82">
        <f t="shared" si="18"/>
        <v>4.2929030214932957E-4</v>
      </c>
      <c r="J158" s="83">
        <f t="shared" si="19"/>
        <v>0.20074741957579004</v>
      </c>
    </row>
    <row r="159" spans="1:10" s="21" customFormat="1">
      <c r="A159" s="21" t="s">
        <v>285</v>
      </c>
      <c r="B159" s="80"/>
      <c r="C159" s="80"/>
      <c r="D159" s="79"/>
      <c r="E159" s="79"/>
      <c r="F159" s="79"/>
      <c r="G159" s="80"/>
      <c r="I159" s="81"/>
    </row>
    <row r="160" spans="1:10">
      <c r="I160" s="64"/>
    </row>
    <row r="162" spans="1:7">
      <c r="A162" s="65"/>
      <c r="G162" s="48"/>
    </row>
    <row r="164" spans="1:7">
      <c r="C164" s="1"/>
      <c r="D164" s="1"/>
      <c r="E164" s="1"/>
      <c r="F164" s="1"/>
      <c r="G164" s="1"/>
    </row>
  </sheetData>
  <mergeCells count="2">
    <mergeCell ref="D5:F5"/>
    <mergeCell ref="G5:J5"/>
  </mergeCells>
  <phoneticPr fontId="0" type="noConversion"/>
  <pageMargins left="0.78740157499999996" right="0.78740157499999996" top="0.984251969" bottom="0.984251969" header="0.49212598499999999" footer="0.49212598499999999"/>
  <pageSetup paperSize="9" scale="52" fitToHeight="2" orientation="portrait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>
  <dimension ref="A1:J163"/>
  <sheetViews>
    <sheetView zoomScale="75" workbookViewId="0">
      <selection activeCell="A7" sqref="A7:F157"/>
    </sheetView>
  </sheetViews>
  <sheetFormatPr defaultRowHeight="12.75"/>
  <cols>
    <col min="1" max="1" width="58.7109375" style="1" customWidth="1"/>
    <col min="2" max="2" width="13.85546875" style="47" customWidth="1"/>
    <col min="3" max="3" width="17.5703125" style="47" customWidth="1"/>
    <col min="4" max="4" width="11.140625" style="48" bestFit="1" customWidth="1"/>
    <col min="5" max="5" width="9" style="48" customWidth="1"/>
    <col min="6" max="6" width="12" style="48" bestFit="1" customWidth="1"/>
    <col min="7" max="7" width="12" style="47" customWidth="1"/>
    <col min="8" max="8" width="12" style="1" customWidth="1"/>
    <col min="9" max="9" width="9.5703125" style="1" customWidth="1"/>
    <col min="10" max="10" width="10" style="1" customWidth="1"/>
    <col min="11" max="16384" width="9.140625" style="1"/>
  </cols>
  <sheetData>
    <row r="1" spans="1:10" ht="90" customHeight="1"/>
    <row r="2" spans="1:10" ht="13.5" thickBot="1"/>
    <row r="3" spans="1:10" ht="18">
      <c r="A3" s="23" t="s">
        <v>312</v>
      </c>
      <c r="B3" s="68"/>
      <c r="C3" s="68"/>
      <c r="D3" s="67"/>
      <c r="E3" s="67"/>
      <c r="F3" s="67"/>
      <c r="G3" s="68"/>
      <c r="H3" s="25"/>
      <c r="I3" s="25"/>
      <c r="J3" s="26" t="str">
        <f>Capa!$A$9</f>
        <v>Janeiro a Junho de 2009</v>
      </c>
    </row>
    <row r="4" spans="1:10" ht="18" customHeight="1">
      <c r="A4" s="27" t="s">
        <v>311</v>
      </c>
      <c r="B4" s="71"/>
      <c r="C4" s="71"/>
      <c r="D4" s="70"/>
      <c r="E4" s="70"/>
      <c r="F4" s="70"/>
      <c r="G4" s="71"/>
      <c r="H4" s="28"/>
      <c r="I4" s="28"/>
      <c r="J4" s="33"/>
    </row>
    <row r="5" spans="1:10">
      <c r="A5" s="84"/>
      <c r="B5" s="95"/>
      <c r="C5" s="95"/>
      <c r="D5" s="144" t="s">
        <v>180</v>
      </c>
      <c r="E5" s="144"/>
      <c r="F5" s="144"/>
      <c r="G5" s="147" t="s">
        <v>181</v>
      </c>
      <c r="H5" s="147"/>
      <c r="I5" s="147"/>
      <c r="J5" s="148"/>
    </row>
    <row r="6" spans="1:10">
      <c r="A6" s="86" t="s">
        <v>182</v>
      </c>
      <c r="B6" s="96" t="s">
        <v>183</v>
      </c>
      <c r="C6" s="96" t="s">
        <v>184</v>
      </c>
      <c r="D6" s="88" t="s">
        <v>185</v>
      </c>
      <c r="E6" s="88" t="s">
        <v>186</v>
      </c>
      <c r="F6" s="88" t="s">
        <v>284</v>
      </c>
      <c r="G6" s="89" t="s">
        <v>187</v>
      </c>
      <c r="H6" s="90" t="s">
        <v>188</v>
      </c>
      <c r="I6" s="91" t="s">
        <v>189</v>
      </c>
      <c r="J6" s="92" t="s">
        <v>190</v>
      </c>
    </row>
    <row r="7" spans="1:10">
      <c r="A7" s="52" t="s">
        <v>623</v>
      </c>
      <c r="B7" s="36">
        <v>18641.810902781701</v>
      </c>
      <c r="C7" s="36">
        <v>12784884.9482332</v>
      </c>
      <c r="D7" s="36">
        <v>132</v>
      </c>
      <c r="E7" s="36">
        <v>2</v>
      </c>
      <c r="F7" s="36">
        <v>2455</v>
      </c>
      <c r="G7" s="36">
        <f t="shared" ref="G7:G69" si="0">C7/B7</f>
        <v>685.81775745431798</v>
      </c>
      <c r="H7" s="76">
        <f t="shared" ref="H7:H69" si="1">D7/B7</f>
        <v>7.0808571489319834E-3</v>
      </c>
      <c r="I7" s="76">
        <f t="shared" ref="I7:I69" si="2">E7/B7</f>
        <v>1.0728571437775732E-4</v>
      </c>
      <c r="J7" s="77">
        <f t="shared" ref="J7:J69" si="3">F7/B7</f>
        <v>0.13169321439869711</v>
      </c>
    </row>
    <row r="8" spans="1:10">
      <c r="A8" s="34" t="s">
        <v>640</v>
      </c>
      <c r="B8" s="36">
        <v>14716.1287213531</v>
      </c>
      <c r="C8" s="36">
        <v>11329378.3187316</v>
      </c>
      <c r="D8" s="36">
        <v>92</v>
      </c>
      <c r="E8" s="36">
        <v>4</v>
      </c>
      <c r="F8" s="36">
        <v>1949</v>
      </c>
      <c r="G8" s="36">
        <f t="shared" si="0"/>
        <v>769.86132244770829</v>
      </c>
      <c r="H8" s="76">
        <f t="shared" si="1"/>
        <v>6.2516441478598934E-3</v>
      </c>
      <c r="I8" s="76">
        <f t="shared" si="2"/>
        <v>2.7181061512434321E-4</v>
      </c>
      <c r="J8" s="77">
        <f t="shared" si="3"/>
        <v>0.13243972221933623</v>
      </c>
    </row>
    <row r="9" spans="1:10">
      <c r="A9" s="34" t="s">
        <v>337</v>
      </c>
      <c r="B9" s="36">
        <v>13317.5177669473</v>
      </c>
      <c r="C9" s="36">
        <v>8261368.9645960499</v>
      </c>
      <c r="D9" s="36">
        <v>81</v>
      </c>
      <c r="E9" s="36">
        <v>1</v>
      </c>
      <c r="F9" s="36">
        <v>1480</v>
      </c>
      <c r="G9" s="36">
        <f t="shared" si="0"/>
        <v>620.33849769661379</v>
      </c>
      <c r="H9" s="76">
        <f t="shared" si="1"/>
        <v>6.0822145250696499E-3</v>
      </c>
      <c r="I9" s="76">
        <f t="shared" si="2"/>
        <v>7.5089068210736429E-5</v>
      </c>
      <c r="J9" s="77">
        <f t="shared" si="3"/>
        <v>0.11113182095188991</v>
      </c>
    </row>
    <row r="10" spans="1:10">
      <c r="A10" s="34" t="s">
        <v>677</v>
      </c>
      <c r="B10" s="36">
        <v>7733.7205205294304</v>
      </c>
      <c r="C10" s="36">
        <v>4985148.3963802904</v>
      </c>
      <c r="D10" s="36">
        <v>54</v>
      </c>
      <c r="E10" s="36">
        <v>4</v>
      </c>
      <c r="F10" s="36">
        <v>827</v>
      </c>
      <c r="G10" s="36">
        <f t="shared" si="0"/>
        <v>644.59898481552841</v>
      </c>
      <c r="H10" s="76">
        <f t="shared" si="1"/>
        <v>6.982409030253307E-3</v>
      </c>
      <c r="I10" s="76">
        <f t="shared" si="2"/>
        <v>5.1721548372246715E-4</v>
      </c>
      <c r="J10" s="77">
        <f t="shared" si="3"/>
        <v>0.10693430125962008</v>
      </c>
    </row>
    <row r="11" spans="1:10">
      <c r="A11" s="34" t="s">
        <v>53</v>
      </c>
      <c r="B11" s="36">
        <v>7190.2081968551502</v>
      </c>
      <c r="C11" s="36">
        <v>5042489.2829782497</v>
      </c>
      <c r="D11" s="36">
        <v>51</v>
      </c>
      <c r="E11" s="36">
        <v>0</v>
      </c>
      <c r="F11" s="36">
        <v>851</v>
      </c>
      <c r="G11" s="36">
        <f t="shared" si="0"/>
        <v>701.29948186809543</v>
      </c>
      <c r="H11" s="76">
        <f t="shared" si="1"/>
        <v>7.0929795916488698E-3</v>
      </c>
      <c r="I11" s="76">
        <f t="shared" si="2"/>
        <v>0</v>
      </c>
      <c r="J11" s="77">
        <f t="shared" si="3"/>
        <v>0.11835540455868997</v>
      </c>
    </row>
    <row r="12" spans="1:10">
      <c r="A12" s="34" t="s">
        <v>401</v>
      </c>
      <c r="B12" s="36">
        <v>6127.6876518824101</v>
      </c>
      <c r="C12" s="36">
        <v>4717299.57723366</v>
      </c>
      <c r="D12" s="36">
        <v>41</v>
      </c>
      <c r="E12" s="36">
        <v>1</v>
      </c>
      <c r="F12" s="36">
        <v>785</v>
      </c>
      <c r="G12" s="36">
        <f t="shared" si="0"/>
        <v>769.83355634723284</v>
      </c>
      <c r="H12" s="76">
        <f t="shared" si="1"/>
        <v>6.690941563805868E-3</v>
      </c>
      <c r="I12" s="76">
        <f t="shared" si="2"/>
        <v>1.631936966781919E-4</v>
      </c>
      <c r="J12" s="77">
        <f t="shared" si="3"/>
        <v>0.12810705189238064</v>
      </c>
    </row>
    <row r="13" spans="1:10">
      <c r="A13" s="34" t="s">
        <v>338</v>
      </c>
      <c r="B13" s="36">
        <v>3843.0410827733499</v>
      </c>
      <c r="C13" s="36">
        <v>2262410.90280473</v>
      </c>
      <c r="D13" s="36">
        <v>41</v>
      </c>
      <c r="E13" s="36">
        <v>1</v>
      </c>
      <c r="F13" s="36">
        <v>384</v>
      </c>
      <c r="G13" s="36">
        <f t="shared" si="0"/>
        <v>588.70328317490942</v>
      </c>
      <c r="H13" s="76">
        <f t="shared" si="1"/>
        <v>1.0668634322902461E-2</v>
      </c>
      <c r="I13" s="76">
        <f t="shared" si="2"/>
        <v>2.6021059324152343E-4</v>
      </c>
      <c r="J13" s="77">
        <f t="shared" si="3"/>
        <v>9.9920867804745003E-2</v>
      </c>
    </row>
    <row r="14" spans="1:10">
      <c r="A14" s="34" t="s">
        <v>364</v>
      </c>
      <c r="B14" s="36">
        <v>4389.8739590006799</v>
      </c>
      <c r="C14" s="36">
        <v>3879592.0920325699</v>
      </c>
      <c r="D14" s="36">
        <v>40</v>
      </c>
      <c r="E14" s="36">
        <v>0</v>
      </c>
      <c r="F14" s="36">
        <v>564</v>
      </c>
      <c r="G14" s="36">
        <f t="shared" si="0"/>
        <v>883.75933529438475</v>
      </c>
      <c r="H14" s="76">
        <f t="shared" si="1"/>
        <v>9.1118789226253064E-3</v>
      </c>
      <c r="I14" s="76">
        <f t="shared" si="2"/>
        <v>0</v>
      </c>
      <c r="J14" s="77">
        <f t="shared" si="3"/>
        <v>0.1284774928090168</v>
      </c>
    </row>
    <row r="15" spans="1:10">
      <c r="A15" s="34" t="s">
        <v>651</v>
      </c>
      <c r="B15" s="36">
        <v>2213.7287594610798</v>
      </c>
      <c r="C15" s="36">
        <v>2004441.5102496999</v>
      </c>
      <c r="D15" s="36">
        <v>34</v>
      </c>
      <c r="E15" s="36">
        <v>0</v>
      </c>
      <c r="F15" s="36">
        <v>318</v>
      </c>
      <c r="G15" s="36">
        <f t="shared" si="0"/>
        <v>905.45939816839632</v>
      </c>
      <c r="H15" s="76">
        <f t="shared" si="1"/>
        <v>1.535870185301162E-2</v>
      </c>
      <c r="I15" s="76">
        <f t="shared" si="2"/>
        <v>0</v>
      </c>
      <c r="J15" s="77">
        <f t="shared" si="3"/>
        <v>0.1436490349781675</v>
      </c>
    </row>
    <row r="16" spans="1:10">
      <c r="A16" s="34" t="s">
        <v>371</v>
      </c>
      <c r="B16" s="36">
        <v>5065.9616266414496</v>
      </c>
      <c r="C16" s="36">
        <v>3481860.3671556902</v>
      </c>
      <c r="D16" s="36">
        <v>33</v>
      </c>
      <c r="E16" s="36">
        <v>0</v>
      </c>
      <c r="F16" s="36">
        <v>540</v>
      </c>
      <c r="G16" s="36">
        <f t="shared" si="0"/>
        <v>687.30492328344747</v>
      </c>
      <c r="H16" s="76">
        <f t="shared" si="1"/>
        <v>6.5140643439650005E-3</v>
      </c>
      <c r="I16" s="76">
        <f t="shared" si="2"/>
        <v>0</v>
      </c>
      <c r="J16" s="77">
        <f t="shared" si="3"/>
        <v>0.10659378017397274</v>
      </c>
    </row>
    <row r="17" spans="1:10">
      <c r="A17" s="34" t="s">
        <v>598</v>
      </c>
      <c r="B17" s="36">
        <v>534.23287077248006</v>
      </c>
      <c r="C17" s="36">
        <v>734115.98058356298</v>
      </c>
      <c r="D17" s="36">
        <v>30</v>
      </c>
      <c r="E17" s="36">
        <v>0</v>
      </c>
      <c r="F17" s="36">
        <v>151</v>
      </c>
      <c r="G17" s="36">
        <f t="shared" si="0"/>
        <v>1374.1497776467024</v>
      </c>
      <c r="H17" s="76">
        <f t="shared" si="1"/>
        <v>5.6155286657335705E-2</v>
      </c>
      <c r="I17" s="76">
        <f t="shared" si="2"/>
        <v>0</v>
      </c>
      <c r="J17" s="77">
        <f t="shared" si="3"/>
        <v>0.2826482761752564</v>
      </c>
    </row>
    <row r="18" spans="1:10">
      <c r="A18" s="34" t="s">
        <v>634</v>
      </c>
      <c r="B18" s="36">
        <v>341.13424510182801</v>
      </c>
      <c r="C18" s="36">
        <v>380597.954220235</v>
      </c>
      <c r="D18" s="36">
        <v>29</v>
      </c>
      <c r="E18" s="36">
        <v>0</v>
      </c>
      <c r="F18" s="36">
        <v>74</v>
      </c>
      <c r="G18" s="36">
        <f t="shared" si="0"/>
        <v>1115.6838097759055</v>
      </c>
      <c r="H18" s="76">
        <f t="shared" si="1"/>
        <v>8.5010521272478948E-2</v>
      </c>
      <c r="I18" s="76">
        <f t="shared" si="2"/>
        <v>0</v>
      </c>
      <c r="J18" s="77">
        <f t="shared" si="3"/>
        <v>0.21692339910908423</v>
      </c>
    </row>
    <row r="19" spans="1:10">
      <c r="A19" s="34" t="s">
        <v>373</v>
      </c>
      <c r="B19" s="36">
        <v>1180.5972556425199</v>
      </c>
      <c r="C19" s="36">
        <v>735522.71022229595</v>
      </c>
      <c r="D19" s="36">
        <v>24</v>
      </c>
      <c r="E19" s="36">
        <v>0</v>
      </c>
      <c r="F19" s="36">
        <v>193</v>
      </c>
      <c r="G19" s="36">
        <f t="shared" si="0"/>
        <v>623.00899541054775</v>
      </c>
      <c r="H19" s="76">
        <f t="shared" si="1"/>
        <v>2.0328693705914478E-2</v>
      </c>
      <c r="I19" s="76">
        <f t="shared" si="2"/>
        <v>0</v>
      </c>
      <c r="J19" s="77">
        <f t="shared" si="3"/>
        <v>0.16347657855172892</v>
      </c>
    </row>
    <row r="20" spans="1:10">
      <c r="A20" s="34" t="s">
        <v>674</v>
      </c>
      <c r="B20" s="36">
        <v>1780.04108944581</v>
      </c>
      <c r="C20" s="36">
        <v>10113747.9477903</v>
      </c>
      <c r="D20" s="36">
        <v>23</v>
      </c>
      <c r="E20" s="36">
        <v>1</v>
      </c>
      <c r="F20" s="36">
        <v>159</v>
      </c>
      <c r="G20" s="36">
        <f t="shared" si="0"/>
        <v>5681.7497122715686</v>
      </c>
      <c r="H20" s="76">
        <f t="shared" si="1"/>
        <v>1.2921050045626034E-2</v>
      </c>
      <c r="I20" s="76">
        <f t="shared" si="2"/>
        <v>5.6178478459243634E-4</v>
      </c>
      <c r="J20" s="77">
        <f t="shared" si="3"/>
        <v>8.9323780750197368E-2</v>
      </c>
    </row>
    <row r="21" spans="1:10">
      <c r="A21" s="34" t="s">
        <v>724</v>
      </c>
      <c r="B21" s="36">
        <v>3314.3862894517301</v>
      </c>
      <c r="C21" s="36">
        <v>3011680.5528479102</v>
      </c>
      <c r="D21" s="36">
        <v>22</v>
      </c>
      <c r="E21" s="36">
        <v>1</v>
      </c>
      <c r="F21" s="36">
        <v>479</v>
      </c>
      <c r="G21" s="36">
        <f t="shared" si="0"/>
        <v>908.66914409850096</v>
      </c>
      <c r="H21" s="76">
        <f t="shared" si="1"/>
        <v>6.6377296062370772E-3</v>
      </c>
      <c r="I21" s="76">
        <f t="shared" si="2"/>
        <v>3.0171498210168531E-4</v>
      </c>
      <c r="J21" s="77">
        <f t="shared" si="3"/>
        <v>0.14452147642670726</v>
      </c>
    </row>
    <row r="22" spans="1:10">
      <c r="A22" s="34" t="s">
        <v>349</v>
      </c>
      <c r="B22" s="36">
        <v>4434.2273820075197</v>
      </c>
      <c r="C22" s="36">
        <v>3144049.8893220802</v>
      </c>
      <c r="D22" s="36">
        <v>20</v>
      </c>
      <c r="E22" s="36">
        <v>0</v>
      </c>
      <c r="F22" s="36">
        <v>576</v>
      </c>
      <c r="G22" s="36">
        <f t="shared" si="0"/>
        <v>709.04119668727185</v>
      </c>
      <c r="H22" s="76">
        <f t="shared" si="1"/>
        <v>4.5103686114863475E-3</v>
      </c>
      <c r="I22" s="76">
        <f t="shared" si="2"/>
        <v>0</v>
      </c>
      <c r="J22" s="77">
        <f t="shared" si="3"/>
        <v>0.12989861601080682</v>
      </c>
    </row>
    <row r="23" spans="1:10">
      <c r="A23" s="34" t="s">
        <v>365</v>
      </c>
      <c r="B23" s="36">
        <v>2197.93150015734</v>
      </c>
      <c r="C23" s="36">
        <v>1577297.8028930901</v>
      </c>
      <c r="D23" s="36">
        <v>20</v>
      </c>
      <c r="E23" s="36">
        <v>1</v>
      </c>
      <c r="F23" s="36">
        <v>266</v>
      </c>
      <c r="G23" s="36">
        <f t="shared" si="0"/>
        <v>717.62828039917463</v>
      </c>
      <c r="H23" s="76">
        <f t="shared" si="1"/>
        <v>9.0994646550942512E-3</v>
      </c>
      <c r="I23" s="76">
        <f t="shared" si="2"/>
        <v>4.5497323275471254E-4</v>
      </c>
      <c r="J23" s="77">
        <f t="shared" si="3"/>
        <v>0.12102287991275354</v>
      </c>
    </row>
    <row r="24" spans="1:10">
      <c r="A24" s="34" t="s">
        <v>347</v>
      </c>
      <c r="B24" s="36">
        <v>3564.3890322218599</v>
      </c>
      <c r="C24" s="36">
        <v>2064697.3745838201</v>
      </c>
      <c r="D24" s="36">
        <v>20</v>
      </c>
      <c r="E24" s="36">
        <v>2</v>
      </c>
      <c r="F24" s="36">
        <v>342</v>
      </c>
      <c r="G24" s="36">
        <f t="shared" si="0"/>
        <v>579.25702158745344</v>
      </c>
      <c r="H24" s="76">
        <f t="shared" si="1"/>
        <v>5.6110597971212508E-3</v>
      </c>
      <c r="I24" s="76">
        <f t="shared" si="2"/>
        <v>5.6110597971212501E-4</v>
      </c>
      <c r="J24" s="77">
        <f t="shared" si="3"/>
        <v>9.5949122530773381E-2</v>
      </c>
    </row>
    <row r="25" spans="1:10">
      <c r="A25" s="34" t="s">
        <v>344</v>
      </c>
      <c r="B25" s="36">
        <v>1827.88492513401</v>
      </c>
      <c r="C25" s="36">
        <v>1031866.69079642</v>
      </c>
      <c r="D25" s="36">
        <v>20</v>
      </c>
      <c r="E25" s="36">
        <v>0</v>
      </c>
      <c r="F25" s="36">
        <v>171</v>
      </c>
      <c r="G25" s="36">
        <f t="shared" si="0"/>
        <v>564.51403291745487</v>
      </c>
      <c r="H25" s="76">
        <f t="shared" si="1"/>
        <v>1.0941607824974931E-2</v>
      </c>
      <c r="I25" s="76">
        <f t="shared" si="2"/>
        <v>0</v>
      </c>
      <c r="J25" s="77">
        <f t="shared" si="3"/>
        <v>9.3550746903535667E-2</v>
      </c>
    </row>
    <row r="26" spans="1:10">
      <c r="A26" s="34" t="s">
        <v>392</v>
      </c>
      <c r="B26" s="36">
        <v>4353.9643689263603</v>
      </c>
      <c r="C26" s="36">
        <v>4011405.8550045001</v>
      </c>
      <c r="D26" s="36">
        <v>20</v>
      </c>
      <c r="E26" s="36">
        <v>1</v>
      </c>
      <c r="F26" s="36">
        <v>444</v>
      </c>
      <c r="G26" s="36">
        <f t="shared" si="0"/>
        <v>921.32261890642633</v>
      </c>
      <c r="H26" s="76">
        <f t="shared" si="1"/>
        <v>4.5935148534373008E-3</v>
      </c>
      <c r="I26" s="76">
        <f t="shared" si="2"/>
        <v>2.2967574267186505E-4</v>
      </c>
      <c r="J26" s="77">
        <f t="shared" si="3"/>
        <v>0.10197602974630808</v>
      </c>
    </row>
    <row r="27" spans="1:10">
      <c r="A27" s="34" t="s">
        <v>438</v>
      </c>
      <c r="B27" s="36">
        <v>1265.7835577097701</v>
      </c>
      <c r="C27" s="36">
        <v>1500287.14798089</v>
      </c>
      <c r="D27" s="36">
        <v>19</v>
      </c>
      <c r="E27" s="36">
        <v>0</v>
      </c>
      <c r="F27" s="36">
        <v>238</v>
      </c>
      <c r="G27" s="36">
        <f t="shared" si="0"/>
        <v>1185.2635775230135</v>
      </c>
      <c r="H27" s="76">
        <f t="shared" si="1"/>
        <v>1.501046516544852E-2</v>
      </c>
      <c r="I27" s="76">
        <f t="shared" si="2"/>
        <v>0</v>
      </c>
      <c r="J27" s="77">
        <f t="shared" si="3"/>
        <v>0.18802582680930252</v>
      </c>
    </row>
    <row r="28" spans="1:10">
      <c r="A28" s="34" t="s">
        <v>419</v>
      </c>
      <c r="B28" s="36">
        <v>1685.76163754053</v>
      </c>
      <c r="C28" s="36">
        <v>1883349.8475927101</v>
      </c>
      <c r="D28" s="36">
        <v>19</v>
      </c>
      <c r="E28" s="36">
        <v>0</v>
      </c>
      <c r="F28" s="36">
        <v>207</v>
      </c>
      <c r="G28" s="36">
        <f t="shared" si="0"/>
        <v>1117.2100525080489</v>
      </c>
      <c r="H28" s="76">
        <f t="shared" si="1"/>
        <v>1.1270869841195559E-2</v>
      </c>
      <c r="I28" s="76">
        <f t="shared" si="2"/>
        <v>0</v>
      </c>
      <c r="J28" s="77">
        <f t="shared" si="3"/>
        <v>0.12279316090144636</v>
      </c>
    </row>
    <row r="29" spans="1:10">
      <c r="A29" s="34" t="s">
        <v>398</v>
      </c>
      <c r="B29" s="36">
        <v>2442.1808155677199</v>
      </c>
      <c r="C29" s="36">
        <v>1426646.7506182799</v>
      </c>
      <c r="D29" s="36">
        <v>19</v>
      </c>
      <c r="E29" s="36">
        <v>0</v>
      </c>
      <c r="F29" s="36">
        <v>273</v>
      </c>
      <c r="G29" s="36">
        <f t="shared" si="0"/>
        <v>584.16917433963033</v>
      </c>
      <c r="H29" s="76">
        <f t="shared" si="1"/>
        <v>7.7799317228618792E-3</v>
      </c>
      <c r="I29" s="76">
        <f t="shared" si="2"/>
        <v>0</v>
      </c>
      <c r="J29" s="77">
        <f t="shared" si="3"/>
        <v>0.11178533475480489</v>
      </c>
    </row>
    <row r="30" spans="1:10">
      <c r="A30" s="34" t="s">
        <v>121</v>
      </c>
      <c r="B30" s="36">
        <v>292.09588955715202</v>
      </c>
      <c r="C30" s="36">
        <v>263269.564649045</v>
      </c>
      <c r="D30" s="36">
        <v>19</v>
      </c>
      <c r="E30" s="36">
        <v>0</v>
      </c>
      <c r="F30" s="36">
        <v>35</v>
      </c>
      <c r="G30" s="36">
        <f t="shared" si="0"/>
        <v>901.31211722352293</v>
      </c>
      <c r="H30" s="76">
        <f t="shared" si="1"/>
        <v>6.5047132394796758E-2</v>
      </c>
      <c r="I30" s="76">
        <f t="shared" si="2"/>
        <v>0</v>
      </c>
      <c r="J30" s="77">
        <f t="shared" si="3"/>
        <v>0.1198236649377835</v>
      </c>
    </row>
    <row r="31" spans="1:10">
      <c r="A31" s="34" t="s">
        <v>87</v>
      </c>
      <c r="B31" s="36">
        <v>1277.8082146192901</v>
      </c>
      <c r="C31" s="36">
        <v>1667079.3036996101</v>
      </c>
      <c r="D31" s="36">
        <v>19</v>
      </c>
      <c r="E31" s="36">
        <v>0</v>
      </c>
      <c r="F31" s="36">
        <v>213</v>
      </c>
      <c r="G31" s="36">
        <f t="shared" si="0"/>
        <v>1304.6396827213225</v>
      </c>
      <c r="H31" s="76">
        <f t="shared" si="1"/>
        <v>1.4869211030749913E-2</v>
      </c>
      <c r="I31" s="76">
        <f t="shared" si="2"/>
        <v>0</v>
      </c>
      <c r="J31" s="77">
        <f t="shared" si="3"/>
        <v>0.16669168155524902</v>
      </c>
    </row>
    <row r="32" spans="1:10">
      <c r="A32" s="34" t="s">
        <v>415</v>
      </c>
      <c r="B32" s="36">
        <v>3065.3013610560402</v>
      </c>
      <c r="C32" s="36">
        <v>1842988.1262358699</v>
      </c>
      <c r="D32" s="36">
        <v>18</v>
      </c>
      <c r="E32" s="36">
        <v>0</v>
      </c>
      <c r="F32" s="36">
        <v>404</v>
      </c>
      <c r="G32" s="36">
        <f t="shared" si="0"/>
        <v>601.24206697932436</v>
      </c>
      <c r="H32" s="76">
        <f t="shared" si="1"/>
        <v>5.8721795607720416E-3</v>
      </c>
      <c r="I32" s="76">
        <f t="shared" si="2"/>
        <v>0</v>
      </c>
      <c r="J32" s="77">
        <f t="shared" si="3"/>
        <v>0.13179780791955029</v>
      </c>
    </row>
    <row r="33" spans="1:10">
      <c r="A33" s="34" t="s">
        <v>336</v>
      </c>
      <c r="B33" s="36">
        <v>3011.97807189077</v>
      </c>
      <c r="C33" s="36">
        <v>1615355.7057127201</v>
      </c>
      <c r="D33" s="36">
        <v>18</v>
      </c>
      <c r="E33" s="36">
        <v>0</v>
      </c>
      <c r="F33" s="36">
        <v>331</v>
      </c>
      <c r="G33" s="36">
        <f t="shared" si="0"/>
        <v>536.31057967785273</v>
      </c>
      <c r="H33" s="76">
        <f t="shared" si="1"/>
        <v>5.9761391253092674E-3</v>
      </c>
      <c r="I33" s="76">
        <f t="shared" si="2"/>
        <v>0</v>
      </c>
      <c r="J33" s="77">
        <f t="shared" si="3"/>
        <v>0.10989455835985375</v>
      </c>
    </row>
    <row r="34" spans="1:10">
      <c r="A34" s="34" t="s">
        <v>135</v>
      </c>
      <c r="B34" s="36">
        <v>3315.95341296168</v>
      </c>
      <c r="C34" s="36">
        <v>2210129.64771565</v>
      </c>
      <c r="D34" s="36">
        <v>18</v>
      </c>
      <c r="E34" s="36">
        <v>0</v>
      </c>
      <c r="F34" s="36">
        <v>339</v>
      </c>
      <c r="G34" s="36">
        <f t="shared" si="0"/>
        <v>666.5140828204967</v>
      </c>
      <c r="H34" s="76">
        <f t="shared" si="1"/>
        <v>5.4283030423889775E-3</v>
      </c>
      <c r="I34" s="76">
        <f t="shared" si="2"/>
        <v>0</v>
      </c>
      <c r="J34" s="77">
        <f t="shared" si="3"/>
        <v>0.10223304063165907</v>
      </c>
    </row>
    <row r="35" spans="1:10">
      <c r="A35" s="34" t="s">
        <v>351</v>
      </c>
      <c r="B35" s="36">
        <v>1667.8821866135099</v>
      </c>
      <c r="C35" s="36">
        <v>2319529.3075900301</v>
      </c>
      <c r="D35" s="36">
        <v>18</v>
      </c>
      <c r="E35" s="36">
        <v>0</v>
      </c>
      <c r="F35" s="36">
        <v>316</v>
      </c>
      <c r="G35" s="36">
        <f t="shared" si="0"/>
        <v>1390.7033279728428</v>
      </c>
      <c r="H35" s="76">
        <f t="shared" si="1"/>
        <v>1.0792129171034219E-2</v>
      </c>
      <c r="I35" s="76">
        <f t="shared" si="2"/>
        <v>0</v>
      </c>
      <c r="J35" s="77">
        <f t="shared" si="3"/>
        <v>0.18946182322482297</v>
      </c>
    </row>
    <row r="36" spans="1:10">
      <c r="A36" s="34" t="s">
        <v>342</v>
      </c>
      <c r="B36" s="36">
        <v>1872.6876646359401</v>
      </c>
      <c r="C36" s="36">
        <v>1255575.1215598499</v>
      </c>
      <c r="D36" s="36">
        <v>18</v>
      </c>
      <c r="E36" s="36">
        <v>0</v>
      </c>
      <c r="F36" s="36">
        <v>245</v>
      </c>
      <c r="G36" s="36">
        <f t="shared" si="0"/>
        <v>670.46691515637235</v>
      </c>
      <c r="H36" s="76">
        <f t="shared" si="1"/>
        <v>9.6118537756798277E-3</v>
      </c>
      <c r="I36" s="76">
        <f t="shared" si="2"/>
        <v>0</v>
      </c>
      <c r="J36" s="77">
        <f t="shared" si="3"/>
        <v>0.13082800972453099</v>
      </c>
    </row>
    <row r="37" spans="1:10">
      <c r="A37" s="34" t="s">
        <v>346</v>
      </c>
      <c r="B37" s="36">
        <v>6230.64381555002</v>
      </c>
      <c r="C37" s="36">
        <v>3523921.19046047</v>
      </c>
      <c r="D37" s="36">
        <v>17</v>
      </c>
      <c r="E37" s="36">
        <v>0</v>
      </c>
      <c r="F37" s="36">
        <v>748</v>
      </c>
      <c r="G37" s="36">
        <f t="shared" si="0"/>
        <v>565.57898265115159</v>
      </c>
      <c r="H37" s="76">
        <f t="shared" si="1"/>
        <v>2.7284499809750876E-3</v>
      </c>
      <c r="I37" s="76">
        <f t="shared" si="2"/>
        <v>0</v>
      </c>
      <c r="J37" s="77">
        <f t="shared" si="3"/>
        <v>0.12005179916290386</v>
      </c>
    </row>
    <row r="38" spans="1:10">
      <c r="A38" s="34" t="s">
        <v>48</v>
      </c>
      <c r="B38" s="36">
        <v>2699.47396387252</v>
      </c>
      <c r="C38" s="36">
        <v>3321170.9253972601</v>
      </c>
      <c r="D38" s="36">
        <v>17</v>
      </c>
      <c r="E38" s="36">
        <v>0</v>
      </c>
      <c r="F38" s="36">
        <v>414</v>
      </c>
      <c r="G38" s="36">
        <f t="shared" si="0"/>
        <v>1230.3030034165943</v>
      </c>
      <c r="H38" s="76">
        <f t="shared" si="1"/>
        <v>6.2975232313827231E-3</v>
      </c>
      <c r="I38" s="76">
        <f t="shared" si="2"/>
        <v>0</v>
      </c>
      <c r="J38" s="77">
        <f t="shared" si="3"/>
        <v>0.15336321281132043</v>
      </c>
    </row>
    <row r="39" spans="1:10">
      <c r="A39" s="34" t="s">
        <v>359</v>
      </c>
      <c r="B39" s="36">
        <v>1179.58629764383</v>
      </c>
      <c r="C39" s="36">
        <v>663128.29407194199</v>
      </c>
      <c r="D39" s="36">
        <v>17</v>
      </c>
      <c r="E39" s="36">
        <v>0</v>
      </c>
      <c r="F39" s="36">
        <v>125</v>
      </c>
      <c r="G39" s="36">
        <f t="shared" si="0"/>
        <v>562.17022476143597</v>
      </c>
      <c r="H39" s="76">
        <f t="shared" si="1"/>
        <v>1.4411832380519109E-2</v>
      </c>
      <c r="I39" s="76">
        <f t="shared" si="2"/>
        <v>0</v>
      </c>
      <c r="J39" s="77">
        <f t="shared" si="3"/>
        <v>0.10596935573911109</v>
      </c>
    </row>
    <row r="40" spans="1:10">
      <c r="A40" s="34" t="s">
        <v>345</v>
      </c>
      <c r="B40" s="36">
        <v>2828.8438260769399</v>
      </c>
      <c r="C40" s="36">
        <v>1934981.38508679</v>
      </c>
      <c r="D40" s="36">
        <v>17</v>
      </c>
      <c r="E40" s="36">
        <v>0</v>
      </c>
      <c r="F40" s="36">
        <v>315</v>
      </c>
      <c r="G40" s="36">
        <f t="shared" si="0"/>
        <v>684.01845561415655</v>
      </c>
      <c r="H40" s="76">
        <f t="shared" si="1"/>
        <v>6.0095222801944907E-3</v>
      </c>
      <c r="I40" s="76">
        <f t="shared" si="2"/>
        <v>0</v>
      </c>
      <c r="J40" s="77">
        <f t="shared" si="3"/>
        <v>0.11135291283889792</v>
      </c>
    </row>
    <row r="41" spans="1:10">
      <c r="A41" s="34" t="s">
        <v>416</v>
      </c>
      <c r="B41" s="36">
        <v>681.89314786903503</v>
      </c>
      <c r="C41" s="36">
        <v>482774.54971577198</v>
      </c>
      <c r="D41" s="36">
        <v>17</v>
      </c>
      <c r="E41" s="36">
        <v>1</v>
      </c>
      <c r="F41" s="36">
        <v>66</v>
      </c>
      <c r="G41" s="36">
        <f t="shared" si="0"/>
        <v>707.99149577096796</v>
      </c>
      <c r="H41" s="76">
        <f t="shared" si="1"/>
        <v>2.4930592209536376E-2</v>
      </c>
      <c r="I41" s="76">
        <f t="shared" si="2"/>
        <v>1.4665054240903749E-3</v>
      </c>
      <c r="J41" s="77">
        <f t="shared" si="3"/>
        <v>9.6789357989964755E-2</v>
      </c>
    </row>
    <row r="42" spans="1:10">
      <c r="A42" s="34" t="s">
        <v>433</v>
      </c>
      <c r="B42" s="36">
        <v>730.08492895867596</v>
      </c>
      <c r="C42" s="36">
        <v>888337.04577403504</v>
      </c>
      <c r="D42" s="36">
        <v>16</v>
      </c>
      <c r="E42" s="36">
        <v>1</v>
      </c>
      <c r="F42" s="36">
        <v>115</v>
      </c>
      <c r="G42" s="36">
        <f t="shared" si="0"/>
        <v>1216.7585037552753</v>
      </c>
      <c r="H42" s="76">
        <f t="shared" si="1"/>
        <v>2.1915258575219303E-2</v>
      </c>
      <c r="I42" s="76">
        <f t="shared" si="2"/>
        <v>1.3697036609512064E-3</v>
      </c>
      <c r="J42" s="77">
        <f t="shared" si="3"/>
        <v>0.15751592100938874</v>
      </c>
    </row>
    <row r="43" spans="1:10">
      <c r="A43" s="34" t="s">
        <v>675</v>
      </c>
      <c r="B43" s="36">
        <v>2814.0547853531298</v>
      </c>
      <c r="C43" s="36">
        <v>1949271.1935151501</v>
      </c>
      <c r="D43" s="36">
        <v>16</v>
      </c>
      <c r="E43" s="36">
        <v>2</v>
      </c>
      <c r="F43" s="36">
        <v>307</v>
      </c>
      <c r="G43" s="36">
        <f t="shared" si="0"/>
        <v>692.69127369549074</v>
      </c>
      <c r="H43" s="76">
        <f t="shared" si="1"/>
        <v>5.6857457371755444E-3</v>
      </c>
      <c r="I43" s="76">
        <f t="shared" si="2"/>
        <v>7.1071821714694305E-4</v>
      </c>
      <c r="J43" s="77">
        <f t="shared" si="3"/>
        <v>0.10909524633205576</v>
      </c>
    </row>
    <row r="44" spans="1:10">
      <c r="A44" s="34" t="s">
        <v>360</v>
      </c>
      <c r="B44" s="36">
        <v>1528.5780775845001</v>
      </c>
      <c r="C44" s="36">
        <v>1151172.35395665</v>
      </c>
      <c r="D44" s="36">
        <v>16</v>
      </c>
      <c r="E44" s="36">
        <v>0</v>
      </c>
      <c r="F44" s="36">
        <v>191</v>
      </c>
      <c r="G44" s="36">
        <f t="shared" si="0"/>
        <v>753.10013327926526</v>
      </c>
      <c r="H44" s="76">
        <f t="shared" si="1"/>
        <v>1.046724418898093E-2</v>
      </c>
      <c r="I44" s="76">
        <f t="shared" si="2"/>
        <v>0</v>
      </c>
      <c r="J44" s="77">
        <f t="shared" si="3"/>
        <v>0.12495272750595986</v>
      </c>
    </row>
    <row r="45" spans="1:10">
      <c r="A45" s="34" t="s">
        <v>648</v>
      </c>
      <c r="B45" s="36">
        <v>2075.9177999356698</v>
      </c>
      <c r="C45" s="36">
        <v>1607270.4420095</v>
      </c>
      <c r="D45" s="36">
        <v>16</v>
      </c>
      <c r="E45" s="36">
        <v>1</v>
      </c>
      <c r="F45" s="36">
        <v>357</v>
      </c>
      <c r="G45" s="36">
        <f t="shared" si="0"/>
        <v>774.24570571113532</v>
      </c>
      <c r="H45" s="76">
        <f t="shared" si="1"/>
        <v>7.7074342734070782E-3</v>
      </c>
      <c r="I45" s="76">
        <f t="shared" si="2"/>
        <v>4.8171464208794239E-4</v>
      </c>
      <c r="J45" s="77">
        <f t="shared" si="3"/>
        <v>0.17197212722539543</v>
      </c>
    </row>
    <row r="46" spans="1:10">
      <c r="A46" s="34" t="s">
        <v>388</v>
      </c>
      <c r="B46" s="36">
        <v>852.44657236849798</v>
      </c>
      <c r="C46" s="36">
        <v>826952.01862046798</v>
      </c>
      <c r="D46" s="36">
        <v>16</v>
      </c>
      <c r="E46" s="36">
        <v>0</v>
      </c>
      <c r="F46" s="36">
        <v>120</v>
      </c>
      <c r="G46" s="36">
        <f t="shared" si="0"/>
        <v>970.09249075024832</v>
      </c>
      <c r="H46" s="76">
        <f t="shared" si="1"/>
        <v>1.8769504762679103E-2</v>
      </c>
      <c r="I46" s="76">
        <f t="shared" si="2"/>
        <v>0</v>
      </c>
      <c r="J46" s="77">
        <f t="shared" si="3"/>
        <v>0.14077128572009329</v>
      </c>
    </row>
    <row r="47" spans="1:10">
      <c r="A47" s="34" t="s">
        <v>729</v>
      </c>
      <c r="B47" s="36">
        <v>2792.0876620383901</v>
      </c>
      <c r="C47" s="36">
        <v>3301915.3759431299</v>
      </c>
      <c r="D47" s="36">
        <v>15</v>
      </c>
      <c r="E47" s="36">
        <v>0</v>
      </c>
      <c r="F47" s="36">
        <v>376</v>
      </c>
      <c r="G47" s="36">
        <f t="shared" si="0"/>
        <v>1182.5973162792945</v>
      </c>
      <c r="H47" s="76">
        <f t="shared" si="1"/>
        <v>5.3723241587082214E-3</v>
      </c>
      <c r="I47" s="76">
        <f t="shared" si="2"/>
        <v>0</v>
      </c>
      <c r="J47" s="77">
        <f t="shared" si="3"/>
        <v>0.13466625891161943</v>
      </c>
    </row>
    <row r="48" spans="1:10">
      <c r="A48" s="34" t="s">
        <v>615</v>
      </c>
      <c r="B48" s="36">
        <v>2345.7397176260101</v>
      </c>
      <c r="C48" s="36">
        <v>2127877.6054800302</v>
      </c>
      <c r="D48" s="36">
        <v>15</v>
      </c>
      <c r="E48" s="36">
        <v>2</v>
      </c>
      <c r="F48" s="36">
        <v>383</v>
      </c>
      <c r="G48" s="36">
        <f t="shared" si="0"/>
        <v>907.12434525068886</v>
      </c>
      <c r="H48" s="76">
        <f t="shared" si="1"/>
        <v>6.3945713530317201E-3</v>
      </c>
      <c r="I48" s="76">
        <f t="shared" si="2"/>
        <v>8.5260951373756263E-4</v>
      </c>
      <c r="J48" s="77">
        <f t="shared" si="3"/>
        <v>0.16327472188074324</v>
      </c>
    </row>
    <row r="49" spans="1:10">
      <c r="A49" s="34" t="s">
        <v>408</v>
      </c>
      <c r="B49" s="36">
        <v>539.87671076785705</v>
      </c>
      <c r="C49" s="36">
        <v>335253.77964121097</v>
      </c>
      <c r="D49" s="36">
        <v>15</v>
      </c>
      <c r="E49" s="36">
        <v>0</v>
      </c>
      <c r="F49" s="36">
        <v>82</v>
      </c>
      <c r="G49" s="36">
        <f t="shared" si="0"/>
        <v>620.98211120162136</v>
      </c>
      <c r="H49" s="76">
        <f t="shared" si="1"/>
        <v>2.7784121264771297E-2</v>
      </c>
      <c r="I49" s="76">
        <f t="shared" si="2"/>
        <v>0</v>
      </c>
      <c r="J49" s="77">
        <f t="shared" si="3"/>
        <v>0.15188652958074975</v>
      </c>
    </row>
    <row r="50" spans="1:10">
      <c r="A50" s="34" t="s">
        <v>774</v>
      </c>
      <c r="B50" s="36">
        <v>513.96986132534198</v>
      </c>
      <c r="C50" s="36">
        <v>668324.42976075399</v>
      </c>
      <c r="D50" s="36">
        <v>15</v>
      </c>
      <c r="E50" s="36">
        <v>0</v>
      </c>
      <c r="F50" s="36">
        <v>82</v>
      </c>
      <c r="G50" s="36">
        <f t="shared" si="0"/>
        <v>1300.3183261317843</v>
      </c>
      <c r="H50" s="76">
        <f t="shared" si="1"/>
        <v>2.9184590632066319E-2</v>
      </c>
      <c r="I50" s="76">
        <f t="shared" si="2"/>
        <v>0</v>
      </c>
      <c r="J50" s="77">
        <f t="shared" si="3"/>
        <v>0.1595424287886292</v>
      </c>
    </row>
    <row r="51" spans="1:10">
      <c r="A51" s="34" t="s">
        <v>60</v>
      </c>
      <c r="B51" s="36">
        <v>1955.7671170644401</v>
      </c>
      <c r="C51" s="36">
        <v>2023116.14242042</v>
      </c>
      <c r="D51" s="36">
        <v>15</v>
      </c>
      <c r="E51" s="36">
        <v>0</v>
      </c>
      <c r="F51" s="36">
        <v>227</v>
      </c>
      <c r="G51" s="36">
        <f t="shared" si="0"/>
        <v>1034.4361170449931</v>
      </c>
      <c r="H51" s="76">
        <f t="shared" si="1"/>
        <v>7.6696248081492661E-3</v>
      </c>
      <c r="I51" s="76">
        <f t="shared" si="2"/>
        <v>0</v>
      </c>
      <c r="J51" s="77">
        <f t="shared" si="3"/>
        <v>0.11606698876332557</v>
      </c>
    </row>
    <row r="52" spans="1:10">
      <c r="A52" s="34" t="s">
        <v>771</v>
      </c>
      <c r="B52" s="36">
        <v>767.79451759858</v>
      </c>
      <c r="C52" s="36">
        <v>642389.20850123395</v>
      </c>
      <c r="D52" s="36">
        <v>14</v>
      </c>
      <c r="E52" s="36">
        <v>0</v>
      </c>
      <c r="F52" s="36">
        <v>136</v>
      </c>
      <c r="G52" s="36">
        <f t="shared" si="0"/>
        <v>836.66813682184852</v>
      </c>
      <c r="H52" s="76">
        <f t="shared" si="1"/>
        <v>1.8234045280484161E-2</v>
      </c>
      <c r="I52" s="76">
        <f t="shared" si="2"/>
        <v>0</v>
      </c>
      <c r="J52" s="77">
        <f t="shared" si="3"/>
        <v>0.17713072558184612</v>
      </c>
    </row>
    <row r="53" spans="1:10">
      <c r="A53" s="34" t="s">
        <v>369</v>
      </c>
      <c r="B53" s="36">
        <v>2804.1917715105201</v>
      </c>
      <c r="C53" s="36">
        <v>1947109.20074457</v>
      </c>
      <c r="D53" s="36">
        <v>14</v>
      </c>
      <c r="E53" s="36">
        <v>2</v>
      </c>
      <c r="F53" s="36">
        <v>295</v>
      </c>
      <c r="G53" s="36">
        <f t="shared" si="0"/>
        <v>694.35664868802121</v>
      </c>
      <c r="H53" s="76">
        <f t="shared" si="1"/>
        <v>4.9925258829422673E-3</v>
      </c>
      <c r="I53" s="76">
        <f t="shared" si="2"/>
        <v>7.1321798327746676E-4</v>
      </c>
      <c r="J53" s="77">
        <f t="shared" si="3"/>
        <v>0.10519965253342635</v>
      </c>
    </row>
    <row r="54" spans="1:10">
      <c r="A54" s="34" t="s">
        <v>678</v>
      </c>
      <c r="B54" s="36">
        <v>703.42465570755303</v>
      </c>
      <c r="C54" s="36">
        <v>328511.36437347502</v>
      </c>
      <c r="D54" s="36">
        <v>14</v>
      </c>
      <c r="E54" s="36">
        <v>0</v>
      </c>
      <c r="F54" s="36">
        <v>38</v>
      </c>
      <c r="G54" s="36">
        <f t="shared" si="0"/>
        <v>467.01713070184559</v>
      </c>
      <c r="H54" s="76">
        <f t="shared" si="1"/>
        <v>1.9902629068237358E-2</v>
      </c>
      <c r="I54" s="76">
        <f t="shared" si="2"/>
        <v>0</v>
      </c>
      <c r="J54" s="77">
        <f t="shared" si="3"/>
        <v>5.4021421756644254E-2</v>
      </c>
    </row>
    <row r="55" spans="1:10">
      <c r="A55" s="34" t="s">
        <v>66</v>
      </c>
      <c r="B55" s="36">
        <v>1244.50958494562</v>
      </c>
      <c r="C55" s="36">
        <v>4041134.89649999</v>
      </c>
      <c r="D55" s="36">
        <v>14</v>
      </c>
      <c r="E55" s="36">
        <v>0</v>
      </c>
      <c r="F55" s="36">
        <v>153</v>
      </c>
      <c r="G55" s="36">
        <f t="shared" si="0"/>
        <v>3247.1705685389088</v>
      </c>
      <c r="H55" s="76">
        <f t="shared" si="1"/>
        <v>1.124941114906057E-2</v>
      </c>
      <c r="I55" s="76">
        <f t="shared" si="2"/>
        <v>0</v>
      </c>
      <c r="J55" s="77">
        <f t="shared" si="3"/>
        <v>0.12293999327187623</v>
      </c>
    </row>
    <row r="56" spans="1:10">
      <c r="A56" s="34" t="s">
        <v>354</v>
      </c>
      <c r="B56" s="36">
        <v>1224.8191744107701</v>
      </c>
      <c r="C56" s="36">
        <v>868282.03749921697</v>
      </c>
      <c r="D56" s="36">
        <v>14</v>
      </c>
      <c r="E56" s="36">
        <v>0</v>
      </c>
      <c r="F56" s="36">
        <v>173</v>
      </c>
      <c r="G56" s="36">
        <f t="shared" si="0"/>
        <v>708.90630685703115</v>
      </c>
      <c r="H56" s="76">
        <f t="shared" si="1"/>
        <v>1.143025868021298E-2</v>
      </c>
      <c r="I56" s="76">
        <f t="shared" si="2"/>
        <v>0</v>
      </c>
      <c r="J56" s="77">
        <f t="shared" si="3"/>
        <v>0.14124533940548897</v>
      </c>
    </row>
    <row r="57" spans="1:10">
      <c r="A57" s="34" t="s">
        <v>352</v>
      </c>
      <c r="B57" s="36">
        <v>2703.6575256874698</v>
      </c>
      <c r="C57" s="36">
        <v>2253844.8917394602</v>
      </c>
      <c r="D57" s="36">
        <v>13</v>
      </c>
      <c r="E57" s="36">
        <v>0</v>
      </c>
      <c r="F57" s="36">
        <v>307</v>
      </c>
      <c r="G57" s="36">
        <f t="shared" si="0"/>
        <v>833.62810205274275</v>
      </c>
      <c r="H57" s="76">
        <f t="shared" si="1"/>
        <v>4.8083013016578116E-3</v>
      </c>
      <c r="I57" s="76">
        <f t="shared" si="2"/>
        <v>0</v>
      </c>
      <c r="J57" s="77">
        <f t="shared" si="3"/>
        <v>0.11354988458530371</v>
      </c>
    </row>
    <row r="58" spans="1:10">
      <c r="A58" s="34" t="s">
        <v>630</v>
      </c>
      <c r="B58" s="36">
        <v>2026.12876040162</v>
      </c>
      <c r="C58" s="36">
        <v>2132887.4367078198</v>
      </c>
      <c r="D58" s="36">
        <v>13</v>
      </c>
      <c r="E58" s="36">
        <v>1</v>
      </c>
      <c r="F58" s="36">
        <v>275</v>
      </c>
      <c r="G58" s="36">
        <f t="shared" si="0"/>
        <v>1052.6909633744294</v>
      </c>
      <c r="H58" s="76">
        <f t="shared" si="1"/>
        <v>6.4161766290821197E-3</v>
      </c>
      <c r="I58" s="76">
        <f t="shared" si="2"/>
        <v>4.9355204839093229E-4</v>
      </c>
      <c r="J58" s="77">
        <f t="shared" si="3"/>
        <v>0.13572681330750638</v>
      </c>
    </row>
    <row r="59" spans="1:10">
      <c r="A59" s="34" t="s">
        <v>130</v>
      </c>
      <c r="B59" s="36">
        <v>2332.7095808107401</v>
      </c>
      <c r="C59" s="36">
        <v>1793810.9382794199</v>
      </c>
      <c r="D59" s="36">
        <v>13</v>
      </c>
      <c r="E59" s="36">
        <v>1</v>
      </c>
      <c r="F59" s="36">
        <v>335</v>
      </c>
      <c r="G59" s="36">
        <f t="shared" si="0"/>
        <v>768.98168251873665</v>
      </c>
      <c r="H59" s="76">
        <f t="shared" si="1"/>
        <v>5.5729183379449277E-3</v>
      </c>
      <c r="I59" s="76">
        <f t="shared" si="2"/>
        <v>4.2868602599576371E-4</v>
      </c>
      <c r="J59" s="77">
        <f t="shared" si="3"/>
        <v>0.14360981870858083</v>
      </c>
    </row>
    <row r="60" spans="1:10">
      <c r="A60" s="34" t="s">
        <v>355</v>
      </c>
      <c r="B60" s="36">
        <v>1635.1123232329201</v>
      </c>
      <c r="C60" s="36">
        <v>950702.20039709401</v>
      </c>
      <c r="D60" s="36">
        <v>13</v>
      </c>
      <c r="E60" s="36">
        <v>0</v>
      </c>
      <c r="F60" s="36">
        <v>187</v>
      </c>
      <c r="G60" s="36">
        <f t="shared" si="0"/>
        <v>581.42929197511</v>
      </c>
      <c r="H60" s="76">
        <f t="shared" si="1"/>
        <v>7.9505241415443496E-3</v>
      </c>
      <c r="I60" s="76">
        <f t="shared" si="2"/>
        <v>0</v>
      </c>
      <c r="J60" s="77">
        <f t="shared" si="3"/>
        <v>0.11436523188221488</v>
      </c>
    </row>
    <row r="61" spans="1:10">
      <c r="A61" s="34" t="s">
        <v>384</v>
      </c>
      <c r="B61" s="36">
        <v>3006.5862918775501</v>
      </c>
      <c r="C61" s="36">
        <v>2224317.3143497799</v>
      </c>
      <c r="D61" s="36">
        <v>13</v>
      </c>
      <c r="E61" s="36">
        <v>1</v>
      </c>
      <c r="F61" s="36">
        <v>423</v>
      </c>
      <c r="G61" s="36">
        <f t="shared" si="0"/>
        <v>739.81489251078187</v>
      </c>
      <c r="H61" s="76">
        <f t="shared" si="1"/>
        <v>4.3238406411684168E-3</v>
      </c>
      <c r="I61" s="76">
        <f t="shared" si="2"/>
        <v>3.326031262437244E-4</v>
      </c>
      <c r="J61" s="77">
        <f t="shared" si="3"/>
        <v>0.14069112240109541</v>
      </c>
    </row>
    <row r="62" spans="1:10">
      <c r="A62" s="34" t="s">
        <v>379</v>
      </c>
      <c r="B62" s="36">
        <v>572.65753237251101</v>
      </c>
      <c r="C62" s="36">
        <v>514632.32909015502</v>
      </c>
      <c r="D62" s="36">
        <v>13</v>
      </c>
      <c r="E62" s="36">
        <v>0</v>
      </c>
      <c r="F62" s="36">
        <v>104</v>
      </c>
      <c r="G62" s="36">
        <f t="shared" si="0"/>
        <v>898.67381462362243</v>
      </c>
      <c r="H62" s="76">
        <f t="shared" si="1"/>
        <v>2.2701176995160104E-2</v>
      </c>
      <c r="I62" s="76">
        <f t="shared" si="2"/>
        <v>0</v>
      </c>
      <c r="J62" s="77">
        <f t="shared" si="3"/>
        <v>0.18160941596128083</v>
      </c>
    </row>
    <row r="63" spans="1:10">
      <c r="A63" s="34" t="s">
        <v>357</v>
      </c>
      <c r="B63" s="36">
        <v>1993.49588375398</v>
      </c>
      <c r="C63" s="36">
        <v>1200941.13802854</v>
      </c>
      <c r="D63" s="36">
        <v>12</v>
      </c>
      <c r="E63" s="36">
        <v>1</v>
      </c>
      <c r="F63" s="36">
        <v>237</v>
      </c>
      <c r="G63" s="36">
        <f t="shared" si="0"/>
        <v>602.4297054313605</v>
      </c>
      <c r="H63" s="76">
        <f t="shared" si="1"/>
        <v>6.019576011063856E-3</v>
      </c>
      <c r="I63" s="76">
        <f t="shared" si="2"/>
        <v>5.0163133425532133E-4</v>
      </c>
      <c r="J63" s="77">
        <f t="shared" si="3"/>
        <v>0.11888662621851116</v>
      </c>
    </row>
    <row r="64" spans="1:10">
      <c r="A64" s="34" t="s">
        <v>88</v>
      </c>
      <c r="B64" s="36">
        <v>2657.2246486423501</v>
      </c>
      <c r="C64" s="36">
        <v>1948125.05712135</v>
      </c>
      <c r="D64" s="36">
        <v>12</v>
      </c>
      <c r="E64" s="36">
        <v>0</v>
      </c>
      <c r="F64" s="36">
        <v>276</v>
      </c>
      <c r="G64" s="36">
        <f t="shared" si="0"/>
        <v>733.14277666237263</v>
      </c>
      <c r="H64" s="76">
        <f t="shared" si="1"/>
        <v>4.5159900221952006E-3</v>
      </c>
      <c r="I64" s="76">
        <f t="shared" si="2"/>
        <v>0</v>
      </c>
      <c r="J64" s="77">
        <f t="shared" si="3"/>
        <v>0.10386777051048961</v>
      </c>
    </row>
    <row r="65" spans="1:10">
      <c r="A65" s="34" t="s">
        <v>65</v>
      </c>
      <c r="B65" s="36">
        <v>3175.5369762130999</v>
      </c>
      <c r="C65" s="36">
        <v>3060489.9969970002</v>
      </c>
      <c r="D65" s="36">
        <v>12</v>
      </c>
      <c r="E65" s="36">
        <v>2</v>
      </c>
      <c r="F65" s="36">
        <v>386</v>
      </c>
      <c r="G65" s="36">
        <f t="shared" si="0"/>
        <v>963.77085825865709</v>
      </c>
      <c r="H65" s="76">
        <f t="shared" si="1"/>
        <v>3.7788884493829048E-3</v>
      </c>
      <c r="I65" s="76">
        <f t="shared" si="2"/>
        <v>6.2981474156381754E-4</v>
      </c>
      <c r="J65" s="77">
        <f t="shared" si="3"/>
        <v>0.12155424512181677</v>
      </c>
    </row>
    <row r="66" spans="1:10">
      <c r="A66" s="34" t="s">
        <v>425</v>
      </c>
      <c r="B66" s="36">
        <v>533.43013561284101</v>
      </c>
      <c r="C66" s="36">
        <v>592773.21145879105</v>
      </c>
      <c r="D66" s="36">
        <v>12</v>
      </c>
      <c r="E66" s="36">
        <v>0</v>
      </c>
      <c r="F66" s="36">
        <v>97</v>
      </c>
      <c r="G66" s="36">
        <f t="shared" si="0"/>
        <v>1111.2480752100228</v>
      </c>
      <c r="H66" s="76">
        <f t="shared" si="1"/>
        <v>2.2495916894934291E-2</v>
      </c>
      <c r="I66" s="76">
        <f t="shared" si="2"/>
        <v>0</v>
      </c>
      <c r="J66" s="77">
        <f t="shared" si="3"/>
        <v>0.18184199490071884</v>
      </c>
    </row>
    <row r="67" spans="1:10">
      <c r="A67" s="34" t="s">
        <v>428</v>
      </c>
      <c r="B67" s="36">
        <v>992.00273666391104</v>
      </c>
      <c r="C67" s="36">
        <v>866664.40899539297</v>
      </c>
      <c r="D67" s="36">
        <v>12</v>
      </c>
      <c r="E67" s="36">
        <v>0</v>
      </c>
      <c r="F67" s="36">
        <v>111</v>
      </c>
      <c r="G67" s="36">
        <f t="shared" si="0"/>
        <v>873.65122792903901</v>
      </c>
      <c r="H67" s="76">
        <f t="shared" si="1"/>
        <v>1.2096740821860838E-2</v>
      </c>
      <c r="I67" s="76">
        <f t="shared" si="2"/>
        <v>0</v>
      </c>
      <c r="J67" s="77">
        <f t="shared" si="3"/>
        <v>0.11189485260221275</v>
      </c>
    </row>
    <row r="68" spans="1:10">
      <c r="A68" s="34" t="s">
        <v>82</v>
      </c>
      <c r="B68" s="36">
        <v>833.91506545944105</v>
      </c>
      <c r="C68" s="36">
        <v>903166.16813915502</v>
      </c>
      <c r="D68" s="36">
        <v>12</v>
      </c>
      <c r="E68" s="36">
        <v>0</v>
      </c>
      <c r="F68" s="36">
        <v>181</v>
      </c>
      <c r="G68" s="36">
        <f t="shared" si="0"/>
        <v>1083.0433524324931</v>
      </c>
      <c r="H68" s="76">
        <f t="shared" si="1"/>
        <v>1.4389954681282397E-2</v>
      </c>
      <c r="I68" s="76">
        <f t="shared" si="2"/>
        <v>0</v>
      </c>
      <c r="J68" s="77">
        <f t="shared" si="3"/>
        <v>0.21704848310934283</v>
      </c>
    </row>
    <row r="69" spans="1:10">
      <c r="A69" s="34" t="s">
        <v>36</v>
      </c>
      <c r="B69" s="36">
        <v>947.98903800267703</v>
      </c>
      <c r="C69" s="36">
        <v>919898.54635484505</v>
      </c>
      <c r="D69" s="36">
        <v>12</v>
      </c>
      <c r="E69" s="36">
        <v>1</v>
      </c>
      <c r="F69" s="36">
        <v>84</v>
      </c>
      <c r="G69" s="36">
        <f t="shared" si="0"/>
        <v>970.36833705691788</v>
      </c>
      <c r="H69" s="76">
        <f t="shared" si="1"/>
        <v>1.2658374220531982E-2</v>
      </c>
      <c r="I69" s="76">
        <f t="shared" si="2"/>
        <v>1.0548645183776652E-3</v>
      </c>
      <c r="J69" s="77">
        <f t="shared" si="3"/>
        <v>8.8608619543723871E-2</v>
      </c>
    </row>
    <row r="70" spans="1:10">
      <c r="A70" s="34" t="s">
        <v>389</v>
      </c>
      <c r="B70" s="36">
        <v>716.90136723453099</v>
      </c>
      <c r="C70" s="36">
        <v>417130.54979246802</v>
      </c>
      <c r="D70" s="36">
        <v>12</v>
      </c>
      <c r="E70" s="36">
        <v>0</v>
      </c>
      <c r="F70" s="36">
        <v>51</v>
      </c>
      <c r="G70" s="36">
        <f t="shared" ref="G70:G133" si="4">C70/B70</f>
        <v>581.85207736673999</v>
      </c>
      <c r="H70" s="76">
        <f t="shared" ref="H70:H133" si="5">D70/B70</f>
        <v>1.6738704302225519E-2</v>
      </c>
      <c r="I70" s="76">
        <f t="shared" ref="I70:I133" si="6">E70/B70</f>
        <v>0</v>
      </c>
      <c r="J70" s="77">
        <f t="shared" ref="J70:J133" si="7">F70/B70</f>
        <v>7.1139493284458455E-2</v>
      </c>
    </row>
    <row r="71" spans="1:10">
      <c r="A71" s="34" t="s">
        <v>339</v>
      </c>
      <c r="B71" s="36">
        <v>3112.81094890041</v>
      </c>
      <c r="C71" s="36">
        <v>1857497.3887585599</v>
      </c>
      <c r="D71" s="36">
        <v>12</v>
      </c>
      <c r="E71" s="36">
        <v>0</v>
      </c>
      <c r="F71" s="36">
        <v>335</v>
      </c>
      <c r="G71" s="36">
        <f t="shared" si="4"/>
        <v>596.72669469847335</v>
      </c>
      <c r="H71" s="76">
        <f t="shared" si="5"/>
        <v>3.8550365560230887E-3</v>
      </c>
      <c r="I71" s="76">
        <f t="shared" si="6"/>
        <v>0</v>
      </c>
      <c r="J71" s="77">
        <f t="shared" si="7"/>
        <v>0.10761977052231123</v>
      </c>
    </row>
    <row r="72" spans="1:10">
      <c r="A72" s="34" t="s">
        <v>152</v>
      </c>
      <c r="B72" s="36">
        <v>527.67123141558795</v>
      </c>
      <c r="C72" s="36">
        <v>414639.29768848402</v>
      </c>
      <c r="D72" s="36">
        <v>12</v>
      </c>
      <c r="E72" s="36">
        <v>0</v>
      </c>
      <c r="F72" s="36">
        <v>55</v>
      </c>
      <c r="G72" s="36">
        <f t="shared" si="4"/>
        <v>785.79098689183365</v>
      </c>
      <c r="H72" s="76">
        <f t="shared" si="5"/>
        <v>2.2741433084777999E-2</v>
      </c>
      <c r="I72" s="76">
        <f t="shared" si="6"/>
        <v>0</v>
      </c>
      <c r="J72" s="77">
        <f t="shared" si="7"/>
        <v>0.1042315683052325</v>
      </c>
    </row>
    <row r="73" spans="1:10">
      <c r="A73" s="34" t="s">
        <v>420</v>
      </c>
      <c r="B73" s="36">
        <v>1015.9616400874201</v>
      </c>
      <c r="C73" s="36">
        <v>479992.52737034799</v>
      </c>
      <c r="D73" s="36">
        <v>12</v>
      </c>
      <c r="E73" s="36">
        <v>0</v>
      </c>
      <c r="F73" s="36">
        <v>48</v>
      </c>
      <c r="G73" s="36">
        <f t="shared" si="4"/>
        <v>472.45142772225756</v>
      </c>
      <c r="H73" s="76">
        <f t="shared" si="5"/>
        <v>1.1811469573760128E-2</v>
      </c>
      <c r="I73" s="76">
        <f t="shared" si="6"/>
        <v>0</v>
      </c>
      <c r="J73" s="77">
        <f t="shared" si="7"/>
        <v>4.7245878295040511E-2</v>
      </c>
    </row>
    <row r="74" spans="1:10">
      <c r="A74" s="34" t="s">
        <v>620</v>
      </c>
      <c r="B74" s="36">
        <v>3551.2767005753699</v>
      </c>
      <c r="C74" s="36">
        <v>3725130.7218279899</v>
      </c>
      <c r="D74" s="36">
        <v>12</v>
      </c>
      <c r="E74" s="36">
        <v>0</v>
      </c>
      <c r="F74" s="36">
        <v>518</v>
      </c>
      <c r="G74" s="36">
        <f t="shared" si="4"/>
        <v>1048.9553577237314</v>
      </c>
      <c r="H74" s="76">
        <f t="shared" si="5"/>
        <v>3.3790664630710941E-3</v>
      </c>
      <c r="I74" s="76">
        <f t="shared" si="6"/>
        <v>0</v>
      </c>
      <c r="J74" s="77">
        <f t="shared" si="7"/>
        <v>0.14586303565590222</v>
      </c>
    </row>
    <row r="75" spans="1:10">
      <c r="A75" s="34" t="s">
        <v>348</v>
      </c>
      <c r="B75" s="36">
        <v>6304.8465541307796</v>
      </c>
      <c r="C75" s="36">
        <v>4161995.1085473499</v>
      </c>
      <c r="D75" s="36">
        <v>12</v>
      </c>
      <c r="E75" s="36">
        <v>3</v>
      </c>
      <c r="F75" s="36">
        <v>874</v>
      </c>
      <c r="G75" s="36">
        <f t="shared" si="4"/>
        <v>660.12631279987511</v>
      </c>
      <c r="H75" s="76">
        <f t="shared" si="5"/>
        <v>1.9032977086711012E-3</v>
      </c>
      <c r="I75" s="76">
        <f t="shared" si="6"/>
        <v>4.7582442716777529E-4</v>
      </c>
      <c r="J75" s="77">
        <f t="shared" si="7"/>
        <v>0.13862351644821186</v>
      </c>
    </row>
    <row r="76" spans="1:10">
      <c r="A76" s="34" t="s">
        <v>637</v>
      </c>
      <c r="B76" s="36">
        <v>818.35616197949196</v>
      </c>
      <c r="C76" s="36">
        <v>646369.83158898295</v>
      </c>
      <c r="D76" s="36">
        <v>11</v>
      </c>
      <c r="E76" s="36">
        <v>0</v>
      </c>
      <c r="F76" s="36">
        <v>117</v>
      </c>
      <c r="G76" s="36">
        <f t="shared" si="4"/>
        <v>789.83926756963922</v>
      </c>
      <c r="H76" s="76">
        <f t="shared" si="5"/>
        <v>1.3441580220270475E-2</v>
      </c>
      <c r="I76" s="76">
        <f t="shared" si="6"/>
        <v>0</v>
      </c>
      <c r="J76" s="77">
        <f t="shared" si="7"/>
        <v>0.14296953507014959</v>
      </c>
    </row>
    <row r="77" spans="1:10">
      <c r="A77" s="34" t="s">
        <v>52</v>
      </c>
      <c r="B77" s="36">
        <v>2788.0520448852299</v>
      </c>
      <c r="C77" s="36">
        <v>2645195.25787688</v>
      </c>
      <c r="D77" s="36">
        <v>11</v>
      </c>
      <c r="E77" s="36">
        <v>1</v>
      </c>
      <c r="F77" s="36">
        <v>325</v>
      </c>
      <c r="G77" s="36">
        <f t="shared" si="4"/>
        <v>948.76107593815357</v>
      </c>
      <c r="H77" s="76">
        <f t="shared" si="5"/>
        <v>3.9454069805403558E-3</v>
      </c>
      <c r="I77" s="76">
        <f t="shared" si="6"/>
        <v>3.5867336186730511E-4</v>
      </c>
      <c r="J77" s="77">
        <f t="shared" si="7"/>
        <v>0.11656884260687415</v>
      </c>
    </row>
    <row r="78" spans="1:10">
      <c r="A78" s="34" t="s">
        <v>654</v>
      </c>
      <c r="B78" s="36">
        <v>410.55068357195699</v>
      </c>
      <c r="C78" s="36">
        <v>402109.66263359698</v>
      </c>
      <c r="D78" s="36">
        <v>11</v>
      </c>
      <c r="E78" s="36">
        <v>0</v>
      </c>
      <c r="F78" s="36">
        <v>46</v>
      </c>
      <c r="G78" s="36">
        <f t="shared" si="4"/>
        <v>979.43975914272085</v>
      </c>
      <c r="H78" s="76">
        <f t="shared" si="5"/>
        <v>2.6793281414843963E-2</v>
      </c>
      <c r="I78" s="76">
        <f t="shared" si="6"/>
        <v>0</v>
      </c>
      <c r="J78" s="77">
        <f t="shared" si="7"/>
        <v>0.11204463137116566</v>
      </c>
    </row>
    <row r="79" spans="1:10">
      <c r="A79" s="34" t="s">
        <v>393</v>
      </c>
      <c r="B79" s="36">
        <v>818.97807950433298</v>
      </c>
      <c r="C79" s="36">
        <v>495528.85382047202</v>
      </c>
      <c r="D79" s="36">
        <v>11</v>
      </c>
      <c r="E79" s="36">
        <v>0</v>
      </c>
      <c r="F79" s="36">
        <v>87</v>
      </c>
      <c r="G79" s="36">
        <f t="shared" si="4"/>
        <v>605.05752989186124</v>
      </c>
      <c r="H79" s="76">
        <f t="shared" si="5"/>
        <v>1.3431372921064614E-2</v>
      </c>
      <c r="I79" s="76">
        <f t="shared" si="6"/>
        <v>0</v>
      </c>
      <c r="J79" s="77">
        <f t="shared" si="7"/>
        <v>0.10622994946660194</v>
      </c>
    </row>
    <row r="80" spans="1:10">
      <c r="A80" s="34" t="s">
        <v>385</v>
      </c>
      <c r="B80" s="36">
        <v>750.77807992556995</v>
      </c>
      <c r="C80" s="36">
        <v>539270.01617562596</v>
      </c>
      <c r="D80" s="36">
        <v>11</v>
      </c>
      <c r="E80" s="36">
        <v>0</v>
      </c>
      <c r="F80" s="36">
        <v>98</v>
      </c>
      <c r="G80" s="36">
        <f t="shared" si="4"/>
        <v>718.28151433122241</v>
      </c>
      <c r="H80" s="76">
        <f t="shared" si="5"/>
        <v>1.4651466650558723E-2</v>
      </c>
      <c r="I80" s="76">
        <f t="shared" si="6"/>
        <v>0</v>
      </c>
      <c r="J80" s="77">
        <f t="shared" si="7"/>
        <v>0.13053124834134136</v>
      </c>
    </row>
    <row r="81" spans="1:10">
      <c r="A81" s="34" t="s">
        <v>46</v>
      </c>
      <c r="B81" s="36">
        <v>2017.70410297438</v>
      </c>
      <c r="C81" s="36">
        <v>1916822.86212083</v>
      </c>
      <c r="D81" s="36">
        <v>11</v>
      </c>
      <c r="E81" s="36">
        <v>0</v>
      </c>
      <c r="F81" s="36">
        <v>274</v>
      </c>
      <c r="G81" s="36">
        <f t="shared" si="4"/>
        <v>950.00196475546795</v>
      </c>
      <c r="H81" s="76">
        <f t="shared" si="5"/>
        <v>5.4517409087806532E-3</v>
      </c>
      <c r="I81" s="76">
        <f t="shared" si="6"/>
        <v>0</v>
      </c>
      <c r="J81" s="77">
        <f t="shared" si="7"/>
        <v>0.1357979099096272</v>
      </c>
    </row>
    <row r="82" spans="1:10">
      <c r="A82" s="34" t="s">
        <v>380</v>
      </c>
      <c r="B82" s="36">
        <v>1194.11232566693</v>
      </c>
      <c r="C82" s="36">
        <v>927074.404374748</v>
      </c>
      <c r="D82" s="36">
        <v>11</v>
      </c>
      <c r="E82" s="36">
        <v>9</v>
      </c>
      <c r="F82" s="36">
        <v>80</v>
      </c>
      <c r="G82" s="36">
        <f t="shared" si="4"/>
        <v>776.37118757396854</v>
      </c>
      <c r="H82" s="76">
        <f t="shared" si="5"/>
        <v>9.2118637112771871E-3</v>
      </c>
      <c r="I82" s="76">
        <f t="shared" si="6"/>
        <v>7.5369794001358811E-3</v>
      </c>
      <c r="J82" s="77">
        <f t="shared" si="7"/>
        <v>6.6995372445652276E-2</v>
      </c>
    </row>
    <row r="83" spans="1:10">
      <c r="A83" s="34" t="s">
        <v>400</v>
      </c>
      <c r="B83" s="36">
        <v>2530.1424575727401</v>
      </c>
      <c r="C83" s="36">
        <v>2199646.2889603199</v>
      </c>
      <c r="D83" s="36">
        <v>10</v>
      </c>
      <c r="E83" s="36">
        <v>1</v>
      </c>
      <c r="F83" s="36">
        <v>283</v>
      </c>
      <c r="G83" s="36">
        <f t="shared" si="4"/>
        <v>869.37645837955017</v>
      </c>
      <c r="H83" s="76">
        <f t="shared" si="5"/>
        <v>3.9523466238313605E-3</v>
      </c>
      <c r="I83" s="76">
        <f t="shared" si="6"/>
        <v>3.9523466238313603E-4</v>
      </c>
      <c r="J83" s="77">
        <f t="shared" si="7"/>
        <v>0.11185140945442749</v>
      </c>
    </row>
    <row r="84" spans="1:10">
      <c r="A84" s="34" t="s">
        <v>376</v>
      </c>
      <c r="B84" s="36">
        <v>1059.9369824687001</v>
      </c>
      <c r="C84" s="36">
        <v>769465.94949924899</v>
      </c>
      <c r="D84" s="36">
        <v>10</v>
      </c>
      <c r="E84" s="36">
        <v>1</v>
      </c>
      <c r="F84" s="36">
        <v>162</v>
      </c>
      <c r="G84" s="36">
        <f t="shared" si="4"/>
        <v>725.95443146731725</v>
      </c>
      <c r="H84" s="76">
        <f t="shared" si="5"/>
        <v>9.4345231512811181E-3</v>
      </c>
      <c r="I84" s="76">
        <f t="shared" si="6"/>
        <v>9.4345231512811187E-4</v>
      </c>
      <c r="J84" s="77">
        <f t="shared" si="7"/>
        <v>0.15283927505075412</v>
      </c>
    </row>
    <row r="85" spans="1:10">
      <c r="A85" s="34" t="s">
        <v>138</v>
      </c>
      <c r="B85" s="36">
        <v>322.24657430546301</v>
      </c>
      <c r="C85" s="36">
        <v>523799.06442132499</v>
      </c>
      <c r="D85" s="36">
        <v>10</v>
      </c>
      <c r="E85" s="36">
        <v>1</v>
      </c>
      <c r="F85" s="36">
        <v>105</v>
      </c>
      <c r="G85" s="36">
        <f t="shared" si="4"/>
        <v>1625.4604585022118</v>
      </c>
      <c r="H85" s="76">
        <f t="shared" si="5"/>
        <v>3.1032137491462764E-2</v>
      </c>
      <c r="I85" s="76">
        <f t="shared" si="6"/>
        <v>3.1032137491462763E-3</v>
      </c>
      <c r="J85" s="77">
        <f t="shared" si="7"/>
        <v>0.32583744366035899</v>
      </c>
    </row>
    <row r="86" spans="1:10">
      <c r="A86" s="34" t="s">
        <v>431</v>
      </c>
      <c r="B86" s="36">
        <v>359.63013590499702</v>
      </c>
      <c r="C86" s="36">
        <v>802359.89504782797</v>
      </c>
      <c r="D86" s="36">
        <v>10</v>
      </c>
      <c r="E86" s="36">
        <v>0</v>
      </c>
      <c r="F86" s="36">
        <v>39</v>
      </c>
      <c r="G86" s="36">
        <f t="shared" si="4"/>
        <v>2231.0696878300159</v>
      </c>
      <c r="H86" s="76">
        <f t="shared" si="5"/>
        <v>2.78063460250219E-2</v>
      </c>
      <c r="I86" s="76">
        <f t="shared" si="6"/>
        <v>0</v>
      </c>
      <c r="J86" s="77">
        <f t="shared" si="7"/>
        <v>0.10844474949758541</v>
      </c>
    </row>
    <row r="87" spans="1:10">
      <c r="A87" s="34" t="s">
        <v>649</v>
      </c>
      <c r="B87" s="36">
        <v>1948.05752768553</v>
      </c>
      <c r="C87" s="36">
        <v>1896550.3607407</v>
      </c>
      <c r="D87" s="36">
        <v>10</v>
      </c>
      <c r="E87" s="36">
        <v>0</v>
      </c>
      <c r="F87" s="36">
        <v>253</v>
      </c>
      <c r="G87" s="36">
        <f t="shared" si="4"/>
        <v>973.55973003219003</v>
      </c>
      <c r="H87" s="76">
        <f t="shared" si="5"/>
        <v>5.133318630420998E-3</v>
      </c>
      <c r="I87" s="76">
        <f t="shared" si="6"/>
        <v>0</v>
      </c>
      <c r="J87" s="77">
        <f t="shared" si="7"/>
        <v>0.12987296134965126</v>
      </c>
    </row>
    <row r="88" spans="1:10">
      <c r="A88" s="34" t="s">
        <v>363</v>
      </c>
      <c r="B88" s="36">
        <v>1192.33424278907</v>
      </c>
      <c r="C88" s="36">
        <v>964966.114399591</v>
      </c>
      <c r="D88" s="36">
        <v>10</v>
      </c>
      <c r="E88" s="36">
        <v>1</v>
      </c>
      <c r="F88" s="36">
        <v>144</v>
      </c>
      <c r="G88" s="36">
        <f t="shared" si="4"/>
        <v>809.30839673141759</v>
      </c>
      <c r="H88" s="76">
        <f t="shared" si="5"/>
        <v>8.3869100132596391E-3</v>
      </c>
      <c r="I88" s="76">
        <f t="shared" si="6"/>
        <v>8.3869100132596389E-4</v>
      </c>
      <c r="J88" s="77">
        <f t="shared" si="7"/>
        <v>0.12077150419093879</v>
      </c>
    </row>
    <row r="89" spans="1:10">
      <c r="A89" s="34" t="s">
        <v>421</v>
      </c>
      <c r="B89" s="36">
        <v>705.07397016044695</v>
      </c>
      <c r="C89" s="36">
        <v>665562.46977640502</v>
      </c>
      <c r="D89" s="36">
        <v>10</v>
      </c>
      <c r="E89" s="36">
        <v>0</v>
      </c>
      <c r="F89" s="36">
        <v>99</v>
      </c>
      <c r="G89" s="36">
        <f t="shared" si="4"/>
        <v>943.96119831930446</v>
      </c>
      <c r="H89" s="76">
        <f t="shared" si="5"/>
        <v>1.4182909060909446E-2</v>
      </c>
      <c r="I89" s="76">
        <f t="shared" si="6"/>
        <v>0</v>
      </c>
      <c r="J89" s="77">
        <f t="shared" si="7"/>
        <v>0.14041079970300352</v>
      </c>
    </row>
    <row r="90" spans="1:10">
      <c r="A90" s="34" t="s">
        <v>114</v>
      </c>
      <c r="B90" s="36">
        <v>1870.6794465431001</v>
      </c>
      <c r="C90" s="36">
        <v>2166518.4030220802</v>
      </c>
      <c r="D90" s="36">
        <v>10</v>
      </c>
      <c r="E90" s="36">
        <v>0</v>
      </c>
      <c r="F90" s="36">
        <v>233</v>
      </c>
      <c r="G90" s="36">
        <f t="shared" si="4"/>
        <v>1158.145189987345</v>
      </c>
      <c r="H90" s="76">
        <f t="shared" si="5"/>
        <v>5.345651291823076E-3</v>
      </c>
      <c r="I90" s="76">
        <f t="shared" si="6"/>
        <v>0</v>
      </c>
      <c r="J90" s="77">
        <f t="shared" si="7"/>
        <v>0.12455367509947768</v>
      </c>
    </row>
    <row r="91" spans="1:10">
      <c r="A91" s="34" t="s">
        <v>405</v>
      </c>
      <c r="B91" s="36">
        <v>1657.3342408216499</v>
      </c>
      <c r="C91" s="36">
        <v>1517857.9107128901</v>
      </c>
      <c r="D91" s="36">
        <v>9</v>
      </c>
      <c r="E91" s="36">
        <v>1</v>
      </c>
      <c r="F91" s="36">
        <v>231</v>
      </c>
      <c r="G91" s="36">
        <f t="shared" si="4"/>
        <v>915.84296838058913</v>
      </c>
      <c r="H91" s="76">
        <f t="shared" si="5"/>
        <v>5.4304073241967813E-3</v>
      </c>
      <c r="I91" s="76">
        <f t="shared" si="6"/>
        <v>6.033785915774202E-4</v>
      </c>
      <c r="J91" s="77">
        <f t="shared" si="7"/>
        <v>0.13938045465438406</v>
      </c>
    </row>
    <row r="92" spans="1:10">
      <c r="A92" s="34" t="s">
        <v>776</v>
      </c>
      <c r="B92" s="36">
        <v>634.64931269781596</v>
      </c>
      <c r="C92" s="36">
        <v>310219.87404483499</v>
      </c>
      <c r="D92" s="36">
        <v>9</v>
      </c>
      <c r="E92" s="36">
        <v>0</v>
      </c>
      <c r="F92" s="36">
        <v>40</v>
      </c>
      <c r="G92" s="36">
        <f t="shared" si="4"/>
        <v>488.8051839623501</v>
      </c>
      <c r="H92" s="76">
        <f t="shared" si="5"/>
        <v>1.4181060027847678E-2</v>
      </c>
      <c r="I92" s="76">
        <f t="shared" si="6"/>
        <v>0</v>
      </c>
      <c r="J92" s="77">
        <f t="shared" si="7"/>
        <v>6.3026933457100795E-2</v>
      </c>
    </row>
    <row r="93" spans="1:10">
      <c r="A93" s="34" t="s">
        <v>372</v>
      </c>
      <c r="B93" s="36">
        <v>1230.9890375449299</v>
      </c>
      <c r="C93" s="36">
        <v>1058996.9735662099</v>
      </c>
      <c r="D93" s="36">
        <v>9</v>
      </c>
      <c r="E93" s="36">
        <v>0</v>
      </c>
      <c r="F93" s="36">
        <v>145</v>
      </c>
      <c r="G93" s="36">
        <f t="shared" si="4"/>
        <v>860.28140078181445</v>
      </c>
      <c r="H93" s="76">
        <f t="shared" si="5"/>
        <v>7.3111942718429839E-3</v>
      </c>
      <c r="I93" s="76">
        <f t="shared" si="6"/>
        <v>0</v>
      </c>
      <c r="J93" s="77">
        <f t="shared" si="7"/>
        <v>0.11779146326858141</v>
      </c>
    </row>
    <row r="94" spans="1:10">
      <c r="A94" s="34" t="s">
        <v>1</v>
      </c>
      <c r="B94" s="36">
        <v>1034.29588717408</v>
      </c>
      <c r="C94" s="36">
        <v>813094.44714492501</v>
      </c>
      <c r="D94" s="36">
        <v>9</v>
      </c>
      <c r="E94" s="36">
        <v>0</v>
      </c>
      <c r="F94" s="36">
        <v>122</v>
      </c>
      <c r="G94" s="36">
        <f t="shared" si="4"/>
        <v>786.13330791295596</v>
      </c>
      <c r="H94" s="76">
        <f t="shared" si="5"/>
        <v>8.7015718728128619E-3</v>
      </c>
      <c r="I94" s="76">
        <f t="shared" si="6"/>
        <v>0</v>
      </c>
      <c r="J94" s="77">
        <f t="shared" si="7"/>
        <v>0.11795464094257435</v>
      </c>
    </row>
    <row r="95" spans="1:10">
      <c r="A95" s="34" t="s">
        <v>366</v>
      </c>
      <c r="B95" s="36">
        <v>923.33150400361001</v>
      </c>
      <c r="C95" s="36">
        <v>512603.37434398301</v>
      </c>
      <c r="D95" s="36">
        <v>9</v>
      </c>
      <c r="E95" s="36">
        <v>0</v>
      </c>
      <c r="F95" s="36">
        <v>94</v>
      </c>
      <c r="G95" s="36">
        <f t="shared" si="4"/>
        <v>555.16720930815211</v>
      </c>
      <c r="H95" s="76">
        <f t="shared" si="5"/>
        <v>9.7473117303758898E-3</v>
      </c>
      <c r="I95" s="76">
        <f t="shared" si="6"/>
        <v>0</v>
      </c>
      <c r="J95" s="77">
        <f t="shared" si="7"/>
        <v>0.10180525585059262</v>
      </c>
    </row>
    <row r="96" spans="1:10">
      <c r="A96" s="34" t="s">
        <v>889</v>
      </c>
      <c r="B96" s="36">
        <v>127.86849425034499</v>
      </c>
      <c r="C96" s="36">
        <v>154129.473457694</v>
      </c>
      <c r="D96" s="36">
        <v>9</v>
      </c>
      <c r="E96" s="36">
        <v>0</v>
      </c>
      <c r="F96" s="36">
        <v>28</v>
      </c>
      <c r="G96" s="36">
        <f t="shared" si="4"/>
        <v>1205.3748999025079</v>
      </c>
      <c r="H96" s="76">
        <f t="shared" si="5"/>
        <v>7.0384812558905357E-2</v>
      </c>
      <c r="I96" s="76">
        <f t="shared" si="6"/>
        <v>0</v>
      </c>
      <c r="J96" s="77">
        <f t="shared" si="7"/>
        <v>0.21897497240548333</v>
      </c>
    </row>
    <row r="97" spans="1:10">
      <c r="A97" s="34" t="s">
        <v>387</v>
      </c>
      <c r="B97" s="36">
        <v>855.520544822327</v>
      </c>
      <c r="C97" s="36">
        <v>523568.35995435697</v>
      </c>
      <c r="D97" s="36">
        <v>9</v>
      </c>
      <c r="E97" s="36">
        <v>0</v>
      </c>
      <c r="F97" s="36">
        <v>107</v>
      </c>
      <c r="G97" s="36">
        <f t="shared" si="4"/>
        <v>611.9880616813133</v>
      </c>
      <c r="H97" s="76">
        <f t="shared" si="5"/>
        <v>1.0519911011452219E-2</v>
      </c>
      <c r="I97" s="76">
        <f t="shared" si="6"/>
        <v>0</v>
      </c>
      <c r="J97" s="77">
        <f t="shared" si="7"/>
        <v>0.12507005313615416</v>
      </c>
    </row>
    <row r="98" spans="1:10">
      <c r="A98" s="34" t="s">
        <v>635</v>
      </c>
      <c r="B98" s="36">
        <v>1467.8821873939501</v>
      </c>
      <c r="C98" s="36">
        <v>1793643.5600651901</v>
      </c>
      <c r="D98" s="36">
        <v>9</v>
      </c>
      <c r="E98" s="36">
        <v>0</v>
      </c>
      <c r="F98" s="36">
        <v>201</v>
      </c>
      <c r="G98" s="36">
        <f t="shared" si="4"/>
        <v>1221.9261024276004</v>
      </c>
      <c r="H98" s="76">
        <f t="shared" si="5"/>
        <v>6.1312822495505773E-3</v>
      </c>
      <c r="I98" s="76">
        <f t="shared" si="6"/>
        <v>0</v>
      </c>
      <c r="J98" s="77">
        <f t="shared" si="7"/>
        <v>0.1369319702399629</v>
      </c>
    </row>
    <row r="99" spans="1:10">
      <c r="A99" s="34" t="s">
        <v>480</v>
      </c>
      <c r="B99" s="36">
        <v>218.487670582253</v>
      </c>
      <c r="C99" s="36">
        <v>324580.53367638501</v>
      </c>
      <c r="D99" s="36">
        <v>9</v>
      </c>
      <c r="E99" s="36">
        <v>0</v>
      </c>
      <c r="F99" s="36">
        <v>35</v>
      </c>
      <c r="G99" s="36">
        <f t="shared" si="4"/>
        <v>1485.5782608300167</v>
      </c>
      <c r="H99" s="76">
        <f t="shared" si="5"/>
        <v>4.1192255727820641E-2</v>
      </c>
      <c r="I99" s="76">
        <f t="shared" si="6"/>
        <v>0</v>
      </c>
      <c r="J99" s="77">
        <f t="shared" si="7"/>
        <v>0.16019210560819136</v>
      </c>
    </row>
    <row r="100" spans="1:10">
      <c r="A100" s="34" t="s">
        <v>382</v>
      </c>
      <c r="B100" s="36">
        <v>1142.1424621078099</v>
      </c>
      <c r="C100" s="36">
        <v>969337.61643266596</v>
      </c>
      <c r="D100" s="36">
        <v>8</v>
      </c>
      <c r="E100" s="36">
        <v>2</v>
      </c>
      <c r="F100" s="36">
        <v>190</v>
      </c>
      <c r="G100" s="36">
        <f t="shared" si="4"/>
        <v>848.70114595316352</v>
      </c>
      <c r="H100" s="76">
        <f t="shared" si="5"/>
        <v>7.00438015870288E-3</v>
      </c>
      <c r="I100" s="76">
        <f t="shared" si="6"/>
        <v>1.75109503967572E-3</v>
      </c>
      <c r="J100" s="77">
        <f t="shared" si="7"/>
        <v>0.16635402876919339</v>
      </c>
    </row>
    <row r="101" spans="1:10">
      <c r="A101" s="34" t="s">
        <v>341</v>
      </c>
      <c r="B101" s="36">
        <v>1679.1972545823</v>
      </c>
      <c r="C101" s="36">
        <v>924594.51698362804</v>
      </c>
      <c r="D101" s="36">
        <v>8</v>
      </c>
      <c r="E101" s="36">
        <v>0</v>
      </c>
      <c r="F101" s="36">
        <v>172</v>
      </c>
      <c r="G101" s="36">
        <f t="shared" si="4"/>
        <v>550.61697752335874</v>
      </c>
      <c r="H101" s="76">
        <f t="shared" si="5"/>
        <v>4.7641812051378079E-3</v>
      </c>
      <c r="I101" s="76">
        <f t="shared" si="6"/>
        <v>0</v>
      </c>
      <c r="J101" s="77">
        <f t="shared" si="7"/>
        <v>0.10242989591046286</v>
      </c>
    </row>
    <row r="102" spans="1:10">
      <c r="A102" s="34" t="s">
        <v>390</v>
      </c>
      <c r="B102" s="36">
        <v>1973.01095214579</v>
      </c>
      <c r="C102" s="36">
        <v>1779667.91139096</v>
      </c>
      <c r="D102" s="36">
        <v>8</v>
      </c>
      <c r="E102" s="36">
        <v>0</v>
      </c>
      <c r="F102" s="36">
        <v>168</v>
      </c>
      <c r="G102" s="36">
        <f t="shared" si="4"/>
        <v>902.00609857509619</v>
      </c>
      <c r="H102" s="76">
        <f t="shared" si="5"/>
        <v>4.0547164684004563E-3</v>
      </c>
      <c r="I102" s="76">
        <f t="shared" si="6"/>
        <v>0</v>
      </c>
      <c r="J102" s="77">
        <f t="shared" si="7"/>
        <v>8.5149045836409587E-2</v>
      </c>
    </row>
    <row r="103" spans="1:10">
      <c r="A103" s="34" t="s">
        <v>650</v>
      </c>
      <c r="B103" s="36">
        <v>1836.09862325573</v>
      </c>
      <c r="C103" s="36">
        <v>1158065.43391131</v>
      </c>
      <c r="D103" s="36">
        <v>8</v>
      </c>
      <c r="E103" s="36">
        <v>0</v>
      </c>
      <c r="F103" s="36">
        <v>279</v>
      </c>
      <c r="G103" s="36">
        <f t="shared" si="4"/>
        <v>630.72071360625159</v>
      </c>
      <c r="H103" s="76">
        <f t="shared" si="5"/>
        <v>4.3570644292595653E-3</v>
      </c>
      <c r="I103" s="76">
        <f t="shared" si="6"/>
        <v>0</v>
      </c>
      <c r="J103" s="77">
        <f t="shared" si="7"/>
        <v>0.15195262197042733</v>
      </c>
    </row>
    <row r="104" spans="1:10">
      <c r="A104" s="34" t="s">
        <v>375</v>
      </c>
      <c r="B104" s="36">
        <v>1239.21095485659</v>
      </c>
      <c r="C104" s="36">
        <v>801815.56903086603</v>
      </c>
      <c r="D104" s="36">
        <v>8</v>
      </c>
      <c r="E104" s="36">
        <v>0</v>
      </c>
      <c r="F104" s="36">
        <v>133</v>
      </c>
      <c r="G104" s="36">
        <f t="shared" si="4"/>
        <v>647.03718595165071</v>
      </c>
      <c r="H104" s="76">
        <f t="shared" si="5"/>
        <v>6.4557208509553685E-3</v>
      </c>
      <c r="I104" s="76">
        <f t="shared" si="6"/>
        <v>0</v>
      </c>
      <c r="J104" s="77">
        <f t="shared" si="7"/>
        <v>0.10732635914713301</v>
      </c>
    </row>
    <row r="105" spans="1:10">
      <c r="A105" s="34" t="s">
        <v>381</v>
      </c>
      <c r="B105" s="36">
        <v>612.86575130652602</v>
      </c>
      <c r="C105" s="36">
        <v>475407.10670184297</v>
      </c>
      <c r="D105" s="36">
        <v>8</v>
      </c>
      <c r="E105" s="36">
        <v>0</v>
      </c>
      <c r="F105" s="36">
        <v>74</v>
      </c>
      <c r="G105" s="36">
        <f t="shared" si="4"/>
        <v>775.7116557555313</v>
      </c>
      <c r="H105" s="76">
        <f t="shared" si="5"/>
        <v>1.3053429699645239E-2</v>
      </c>
      <c r="I105" s="76">
        <f t="shared" si="6"/>
        <v>0</v>
      </c>
      <c r="J105" s="77">
        <f t="shared" si="7"/>
        <v>0.12074422472171846</v>
      </c>
    </row>
    <row r="106" spans="1:10">
      <c r="A106" s="34" t="s">
        <v>449</v>
      </c>
      <c r="B106" s="36">
        <v>381.84931363118801</v>
      </c>
      <c r="C106" s="36">
        <v>885555.03095197596</v>
      </c>
      <c r="D106" s="36">
        <v>8</v>
      </c>
      <c r="E106" s="36">
        <v>0</v>
      </c>
      <c r="F106" s="36">
        <v>36</v>
      </c>
      <c r="G106" s="36">
        <f t="shared" si="4"/>
        <v>2319.121704137187</v>
      </c>
      <c r="H106" s="76">
        <f t="shared" si="5"/>
        <v>2.0950672724599578E-2</v>
      </c>
      <c r="I106" s="76">
        <f t="shared" si="6"/>
        <v>0</v>
      </c>
      <c r="J106" s="77">
        <f t="shared" si="7"/>
        <v>9.4278027260698088E-2</v>
      </c>
    </row>
    <row r="107" spans="1:10">
      <c r="A107" s="34" t="s">
        <v>75</v>
      </c>
      <c r="B107" s="36">
        <v>411.82191639812601</v>
      </c>
      <c r="C107" s="36">
        <v>299599.72975194402</v>
      </c>
      <c r="D107" s="36">
        <v>8</v>
      </c>
      <c r="E107" s="36">
        <v>0</v>
      </c>
      <c r="F107" s="36">
        <v>60</v>
      </c>
      <c r="G107" s="36">
        <f t="shared" si="4"/>
        <v>727.49826520235035</v>
      </c>
      <c r="H107" s="76">
        <f t="shared" si="5"/>
        <v>1.9425872401278556E-2</v>
      </c>
      <c r="I107" s="76">
        <f t="shared" si="6"/>
        <v>0</v>
      </c>
      <c r="J107" s="77">
        <f t="shared" si="7"/>
        <v>0.14569404300958916</v>
      </c>
    </row>
    <row r="108" spans="1:10">
      <c r="A108" s="34" t="s">
        <v>153</v>
      </c>
      <c r="B108" s="36">
        <v>133.68493103701601</v>
      </c>
      <c r="C108" s="36">
        <v>73015.863206148104</v>
      </c>
      <c r="D108" s="36">
        <v>7</v>
      </c>
      <c r="E108" s="36">
        <v>0</v>
      </c>
      <c r="F108" s="36">
        <v>16</v>
      </c>
      <c r="G108" s="36">
        <f t="shared" si="4"/>
        <v>546.17871019382687</v>
      </c>
      <c r="H108" s="76">
        <f t="shared" si="5"/>
        <v>5.2361922512132425E-2</v>
      </c>
      <c r="I108" s="76">
        <f t="shared" si="6"/>
        <v>0</v>
      </c>
      <c r="J108" s="77">
        <f t="shared" si="7"/>
        <v>0.11968439431344555</v>
      </c>
    </row>
    <row r="109" spans="1:10">
      <c r="A109" s="34" t="s">
        <v>120</v>
      </c>
      <c r="B109" s="36">
        <v>238.90958796488101</v>
      </c>
      <c r="C109" s="36">
        <v>174993.25481426701</v>
      </c>
      <c r="D109" s="36">
        <v>7</v>
      </c>
      <c r="E109" s="36">
        <v>0</v>
      </c>
      <c r="F109" s="36">
        <v>17</v>
      </c>
      <c r="G109" s="36">
        <f t="shared" si="4"/>
        <v>732.46643763828558</v>
      </c>
      <c r="H109" s="76">
        <f t="shared" si="5"/>
        <v>2.9299786834126467E-2</v>
      </c>
      <c r="I109" s="76">
        <f t="shared" si="6"/>
        <v>0</v>
      </c>
      <c r="J109" s="77">
        <f t="shared" si="7"/>
        <v>7.1156625168592849E-2</v>
      </c>
    </row>
    <row r="110" spans="1:10">
      <c r="A110" s="34" t="s">
        <v>353</v>
      </c>
      <c r="B110" s="36">
        <v>1601.84109040303</v>
      </c>
      <c r="C110" s="36">
        <v>932142.69788107998</v>
      </c>
      <c r="D110" s="36">
        <v>7</v>
      </c>
      <c r="E110" s="36">
        <v>2</v>
      </c>
      <c r="F110" s="36">
        <v>217</v>
      </c>
      <c r="G110" s="36">
        <f t="shared" si="4"/>
        <v>581.91958207698929</v>
      </c>
      <c r="H110" s="76">
        <f t="shared" si="5"/>
        <v>4.3699715545683568E-3</v>
      </c>
      <c r="I110" s="76">
        <f t="shared" si="6"/>
        <v>1.2485633013052447E-3</v>
      </c>
      <c r="J110" s="77">
        <f t="shared" si="7"/>
        <v>0.13546911819161905</v>
      </c>
    </row>
    <row r="111" spans="1:10">
      <c r="A111" s="34" t="s">
        <v>99</v>
      </c>
      <c r="B111" s="36">
        <v>923.03287379024505</v>
      </c>
      <c r="C111" s="36">
        <v>625235.690130651</v>
      </c>
      <c r="D111" s="36">
        <v>7</v>
      </c>
      <c r="E111" s="36">
        <v>0</v>
      </c>
      <c r="F111" s="36">
        <v>105</v>
      </c>
      <c r="G111" s="36">
        <f t="shared" si="4"/>
        <v>677.37098849280301</v>
      </c>
      <c r="H111" s="76">
        <f t="shared" si="5"/>
        <v>7.5836952277289291E-3</v>
      </c>
      <c r="I111" s="76">
        <f t="shared" si="6"/>
        <v>0</v>
      </c>
      <c r="J111" s="77">
        <f t="shared" si="7"/>
        <v>0.11375542841593393</v>
      </c>
    </row>
    <row r="112" spans="1:10">
      <c r="A112" s="34" t="s">
        <v>383</v>
      </c>
      <c r="B112" s="36">
        <v>712.17807984398598</v>
      </c>
      <c r="C112" s="36">
        <v>404182.72775369801</v>
      </c>
      <c r="D112" s="36">
        <v>7</v>
      </c>
      <c r="E112" s="36">
        <v>0</v>
      </c>
      <c r="F112" s="36">
        <v>48</v>
      </c>
      <c r="G112" s="36">
        <f t="shared" si="4"/>
        <v>567.53042419143355</v>
      </c>
      <c r="H112" s="76">
        <f t="shared" si="5"/>
        <v>9.8290023213484217E-3</v>
      </c>
      <c r="I112" s="76">
        <f t="shared" si="6"/>
        <v>0</v>
      </c>
      <c r="J112" s="77">
        <f t="shared" si="7"/>
        <v>6.7398873060674894E-2</v>
      </c>
    </row>
    <row r="113" spans="1:10">
      <c r="A113" s="34" t="s">
        <v>386</v>
      </c>
      <c r="B113" s="36">
        <v>833.21369575383096</v>
      </c>
      <c r="C113" s="36">
        <v>495610.26498702099</v>
      </c>
      <c r="D113" s="36">
        <v>7</v>
      </c>
      <c r="E113" s="36">
        <v>0</v>
      </c>
      <c r="F113" s="36">
        <v>73</v>
      </c>
      <c r="G113" s="36">
        <f t="shared" si="4"/>
        <v>594.81771304614597</v>
      </c>
      <c r="H113" s="76">
        <f t="shared" si="5"/>
        <v>8.4012061199581108E-3</v>
      </c>
      <c r="I113" s="76">
        <f t="shared" si="6"/>
        <v>0</v>
      </c>
      <c r="J113" s="77">
        <f t="shared" si="7"/>
        <v>8.7612578108134581E-2</v>
      </c>
    </row>
    <row r="114" spans="1:10">
      <c r="A114" s="34" t="s">
        <v>836</v>
      </c>
      <c r="B114" s="36">
        <v>27.780821770429601</v>
      </c>
      <c r="C114" s="36">
        <v>37449.731927871697</v>
      </c>
      <c r="D114" s="36">
        <v>7</v>
      </c>
      <c r="E114" s="36">
        <v>0</v>
      </c>
      <c r="F114" s="36">
        <v>14</v>
      </c>
      <c r="G114" s="36">
        <f t="shared" si="4"/>
        <v>1348.0426258568727</v>
      </c>
      <c r="H114" s="76">
        <f t="shared" si="5"/>
        <v>0.25197238792449705</v>
      </c>
      <c r="I114" s="76">
        <f t="shared" si="6"/>
        <v>0</v>
      </c>
      <c r="J114" s="77">
        <f t="shared" si="7"/>
        <v>0.50394477584899411</v>
      </c>
    </row>
    <row r="115" spans="1:10">
      <c r="A115" s="34" t="s">
        <v>156</v>
      </c>
      <c r="B115" s="36">
        <v>261.96986209088902</v>
      </c>
      <c r="C115" s="36">
        <v>146894.55821549799</v>
      </c>
      <c r="D115" s="36">
        <v>7</v>
      </c>
      <c r="E115" s="36">
        <v>0</v>
      </c>
      <c r="F115" s="36">
        <v>63</v>
      </c>
      <c r="G115" s="36">
        <f t="shared" si="4"/>
        <v>560.73075369461287</v>
      </c>
      <c r="H115" s="76">
        <f t="shared" si="5"/>
        <v>2.672063093109309E-2</v>
      </c>
      <c r="I115" s="76">
        <f t="shared" si="6"/>
        <v>0</v>
      </c>
      <c r="J115" s="77">
        <f t="shared" si="7"/>
        <v>0.24048567837983781</v>
      </c>
    </row>
    <row r="116" spans="1:10">
      <c r="A116" s="34" t="s">
        <v>397</v>
      </c>
      <c r="B116" s="36">
        <v>727.47670992836299</v>
      </c>
      <c r="C116" s="36">
        <v>362831.012693464</v>
      </c>
      <c r="D116" s="36">
        <v>7</v>
      </c>
      <c r="E116" s="36">
        <v>2</v>
      </c>
      <c r="F116" s="36">
        <v>57</v>
      </c>
      <c r="G116" s="36">
        <f t="shared" si="4"/>
        <v>498.75275420046529</v>
      </c>
      <c r="H116" s="76">
        <f t="shared" si="5"/>
        <v>9.6223011739981507E-3</v>
      </c>
      <c r="I116" s="76">
        <f t="shared" si="6"/>
        <v>2.7492289068566148E-3</v>
      </c>
      <c r="J116" s="77">
        <f t="shared" si="7"/>
        <v>7.8353023845413525E-2</v>
      </c>
    </row>
    <row r="117" spans="1:10">
      <c r="A117" s="34" t="s">
        <v>890</v>
      </c>
      <c r="B117" s="36">
        <v>216.60821837419601</v>
      </c>
      <c r="C117" s="36">
        <v>189572.13787667401</v>
      </c>
      <c r="D117" s="36">
        <v>7</v>
      </c>
      <c r="E117" s="36">
        <v>0</v>
      </c>
      <c r="F117" s="36">
        <v>38</v>
      </c>
      <c r="G117" s="36">
        <f t="shared" si="4"/>
        <v>875.18441959198185</v>
      </c>
      <c r="H117" s="76">
        <f t="shared" si="5"/>
        <v>3.2316410026083722E-2</v>
      </c>
      <c r="I117" s="76">
        <f t="shared" si="6"/>
        <v>0</v>
      </c>
      <c r="J117" s="77">
        <f t="shared" si="7"/>
        <v>0.17543194014159733</v>
      </c>
    </row>
    <row r="118" spans="1:10">
      <c r="A118" s="34" t="s">
        <v>100</v>
      </c>
      <c r="B118" s="36">
        <v>1652.3150630094999</v>
      </c>
      <c r="C118" s="36">
        <v>1319218.77078427</v>
      </c>
      <c r="D118" s="36">
        <v>7</v>
      </c>
      <c r="E118" s="36">
        <v>0</v>
      </c>
      <c r="F118" s="36">
        <v>202</v>
      </c>
      <c r="G118" s="36">
        <f t="shared" si="4"/>
        <v>798.40630901316501</v>
      </c>
      <c r="H118" s="76">
        <f t="shared" si="5"/>
        <v>4.2364801705858162E-3</v>
      </c>
      <c r="I118" s="76">
        <f t="shared" si="6"/>
        <v>0</v>
      </c>
      <c r="J118" s="77">
        <f t="shared" si="7"/>
        <v>0.12225271349404784</v>
      </c>
    </row>
    <row r="119" spans="1:10">
      <c r="A119" s="34" t="s">
        <v>335</v>
      </c>
      <c r="B119" s="36">
        <v>3569.8794405339199</v>
      </c>
      <c r="C119" s="36">
        <v>1822341.9203977999</v>
      </c>
      <c r="D119" s="36">
        <v>7</v>
      </c>
      <c r="E119" s="36">
        <v>0</v>
      </c>
      <c r="F119" s="36">
        <v>406</v>
      </c>
      <c r="G119" s="36">
        <f t="shared" si="4"/>
        <v>510.47716057471285</v>
      </c>
      <c r="H119" s="76">
        <f t="shared" si="5"/>
        <v>1.9608505319588785E-3</v>
      </c>
      <c r="I119" s="76">
        <f t="shared" si="6"/>
        <v>0</v>
      </c>
      <c r="J119" s="77">
        <f t="shared" si="7"/>
        <v>0.11372933085361495</v>
      </c>
    </row>
    <row r="120" spans="1:10">
      <c r="A120" s="34" t="s">
        <v>361</v>
      </c>
      <c r="B120" s="36">
        <v>922.86301023233602</v>
      </c>
      <c r="C120" s="36">
        <v>525113.40091974998</v>
      </c>
      <c r="D120" s="36">
        <v>7</v>
      </c>
      <c r="E120" s="36">
        <v>0</v>
      </c>
      <c r="F120" s="36">
        <v>118</v>
      </c>
      <c r="G120" s="36">
        <f t="shared" si="4"/>
        <v>569.00471153085834</v>
      </c>
      <c r="H120" s="76">
        <f t="shared" si="5"/>
        <v>7.5850910941134267E-3</v>
      </c>
      <c r="I120" s="76">
        <f t="shared" si="6"/>
        <v>0</v>
      </c>
      <c r="J120" s="77">
        <f t="shared" si="7"/>
        <v>0.12786296415791204</v>
      </c>
    </row>
    <row r="121" spans="1:10">
      <c r="A121" s="34" t="s">
        <v>343</v>
      </c>
      <c r="B121" s="36">
        <v>1725.41369298892</v>
      </c>
      <c r="C121" s="36">
        <v>974706.44270133902</v>
      </c>
      <c r="D121" s="36">
        <v>7</v>
      </c>
      <c r="E121" s="36">
        <v>2</v>
      </c>
      <c r="F121" s="36">
        <v>215</v>
      </c>
      <c r="G121" s="36">
        <f t="shared" si="4"/>
        <v>564.91173488536708</v>
      </c>
      <c r="H121" s="76">
        <f t="shared" si="5"/>
        <v>4.0569980570131893E-3</v>
      </c>
      <c r="I121" s="76">
        <f t="shared" si="6"/>
        <v>1.1591423020037683E-3</v>
      </c>
      <c r="J121" s="77">
        <f t="shared" si="7"/>
        <v>0.1246077974654051</v>
      </c>
    </row>
    <row r="122" spans="1:10">
      <c r="A122" s="34" t="s">
        <v>403</v>
      </c>
      <c r="B122" s="36">
        <v>489.74246402410699</v>
      </c>
      <c r="C122" s="36">
        <v>445956.51485057099</v>
      </c>
      <c r="D122" s="36">
        <v>7</v>
      </c>
      <c r="E122" s="36">
        <v>0</v>
      </c>
      <c r="F122" s="36">
        <v>80</v>
      </c>
      <c r="G122" s="36">
        <f t="shared" si="4"/>
        <v>910.5939296875415</v>
      </c>
      <c r="H122" s="76">
        <f t="shared" si="5"/>
        <v>1.4293226571538288E-2</v>
      </c>
      <c r="I122" s="76">
        <f t="shared" si="6"/>
        <v>0</v>
      </c>
      <c r="J122" s="77">
        <f t="shared" si="7"/>
        <v>0.16335116081758044</v>
      </c>
    </row>
    <row r="123" spans="1:10">
      <c r="A123" s="34" t="s">
        <v>411</v>
      </c>
      <c r="B123" s="36">
        <v>548.79725933819998</v>
      </c>
      <c r="C123" s="36">
        <v>535550.36120712699</v>
      </c>
      <c r="D123" s="36">
        <v>7</v>
      </c>
      <c r="E123" s="36">
        <v>0</v>
      </c>
      <c r="F123" s="36">
        <v>81</v>
      </c>
      <c r="G123" s="36">
        <f t="shared" si="4"/>
        <v>975.86194554424787</v>
      </c>
      <c r="H123" s="76">
        <f t="shared" si="5"/>
        <v>1.2755165739058844E-2</v>
      </c>
      <c r="I123" s="76">
        <f t="shared" si="6"/>
        <v>0</v>
      </c>
      <c r="J123" s="77">
        <f t="shared" si="7"/>
        <v>0.14759548926625235</v>
      </c>
    </row>
    <row r="124" spans="1:10">
      <c r="A124" s="34" t="s">
        <v>59</v>
      </c>
      <c r="B124" s="36">
        <v>1107.02465358516</v>
      </c>
      <c r="C124" s="36">
        <v>1744527.25750944</v>
      </c>
      <c r="D124" s="36">
        <v>7</v>
      </c>
      <c r="E124" s="36">
        <v>0</v>
      </c>
      <c r="F124" s="36">
        <v>69</v>
      </c>
      <c r="G124" s="36">
        <f t="shared" si="4"/>
        <v>1575.870286049812</v>
      </c>
      <c r="H124" s="76">
        <f t="shared" si="5"/>
        <v>6.3232557444227793E-3</v>
      </c>
      <c r="I124" s="76">
        <f t="shared" si="6"/>
        <v>0</v>
      </c>
      <c r="J124" s="77">
        <f t="shared" si="7"/>
        <v>6.2329235195024535E-2</v>
      </c>
    </row>
    <row r="125" spans="1:10">
      <c r="A125" s="34" t="s">
        <v>891</v>
      </c>
      <c r="B125" s="36">
        <v>243.380821192637</v>
      </c>
      <c r="C125" s="36">
        <v>155991.807767689</v>
      </c>
      <c r="D125" s="36">
        <v>7</v>
      </c>
      <c r="E125" s="36">
        <v>0</v>
      </c>
      <c r="F125" s="36">
        <v>22</v>
      </c>
      <c r="G125" s="36">
        <f t="shared" si="4"/>
        <v>640.93714123932875</v>
      </c>
      <c r="H125" s="76">
        <f t="shared" si="5"/>
        <v>2.8761510318265664E-2</v>
      </c>
      <c r="I125" s="76">
        <f t="shared" si="6"/>
        <v>0</v>
      </c>
      <c r="J125" s="77">
        <f t="shared" si="7"/>
        <v>9.0393318143120668E-2</v>
      </c>
    </row>
    <row r="126" spans="1:10">
      <c r="A126" s="34" t="s">
        <v>115</v>
      </c>
      <c r="B126" s="36">
        <v>2295.9095825664599</v>
      </c>
      <c r="C126" s="36">
        <v>2144308.2149453899</v>
      </c>
      <c r="D126" s="36">
        <v>7</v>
      </c>
      <c r="E126" s="36">
        <v>0</v>
      </c>
      <c r="F126" s="36">
        <v>280</v>
      </c>
      <c r="G126" s="36">
        <f t="shared" si="4"/>
        <v>933.96892945078264</v>
      </c>
      <c r="H126" s="76">
        <f t="shared" si="5"/>
        <v>3.0489005547749484E-3</v>
      </c>
      <c r="I126" s="76">
        <f t="shared" si="6"/>
        <v>0</v>
      </c>
      <c r="J126" s="77">
        <f t="shared" si="7"/>
        <v>0.12195602219099794</v>
      </c>
    </row>
    <row r="127" spans="1:10">
      <c r="A127" s="34" t="s">
        <v>458</v>
      </c>
      <c r="B127" s="36">
        <v>641.35616194596503</v>
      </c>
      <c r="C127" s="36">
        <v>1573363.78812304</v>
      </c>
      <c r="D127" s="36">
        <v>6</v>
      </c>
      <c r="E127" s="36">
        <v>1</v>
      </c>
      <c r="F127" s="36">
        <v>52</v>
      </c>
      <c r="G127" s="36">
        <f t="shared" si="4"/>
        <v>2453.182617516658</v>
      </c>
      <c r="H127" s="76">
        <f t="shared" si="5"/>
        <v>9.3551763528632106E-3</v>
      </c>
      <c r="I127" s="76">
        <f t="shared" si="6"/>
        <v>1.5591960588105351E-3</v>
      </c>
      <c r="J127" s="77">
        <f t="shared" si="7"/>
        <v>8.1078195058147826E-2</v>
      </c>
    </row>
    <row r="128" spans="1:10">
      <c r="A128" s="34" t="s">
        <v>107</v>
      </c>
      <c r="B128" s="36">
        <v>396.172601495869</v>
      </c>
      <c r="C128" s="36">
        <v>387305.06345021701</v>
      </c>
      <c r="D128" s="36">
        <v>6</v>
      </c>
      <c r="E128" s="36">
        <v>1</v>
      </c>
      <c r="F128" s="36">
        <v>63</v>
      </c>
      <c r="G128" s="36">
        <f t="shared" si="4"/>
        <v>977.61698307210054</v>
      </c>
      <c r="H128" s="76">
        <f t="shared" si="5"/>
        <v>1.5144914053483741E-2</v>
      </c>
      <c r="I128" s="76">
        <f t="shared" si="6"/>
        <v>2.52415234224729E-3</v>
      </c>
      <c r="J128" s="77">
        <f t="shared" si="7"/>
        <v>0.15902159756157927</v>
      </c>
    </row>
    <row r="129" spans="1:10">
      <c r="A129" s="34" t="s">
        <v>399</v>
      </c>
      <c r="B129" s="36">
        <v>398.00821753591202</v>
      </c>
      <c r="C129" s="36">
        <v>364005.51642903802</v>
      </c>
      <c r="D129" s="36">
        <v>6</v>
      </c>
      <c r="E129" s="36">
        <v>0</v>
      </c>
      <c r="F129" s="36">
        <v>65</v>
      </c>
      <c r="G129" s="36">
        <f t="shared" si="4"/>
        <v>914.56784154511593</v>
      </c>
      <c r="H129" s="76">
        <f t="shared" si="5"/>
        <v>1.5075065628409101E-2</v>
      </c>
      <c r="I129" s="76">
        <f t="shared" si="6"/>
        <v>0</v>
      </c>
      <c r="J129" s="77">
        <f t="shared" si="7"/>
        <v>0.16331321097443194</v>
      </c>
    </row>
    <row r="130" spans="1:10">
      <c r="A130" s="34" t="s">
        <v>350</v>
      </c>
      <c r="B130" s="36">
        <v>2235.5369791746998</v>
      </c>
      <c r="C130" s="36">
        <v>1254887.1910840799</v>
      </c>
      <c r="D130" s="36">
        <v>6</v>
      </c>
      <c r="E130" s="36">
        <v>0</v>
      </c>
      <c r="F130" s="36">
        <v>259</v>
      </c>
      <c r="G130" s="36">
        <f t="shared" si="4"/>
        <v>561.33591292564995</v>
      </c>
      <c r="H130" s="76">
        <f t="shared" si="5"/>
        <v>2.6839189223409935E-3</v>
      </c>
      <c r="I130" s="76">
        <f t="shared" si="6"/>
        <v>0</v>
      </c>
      <c r="J130" s="77">
        <f t="shared" si="7"/>
        <v>0.11585583348105288</v>
      </c>
    </row>
    <row r="131" spans="1:10">
      <c r="A131" s="34" t="s">
        <v>644</v>
      </c>
      <c r="B131" s="36">
        <v>1632.58081659907</v>
      </c>
      <c r="C131" s="36">
        <v>1421376.99187876</v>
      </c>
      <c r="D131" s="36">
        <v>6</v>
      </c>
      <c r="E131" s="36">
        <v>0</v>
      </c>
      <c r="F131" s="36">
        <v>194</v>
      </c>
      <c r="G131" s="36">
        <f t="shared" si="4"/>
        <v>870.6319328434339</v>
      </c>
      <c r="H131" s="76">
        <f t="shared" si="5"/>
        <v>3.6751626253326746E-3</v>
      </c>
      <c r="I131" s="76">
        <f t="shared" si="6"/>
        <v>0</v>
      </c>
      <c r="J131" s="77">
        <f t="shared" si="7"/>
        <v>0.11883025821908982</v>
      </c>
    </row>
    <row r="132" spans="1:10">
      <c r="A132" s="34" t="s">
        <v>77</v>
      </c>
      <c r="B132" s="36">
        <v>1526.6082139355101</v>
      </c>
      <c r="C132" s="36">
        <v>1131497.94168405</v>
      </c>
      <c r="D132" s="36">
        <v>6</v>
      </c>
      <c r="E132" s="36">
        <v>1</v>
      </c>
      <c r="F132" s="36">
        <v>139</v>
      </c>
      <c r="G132" s="36">
        <f t="shared" si="4"/>
        <v>741.18423532329359</v>
      </c>
      <c r="H132" s="76">
        <f t="shared" si="5"/>
        <v>3.9302814862579166E-3</v>
      </c>
      <c r="I132" s="76">
        <f t="shared" si="6"/>
        <v>6.550469143763194E-4</v>
      </c>
      <c r="J132" s="77">
        <f t="shared" si="7"/>
        <v>9.1051521098308399E-2</v>
      </c>
    </row>
    <row r="133" spans="1:10">
      <c r="A133" s="34" t="s">
        <v>666</v>
      </c>
      <c r="B133" s="36">
        <v>835.35890121059401</v>
      </c>
      <c r="C133" s="36">
        <v>932422.23475232697</v>
      </c>
      <c r="D133" s="36">
        <v>6</v>
      </c>
      <c r="E133" s="36">
        <v>0</v>
      </c>
      <c r="F133" s="36">
        <v>89</v>
      </c>
      <c r="G133" s="36">
        <f t="shared" si="4"/>
        <v>1116.1935706928718</v>
      </c>
      <c r="H133" s="76">
        <f t="shared" si="5"/>
        <v>7.182541529520854E-3</v>
      </c>
      <c r="I133" s="76">
        <f t="shared" si="6"/>
        <v>0</v>
      </c>
      <c r="J133" s="77">
        <f t="shared" si="7"/>
        <v>0.10654103268789267</v>
      </c>
    </row>
    <row r="134" spans="1:10">
      <c r="A134" s="34" t="s">
        <v>10</v>
      </c>
      <c r="B134" s="36">
        <v>1410.24931044504</v>
      </c>
      <c r="C134" s="36">
        <v>1161753.6309159601</v>
      </c>
      <c r="D134" s="36">
        <v>6</v>
      </c>
      <c r="E134" s="36">
        <v>0</v>
      </c>
      <c r="F134" s="36">
        <v>172</v>
      </c>
      <c r="G134" s="36">
        <f t="shared" ref="G134:G157" si="8">C134/B134</f>
        <v>823.79308559941023</v>
      </c>
      <c r="H134" s="76">
        <f t="shared" ref="H134:H157" si="9">D134/B134</f>
        <v>4.2545668737866979E-3</v>
      </c>
      <c r="I134" s="76">
        <f t="shared" ref="I134:I157" si="10">E134/B134</f>
        <v>0</v>
      </c>
      <c r="J134" s="77">
        <f t="shared" ref="J134:J157" si="11">F134/B134</f>
        <v>0.12196425038188534</v>
      </c>
    </row>
    <row r="135" spans="1:10">
      <c r="A135" s="34" t="s">
        <v>430</v>
      </c>
      <c r="B135" s="36">
        <v>86.542465429752994</v>
      </c>
      <c r="C135" s="36">
        <v>94469.119387000697</v>
      </c>
      <c r="D135" s="36">
        <v>6</v>
      </c>
      <c r="E135" s="36">
        <v>1</v>
      </c>
      <c r="F135" s="36">
        <v>16</v>
      </c>
      <c r="G135" s="36">
        <f t="shared" si="8"/>
        <v>1091.5926524381468</v>
      </c>
      <c r="H135" s="76">
        <f t="shared" si="9"/>
        <v>6.9330125623359246E-2</v>
      </c>
      <c r="I135" s="76">
        <f t="shared" si="10"/>
        <v>1.1555020937226542E-2</v>
      </c>
      <c r="J135" s="77">
        <f t="shared" si="11"/>
        <v>0.18488033499562467</v>
      </c>
    </row>
    <row r="136" spans="1:10">
      <c r="A136" s="34" t="s">
        <v>406</v>
      </c>
      <c r="B136" s="36">
        <v>960.15616130083697</v>
      </c>
      <c r="C136" s="36">
        <v>703554.076026303</v>
      </c>
      <c r="D136" s="36">
        <v>6</v>
      </c>
      <c r="E136" s="36">
        <v>0</v>
      </c>
      <c r="F136" s="36">
        <v>122</v>
      </c>
      <c r="G136" s="36">
        <f t="shared" si="8"/>
        <v>732.74963426065528</v>
      </c>
      <c r="H136" s="76">
        <f t="shared" si="9"/>
        <v>6.2489834902179778E-3</v>
      </c>
      <c r="I136" s="76">
        <f t="shared" si="10"/>
        <v>0</v>
      </c>
      <c r="J136" s="77">
        <f t="shared" si="11"/>
        <v>0.12706266430109889</v>
      </c>
    </row>
    <row r="137" spans="1:10">
      <c r="A137" s="34" t="s">
        <v>604</v>
      </c>
      <c r="B137" s="36">
        <v>2169.7972529619001</v>
      </c>
      <c r="C137" s="36">
        <v>1727477.6256565801</v>
      </c>
      <c r="D137" s="36">
        <v>6</v>
      </c>
      <c r="E137" s="36">
        <v>2</v>
      </c>
      <c r="F137" s="36">
        <v>300</v>
      </c>
      <c r="G137" s="36">
        <f t="shared" si="8"/>
        <v>796.14702401271461</v>
      </c>
      <c r="H137" s="76">
        <f t="shared" si="9"/>
        <v>2.765235319479573E-3</v>
      </c>
      <c r="I137" s="76">
        <f t="shared" si="10"/>
        <v>9.2174510649319107E-4</v>
      </c>
      <c r="J137" s="77">
        <f t="shared" si="11"/>
        <v>0.13826176597397866</v>
      </c>
    </row>
    <row r="138" spans="1:10">
      <c r="A138" s="34" t="s">
        <v>143</v>
      </c>
      <c r="B138" s="36">
        <v>1278.5452021537301</v>
      </c>
      <c r="C138" s="36">
        <v>1658036.33774326</v>
      </c>
      <c r="D138" s="36">
        <v>6</v>
      </c>
      <c r="E138" s="36">
        <v>1</v>
      </c>
      <c r="F138" s="36">
        <v>82</v>
      </c>
      <c r="G138" s="36">
        <f t="shared" si="8"/>
        <v>1296.8147977484653</v>
      </c>
      <c r="H138" s="76">
        <f t="shared" si="9"/>
        <v>4.6928336908956389E-3</v>
      </c>
      <c r="I138" s="76">
        <f t="shared" si="10"/>
        <v>7.8213894848260651E-4</v>
      </c>
      <c r="J138" s="77">
        <f t="shared" si="11"/>
        <v>6.4135393775573729E-2</v>
      </c>
    </row>
    <row r="139" spans="1:10">
      <c r="A139" s="34" t="s">
        <v>367</v>
      </c>
      <c r="B139" s="36">
        <v>910.63287350488804</v>
      </c>
      <c r="C139" s="36">
        <v>572805.53166152502</v>
      </c>
      <c r="D139" s="36">
        <v>6</v>
      </c>
      <c r="E139" s="36">
        <v>0</v>
      </c>
      <c r="F139" s="36">
        <v>84</v>
      </c>
      <c r="G139" s="36">
        <f t="shared" si="8"/>
        <v>629.01916713909441</v>
      </c>
      <c r="H139" s="76">
        <f t="shared" si="9"/>
        <v>6.5888242941493083E-3</v>
      </c>
      <c r="I139" s="76">
        <f t="shared" si="10"/>
        <v>0</v>
      </c>
      <c r="J139" s="77">
        <f t="shared" si="11"/>
        <v>9.2243540118090314E-2</v>
      </c>
    </row>
    <row r="140" spans="1:10">
      <c r="A140" s="34" t="s">
        <v>777</v>
      </c>
      <c r="B140" s="36">
        <v>442.74794379482</v>
      </c>
      <c r="C140" s="36">
        <v>202299.455437242</v>
      </c>
      <c r="D140" s="36">
        <v>5</v>
      </c>
      <c r="E140" s="36">
        <v>0</v>
      </c>
      <c r="F140" s="36">
        <v>30</v>
      </c>
      <c r="G140" s="36">
        <f t="shared" si="8"/>
        <v>456.91788809524638</v>
      </c>
      <c r="H140" s="76">
        <f t="shared" si="9"/>
        <v>1.1293107218397653E-2</v>
      </c>
      <c r="I140" s="76">
        <f t="shared" si="10"/>
        <v>0</v>
      </c>
      <c r="J140" s="77">
        <f t="shared" si="11"/>
        <v>6.7758643310385919E-2</v>
      </c>
    </row>
    <row r="141" spans="1:10">
      <c r="A141" s="34" t="s">
        <v>772</v>
      </c>
      <c r="B141" s="36">
        <v>280.86849209154002</v>
      </c>
      <c r="C141" s="36">
        <v>1054372.2153537199</v>
      </c>
      <c r="D141" s="36">
        <v>5</v>
      </c>
      <c r="E141" s="36">
        <v>0</v>
      </c>
      <c r="F141" s="36">
        <v>41</v>
      </c>
      <c r="G141" s="36">
        <f t="shared" si="8"/>
        <v>3753.9711467888014</v>
      </c>
      <c r="H141" s="76">
        <f t="shared" si="9"/>
        <v>1.7801925601432046E-2</v>
      </c>
      <c r="I141" s="76">
        <f t="shared" si="10"/>
        <v>0</v>
      </c>
      <c r="J141" s="77">
        <f t="shared" si="11"/>
        <v>0.14597578993174276</v>
      </c>
    </row>
    <row r="142" spans="1:10">
      <c r="A142" s="34" t="s">
        <v>590</v>
      </c>
      <c r="B142" s="36">
        <v>419.52054658438999</v>
      </c>
      <c r="C142" s="36">
        <v>621302.75120312697</v>
      </c>
      <c r="D142" s="36">
        <v>5</v>
      </c>
      <c r="E142" s="36">
        <v>0</v>
      </c>
      <c r="F142" s="36">
        <v>78</v>
      </c>
      <c r="G142" s="36">
        <f t="shared" si="8"/>
        <v>1480.982889304438</v>
      </c>
      <c r="H142" s="76">
        <f t="shared" si="9"/>
        <v>1.1918367385598858E-2</v>
      </c>
      <c r="I142" s="76">
        <f t="shared" si="10"/>
        <v>0</v>
      </c>
      <c r="J142" s="77">
        <f t="shared" si="11"/>
        <v>0.18592653121534219</v>
      </c>
    </row>
    <row r="143" spans="1:10">
      <c r="A143" s="34" t="s">
        <v>892</v>
      </c>
      <c r="B143" s="36">
        <v>107.958903495687</v>
      </c>
      <c r="C143" s="36">
        <v>143187.248179435</v>
      </c>
      <c r="D143" s="36">
        <v>5</v>
      </c>
      <c r="E143" s="36">
        <v>0</v>
      </c>
      <c r="F143" s="36">
        <v>14</v>
      </c>
      <c r="G143" s="36">
        <f t="shared" si="8"/>
        <v>1326.3125461917589</v>
      </c>
      <c r="H143" s="76">
        <f t="shared" si="9"/>
        <v>4.6313919816717591E-2</v>
      </c>
      <c r="I143" s="76">
        <f t="shared" si="10"/>
        <v>0</v>
      </c>
      <c r="J143" s="77">
        <f t="shared" si="11"/>
        <v>0.12967897548680926</v>
      </c>
    </row>
    <row r="144" spans="1:10">
      <c r="A144" s="34" t="s">
        <v>69</v>
      </c>
      <c r="B144" s="36">
        <v>2050.0301307425798</v>
      </c>
      <c r="C144" s="36">
        <v>2275157.7454306399</v>
      </c>
      <c r="D144" s="36">
        <v>5</v>
      </c>
      <c r="E144" s="36">
        <v>0</v>
      </c>
      <c r="F144" s="36">
        <v>286</v>
      </c>
      <c r="G144" s="36">
        <f t="shared" si="8"/>
        <v>1109.8167345503905</v>
      </c>
      <c r="H144" s="76">
        <f t="shared" si="9"/>
        <v>2.4389885421776001E-3</v>
      </c>
      <c r="I144" s="76">
        <f t="shared" si="10"/>
        <v>0</v>
      </c>
      <c r="J144" s="77">
        <f t="shared" si="11"/>
        <v>0.13951014461255873</v>
      </c>
    </row>
    <row r="145" spans="1:10">
      <c r="A145" s="34" t="s">
        <v>79</v>
      </c>
      <c r="B145" s="36">
        <v>428.34794365242101</v>
      </c>
      <c r="C145" s="36">
        <v>413932.18050622899</v>
      </c>
      <c r="D145" s="36">
        <v>5</v>
      </c>
      <c r="E145" s="36">
        <v>0</v>
      </c>
      <c r="F145" s="36">
        <v>79</v>
      </c>
      <c r="G145" s="36">
        <f t="shared" si="8"/>
        <v>966.34566977660211</v>
      </c>
      <c r="H145" s="76">
        <f t="shared" si="9"/>
        <v>1.1672753596915138E-2</v>
      </c>
      <c r="I145" s="76">
        <f t="shared" si="10"/>
        <v>0</v>
      </c>
      <c r="J145" s="77">
        <f t="shared" si="11"/>
        <v>0.18442950683125917</v>
      </c>
    </row>
    <row r="146" spans="1:10">
      <c r="A146" s="34" t="s">
        <v>68</v>
      </c>
      <c r="B146" s="36">
        <v>597.86849121470004</v>
      </c>
      <c r="C146" s="36">
        <v>405430.55021978897</v>
      </c>
      <c r="D146" s="36">
        <v>5</v>
      </c>
      <c r="E146" s="36">
        <v>0</v>
      </c>
      <c r="F146" s="36">
        <v>81</v>
      </c>
      <c r="G146" s="36">
        <f t="shared" si="8"/>
        <v>678.12663851220611</v>
      </c>
      <c r="H146" s="76">
        <f t="shared" si="9"/>
        <v>8.3630431666358793E-3</v>
      </c>
      <c r="I146" s="76">
        <f t="shared" si="10"/>
        <v>0</v>
      </c>
      <c r="J146" s="77">
        <f t="shared" si="11"/>
        <v>0.13548129929950123</v>
      </c>
    </row>
    <row r="147" spans="1:10">
      <c r="A147" s="34" t="s">
        <v>743</v>
      </c>
      <c r="B147" s="36">
        <v>253.695889950729</v>
      </c>
      <c r="C147" s="36">
        <v>324388.346465885</v>
      </c>
      <c r="D147" s="36">
        <v>5</v>
      </c>
      <c r="E147" s="36">
        <v>0</v>
      </c>
      <c r="F147" s="36">
        <v>56</v>
      </c>
      <c r="G147" s="36">
        <f t="shared" si="8"/>
        <v>1278.6503814818814</v>
      </c>
      <c r="H147" s="76">
        <f t="shared" si="9"/>
        <v>1.9708636198131017E-2</v>
      </c>
      <c r="I147" s="76">
        <f t="shared" si="10"/>
        <v>0</v>
      </c>
      <c r="J147" s="77">
        <f t="shared" si="11"/>
        <v>0.22073672541906736</v>
      </c>
    </row>
    <row r="148" spans="1:10">
      <c r="A148" s="34" t="s">
        <v>432</v>
      </c>
      <c r="B148" s="36">
        <v>313.45205378439198</v>
      </c>
      <c r="C148" s="36">
        <v>292682.06776118203</v>
      </c>
      <c r="D148" s="36">
        <v>5</v>
      </c>
      <c r="E148" s="36">
        <v>0</v>
      </c>
      <c r="F148" s="36">
        <v>34</v>
      </c>
      <c r="G148" s="36">
        <f t="shared" si="8"/>
        <v>933.73791693993303</v>
      </c>
      <c r="H148" s="76">
        <f t="shared" si="9"/>
        <v>1.5951402900806166E-2</v>
      </c>
      <c r="I148" s="76">
        <f t="shared" si="10"/>
        <v>0</v>
      </c>
      <c r="J148" s="77">
        <f t="shared" si="11"/>
        <v>0.10846953972548191</v>
      </c>
    </row>
    <row r="149" spans="1:10">
      <c r="A149" s="34" t="s">
        <v>163</v>
      </c>
      <c r="B149" s="36">
        <v>427.16712126322</v>
      </c>
      <c r="C149" s="36">
        <v>235061.442716002</v>
      </c>
      <c r="D149" s="36">
        <v>5</v>
      </c>
      <c r="E149" s="36">
        <v>0</v>
      </c>
      <c r="F149" s="36">
        <v>63</v>
      </c>
      <c r="G149" s="36">
        <f t="shared" si="8"/>
        <v>550.27981091072161</v>
      </c>
      <c r="H149" s="76">
        <f t="shared" si="9"/>
        <v>1.1705020707619031E-2</v>
      </c>
      <c r="I149" s="76">
        <f t="shared" si="10"/>
        <v>0</v>
      </c>
      <c r="J149" s="77">
        <f t="shared" si="11"/>
        <v>0.14748326091599981</v>
      </c>
    </row>
    <row r="150" spans="1:10">
      <c r="A150" s="34" t="s">
        <v>358</v>
      </c>
      <c r="B150" s="36">
        <v>1577.2575285201799</v>
      </c>
      <c r="C150" s="36">
        <v>873097.77178096701</v>
      </c>
      <c r="D150" s="36">
        <v>5</v>
      </c>
      <c r="E150" s="36">
        <v>0</v>
      </c>
      <c r="F150" s="36">
        <v>174</v>
      </c>
      <c r="G150" s="36">
        <f t="shared" si="8"/>
        <v>553.55435367623693</v>
      </c>
      <c r="H150" s="76">
        <f t="shared" si="9"/>
        <v>3.1700593654424448E-3</v>
      </c>
      <c r="I150" s="76">
        <f t="shared" si="10"/>
        <v>0</v>
      </c>
      <c r="J150" s="77">
        <f t="shared" si="11"/>
        <v>0.11031806591739707</v>
      </c>
    </row>
    <row r="151" spans="1:10">
      <c r="A151" s="34" t="s">
        <v>893</v>
      </c>
      <c r="B151" s="36">
        <v>140.29315014183501</v>
      </c>
      <c r="C151" s="36">
        <v>271351.92463563301</v>
      </c>
      <c r="D151" s="36">
        <v>5</v>
      </c>
      <c r="E151" s="36">
        <v>0</v>
      </c>
      <c r="F151" s="36">
        <v>12</v>
      </c>
      <c r="G151" s="36">
        <f t="shared" si="8"/>
        <v>1934.1780005745031</v>
      </c>
      <c r="H151" s="76">
        <f t="shared" si="9"/>
        <v>3.5639658778386887E-2</v>
      </c>
      <c r="I151" s="76">
        <f t="shared" si="10"/>
        <v>0</v>
      </c>
      <c r="J151" s="77">
        <f t="shared" si="11"/>
        <v>8.5535181068128532E-2</v>
      </c>
    </row>
    <row r="152" spans="1:10">
      <c r="A152" s="34" t="s">
        <v>0</v>
      </c>
      <c r="B152" s="36">
        <v>222.04931457387201</v>
      </c>
      <c r="C152" s="36">
        <v>481899.649050951</v>
      </c>
      <c r="D152" s="36">
        <v>5</v>
      </c>
      <c r="E152" s="36">
        <v>0</v>
      </c>
      <c r="F152" s="36">
        <v>18</v>
      </c>
      <c r="G152" s="36">
        <f t="shared" si="8"/>
        <v>2170.2370483590539</v>
      </c>
      <c r="H152" s="76">
        <f t="shared" si="9"/>
        <v>2.2517520531848276E-2</v>
      </c>
      <c r="I152" s="76">
        <f t="shared" si="10"/>
        <v>0</v>
      </c>
      <c r="J152" s="77">
        <f t="shared" si="11"/>
        <v>8.1063073914653797E-2</v>
      </c>
    </row>
    <row r="153" spans="1:10">
      <c r="A153" s="34" t="s">
        <v>141</v>
      </c>
      <c r="B153" s="36">
        <v>1049.89040731266</v>
      </c>
      <c r="C153" s="36">
        <v>1613247.0060309099</v>
      </c>
      <c r="D153" s="36">
        <v>5</v>
      </c>
      <c r="E153" s="36">
        <v>0</v>
      </c>
      <c r="F153" s="36">
        <v>97</v>
      </c>
      <c r="G153" s="36">
        <f t="shared" si="8"/>
        <v>1536.586099648476</v>
      </c>
      <c r="H153" s="76">
        <f t="shared" si="9"/>
        <v>4.7624018327762346E-3</v>
      </c>
      <c r="I153" s="76">
        <f t="shared" si="10"/>
        <v>0</v>
      </c>
      <c r="J153" s="77">
        <f t="shared" si="11"/>
        <v>9.2390595555858962E-2</v>
      </c>
    </row>
    <row r="154" spans="1:10">
      <c r="A154" s="34" t="s">
        <v>165</v>
      </c>
      <c r="B154" s="36">
        <v>384.10684830834998</v>
      </c>
      <c r="C154" s="36">
        <v>398413.94415646401</v>
      </c>
      <c r="D154" s="36">
        <v>5</v>
      </c>
      <c r="E154" s="36">
        <v>0</v>
      </c>
      <c r="F154" s="36">
        <v>74</v>
      </c>
      <c r="G154" s="36">
        <f t="shared" si="8"/>
        <v>1037.2476979026126</v>
      </c>
      <c r="H154" s="76">
        <f t="shared" si="9"/>
        <v>1.3017211283840853E-2</v>
      </c>
      <c r="I154" s="76">
        <f t="shared" si="10"/>
        <v>0</v>
      </c>
      <c r="J154" s="77">
        <f t="shared" si="11"/>
        <v>0.19265472700084463</v>
      </c>
    </row>
    <row r="155" spans="1:10">
      <c r="A155" s="34" t="s">
        <v>412</v>
      </c>
      <c r="B155" s="36">
        <v>557.42465579882196</v>
      </c>
      <c r="C155" s="36">
        <v>323608.80505692901</v>
      </c>
      <c r="D155" s="36">
        <v>5</v>
      </c>
      <c r="E155" s="36">
        <v>0</v>
      </c>
      <c r="F155" s="36">
        <v>60</v>
      </c>
      <c r="G155" s="36">
        <f>C155/B155</f>
        <v>580.54268265758492</v>
      </c>
      <c r="H155" s="76">
        <f>D155/B155</f>
        <v>8.9698221059753974E-3</v>
      </c>
      <c r="I155" s="76">
        <f>E155/B155</f>
        <v>0</v>
      </c>
      <c r="J155" s="77">
        <f>F155/B155</f>
        <v>0.10763786527170477</v>
      </c>
    </row>
    <row r="156" spans="1:10">
      <c r="A156" s="34" t="s">
        <v>356</v>
      </c>
      <c r="B156" s="36">
        <v>1145.4438314046699</v>
      </c>
      <c r="C156" s="36">
        <v>617040.32430070604</v>
      </c>
      <c r="D156" s="36">
        <v>5</v>
      </c>
      <c r="E156" s="36">
        <v>0</v>
      </c>
      <c r="F156" s="36">
        <v>89</v>
      </c>
      <c r="G156" s="36">
        <f t="shared" si="8"/>
        <v>538.6910360711646</v>
      </c>
      <c r="H156" s="76">
        <f t="shared" si="9"/>
        <v>4.3651201943865261E-3</v>
      </c>
      <c r="I156" s="76">
        <f t="shared" si="10"/>
        <v>0</v>
      </c>
      <c r="J156" s="77">
        <f t="shared" si="11"/>
        <v>7.7699139460080169E-2</v>
      </c>
    </row>
    <row r="157" spans="1:10">
      <c r="A157" s="34" t="s">
        <v>191</v>
      </c>
      <c r="B157" s="36">
        <v>191527.90897953411</v>
      </c>
      <c r="C157" s="36">
        <v>246868319.99893549</v>
      </c>
      <c r="D157" s="36">
        <v>1066</v>
      </c>
      <c r="E157" s="36">
        <v>80</v>
      </c>
      <c r="F157" s="36">
        <v>23282</v>
      </c>
      <c r="G157" s="36">
        <f t="shared" si="8"/>
        <v>1288.9417595287109</v>
      </c>
      <c r="H157" s="76">
        <f t="shared" si="9"/>
        <v>5.5657684860638684E-3</v>
      </c>
      <c r="I157" s="76">
        <f t="shared" si="10"/>
        <v>4.1769369501417399E-4</v>
      </c>
      <c r="J157" s="77">
        <f t="shared" si="11"/>
        <v>0.12155930759149999</v>
      </c>
    </row>
    <row r="158" spans="1:10" ht="13.5" thickBot="1">
      <c r="A158" s="32" t="s">
        <v>286</v>
      </c>
      <c r="B158" s="37">
        <f>SUM(B7:B157)</f>
        <v>472672.30806032673</v>
      </c>
      <c r="C158" s="37">
        <f>SUM(C7:C157)</f>
        <v>479960968.27629399</v>
      </c>
      <c r="D158" s="37">
        <f>SUM(D7:D157)</f>
        <v>3220</v>
      </c>
      <c r="E158" s="37">
        <f>SUM(E7:E157)</f>
        <v>148</v>
      </c>
      <c r="F158" s="37">
        <f>SUM(F7:F157)</f>
        <v>57982</v>
      </c>
      <c r="G158" s="37">
        <f>C158/B158</f>
        <v>1015.4201126058712</v>
      </c>
      <c r="H158" s="82">
        <f>D158/B158</f>
        <v>6.8123305408216012E-3</v>
      </c>
      <c r="I158" s="82">
        <f>E158/B158</f>
        <v>3.1311332920546487E-4</v>
      </c>
      <c r="J158" s="83">
        <f>F158/B158</f>
        <v>0.12266849360804909</v>
      </c>
    </row>
    <row r="159" spans="1:10" s="21" customFormat="1">
      <c r="A159" s="21" t="s">
        <v>285</v>
      </c>
      <c r="B159" s="80"/>
      <c r="C159" s="80"/>
      <c r="D159" s="79"/>
      <c r="E159" s="79"/>
      <c r="F159" s="79"/>
      <c r="G159" s="80"/>
      <c r="I159" s="81"/>
    </row>
    <row r="160" spans="1:10">
      <c r="I160" s="64"/>
    </row>
    <row r="161" spans="1:7">
      <c r="D161" s="47"/>
      <c r="E161" s="47"/>
      <c r="F161" s="47"/>
    </row>
    <row r="162" spans="1:7">
      <c r="A162" s="65"/>
    </row>
    <row r="163" spans="1:7">
      <c r="C163" s="1"/>
      <c r="D163" s="1"/>
      <c r="E163" s="1"/>
      <c r="F163" s="1"/>
      <c r="G163" s="1"/>
    </row>
  </sheetData>
  <mergeCells count="2">
    <mergeCell ref="D5:F5"/>
    <mergeCell ref="G5:J5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40" fitToHeight="2" orientation="portrait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4"/>
  <sheetViews>
    <sheetView zoomScale="75" workbookViewId="0">
      <selection activeCell="B2" sqref="B2"/>
    </sheetView>
  </sheetViews>
  <sheetFormatPr defaultRowHeight="12.75"/>
  <cols>
    <col min="1" max="1" width="58.7109375" style="1" customWidth="1"/>
    <col min="2" max="2" width="13.5703125" style="47" customWidth="1"/>
    <col min="3" max="3" width="17.85546875" style="47" customWidth="1"/>
    <col min="4" max="4" width="13.7109375" style="48" bestFit="1" customWidth="1"/>
    <col min="5" max="5" width="9" style="48" customWidth="1"/>
    <col min="6" max="6" width="10.42578125" style="48" customWidth="1"/>
    <col min="7" max="7" width="14.42578125" style="47" bestFit="1" customWidth="1"/>
    <col min="8" max="8" width="12.28515625" style="1" bestFit="1" customWidth="1"/>
    <col min="9" max="9" width="9.85546875" style="1" bestFit="1" customWidth="1"/>
    <col min="10" max="10" width="12.42578125" style="1" customWidth="1"/>
    <col min="11" max="16384" width="9.140625" style="1"/>
  </cols>
  <sheetData>
    <row r="1" spans="1:10" ht="90.75" customHeight="1"/>
    <row r="2" spans="1:10" ht="13.5" thickBot="1"/>
    <row r="3" spans="1:10" ht="18">
      <c r="A3" s="23" t="s">
        <v>313</v>
      </c>
      <c r="B3" s="68"/>
      <c r="C3" s="68"/>
      <c r="D3" s="67"/>
      <c r="E3" s="67"/>
      <c r="F3" s="67"/>
      <c r="G3" s="68"/>
      <c r="H3" s="25"/>
      <c r="I3" s="25"/>
      <c r="J3" s="26" t="str">
        <f>Capa!$A$9</f>
        <v>Janeiro a Junho de 2009</v>
      </c>
    </row>
    <row r="4" spans="1:10" ht="18" customHeight="1">
      <c r="A4" s="98" t="s">
        <v>314</v>
      </c>
      <c r="B4" s="71"/>
      <c r="C4" s="71"/>
      <c r="D4" s="70"/>
      <c r="E4" s="70"/>
      <c r="F4" s="70"/>
      <c r="G4" s="71"/>
      <c r="H4" s="28"/>
      <c r="I4" s="28"/>
      <c r="J4" s="33"/>
    </row>
    <row r="5" spans="1:10">
      <c r="A5" s="84"/>
      <c r="B5" s="95"/>
      <c r="C5" s="95"/>
      <c r="D5" s="144" t="s">
        <v>180</v>
      </c>
      <c r="E5" s="144"/>
      <c r="F5" s="144"/>
      <c r="G5" s="147" t="s">
        <v>181</v>
      </c>
      <c r="H5" s="147"/>
      <c r="I5" s="147"/>
      <c r="J5" s="148"/>
    </row>
    <row r="6" spans="1:10">
      <c r="A6" s="86" t="s">
        <v>182</v>
      </c>
      <c r="B6" s="96" t="s">
        <v>183</v>
      </c>
      <c r="C6" s="96" t="s">
        <v>184</v>
      </c>
      <c r="D6" s="88" t="s">
        <v>185</v>
      </c>
      <c r="E6" s="88" t="s">
        <v>186</v>
      </c>
      <c r="F6" s="88" t="s">
        <v>284</v>
      </c>
      <c r="G6" s="89" t="s">
        <v>187</v>
      </c>
      <c r="H6" s="90" t="s">
        <v>188</v>
      </c>
      <c r="I6" s="91" t="s">
        <v>189</v>
      </c>
      <c r="J6" s="92" t="s">
        <v>190</v>
      </c>
    </row>
    <row r="7" spans="1:10">
      <c r="A7" s="52" t="s">
        <v>640</v>
      </c>
      <c r="B7" s="36">
        <v>8735.3369570951909</v>
      </c>
      <c r="C7" s="36">
        <v>5848637.9441537801</v>
      </c>
      <c r="D7" s="36">
        <v>98</v>
      </c>
      <c r="E7" s="36">
        <v>2</v>
      </c>
      <c r="F7" s="36">
        <v>935</v>
      </c>
      <c r="G7" s="36">
        <f t="shared" ref="G7:G70" si="0">C7/B7</f>
        <v>669.5377605786897</v>
      </c>
      <c r="H7" s="76">
        <f t="shared" ref="H7:H70" si="1">D7/B7</f>
        <v>1.1218800199848097E-2</v>
      </c>
      <c r="I7" s="76">
        <f t="shared" ref="I7:I70" si="2">E7/B7</f>
        <v>2.2895510611934894E-4</v>
      </c>
      <c r="J7" s="77">
        <f t="shared" ref="J7:J70" si="3">F7/B7</f>
        <v>0.10703651211079562</v>
      </c>
    </row>
    <row r="8" spans="1:10">
      <c r="A8" s="34" t="s">
        <v>337</v>
      </c>
      <c r="B8" s="36">
        <v>6230.1369645055302</v>
      </c>
      <c r="C8" s="36">
        <v>3402868.64401204</v>
      </c>
      <c r="D8" s="36">
        <v>45</v>
      </c>
      <c r="E8" s="36">
        <v>2</v>
      </c>
      <c r="F8" s="36">
        <v>645</v>
      </c>
      <c r="G8" s="36">
        <f>C8/B8</f>
        <v>546.19483703150286</v>
      </c>
      <c r="H8" s="76">
        <f>D8/B8</f>
        <v>7.2229551703879005E-3</v>
      </c>
      <c r="I8" s="76">
        <f>E8/B8</f>
        <v>3.210202297950178E-4</v>
      </c>
      <c r="J8" s="77">
        <f>F8/B8</f>
        <v>0.10352902410889324</v>
      </c>
    </row>
    <row r="9" spans="1:10">
      <c r="A9" s="34" t="s">
        <v>346</v>
      </c>
      <c r="B9" s="36">
        <v>5567.7753243781599</v>
      </c>
      <c r="C9" s="36">
        <v>2924515.2843805999</v>
      </c>
      <c r="D9" s="36">
        <v>20</v>
      </c>
      <c r="E9" s="36">
        <v>2</v>
      </c>
      <c r="F9" s="36">
        <v>579</v>
      </c>
      <c r="G9" s="36">
        <f>C9/B9</f>
        <v>525.2574168314211</v>
      </c>
      <c r="H9" s="76">
        <f>D9/B9</f>
        <v>3.5920989685828803E-3</v>
      </c>
      <c r="I9" s="76">
        <f>E9/B9</f>
        <v>3.5920989685828803E-4</v>
      </c>
      <c r="J9" s="77">
        <f>F9/B9</f>
        <v>0.10399126514047438</v>
      </c>
    </row>
    <row r="10" spans="1:10">
      <c r="A10" s="34" t="s">
        <v>677</v>
      </c>
      <c r="B10" s="36">
        <v>4952.8164245761</v>
      </c>
      <c r="C10" s="36">
        <v>2926437.49896017</v>
      </c>
      <c r="D10" s="36">
        <v>50</v>
      </c>
      <c r="E10" s="36">
        <v>1</v>
      </c>
      <c r="F10" s="36">
        <v>500</v>
      </c>
      <c r="G10" s="36">
        <f t="shared" si="0"/>
        <v>590.86330848828845</v>
      </c>
      <c r="H10" s="76">
        <f t="shared" si="1"/>
        <v>1.0095266150366027E-2</v>
      </c>
      <c r="I10" s="76">
        <f t="shared" si="2"/>
        <v>2.0190532300732057E-4</v>
      </c>
      <c r="J10" s="77">
        <f t="shared" si="3"/>
        <v>0.10095266150366028</v>
      </c>
    </row>
    <row r="11" spans="1:10">
      <c r="A11" s="34" t="s">
        <v>623</v>
      </c>
      <c r="B11" s="36">
        <v>4909.3342301249504</v>
      </c>
      <c r="C11" s="36">
        <v>2906800.9010693901</v>
      </c>
      <c r="D11" s="36">
        <v>34</v>
      </c>
      <c r="E11" s="36">
        <v>1</v>
      </c>
      <c r="F11" s="36">
        <v>519</v>
      </c>
      <c r="G11" s="36">
        <f t="shared" si="0"/>
        <v>592.09676196672547</v>
      </c>
      <c r="H11" s="76">
        <f t="shared" si="1"/>
        <v>6.925582656680241E-3</v>
      </c>
      <c r="I11" s="76">
        <f t="shared" si="2"/>
        <v>2.0369360754941886E-4</v>
      </c>
      <c r="J11" s="77">
        <f t="shared" si="3"/>
        <v>0.10571698231814838</v>
      </c>
    </row>
    <row r="12" spans="1:10">
      <c r="A12" s="34" t="s">
        <v>336</v>
      </c>
      <c r="B12" s="36">
        <v>4189.79724695393</v>
      </c>
      <c r="C12" s="36">
        <v>2057851.0888171201</v>
      </c>
      <c r="D12" s="36">
        <v>24</v>
      </c>
      <c r="E12" s="36">
        <v>1</v>
      </c>
      <c r="F12" s="36">
        <v>376</v>
      </c>
      <c r="G12" s="36">
        <f t="shared" si="0"/>
        <v>491.15767840871553</v>
      </c>
      <c r="H12" s="76">
        <f t="shared" si="1"/>
        <v>5.7282008138815075E-3</v>
      </c>
      <c r="I12" s="76">
        <f t="shared" si="2"/>
        <v>2.3867503391172948E-4</v>
      </c>
      <c r="J12" s="77">
        <f t="shared" si="3"/>
        <v>8.9741812750810279E-2</v>
      </c>
    </row>
    <row r="13" spans="1:10">
      <c r="A13" s="34" t="s">
        <v>335</v>
      </c>
      <c r="B13" s="36">
        <v>4077.6657398343</v>
      </c>
      <c r="C13" s="36">
        <v>1984204.3327230799</v>
      </c>
      <c r="D13" s="36">
        <v>21</v>
      </c>
      <c r="E13" s="36">
        <v>1</v>
      </c>
      <c r="F13" s="36">
        <v>315</v>
      </c>
      <c r="G13" s="36">
        <f t="shared" si="0"/>
        <v>486.60298791526498</v>
      </c>
      <c r="H13" s="76">
        <f t="shared" si="1"/>
        <v>5.1500052578741674E-3</v>
      </c>
      <c r="I13" s="76">
        <f t="shared" si="2"/>
        <v>2.4523834561305559E-4</v>
      </c>
      <c r="J13" s="77">
        <f t="shared" si="3"/>
        <v>7.7250078868112498E-2</v>
      </c>
    </row>
    <row r="14" spans="1:10">
      <c r="A14" s="34" t="s">
        <v>338</v>
      </c>
      <c r="B14" s="36">
        <v>3805.71779520576</v>
      </c>
      <c r="C14" s="36">
        <v>2029347.6242551601</v>
      </c>
      <c r="D14" s="36">
        <v>61</v>
      </c>
      <c r="E14" s="36">
        <v>0</v>
      </c>
      <c r="F14" s="36">
        <v>324</v>
      </c>
      <c r="G14" s="36">
        <f t="shared" si="0"/>
        <v>533.23649662400715</v>
      </c>
      <c r="H14" s="76">
        <f t="shared" si="1"/>
        <v>1.6028513747615377E-2</v>
      </c>
      <c r="I14" s="76">
        <f t="shared" si="2"/>
        <v>0</v>
      </c>
      <c r="J14" s="77">
        <f t="shared" si="3"/>
        <v>8.513505662667839E-2</v>
      </c>
    </row>
    <row r="15" spans="1:10">
      <c r="A15" s="34" t="s">
        <v>348</v>
      </c>
      <c r="B15" s="36">
        <v>3659.9698502798501</v>
      </c>
      <c r="C15" s="36">
        <v>2197141.0706565301</v>
      </c>
      <c r="D15" s="36">
        <v>16</v>
      </c>
      <c r="E15" s="36">
        <v>0</v>
      </c>
      <c r="F15" s="36">
        <v>423</v>
      </c>
      <c r="G15" s="36">
        <f t="shared" si="0"/>
        <v>600.31671312498145</v>
      </c>
      <c r="H15" s="76">
        <f t="shared" si="1"/>
        <v>4.3716207112407231E-3</v>
      </c>
      <c r="I15" s="76">
        <f t="shared" si="2"/>
        <v>0</v>
      </c>
      <c r="J15" s="77">
        <f t="shared" si="3"/>
        <v>0.11557472255342661</v>
      </c>
    </row>
    <row r="16" spans="1:10">
      <c r="A16" s="34" t="s">
        <v>364</v>
      </c>
      <c r="B16" s="36">
        <v>3561.8219060525198</v>
      </c>
      <c r="C16" s="36">
        <v>2707836.8627456599</v>
      </c>
      <c r="D16" s="36">
        <v>63</v>
      </c>
      <c r="E16" s="36">
        <v>0</v>
      </c>
      <c r="F16" s="36">
        <v>414</v>
      </c>
      <c r="G16" s="36">
        <f t="shared" si="0"/>
        <v>760.23926354776381</v>
      </c>
      <c r="H16" s="76">
        <f t="shared" si="1"/>
        <v>1.7687577217980942E-2</v>
      </c>
      <c r="I16" s="76">
        <f t="shared" si="2"/>
        <v>0</v>
      </c>
      <c r="J16" s="77">
        <f t="shared" si="3"/>
        <v>0.11623265028958904</v>
      </c>
    </row>
    <row r="17" spans="1:10">
      <c r="A17" s="34" t="s">
        <v>675</v>
      </c>
      <c r="B17" s="36">
        <v>3507.78903118986</v>
      </c>
      <c r="C17" s="36">
        <v>2315153.9133515102</v>
      </c>
      <c r="D17" s="36">
        <v>44</v>
      </c>
      <c r="E17" s="36">
        <v>1</v>
      </c>
      <c r="F17" s="36">
        <v>335</v>
      </c>
      <c r="G17" s="36">
        <f t="shared" si="0"/>
        <v>660.00374958872544</v>
      </c>
      <c r="H17" s="76">
        <f t="shared" si="1"/>
        <v>1.2543513765728088E-2</v>
      </c>
      <c r="I17" s="76">
        <f t="shared" si="2"/>
        <v>2.8507985831200197E-4</v>
      </c>
      <c r="J17" s="77">
        <f t="shared" si="3"/>
        <v>9.5501752534520659E-2</v>
      </c>
    </row>
    <row r="18" spans="1:10">
      <c r="A18" s="34" t="s">
        <v>347</v>
      </c>
      <c r="B18" s="36">
        <v>3476.5808114307001</v>
      </c>
      <c r="C18" s="36">
        <v>1883018.97026155</v>
      </c>
      <c r="D18" s="36">
        <v>39</v>
      </c>
      <c r="E18" s="36">
        <v>1</v>
      </c>
      <c r="F18" s="36">
        <v>295</v>
      </c>
      <c r="G18" s="36">
        <f t="shared" si="0"/>
        <v>541.62957008516673</v>
      </c>
      <c r="H18" s="76">
        <f t="shared" si="1"/>
        <v>1.1217918442100162E-2</v>
      </c>
      <c r="I18" s="76">
        <f t="shared" si="2"/>
        <v>2.8763893441282468E-4</v>
      </c>
      <c r="J18" s="77">
        <f t="shared" si="3"/>
        <v>8.4853485651783286E-2</v>
      </c>
    </row>
    <row r="19" spans="1:10">
      <c r="A19" s="34" t="s">
        <v>135</v>
      </c>
      <c r="B19" s="36">
        <v>2854.6465655043698</v>
      </c>
      <c r="C19" s="36">
        <v>1758410.7921251401</v>
      </c>
      <c r="D19" s="36">
        <v>22</v>
      </c>
      <c r="E19" s="36">
        <v>2</v>
      </c>
      <c r="F19" s="36">
        <v>281</v>
      </c>
      <c r="G19" s="36">
        <f t="shared" si="0"/>
        <v>615.98196196118499</v>
      </c>
      <c r="H19" s="76">
        <f t="shared" si="1"/>
        <v>7.7067333889416032E-3</v>
      </c>
      <c r="I19" s="76">
        <f t="shared" si="2"/>
        <v>7.0061212626741848E-4</v>
      </c>
      <c r="J19" s="77">
        <f t="shared" si="3"/>
        <v>9.8436003740572292E-2</v>
      </c>
    </row>
    <row r="20" spans="1:10">
      <c r="A20" s="34" t="s">
        <v>615</v>
      </c>
      <c r="B20" s="36">
        <v>2816.09862097725</v>
      </c>
      <c r="C20" s="36">
        <v>2388725.2948841201</v>
      </c>
      <c r="D20" s="36">
        <v>21</v>
      </c>
      <c r="E20" s="36">
        <v>0</v>
      </c>
      <c r="F20" s="36">
        <v>262</v>
      </c>
      <c r="G20" s="36">
        <f t="shared" si="0"/>
        <v>848.23921899978711</v>
      </c>
      <c r="H20" s="76">
        <f t="shared" si="1"/>
        <v>7.4571252027787732E-3</v>
      </c>
      <c r="I20" s="76">
        <f t="shared" si="2"/>
        <v>0</v>
      </c>
      <c r="J20" s="77">
        <f t="shared" si="3"/>
        <v>9.303651443466851E-2</v>
      </c>
    </row>
    <row r="21" spans="1:10">
      <c r="A21" s="34" t="s">
        <v>339</v>
      </c>
      <c r="B21" s="36">
        <v>2694.9369776304802</v>
      </c>
      <c r="C21" s="36">
        <v>1492409.5996174</v>
      </c>
      <c r="D21" s="36">
        <v>8</v>
      </c>
      <c r="E21" s="36">
        <v>0</v>
      </c>
      <c r="F21" s="36">
        <v>232</v>
      </c>
      <c r="G21" s="36">
        <f t="shared" si="0"/>
        <v>553.78274594369145</v>
      </c>
      <c r="H21" s="76">
        <f t="shared" si="1"/>
        <v>2.9685295301539812E-3</v>
      </c>
      <c r="I21" s="76">
        <f t="shared" si="2"/>
        <v>0</v>
      </c>
      <c r="J21" s="77">
        <f t="shared" si="3"/>
        <v>8.6087356374465462E-2</v>
      </c>
    </row>
    <row r="22" spans="1:10">
      <c r="A22" s="34" t="s">
        <v>369</v>
      </c>
      <c r="B22" s="36">
        <v>2689.71779870707</v>
      </c>
      <c r="C22" s="36">
        <v>1715528.9959686799</v>
      </c>
      <c r="D22" s="36">
        <v>19</v>
      </c>
      <c r="E22" s="36">
        <v>0</v>
      </c>
      <c r="F22" s="36">
        <v>247</v>
      </c>
      <c r="G22" s="36">
        <f t="shared" si="0"/>
        <v>637.81003226186908</v>
      </c>
      <c r="H22" s="76">
        <f t="shared" si="1"/>
        <v>7.06393808641679E-3</v>
      </c>
      <c r="I22" s="76">
        <f t="shared" si="2"/>
        <v>0</v>
      </c>
      <c r="J22" s="77">
        <f t="shared" si="3"/>
        <v>9.1831195123418266E-2</v>
      </c>
    </row>
    <row r="23" spans="1:10">
      <c r="A23" s="34" t="s">
        <v>349</v>
      </c>
      <c r="B23" s="36">
        <v>2637.21094973851</v>
      </c>
      <c r="C23" s="36">
        <v>1620587.3649843601</v>
      </c>
      <c r="D23" s="36">
        <v>17</v>
      </c>
      <c r="E23" s="36">
        <v>0</v>
      </c>
      <c r="F23" s="36">
        <v>294</v>
      </c>
      <c r="G23" s="36">
        <f t="shared" si="0"/>
        <v>614.50805258678599</v>
      </c>
      <c r="H23" s="76">
        <f t="shared" si="1"/>
        <v>6.4462040860575141E-3</v>
      </c>
      <c r="I23" s="76">
        <f t="shared" si="2"/>
        <v>0</v>
      </c>
      <c r="J23" s="77">
        <f t="shared" si="3"/>
        <v>0.11148141184122995</v>
      </c>
    </row>
    <row r="24" spans="1:10">
      <c r="A24" s="34" t="s">
        <v>53</v>
      </c>
      <c r="B24" s="36">
        <v>2589.78355245804</v>
      </c>
      <c r="C24" s="36">
        <v>1581683.4931335701</v>
      </c>
      <c r="D24" s="36">
        <v>44</v>
      </c>
      <c r="E24" s="36">
        <v>1</v>
      </c>
      <c r="F24" s="36">
        <v>295</v>
      </c>
      <c r="G24" s="36">
        <f t="shared" si="0"/>
        <v>610.73964719265734</v>
      </c>
      <c r="H24" s="76">
        <f t="shared" si="1"/>
        <v>1.6989836837228461E-2</v>
      </c>
      <c r="I24" s="76">
        <f t="shared" si="2"/>
        <v>3.8613265539155599E-4</v>
      </c>
      <c r="J24" s="77">
        <f t="shared" si="3"/>
        <v>0.11390913334050901</v>
      </c>
    </row>
    <row r="25" spans="1:10">
      <c r="A25" s="34" t="s">
        <v>398</v>
      </c>
      <c r="B25" s="36">
        <v>2561.2410903740601</v>
      </c>
      <c r="C25" s="36">
        <v>1294803.21890661</v>
      </c>
      <c r="D25" s="36">
        <v>25</v>
      </c>
      <c r="E25" s="36">
        <v>0</v>
      </c>
      <c r="F25" s="36">
        <v>232</v>
      </c>
      <c r="G25" s="36">
        <f t="shared" si="0"/>
        <v>505.53742237420869</v>
      </c>
      <c r="H25" s="76">
        <f t="shared" si="1"/>
        <v>9.7608929100652681E-3</v>
      </c>
      <c r="I25" s="76">
        <f t="shared" si="2"/>
        <v>0</v>
      </c>
      <c r="J25" s="77">
        <f t="shared" si="3"/>
        <v>9.0581086205405684E-2</v>
      </c>
    </row>
    <row r="26" spans="1:10">
      <c r="A26" s="34" t="s">
        <v>620</v>
      </c>
      <c r="B26" s="36">
        <v>2549.5123199629502</v>
      </c>
      <c r="C26" s="36">
        <v>2456857.8686942901</v>
      </c>
      <c r="D26" s="36">
        <v>16</v>
      </c>
      <c r="E26" s="36">
        <v>0</v>
      </c>
      <c r="F26" s="36">
        <v>286</v>
      </c>
      <c r="G26" s="36">
        <f t="shared" si="0"/>
        <v>963.65797076438264</v>
      </c>
      <c r="H26" s="76">
        <f t="shared" si="1"/>
        <v>6.2757100150951668E-3</v>
      </c>
      <c r="I26" s="76">
        <f t="shared" si="2"/>
        <v>0</v>
      </c>
      <c r="J26" s="77">
        <f t="shared" si="3"/>
        <v>0.11217831651982611</v>
      </c>
    </row>
    <row r="27" spans="1:10">
      <c r="A27" s="34" t="s">
        <v>345</v>
      </c>
      <c r="B27" s="36">
        <v>2524.7342384676399</v>
      </c>
      <c r="C27" s="36">
        <v>1489784.15752408</v>
      </c>
      <c r="D27" s="36">
        <v>10</v>
      </c>
      <c r="E27" s="36">
        <v>0</v>
      </c>
      <c r="F27" s="36">
        <v>201</v>
      </c>
      <c r="G27" s="36">
        <f t="shared" si="0"/>
        <v>590.07563442728463</v>
      </c>
      <c r="H27" s="76">
        <f t="shared" si="1"/>
        <v>3.9608129234502687E-3</v>
      </c>
      <c r="I27" s="76">
        <f t="shared" si="2"/>
        <v>0</v>
      </c>
      <c r="J27" s="77">
        <f t="shared" si="3"/>
        <v>7.961233976135039E-2</v>
      </c>
    </row>
    <row r="28" spans="1:10">
      <c r="A28" s="34" t="s">
        <v>340</v>
      </c>
      <c r="B28" s="36">
        <v>2483.6547866961901</v>
      </c>
      <c r="C28" s="36">
        <v>1196570.6923678</v>
      </c>
      <c r="D28" s="36">
        <v>5</v>
      </c>
      <c r="E28" s="36">
        <v>0</v>
      </c>
      <c r="F28" s="36">
        <v>160</v>
      </c>
      <c r="G28" s="36">
        <f t="shared" si="0"/>
        <v>481.77818381897737</v>
      </c>
      <c r="H28" s="76">
        <f t="shared" si="1"/>
        <v>2.0131622264022873E-3</v>
      </c>
      <c r="I28" s="76">
        <f t="shared" si="2"/>
        <v>0</v>
      </c>
      <c r="J28" s="77">
        <f t="shared" si="3"/>
        <v>6.4421191244873194E-2</v>
      </c>
    </row>
    <row r="29" spans="1:10">
      <c r="A29" s="34" t="s">
        <v>401</v>
      </c>
      <c r="B29" s="36">
        <v>2367.6493070973002</v>
      </c>
      <c r="C29" s="36">
        <v>1543656.5766663901</v>
      </c>
      <c r="D29" s="36">
        <v>7</v>
      </c>
      <c r="E29" s="36">
        <v>1</v>
      </c>
      <c r="F29" s="36">
        <v>266</v>
      </c>
      <c r="G29" s="36">
        <f t="shared" si="0"/>
        <v>651.97855613122374</v>
      </c>
      <c r="H29" s="76">
        <f t="shared" si="1"/>
        <v>2.9565189316748462E-3</v>
      </c>
      <c r="I29" s="76">
        <f t="shared" si="2"/>
        <v>4.2235984738212088E-4</v>
      </c>
      <c r="J29" s="77">
        <f t="shared" si="3"/>
        <v>0.11234771940364416</v>
      </c>
    </row>
    <row r="30" spans="1:10">
      <c r="A30" s="34" t="s">
        <v>352</v>
      </c>
      <c r="B30" s="36">
        <v>2334.2630054173001</v>
      </c>
      <c r="C30" s="36">
        <v>1945191.6021249299</v>
      </c>
      <c r="D30" s="36">
        <v>23</v>
      </c>
      <c r="E30" s="36">
        <v>0</v>
      </c>
      <c r="F30" s="36">
        <v>219</v>
      </c>
      <c r="G30" s="36">
        <f t="shared" si="0"/>
        <v>833.32152272926282</v>
      </c>
      <c r="H30" s="76">
        <f t="shared" si="1"/>
        <v>9.8532170310809738E-3</v>
      </c>
      <c r="I30" s="76">
        <f t="shared" si="2"/>
        <v>0</v>
      </c>
      <c r="J30" s="77">
        <f t="shared" si="3"/>
        <v>9.3819762165510134E-2</v>
      </c>
    </row>
    <row r="31" spans="1:10">
      <c r="A31" s="34" t="s">
        <v>630</v>
      </c>
      <c r="B31" s="36">
        <v>2320.84930762881</v>
      </c>
      <c r="C31" s="36">
        <v>2346033.4999834001</v>
      </c>
      <c r="D31" s="36">
        <v>19</v>
      </c>
      <c r="E31" s="36">
        <v>0</v>
      </c>
      <c r="F31" s="36">
        <v>256</v>
      </c>
      <c r="G31" s="36">
        <f t="shared" si="0"/>
        <v>1010.851282878129</v>
      </c>
      <c r="H31" s="76">
        <f t="shared" si="1"/>
        <v>8.1866581934232178E-3</v>
      </c>
      <c r="I31" s="76">
        <f t="shared" si="2"/>
        <v>0</v>
      </c>
      <c r="J31" s="77">
        <f t="shared" si="3"/>
        <v>0.1103044472377023</v>
      </c>
    </row>
    <row r="32" spans="1:10">
      <c r="A32" s="34" t="s">
        <v>341</v>
      </c>
      <c r="B32" s="36">
        <v>2297.0356088788199</v>
      </c>
      <c r="C32" s="36">
        <v>1166179.44086502</v>
      </c>
      <c r="D32" s="36">
        <v>10</v>
      </c>
      <c r="E32" s="36">
        <v>1</v>
      </c>
      <c r="F32" s="36">
        <v>213</v>
      </c>
      <c r="G32" s="36">
        <f t="shared" si="0"/>
        <v>507.68888229566051</v>
      </c>
      <c r="H32" s="76">
        <f t="shared" si="1"/>
        <v>4.3534370827106976E-3</v>
      </c>
      <c r="I32" s="76">
        <f t="shared" si="2"/>
        <v>4.3534370827106976E-4</v>
      </c>
      <c r="J32" s="77">
        <f t="shared" si="3"/>
        <v>9.2728209861737854E-2</v>
      </c>
    </row>
    <row r="33" spans="1:10">
      <c r="A33" s="34" t="s">
        <v>350</v>
      </c>
      <c r="B33" s="36">
        <v>2273.5013616024498</v>
      </c>
      <c r="C33" s="36">
        <v>1176716.4603206499</v>
      </c>
      <c r="D33" s="36">
        <v>16</v>
      </c>
      <c r="E33" s="36">
        <v>0</v>
      </c>
      <c r="F33" s="36">
        <v>297</v>
      </c>
      <c r="G33" s="36">
        <f t="shared" si="0"/>
        <v>517.57895561199734</v>
      </c>
      <c r="H33" s="76">
        <f t="shared" si="1"/>
        <v>7.0376029987167434E-3</v>
      </c>
      <c r="I33" s="76">
        <f t="shared" si="2"/>
        <v>0</v>
      </c>
      <c r="J33" s="77">
        <f t="shared" si="3"/>
        <v>0.13063550566367954</v>
      </c>
    </row>
    <row r="34" spans="1:10">
      <c r="A34" s="34" t="s">
        <v>392</v>
      </c>
      <c r="B34" s="36">
        <v>2267.3780739004701</v>
      </c>
      <c r="C34" s="36">
        <v>1913471.00690447</v>
      </c>
      <c r="D34" s="36">
        <v>16</v>
      </c>
      <c r="E34" s="36">
        <v>0</v>
      </c>
      <c r="F34" s="36">
        <v>205</v>
      </c>
      <c r="G34" s="36">
        <f t="shared" si="0"/>
        <v>843.91351796606671</v>
      </c>
      <c r="H34" s="76">
        <f t="shared" si="1"/>
        <v>7.0566087694743859E-3</v>
      </c>
      <c r="I34" s="76">
        <f t="shared" si="2"/>
        <v>0</v>
      </c>
      <c r="J34" s="77">
        <f t="shared" si="3"/>
        <v>9.0412799858890572E-2</v>
      </c>
    </row>
    <row r="35" spans="1:10">
      <c r="A35" s="34" t="s">
        <v>65</v>
      </c>
      <c r="B35" s="36">
        <v>2123.39451485173</v>
      </c>
      <c r="C35" s="36">
        <v>1577583.5734705999</v>
      </c>
      <c r="D35" s="36">
        <v>5</v>
      </c>
      <c r="E35" s="36">
        <v>1</v>
      </c>
      <c r="F35" s="36">
        <v>175</v>
      </c>
      <c r="G35" s="36">
        <f t="shared" si="0"/>
        <v>742.95358796326059</v>
      </c>
      <c r="H35" s="76">
        <f t="shared" si="1"/>
        <v>2.3547202203963186E-3</v>
      </c>
      <c r="I35" s="76">
        <f t="shared" si="2"/>
        <v>4.7094404407926373E-4</v>
      </c>
      <c r="J35" s="77">
        <f t="shared" si="3"/>
        <v>8.2415207713871161E-2</v>
      </c>
    </row>
    <row r="36" spans="1:10">
      <c r="A36" s="34" t="s">
        <v>635</v>
      </c>
      <c r="B36" s="36">
        <v>2084.8219117014601</v>
      </c>
      <c r="C36" s="36">
        <v>2356311.8892902499</v>
      </c>
      <c r="D36" s="36">
        <v>16</v>
      </c>
      <c r="E36" s="36">
        <v>0</v>
      </c>
      <c r="F36" s="36">
        <v>216</v>
      </c>
      <c r="G36" s="36">
        <f t="shared" si="0"/>
        <v>1130.2221432271988</v>
      </c>
      <c r="H36" s="76">
        <f t="shared" si="1"/>
        <v>7.6745164228162379E-3</v>
      </c>
      <c r="I36" s="76">
        <f t="shared" si="2"/>
        <v>0</v>
      </c>
      <c r="J36" s="77">
        <f t="shared" si="3"/>
        <v>0.10360597170801922</v>
      </c>
    </row>
    <row r="37" spans="1:10">
      <c r="A37" s="34" t="s">
        <v>343</v>
      </c>
      <c r="B37" s="36">
        <v>2058.9095820146599</v>
      </c>
      <c r="C37" s="36">
        <v>1035898.1450441</v>
      </c>
      <c r="D37" s="36">
        <v>10</v>
      </c>
      <c r="E37" s="36">
        <v>0</v>
      </c>
      <c r="F37" s="36">
        <v>220</v>
      </c>
      <c r="G37" s="36">
        <f t="shared" si="0"/>
        <v>503.12949830000071</v>
      </c>
      <c r="H37" s="76">
        <f t="shared" si="1"/>
        <v>4.8569398517320601E-3</v>
      </c>
      <c r="I37" s="76">
        <f t="shared" si="2"/>
        <v>0</v>
      </c>
      <c r="J37" s="77">
        <f t="shared" si="3"/>
        <v>0.10685267673810532</v>
      </c>
    </row>
    <row r="38" spans="1:10">
      <c r="A38" s="34" t="s">
        <v>648</v>
      </c>
      <c r="B38" s="36">
        <v>1906.89040423557</v>
      </c>
      <c r="C38" s="36">
        <v>1277922.6873981699</v>
      </c>
      <c r="D38" s="36">
        <v>9</v>
      </c>
      <c r="E38" s="36">
        <v>0</v>
      </c>
      <c r="F38" s="36">
        <v>252</v>
      </c>
      <c r="G38" s="36">
        <f t="shared" si="0"/>
        <v>670.16053180594861</v>
      </c>
      <c r="H38" s="76">
        <f t="shared" si="1"/>
        <v>4.7197258846178418E-3</v>
      </c>
      <c r="I38" s="76">
        <f t="shared" si="2"/>
        <v>0</v>
      </c>
      <c r="J38" s="77">
        <f t="shared" si="3"/>
        <v>0.13215232476929958</v>
      </c>
    </row>
    <row r="39" spans="1:10">
      <c r="A39" s="34" t="s">
        <v>644</v>
      </c>
      <c r="B39" s="36">
        <v>1885.4438287238499</v>
      </c>
      <c r="C39" s="36">
        <v>1599931.5339589801</v>
      </c>
      <c r="D39" s="36">
        <v>7</v>
      </c>
      <c r="E39" s="36">
        <v>0</v>
      </c>
      <c r="F39" s="36">
        <v>207</v>
      </c>
      <c r="G39" s="36">
        <f t="shared" si="0"/>
        <v>848.57024621194</v>
      </c>
      <c r="H39" s="76">
        <f t="shared" si="1"/>
        <v>3.7126536963649048E-3</v>
      </c>
      <c r="I39" s="76">
        <f t="shared" si="2"/>
        <v>0</v>
      </c>
      <c r="J39" s="77">
        <f t="shared" si="3"/>
        <v>0.10978847359250504</v>
      </c>
    </row>
    <row r="40" spans="1:10">
      <c r="A40" s="34" t="s">
        <v>100</v>
      </c>
      <c r="B40" s="36">
        <v>1883.6465693269799</v>
      </c>
      <c r="C40" s="36">
        <v>1451627.1795641801</v>
      </c>
      <c r="D40" s="36">
        <v>21</v>
      </c>
      <c r="E40" s="36">
        <v>0</v>
      </c>
      <c r="F40" s="36">
        <v>248</v>
      </c>
      <c r="G40" s="36">
        <f t="shared" si="0"/>
        <v>770.64731951431907</v>
      </c>
      <c r="H40" s="76">
        <f t="shared" si="1"/>
        <v>1.1148588244716854E-2</v>
      </c>
      <c r="I40" s="76">
        <f t="shared" si="2"/>
        <v>0</v>
      </c>
      <c r="J40" s="77">
        <f t="shared" si="3"/>
        <v>0.13165951831856096</v>
      </c>
    </row>
    <row r="41" spans="1:10">
      <c r="A41" s="34" t="s">
        <v>344</v>
      </c>
      <c r="B41" s="36">
        <v>1878.6493085720499</v>
      </c>
      <c r="C41" s="36">
        <v>1015858.28364978</v>
      </c>
      <c r="D41" s="36">
        <v>19</v>
      </c>
      <c r="E41" s="36">
        <v>0</v>
      </c>
      <c r="F41" s="36">
        <v>149</v>
      </c>
      <c r="G41" s="36">
        <f t="shared" si="0"/>
        <v>540.7386461190714</v>
      </c>
      <c r="H41" s="76">
        <f t="shared" si="1"/>
        <v>1.0113649159162007E-2</v>
      </c>
      <c r="I41" s="76">
        <f t="shared" si="2"/>
        <v>0</v>
      </c>
      <c r="J41" s="77">
        <f t="shared" si="3"/>
        <v>7.9312301300796792E-2</v>
      </c>
    </row>
    <row r="42" spans="1:10">
      <c r="A42" s="34" t="s">
        <v>414</v>
      </c>
      <c r="B42" s="36">
        <v>1859.35341794788</v>
      </c>
      <c r="C42" s="36">
        <v>1035325.14974356</v>
      </c>
      <c r="D42" s="36">
        <v>11</v>
      </c>
      <c r="E42" s="36">
        <v>0</v>
      </c>
      <c r="F42" s="36">
        <v>188</v>
      </c>
      <c r="G42" s="36">
        <f t="shared" si="0"/>
        <v>556.81998900791086</v>
      </c>
      <c r="H42" s="76">
        <f t="shared" si="1"/>
        <v>5.9160350548850549E-3</v>
      </c>
      <c r="I42" s="76">
        <f t="shared" si="2"/>
        <v>0</v>
      </c>
      <c r="J42" s="77">
        <f t="shared" si="3"/>
        <v>0.10111041730167185</v>
      </c>
    </row>
    <row r="43" spans="1:10">
      <c r="A43" s="34" t="s">
        <v>384</v>
      </c>
      <c r="B43" s="36">
        <v>1830.6630080062801</v>
      </c>
      <c r="C43" s="36">
        <v>1279794.3421368999</v>
      </c>
      <c r="D43" s="36">
        <v>7</v>
      </c>
      <c r="E43" s="36">
        <v>2</v>
      </c>
      <c r="F43" s="36">
        <v>178</v>
      </c>
      <c r="G43" s="36">
        <f t="shared" si="0"/>
        <v>699.08789140317276</v>
      </c>
      <c r="H43" s="76">
        <f t="shared" si="1"/>
        <v>3.8237512690134537E-3</v>
      </c>
      <c r="I43" s="76">
        <f t="shared" si="2"/>
        <v>1.0925003625752725E-3</v>
      </c>
      <c r="J43" s="77">
        <f t="shared" si="3"/>
        <v>9.7232532269199257E-2</v>
      </c>
    </row>
    <row r="44" spans="1:10">
      <c r="A44" s="34" t="s">
        <v>351</v>
      </c>
      <c r="B44" s="36">
        <v>1827.9917745380601</v>
      </c>
      <c r="C44" s="36">
        <v>2490543.6009983202</v>
      </c>
      <c r="D44" s="36">
        <v>26</v>
      </c>
      <c r="E44" s="36">
        <v>0</v>
      </c>
      <c r="F44" s="36">
        <v>186</v>
      </c>
      <c r="G44" s="36">
        <f t="shared" si="0"/>
        <v>1362.4479254714859</v>
      </c>
      <c r="H44" s="76">
        <f t="shared" si="1"/>
        <v>1.4223258748836707E-2</v>
      </c>
      <c r="I44" s="76">
        <f t="shared" si="2"/>
        <v>0</v>
      </c>
      <c r="J44" s="77">
        <f t="shared" si="3"/>
        <v>0.10175100489552413</v>
      </c>
    </row>
    <row r="45" spans="1:10">
      <c r="A45" s="34" t="s">
        <v>371</v>
      </c>
      <c r="B45" s="36">
        <v>1742.8575280825601</v>
      </c>
      <c r="C45" s="36">
        <v>1055075.08604617</v>
      </c>
      <c r="D45" s="36">
        <v>25</v>
      </c>
      <c r="E45" s="36">
        <v>0</v>
      </c>
      <c r="F45" s="36">
        <v>182</v>
      </c>
      <c r="G45" s="36">
        <f t="shared" si="0"/>
        <v>605.37081720439426</v>
      </c>
      <c r="H45" s="76">
        <f t="shared" si="1"/>
        <v>1.4344259124556358E-2</v>
      </c>
      <c r="I45" s="76">
        <f t="shared" si="2"/>
        <v>0</v>
      </c>
      <c r="J45" s="77">
        <f t="shared" si="3"/>
        <v>0.10442620642677028</v>
      </c>
    </row>
    <row r="46" spans="1:10">
      <c r="A46" s="34" t="s">
        <v>48</v>
      </c>
      <c r="B46" s="36">
        <v>1709.17807588493</v>
      </c>
      <c r="C46" s="36">
        <v>1962656.02652807</v>
      </c>
      <c r="D46" s="36">
        <v>4</v>
      </c>
      <c r="E46" s="36">
        <v>0</v>
      </c>
      <c r="F46" s="36">
        <v>241</v>
      </c>
      <c r="G46" s="36">
        <f t="shared" si="0"/>
        <v>1148.3040030875081</v>
      </c>
      <c r="H46" s="76">
        <f t="shared" si="1"/>
        <v>2.3403061719762543E-3</v>
      </c>
      <c r="I46" s="76">
        <f t="shared" si="2"/>
        <v>0</v>
      </c>
      <c r="J46" s="77">
        <f t="shared" si="3"/>
        <v>0.14100344686156932</v>
      </c>
    </row>
    <row r="47" spans="1:10">
      <c r="A47" s="34" t="s">
        <v>650</v>
      </c>
      <c r="B47" s="36">
        <v>1688.9260215428601</v>
      </c>
      <c r="C47" s="36">
        <v>1012143.43258141</v>
      </c>
      <c r="D47" s="36">
        <v>10</v>
      </c>
      <c r="E47" s="36">
        <v>1</v>
      </c>
      <c r="F47" s="36">
        <v>207</v>
      </c>
      <c r="G47" s="36">
        <f t="shared" si="0"/>
        <v>599.28227741840419</v>
      </c>
      <c r="H47" s="76">
        <f t="shared" si="1"/>
        <v>5.9209224515736009E-3</v>
      </c>
      <c r="I47" s="76">
        <f t="shared" si="2"/>
        <v>5.9209224515736013E-4</v>
      </c>
      <c r="J47" s="77">
        <f t="shared" si="3"/>
        <v>0.12256309474757354</v>
      </c>
    </row>
    <row r="48" spans="1:10">
      <c r="A48" s="34" t="s">
        <v>342</v>
      </c>
      <c r="B48" s="36">
        <v>1684.2164330380001</v>
      </c>
      <c r="C48" s="36">
        <v>1035255.8357950801</v>
      </c>
      <c r="D48" s="36">
        <v>10</v>
      </c>
      <c r="E48" s="36">
        <v>0</v>
      </c>
      <c r="F48" s="36">
        <v>163</v>
      </c>
      <c r="G48" s="36">
        <f t="shared" si="0"/>
        <v>614.68099674557811</v>
      </c>
      <c r="H48" s="76">
        <f t="shared" si="1"/>
        <v>5.9374791765699243E-3</v>
      </c>
      <c r="I48" s="76">
        <f t="shared" si="2"/>
        <v>0</v>
      </c>
      <c r="J48" s="77">
        <f t="shared" si="3"/>
        <v>9.6780910578089768E-2</v>
      </c>
    </row>
    <row r="49" spans="1:10">
      <c r="A49" s="34" t="s">
        <v>90</v>
      </c>
      <c r="B49" s="36">
        <v>1667.4657471841199</v>
      </c>
      <c r="C49" s="36">
        <v>884217.49219653301</v>
      </c>
      <c r="D49" s="36">
        <v>11</v>
      </c>
      <c r="E49" s="36">
        <v>0</v>
      </c>
      <c r="F49" s="36">
        <v>175</v>
      </c>
      <c r="G49" s="36">
        <f t="shared" si="0"/>
        <v>530.2762552632505</v>
      </c>
      <c r="H49" s="76">
        <f t="shared" si="1"/>
        <v>6.5968371575703443E-3</v>
      </c>
      <c r="I49" s="76">
        <f t="shared" si="2"/>
        <v>0</v>
      </c>
      <c r="J49" s="77">
        <f t="shared" si="3"/>
        <v>0.10494968205225548</v>
      </c>
    </row>
    <row r="50" spans="1:10">
      <c r="A50" s="34" t="s">
        <v>656</v>
      </c>
      <c r="B50" s="36">
        <v>1607.3945171646701</v>
      </c>
      <c r="C50" s="36">
        <v>915263.40742299997</v>
      </c>
      <c r="D50" s="36">
        <v>10</v>
      </c>
      <c r="E50" s="36">
        <v>0</v>
      </c>
      <c r="F50" s="36">
        <v>164</v>
      </c>
      <c r="G50" s="36">
        <f t="shared" si="0"/>
        <v>569.40806855398489</v>
      </c>
      <c r="H50" s="76">
        <f t="shared" si="1"/>
        <v>6.221248046583667E-3</v>
      </c>
      <c r="I50" s="76">
        <f t="shared" si="2"/>
        <v>0</v>
      </c>
      <c r="J50" s="77">
        <f t="shared" si="3"/>
        <v>0.10202846796397214</v>
      </c>
    </row>
    <row r="51" spans="1:10">
      <c r="A51" s="34" t="s">
        <v>415</v>
      </c>
      <c r="B51" s="36">
        <v>1598.48766033165</v>
      </c>
      <c r="C51" s="36">
        <v>766999.36020152201</v>
      </c>
      <c r="D51" s="36">
        <v>8</v>
      </c>
      <c r="E51" s="36">
        <v>0</v>
      </c>
      <c r="F51" s="36">
        <v>178</v>
      </c>
      <c r="G51" s="36">
        <f t="shared" si="0"/>
        <v>479.82813958187643</v>
      </c>
      <c r="H51" s="76">
        <f t="shared" si="1"/>
        <v>5.0047305328213675E-3</v>
      </c>
      <c r="I51" s="76">
        <f t="shared" si="2"/>
        <v>0</v>
      </c>
      <c r="J51" s="77">
        <f t="shared" si="3"/>
        <v>0.11135525435527543</v>
      </c>
    </row>
    <row r="52" spans="1:10">
      <c r="A52" s="34" t="s">
        <v>405</v>
      </c>
      <c r="B52" s="36">
        <v>1569.4301319932499</v>
      </c>
      <c r="C52" s="36">
        <v>1362558.20379326</v>
      </c>
      <c r="D52" s="36">
        <v>16</v>
      </c>
      <c r="E52" s="36">
        <v>0</v>
      </c>
      <c r="F52" s="36">
        <v>197</v>
      </c>
      <c r="G52" s="36">
        <f t="shared" si="0"/>
        <v>868.1865958969114</v>
      </c>
      <c r="H52" s="76">
        <f t="shared" si="1"/>
        <v>1.0194783236179649E-2</v>
      </c>
      <c r="I52" s="76">
        <f t="shared" si="2"/>
        <v>0</v>
      </c>
      <c r="J52" s="77">
        <f t="shared" si="3"/>
        <v>0.12552326859546195</v>
      </c>
    </row>
    <row r="53" spans="1:10">
      <c r="A53" s="34" t="s">
        <v>729</v>
      </c>
      <c r="B53" s="36">
        <v>1546.21643320517</v>
      </c>
      <c r="C53" s="36">
        <v>1707430.4053853799</v>
      </c>
      <c r="D53" s="36">
        <v>12</v>
      </c>
      <c r="E53" s="36">
        <v>1</v>
      </c>
      <c r="F53" s="36">
        <v>250</v>
      </c>
      <c r="G53" s="36">
        <f t="shared" si="0"/>
        <v>1104.2635226984542</v>
      </c>
      <c r="H53" s="76">
        <f t="shared" si="1"/>
        <v>7.7608798757396857E-3</v>
      </c>
      <c r="I53" s="76">
        <f t="shared" si="2"/>
        <v>6.4673998964497384E-4</v>
      </c>
      <c r="J53" s="77">
        <f t="shared" si="3"/>
        <v>0.16168499741124345</v>
      </c>
    </row>
    <row r="54" spans="1:10">
      <c r="A54" s="34" t="s">
        <v>114</v>
      </c>
      <c r="B54" s="36">
        <v>1529.49040600936</v>
      </c>
      <c r="C54" s="36">
        <v>1481739.22611718</v>
      </c>
      <c r="D54" s="36">
        <v>18</v>
      </c>
      <c r="E54" s="36">
        <v>0</v>
      </c>
      <c r="F54" s="36">
        <v>140</v>
      </c>
      <c r="G54" s="36">
        <f t="shared" si="0"/>
        <v>968.77968001331305</v>
      </c>
      <c r="H54" s="76">
        <f t="shared" si="1"/>
        <v>1.1768625634576126E-2</v>
      </c>
      <c r="I54" s="76">
        <f t="shared" si="2"/>
        <v>0</v>
      </c>
      <c r="J54" s="77">
        <f t="shared" si="3"/>
        <v>9.1533754935592085E-2</v>
      </c>
    </row>
    <row r="55" spans="1:10">
      <c r="A55" s="34" t="s">
        <v>115</v>
      </c>
      <c r="B55" s="36">
        <v>1511.5150639610299</v>
      </c>
      <c r="C55" s="36">
        <v>1341053.4470133099</v>
      </c>
      <c r="D55" s="36">
        <v>9</v>
      </c>
      <c r="E55" s="36">
        <v>0</v>
      </c>
      <c r="F55" s="36">
        <v>137</v>
      </c>
      <c r="G55" s="36">
        <f t="shared" si="0"/>
        <v>887.22466549488865</v>
      </c>
      <c r="H55" s="76">
        <f t="shared" si="1"/>
        <v>5.9542906416128446E-3</v>
      </c>
      <c r="I55" s="76">
        <f t="shared" si="2"/>
        <v>0</v>
      </c>
      <c r="J55" s="77">
        <f t="shared" si="3"/>
        <v>9.0637535322328849E-2</v>
      </c>
    </row>
    <row r="56" spans="1:10">
      <c r="A56" s="34" t="s">
        <v>390</v>
      </c>
      <c r="B56" s="36">
        <v>1488.5068436143899</v>
      </c>
      <c r="C56" s="36">
        <v>1284903.0000886901</v>
      </c>
      <c r="D56" s="36">
        <v>11</v>
      </c>
      <c r="E56" s="36">
        <v>0</v>
      </c>
      <c r="F56" s="36">
        <v>122</v>
      </c>
      <c r="G56" s="36">
        <f t="shared" si="0"/>
        <v>863.21605144165187</v>
      </c>
      <c r="H56" s="76">
        <f t="shared" si="1"/>
        <v>7.3899559462486698E-3</v>
      </c>
      <c r="I56" s="76">
        <f t="shared" si="2"/>
        <v>0</v>
      </c>
      <c r="J56" s="77">
        <f t="shared" si="3"/>
        <v>8.196132958566707E-2</v>
      </c>
    </row>
    <row r="57" spans="1:10">
      <c r="A57" s="34" t="s">
        <v>69</v>
      </c>
      <c r="B57" s="36">
        <v>1460.93698395043</v>
      </c>
      <c r="C57" s="36">
        <v>1243337.84511169</v>
      </c>
      <c r="D57" s="36">
        <v>12</v>
      </c>
      <c r="E57" s="36">
        <v>1</v>
      </c>
      <c r="F57" s="36">
        <v>153</v>
      </c>
      <c r="G57" s="36">
        <f t="shared" si="0"/>
        <v>851.05508230044018</v>
      </c>
      <c r="H57" s="76">
        <f t="shared" si="1"/>
        <v>8.213906644728465E-3</v>
      </c>
      <c r="I57" s="76">
        <f t="shared" si="2"/>
        <v>6.8449222039403883E-4</v>
      </c>
      <c r="J57" s="77">
        <f t="shared" si="3"/>
        <v>0.10472730972028793</v>
      </c>
    </row>
    <row r="58" spans="1:10">
      <c r="A58" s="34" t="s">
        <v>52</v>
      </c>
      <c r="B58" s="36">
        <v>1457.2493109623899</v>
      </c>
      <c r="C58" s="36">
        <v>1184991.74316912</v>
      </c>
      <c r="D58" s="36">
        <v>3</v>
      </c>
      <c r="E58" s="36">
        <v>0</v>
      </c>
      <c r="F58" s="36">
        <v>127</v>
      </c>
      <c r="G58" s="36">
        <f t="shared" si="0"/>
        <v>813.17022026006873</v>
      </c>
      <c r="H58" s="76">
        <f t="shared" si="1"/>
        <v>2.0586731298701069E-3</v>
      </c>
      <c r="I58" s="76">
        <f t="shared" si="2"/>
        <v>0</v>
      </c>
      <c r="J58" s="77">
        <f t="shared" si="3"/>
        <v>8.7150495831167865E-2</v>
      </c>
    </row>
    <row r="59" spans="1:10">
      <c r="A59" s="34" t="s">
        <v>88</v>
      </c>
      <c r="B59" s="36">
        <v>1442.1452010231999</v>
      </c>
      <c r="C59" s="36">
        <v>982823.40820228995</v>
      </c>
      <c r="D59" s="36">
        <v>17</v>
      </c>
      <c r="E59" s="36">
        <v>0</v>
      </c>
      <c r="F59" s="36">
        <v>139</v>
      </c>
      <c r="G59" s="36">
        <f t="shared" si="0"/>
        <v>681.5010080156826</v>
      </c>
      <c r="H59" s="76">
        <f t="shared" si="1"/>
        <v>1.1787994709505343E-2</v>
      </c>
      <c r="I59" s="76">
        <f t="shared" si="2"/>
        <v>0</v>
      </c>
      <c r="J59" s="77">
        <f t="shared" si="3"/>
        <v>9.6384192036543692E-2</v>
      </c>
    </row>
    <row r="60" spans="1:10">
      <c r="A60" s="34" t="s">
        <v>46</v>
      </c>
      <c r="B60" s="36">
        <v>1407.04931000806</v>
      </c>
      <c r="C60" s="36">
        <v>1209263.7144991399</v>
      </c>
      <c r="D60" s="36">
        <v>8</v>
      </c>
      <c r="E60" s="36">
        <v>0</v>
      </c>
      <c r="F60" s="36">
        <v>170</v>
      </c>
      <c r="G60" s="36">
        <f t="shared" si="0"/>
        <v>859.43236381119641</v>
      </c>
      <c r="H60" s="76">
        <f t="shared" si="1"/>
        <v>5.6856571714278964E-3</v>
      </c>
      <c r="I60" s="76">
        <f t="shared" si="2"/>
        <v>0</v>
      </c>
      <c r="J60" s="77">
        <f t="shared" si="3"/>
        <v>0.12082021489284279</v>
      </c>
    </row>
    <row r="61" spans="1:10">
      <c r="A61" s="34" t="s">
        <v>360</v>
      </c>
      <c r="B61" s="36">
        <v>1374.0246531991199</v>
      </c>
      <c r="C61" s="36">
        <v>938873.77194940997</v>
      </c>
      <c r="D61" s="36">
        <v>18</v>
      </c>
      <c r="E61" s="36">
        <v>0</v>
      </c>
      <c r="F61" s="36">
        <v>143</v>
      </c>
      <c r="G61" s="36">
        <f t="shared" si="0"/>
        <v>683.30198425730202</v>
      </c>
      <c r="H61" s="76">
        <f t="shared" si="1"/>
        <v>1.3100201628908828E-2</v>
      </c>
      <c r="I61" s="76">
        <f t="shared" si="2"/>
        <v>0</v>
      </c>
      <c r="J61" s="77">
        <f t="shared" si="3"/>
        <v>0.10407382405188681</v>
      </c>
    </row>
    <row r="62" spans="1:10">
      <c r="A62" s="34" t="s">
        <v>662</v>
      </c>
      <c r="B62" s="36">
        <v>1370.3835568251</v>
      </c>
      <c r="C62" s="36">
        <v>1329789.36450026</v>
      </c>
      <c r="D62" s="36">
        <v>12</v>
      </c>
      <c r="E62" s="36">
        <v>0</v>
      </c>
      <c r="F62" s="36">
        <v>150</v>
      </c>
      <c r="G62" s="36">
        <f t="shared" si="0"/>
        <v>970.3774960501654</v>
      </c>
      <c r="H62" s="76">
        <f t="shared" si="1"/>
        <v>8.7566724952549482E-3</v>
      </c>
      <c r="I62" s="76">
        <f t="shared" si="2"/>
        <v>0</v>
      </c>
      <c r="J62" s="77">
        <f t="shared" si="3"/>
        <v>0.10945840619068686</v>
      </c>
    </row>
    <row r="63" spans="1:10">
      <c r="A63" s="34" t="s">
        <v>77</v>
      </c>
      <c r="B63" s="36">
        <v>1359.1972556528599</v>
      </c>
      <c r="C63" s="36">
        <v>947144.61022240797</v>
      </c>
      <c r="D63" s="36">
        <v>10</v>
      </c>
      <c r="E63" s="36">
        <v>0</v>
      </c>
      <c r="F63" s="36">
        <v>146</v>
      </c>
      <c r="G63" s="36">
        <f t="shared" si="0"/>
        <v>696.84117318752851</v>
      </c>
      <c r="H63" s="76">
        <f t="shared" si="1"/>
        <v>7.35728383677226E-3</v>
      </c>
      <c r="I63" s="76">
        <f t="shared" si="2"/>
        <v>0</v>
      </c>
      <c r="J63" s="77">
        <f t="shared" si="3"/>
        <v>0.107416344016875</v>
      </c>
    </row>
    <row r="64" spans="1:10">
      <c r="A64" s="34" t="s">
        <v>87</v>
      </c>
      <c r="B64" s="36">
        <v>1353.79177675303</v>
      </c>
      <c r="C64" s="36">
        <v>1560560.35767953</v>
      </c>
      <c r="D64" s="36">
        <v>35</v>
      </c>
      <c r="E64" s="36">
        <v>1</v>
      </c>
      <c r="F64" s="36">
        <v>164</v>
      </c>
      <c r="G64" s="36">
        <f t="shared" si="0"/>
        <v>1152.7329272322952</v>
      </c>
      <c r="H64" s="76">
        <f t="shared" si="1"/>
        <v>2.5853311122885473E-2</v>
      </c>
      <c r="I64" s="76">
        <f t="shared" si="2"/>
        <v>7.3866603208244208E-4</v>
      </c>
      <c r="J64" s="77">
        <f t="shared" si="3"/>
        <v>0.1211412292615205</v>
      </c>
    </row>
    <row r="65" spans="1:10">
      <c r="A65" s="34" t="s">
        <v>59</v>
      </c>
      <c r="B65" s="36">
        <v>1325.42191304313</v>
      </c>
      <c r="C65" s="36">
        <v>1912285.87580314</v>
      </c>
      <c r="D65" s="36">
        <v>10</v>
      </c>
      <c r="E65" s="36">
        <v>0</v>
      </c>
      <c r="F65" s="36">
        <v>93</v>
      </c>
      <c r="G65" s="36">
        <f t="shared" si="0"/>
        <v>1442.7752076413069</v>
      </c>
      <c r="H65" s="76">
        <f t="shared" si="1"/>
        <v>7.5447673692373872E-3</v>
      </c>
      <c r="I65" s="76">
        <f t="shared" si="2"/>
        <v>0</v>
      </c>
      <c r="J65" s="77">
        <f t="shared" si="3"/>
        <v>7.0166336533907692E-2</v>
      </c>
    </row>
    <row r="66" spans="1:10">
      <c r="A66" s="34" t="s">
        <v>629</v>
      </c>
      <c r="B66" s="36">
        <v>1323.86026975652</v>
      </c>
      <c r="C66" s="36">
        <v>1420732.5065572101</v>
      </c>
      <c r="D66" s="36">
        <v>12</v>
      </c>
      <c r="E66" s="36">
        <v>0</v>
      </c>
      <c r="F66" s="36">
        <v>140</v>
      </c>
      <c r="G66" s="36">
        <f t="shared" si="0"/>
        <v>1073.1740645245791</v>
      </c>
      <c r="H66" s="76">
        <f t="shared" si="1"/>
        <v>9.0644007333243719E-3</v>
      </c>
      <c r="I66" s="76">
        <f t="shared" si="2"/>
        <v>0</v>
      </c>
      <c r="J66" s="77">
        <f t="shared" si="3"/>
        <v>0.10575134188878434</v>
      </c>
    </row>
    <row r="67" spans="1:10">
      <c r="A67" s="34" t="s">
        <v>396</v>
      </c>
      <c r="B67" s="36">
        <v>1302.8219135142799</v>
      </c>
      <c r="C67" s="36">
        <v>1016558.65660935</v>
      </c>
      <c r="D67" s="36">
        <v>13</v>
      </c>
      <c r="E67" s="36">
        <v>1</v>
      </c>
      <c r="F67" s="36">
        <v>139</v>
      </c>
      <c r="G67" s="36">
        <f t="shared" si="0"/>
        <v>780.2744535262284</v>
      </c>
      <c r="H67" s="76">
        <f t="shared" si="1"/>
        <v>9.9783399904084507E-3</v>
      </c>
      <c r="I67" s="76">
        <f t="shared" si="2"/>
        <v>7.6756461464680392E-4</v>
      </c>
      <c r="J67" s="77">
        <f t="shared" si="3"/>
        <v>0.10669148143590575</v>
      </c>
    </row>
    <row r="68" spans="1:10">
      <c r="A68" s="34" t="s">
        <v>717</v>
      </c>
      <c r="B68" s="36">
        <v>1274.76437965594</v>
      </c>
      <c r="C68" s="36">
        <v>1646330.3874840499</v>
      </c>
      <c r="D68" s="36">
        <v>18</v>
      </c>
      <c r="E68" s="36">
        <v>0</v>
      </c>
      <c r="F68" s="36">
        <v>166</v>
      </c>
      <c r="G68" s="36">
        <f t="shared" si="0"/>
        <v>1291.4781851124487</v>
      </c>
      <c r="H68" s="76">
        <f t="shared" si="1"/>
        <v>1.4120256486032512E-2</v>
      </c>
      <c r="I68" s="76">
        <f t="shared" si="2"/>
        <v>0</v>
      </c>
      <c r="J68" s="77">
        <f t="shared" si="3"/>
        <v>0.13022014314896652</v>
      </c>
    </row>
    <row r="69" spans="1:10">
      <c r="A69" s="34" t="s">
        <v>604</v>
      </c>
      <c r="B69" s="36">
        <v>1246.00273574935</v>
      </c>
      <c r="C69" s="36">
        <v>911581.891356976</v>
      </c>
      <c r="D69" s="36">
        <v>4</v>
      </c>
      <c r="E69" s="36">
        <v>1</v>
      </c>
      <c r="F69" s="36">
        <v>141</v>
      </c>
      <c r="G69" s="36">
        <f t="shared" si="0"/>
        <v>731.60504804890957</v>
      </c>
      <c r="H69" s="76">
        <f t="shared" si="1"/>
        <v>3.2102658246527744E-3</v>
      </c>
      <c r="I69" s="76">
        <f t="shared" si="2"/>
        <v>8.0256645616319359E-4</v>
      </c>
      <c r="J69" s="77">
        <f t="shared" si="3"/>
        <v>0.1131618703190103</v>
      </c>
    </row>
    <row r="70" spans="1:10">
      <c r="A70" s="34" t="s">
        <v>637</v>
      </c>
      <c r="B70" s="36">
        <v>1232.9780784915199</v>
      </c>
      <c r="C70" s="36">
        <v>906580.26000677701</v>
      </c>
      <c r="D70" s="36">
        <v>5</v>
      </c>
      <c r="E70" s="36">
        <v>1</v>
      </c>
      <c r="F70" s="36">
        <v>121</v>
      </c>
      <c r="G70" s="36">
        <f t="shared" si="0"/>
        <v>735.27686811425519</v>
      </c>
      <c r="H70" s="76">
        <f t="shared" si="1"/>
        <v>4.0552221383507664E-3</v>
      </c>
      <c r="I70" s="76">
        <f t="shared" si="2"/>
        <v>8.1104442767015322E-4</v>
      </c>
      <c r="J70" s="77">
        <f t="shared" si="3"/>
        <v>9.8136375748088533E-2</v>
      </c>
    </row>
    <row r="71" spans="1:10">
      <c r="A71" s="34" t="s">
        <v>382</v>
      </c>
      <c r="B71" s="36">
        <v>1228.67396893817</v>
      </c>
      <c r="C71" s="36">
        <v>1018353.06571765</v>
      </c>
      <c r="D71" s="36">
        <v>4</v>
      </c>
      <c r="E71" s="36">
        <v>0</v>
      </c>
      <c r="F71" s="36">
        <v>128</v>
      </c>
      <c r="G71" s="36">
        <f t="shared" ref="G71:G134" si="4">C71/B71</f>
        <v>828.82285411948544</v>
      </c>
      <c r="H71" s="76">
        <f t="shared" ref="H71:H134" si="5">D71/B71</f>
        <v>3.2555422358763182E-3</v>
      </c>
      <c r="I71" s="76">
        <f t="shared" ref="I71:I134" si="6">E71/B71</f>
        <v>0</v>
      </c>
      <c r="J71" s="77">
        <f t="shared" ref="J71:J134" si="7">F71/B71</f>
        <v>0.10417735154804218</v>
      </c>
    </row>
    <row r="72" spans="1:10">
      <c r="A72" s="34" t="s">
        <v>141</v>
      </c>
      <c r="B72" s="36">
        <v>1216.81095477286</v>
      </c>
      <c r="C72" s="36">
        <v>1623348.57592198</v>
      </c>
      <c r="D72" s="36">
        <v>7</v>
      </c>
      <c r="E72" s="36">
        <v>0</v>
      </c>
      <c r="F72" s="36">
        <v>95</v>
      </c>
      <c r="G72" s="36">
        <f t="shared" si="4"/>
        <v>1334.1008885188805</v>
      </c>
      <c r="H72" s="76">
        <f t="shared" si="5"/>
        <v>5.7527424227592347E-3</v>
      </c>
      <c r="I72" s="76">
        <f t="shared" si="6"/>
        <v>0</v>
      </c>
      <c r="J72" s="77">
        <f t="shared" si="7"/>
        <v>7.8072932880303897E-2</v>
      </c>
    </row>
    <row r="73" spans="1:10">
      <c r="A73" s="34" t="s">
        <v>13</v>
      </c>
      <c r="B73" s="36">
        <v>1181.25479091191</v>
      </c>
      <c r="C73" s="36">
        <v>986029.76151866396</v>
      </c>
      <c r="D73" s="36">
        <v>6</v>
      </c>
      <c r="E73" s="36">
        <v>0</v>
      </c>
      <c r="F73" s="36">
        <v>167</v>
      </c>
      <c r="G73" s="36">
        <f t="shared" si="4"/>
        <v>834.73080414553453</v>
      </c>
      <c r="H73" s="76">
        <f t="shared" si="5"/>
        <v>5.0793444785676546E-3</v>
      </c>
      <c r="I73" s="76">
        <f t="shared" si="6"/>
        <v>0</v>
      </c>
      <c r="J73" s="77">
        <f t="shared" si="7"/>
        <v>0.14137508798679974</v>
      </c>
    </row>
    <row r="74" spans="1:10">
      <c r="A74" s="34" t="s">
        <v>649</v>
      </c>
      <c r="B74" s="36">
        <v>1170.91780416714</v>
      </c>
      <c r="C74" s="36">
        <v>1055316.86695161</v>
      </c>
      <c r="D74" s="36">
        <v>6</v>
      </c>
      <c r="E74" s="36">
        <v>0</v>
      </c>
      <c r="F74" s="36">
        <v>112</v>
      </c>
      <c r="G74" s="36">
        <f t="shared" si="4"/>
        <v>901.27322617853974</v>
      </c>
      <c r="H74" s="76">
        <f t="shared" si="5"/>
        <v>5.124185471129401E-3</v>
      </c>
      <c r="I74" s="76">
        <f t="shared" si="6"/>
        <v>0</v>
      </c>
      <c r="J74" s="77">
        <f t="shared" si="7"/>
        <v>9.5651462127748818E-2</v>
      </c>
    </row>
    <row r="75" spans="1:10">
      <c r="A75" s="34" t="s">
        <v>356</v>
      </c>
      <c r="B75" s="36">
        <v>1170.5780777405</v>
      </c>
      <c r="C75" s="36">
        <v>588847.47750016302</v>
      </c>
      <c r="D75" s="36">
        <v>5</v>
      </c>
      <c r="E75" s="36">
        <v>0</v>
      </c>
      <c r="F75" s="36">
        <v>76</v>
      </c>
      <c r="G75" s="36">
        <f t="shared" si="4"/>
        <v>503.03989857454161</v>
      </c>
      <c r="H75" s="76">
        <f t="shared" si="5"/>
        <v>4.2713938481158086E-3</v>
      </c>
      <c r="I75" s="76">
        <f t="shared" si="6"/>
        <v>0</v>
      </c>
      <c r="J75" s="77">
        <f t="shared" si="7"/>
        <v>6.4925186491360282E-2</v>
      </c>
    </row>
    <row r="76" spans="1:10">
      <c r="A76" s="34" t="s">
        <v>354</v>
      </c>
      <c r="B76" s="36">
        <v>1162.56164005352</v>
      </c>
      <c r="C76" s="36">
        <v>757468.33120464499</v>
      </c>
      <c r="D76" s="36">
        <v>8</v>
      </c>
      <c r="E76" s="36">
        <v>0</v>
      </c>
      <c r="F76" s="36">
        <v>106</v>
      </c>
      <c r="G76" s="36">
        <f t="shared" si="4"/>
        <v>651.55111359925309</v>
      </c>
      <c r="H76" s="76">
        <f t="shared" si="5"/>
        <v>6.8813555551615396E-3</v>
      </c>
      <c r="I76" s="76">
        <f t="shared" si="6"/>
        <v>0</v>
      </c>
      <c r="J76" s="77">
        <f t="shared" si="7"/>
        <v>9.1177961105890395E-2</v>
      </c>
    </row>
    <row r="77" spans="1:10">
      <c r="A77" s="34" t="s">
        <v>664</v>
      </c>
      <c r="B77" s="36">
        <v>1144.21369502367</v>
      </c>
      <c r="C77" s="36">
        <v>644834.98438967695</v>
      </c>
      <c r="D77" s="36">
        <v>8</v>
      </c>
      <c r="E77" s="36">
        <v>0</v>
      </c>
      <c r="F77" s="36">
        <v>130</v>
      </c>
      <c r="G77" s="36">
        <f t="shared" si="4"/>
        <v>563.56167313338915</v>
      </c>
      <c r="H77" s="76">
        <f t="shared" si="5"/>
        <v>6.991700968790193E-3</v>
      </c>
      <c r="I77" s="76">
        <f t="shared" si="6"/>
        <v>0</v>
      </c>
      <c r="J77" s="77">
        <f t="shared" si="7"/>
        <v>0.11361514074284064</v>
      </c>
    </row>
    <row r="78" spans="1:10">
      <c r="A78" s="34" t="s">
        <v>487</v>
      </c>
      <c r="B78" s="36">
        <v>1108.87944825412</v>
      </c>
      <c r="C78" s="36">
        <v>595925.17450015398</v>
      </c>
      <c r="D78" s="36">
        <v>7</v>
      </c>
      <c r="E78" s="36">
        <v>0</v>
      </c>
      <c r="F78" s="36">
        <v>101</v>
      </c>
      <c r="G78" s="36">
        <f t="shared" si="4"/>
        <v>537.41204730452068</v>
      </c>
      <c r="H78" s="76">
        <f t="shared" si="5"/>
        <v>6.3126789941153477E-3</v>
      </c>
      <c r="I78" s="76">
        <f t="shared" si="6"/>
        <v>0</v>
      </c>
      <c r="J78" s="77">
        <f t="shared" si="7"/>
        <v>9.1082939772235735E-2</v>
      </c>
    </row>
    <row r="79" spans="1:10">
      <c r="A79" s="34" t="s">
        <v>608</v>
      </c>
      <c r="B79" s="36">
        <v>1102.6767084626399</v>
      </c>
      <c r="C79" s="36">
        <v>813184.92058498005</v>
      </c>
      <c r="D79" s="36">
        <v>5</v>
      </c>
      <c r="E79" s="36">
        <v>0</v>
      </c>
      <c r="F79" s="36">
        <v>111</v>
      </c>
      <c r="G79" s="36">
        <f t="shared" si="4"/>
        <v>737.4644937578563</v>
      </c>
      <c r="H79" s="76">
        <f t="shared" si="5"/>
        <v>4.5344206163300911E-3</v>
      </c>
      <c r="I79" s="76">
        <f t="shared" si="6"/>
        <v>0</v>
      </c>
      <c r="J79" s="77">
        <f t="shared" si="7"/>
        <v>0.10066413768252802</v>
      </c>
    </row>
    <row r="80" spans="1:10">
      <c r="A80" s="34" t="s">
        <v>130</v>
      </c>
      <c r="B80" s="36">
        <v>1074.0684896497901</v>
      </c>
      <c r="C80" s="36">
        <v>707153.47413605801</v>
      </c>
      <c r="D80" s="36">
        <v>12</v>
      </c>
      <c r="E80" s="36">
        <v>0</v>
      </c>
      <c r="F80" s="36">
        <v>132</v>
      </c>
      <c r="G80" s="36">
        <f t="shared" si="4"/>
        <v>658.38769217280731</v>
      </c>
      <c r="H80" s="76">
        <f t="shared" si="5"/>
        <v>1.1172471882042373E-2</v>
      </c>
      <c r="I80" s="76">
        <f t="shared" si="6"/>
        <v>0</v>
      </c>
      <c r="J80" s="77">
        <f t="shared" si="7"/>
        <v>0.12289719070246612</v>
      </c>
    </row>
    <row r="81" spans="1:10">
      <c r="A81" s="34" t="s">
        <v>78</v>
      </c>
      <c r="B81" s="36">
        <v>1072.60821608221</v>
      </c>
      <c r="C81" s="36">
        <v>638853.71735805203</v>
      </c>
      <c r="D81" s="36">
        <v>4</v>
      </c>
      <c r="E81" s="36">
        <v>0</v>
      </c>
      <c r="F81" s="36">
        <v>72</v>
      </c>
      <c r="G81" s="36">
        <f t="shared" si="4"/>
        <v>595.60770445290632</v>
      </c>
      <c r="H81" s="76">
        <f t="shared" si="5"/>
        <v>3.7292274476605539E-3</v>
      </c>
      <c r="I81" s="76">
        <f t="shared" si="6"/>
        <v>0</v>
      </c>
      <c r="J81" s="77">
        <f t="shared" si="7"/>
        <v>6.7126094057889968E-2</v>
      </c>
    </row>
    <row r="82" spans="1:10">
      <c r="A82" s="34" t="s">
        <v>162</v>
      </c>
      <c r="B82" s="36">
        <v>1051.79177694907</v>
      </c>
      <c r="C82" s="36">
        <v>749236.32308141096</v>
      </c>
      <c r="D82" s="36">
        <v>9</v>
      </c>
      <c r="E82" s="36">
        <v>1</v>
      </c>
      <c r="F82" s="36">
        <v>106</v>
      </c>
      <c r="G82" s="36">
        <f t="shared" si="4"/>
        <v>712.34282250686442</v>
      </c>
      <c r="H82" s="76">
        <f t="shared" si="5"/>
        <v>8.5568267381841284E-3</v>
      </c>
      <c r="I82" s="76">
        <f t="shared" si="6"/>
        <v>9.5075852646490325E-4</v>
      </c>
      <c r="J82" s="77">
        <f t="shared" si="7"/>
        <v>0.10078040380527975</v>
      </c>
    </row>
    <row r="83" spans="1:10">
      <c r="A83" s="34" t="s">
        <v>643</v>
      </c>
      <c r="B83" s="36">
        <v>1049.29040732607</v>
      </c>
      <c r="C83" s="36">
        <v>736954.08928926196</v>
      </c>
      <c r="D83" s="36">
        <v>10</v>
      </c>
      <c r="E83" s="36">
        <v>0</v>
      </c>
      <c r="F83" s="36">
        <v>127</v>
      </c>
      <c r="G83" s="36">
        <f t="shared" si="4"/>
        <v>702.33567765787393</v>
      </c>
      <c r="H83" s="76">
        <f t="shared" si="5"/>
        <v>9.5302500910908177E-3</v>
      </c>
      <c r="I83" s="76">
        <f t="shared" si="6"/>
        <v>0</v>
      </c>
      <c r="J83" s="77">
        <f t="shared" si="7"/>
        <v>0.1210341761568534</v>
      </c>
    </row>
    <row r="84" spans="1:10">
      <c r="A84" s="34" t="s">
        <v>374</v>
      </c>
      <c r="B84" s="36">
        <v>1029.19725669641</v>
      </c>
      <c r="C84" s="36">
        <v>553612.62728654197</v>
      </c>
      <c r="D84" s="36">
        <v>5</v>
      </c>
      <c r="E84" s="36">
        <v>0</v>
      </c>
      <c r="F84" s="36">
        <v>83</v>
      </c>
      <c r="G84" s="36">
        <f t="shared" si="4"/>
        <v>537.90721232931276</v>
      </c>
      <c r="H84" s="76">
        <f t="shared" si="5"/>
        <v>4.8581551956807124E-3</v>
      </c>
      <c r="I84" s="76">
        <f t="shared" si="6"/>
        <v>0</v>
      </c>
      <c r="J84" s="77">
        <f t="shared" si="7"/>
        <v>8.0645376248299816E-2</v>
      </c>
    </row>
    <row r="85" spans="1:10">
      <c r="A85" s="34" t="s">
        <v>370</v>
      </c>
      <c r="B85" s="36">
        <v>1026.13698232453</v>
      </c>
      <c r="C85" s="36">
        <v>601037.14456228097</v>
      </c>
      <c r="D85" s="36">
        <v>9</v>
      </c>
      <c r="E85" s="36">
        <v>0</v>
      </c>
      <c r="F85" s="36">
        <v>95</v>
      </c>
      <c r="G85" s="36">
        <f t="shared" si="4"/>
        <v>585.72798263321408</v>
      </c>
      <c r="H85" s="76">
        <f t="shared" si="5"/>
        <v>8.7707588314496852E-3</v>
      </c>
      <c r="I85" s="76">
        <f t="shared" si="6"/>
        <v>0</v>
      </c>
      <c r="J85" s="77">
        <f t="shared" si="7"/>
        <v>9.2580232109746669E-2</v>
      </c>
    </row>
    <row r="86" spans="1:10">
      <c r="A86" s="34" t="s">
        <v>359</v>
      </c>
      <c r="B86" s="36">
        <v>1018.98629831802</v>
      </c>
      <c r="C86" s="36">
        <v>541997.20312780701</v>
      </c>
      <c r="D86" s="36">
        <v>6</v>
      </c>
      <c r="E86" s="36">
        <v>0</v>
      </c>
      <c r="F86" s="36">
        <v>70</v>
      </c>
      <c r="G86" s="36">
        <f t="shared" si="4"/>
        <v>531.89842103122442</v>
      </c>
      <c r="H86" s="76">
        <f t="shared" si="5"/>
        <v>5.8882047873497836E-3</v>
      </c>
      <c r="I86" s="76">
        <f t="shared" si="6"/>
        <v>0</v>
      </c>
      <c r="J86" s="77">
        <f t="shared" si="7"/>
        <v>6.8695722519080807E-2</v>
      </c>
    </row>
    <row r="87" spans="1:10">
      <c r="A87" s="34" t="s">
        <v>380</v>
      </c>
      <c r="B87" s="36">
        <v>1013.5506814015</v>
      </c>
      <c r="C87" s="36">
        <v>735710.94557532598</v>
      </c>
      <c r="D87" s="36">
        <v>3</v>
      </c>
      <c r="E87" s="36">
        <v>0</v>
      </c>
      <c r="F87" s="36">
        <v>35</v>
      </c>
      <c r="G87" s="36">
        <f t="shared" si="4"/>
        <v>725.87484678912392</v>
      </c>
      <c r="H87" s="76">
        <f t="shared" si="5"/>
        <v>2.9598914539248418E-3</v>
      </c>
      <c r="I87" s="76">
        <f t="shared" si="6"/>
        <v>0</v>
      </c>
      <c r="J87" s="77">
        <f t="shared" si="7"/>
        <v>3.453206696245649E-2</v>
      </c>
    </row>
    <row r="88" spans="1:10">
      <c r="A88" s="34" t="s">
        <v>95</v>
      </c>
      <c r="B88" s="36">
        <v>1010.54246239457</v>
      </c>
      <c r="C88" s="36">
        <v>705197.89626704901</v>
      </c>
      <c r="D88" s="36">
        <v>5</v>
      </c>
      <c r="E88" s="36">
        <v>0</v>
      </c>
      <c r="F88" s="36">
        <v>83</v>
      </c>
      <c r="G88" s="36">
        <f t="shared" si="4"/>
        <v>697.84093445813255</v>
      </c>
      <c r="H88" s="76">
        <f t="shared" si="5"/>
        <v>4.9478376080823528E-3</v>
      </c>
      <c r="I88" s="76">
        <f t="shared" si="6"/>
        <v>0</v>
      </c>
      <c r="J88" s="77">
        <f t="shared" si="7"/>
        <v>8.2134104294167051E-2</v>
      </c>
    </row>
    <row r="89" spans="1:10">
      <c r="A89" s="34" t="s">
        <v>379</v>
      </c>
      <c r="B89" s="36">
        <v>1009.73150482121</v>
      </c>
      <c r="C89" s="36">
        <v>805323.697909332</v>
      </c>
      <c r="D89" s="36">
        <v>21</v>
      </c>
      <c r="E89" s="36">
        <v>0</v>
      </c>
      <c r="F89" s="36">
        <v>144</v>
      </c>
      <c r="G89" s="36">
        <f t="shared" si="4"/>
        <v>797.56221734601434</v>
      </c>
      <c r="H89" s="76">
        <f t="shared" si="5"/>
        <v>2.079760797769542E-2</v>
      </c>
      <c r="I89" s="76">
        <f t="shared" si="6"/>
        <v>0</v>
      </c>
      <c r="J89" s="77">
        <f t="shared" si="7"/>
        <v>0.14261216898991147</v>
      </c>
    </row>
    <row r="90" spans="1:10">
      <c r="A90" s="34" t="s">
        <v>140</v>
      </c>
      <c r="B90" s="36">
        <v>990.821914548054</v>
      </c>
      <c r="C90" s="36">
        <v>602315.28213903296</v>
      </c>
      <c r="D90" s="36">
        <v>7</v>
      </c>
      <c r="E90" s="36">
        <v>0</v>
      </c>
      <c r="F90" s="36">
        <v>82</v>
      </c>
      <c r="G90" s="36">
        <f t="shared" si="4"/>
        <v>607.89459063768129</v>
      </c>
      <c r="H90" s="76">
        <f t="shared" si="5"/>
        <v>7.0648417210199951E-3</v>
      </c>
      <c r="I90" s="76">
        <f t="shared" si="6"/>
        <v>0</v>
      </c>
      <c r="J90" s="77">
        <f t="shared" si="7"/>
        <v>8.2759574446234219E-2</v>
      </c>
    </row>
    <row r="91" spans="1:10">
      <c r="A91" s="34" t="s">
        <v>66</v>
      </c>
      <c r="B91" s="36">
        <v>985.55342064471904</v>
      </c>
      <c r="C91" s="36">
        <v>2598791.3369928501</v>
      </c>
      <c r="D91" s="36">
        <v>9</v>
      </c>
      <c r="E91" s="36">
        <v>0</v>
      </c>
      <c r="F91" s="36">
        <v>95</v>
      </c>
      <c r="G91" s="36">
        <f t="shared" si="4"/>
        <v>2636.8853098727009</v>
      </c>
      <c r="H91" s="76">
        <f t="shared" si="5"/>
        <v>9.1319250803396073E-3</v>
      </c>
      <c r="I91" s="76">
        <f t="shared" si="6"/>
        <v>0</v>
      </c>
      <c r="J91" s="77">
        <f t="shared" si="7"/>
        <v>9.6392542514695853E-2</v>
      </c>
    </row>
    <row r="92" spans="1:10">
      <c r="A92" s="34" t="s">
        <v>361</v>
      </c>
      <c r="B92" s="36">
        <v>981.69314719876195</v>
      </c>
      <c r="C92" s="36">
        <v>512182.01514178503</v>
      </c>
      <c r="D92" s="36">
        <v>2</v>
      </c>
      <c r="E92" s="36">
        <v>1</v>
      </c>
      <c r="F92" s="36">
        <v>82</v>
      </c>
      <c r="G92" s="36">
        <f t="shared" si="4"/>
        <v>521.73331005038006</v>
      </c>
      <c r="H92" s="76">
        <f t="shared" si="5"/>
        <v>2.0372964868981235E-3</v>
      </c>
      <c r="I92" s="76">
        <f t="shared" si="6"/>
        <v>1.0186482434490617E-3</v>
      </c>
      <c r="J92" s="77">
        <f t="shared" si="7"/>
        <v>8.3529155962823051E-2</v>
      </c>
    </row>
    <row r="93" spans="1:10">
      <c r="A93" s="34" t="s">
        <v>394</v>
      </c>
      <c r="B93" s="36">
        <v>976.86575015168603</v>
      </c>
      <c r="C93" s="36">
        <v>560708.10195421102</v>
      </c>
      <c r="D93" s="36">
        <v>5</v>
      </c>
      <c r="E93" s="36">
        <v>0</v>
      </c>
      <c r="F93" s="36">
        <v>81</v>
      </c>
      <c r="G93" s="36">
        <f t="shared" si="4"/>
        <v>573.98685732112654</v>
      </c>
      <c r="H93" s="76">
        <f t="shared" si="5"/>
        <v>5.1184105894014698E-3</v>
      </c>
      <c r="I93" s="76">
        <f t="shared" si="6"/>
        <v>0</v>
      </c>
      <c r="J93" s="77">
        <f t="shared" si="7"/>
        <v>8.2918251548303804E-2</v>
      </c>
    </row>
    <row r="94" spans="1:10">
      <c r="A94" s="34" t="s">
        <v>358</v>
      </c>
      <c r="B94" s="36">
        <v>965.254791343119</v>
      </c>
      <c r="C94" s="36">
        <v>486130.16358653398</v>
      </c>
      <c r="D94" s="36">
        <v>5</v>
      </c>
      <c r="E94" s="36">
        <v>0</v>
      </c>
      <c r="F94" s="36">
        <v>73</v>
      </c>
      <c r="G94" s="36">
        <f t="shared" si="4"/>
        <v>503.62885317575115</v>
      </c>
      <c r="H94" s="76">
        <f t="shared" si="5"/>
        <v>5.1799794674343667E-3</v>
      </c>
      <c r="I94" s="76">
        <f t="shared" si="6"/>
        <v>0</v>
      </c>
      <c r="J94" s="77">
        <f t="shared" si="7"/>
        <v>7.5627700224541752E-2</v>
      </c>
    </row>
    <row r="95" spans="1:10">
      <c r="A95" s="34" t="s">
        <v>10</v>
      </c>
      <c r="B95" s="36">
        <v>954.88766840333096</v>
      </c>
      <c r="C95" s="36">
        <v>682714.79947552399</v>
      </c>
      <c r="D95" s="36">
        <v>5</v>
      </c>
      <c r="E95" s="36">
        <v>0</v>
      </c>
      <c r="F95" s="36">
        <v>84</v>
      </c>
      <c r="G95" s="36">
        <f t="shared" si="4"/>
        <v>714.96870476617676</v>
      </c>
      <c r="H95" s="76">
        <f t="shared" si="5"/>
        <v>5.2362180028573489E-3</v>
      </c>
      <c r="I95" s="76">
        <f t="shared" si="6"/>
        <v>0</v>
      </c>
      <c r="J95" s="77">
        <f t="shared" si="7"/>
        <v>8.7968462448003465E-2</v>
      </c>
    </row>
    <row r="96" spans="1:10">
      <c r="A96" s="34" t="s">
        <v>355</v>
      </c>
      <c r="B96" s="36">
        <v>944.57807902526099</v>
      </c>
      <c r="C96" s="36">
        <v>505792.92976826901</v>
      </c>
      <c r="D96" s="36">
        <v>3</v>
      </c>
      <c r="E96" s="36">
        <v>0</v>
      </c>
      <c r="F96" s="36">
        <v>86</v>
      </c>
      <c r="G96" s="36">
        <f t="shared" si="4"/>
        <v>535.46968853036708</v>
      </c>
      <c r="H96" s="76">
        <f t="shared" si="5"/>
        <v>3.1760211957234828E-3</v>
      </c>
      <c r="I96" s="76">
        <f t="shared" si="6"/>
        <v>0</v>
      </c>
      <c r="J96" s="77">
        <f t="shared" si="7"/>
        <v>9.1045940944073173E-2</v>
      </c>
    </row>
    <row r="97" spans="1:10">
      <c r="A97" s="34" t="s">
        <v>411</v>
      </c>
      <c r="B97" s="36">
        <v>935.42465434223402</v>
      </c>
      <c r="C97" s="36">
        <v>858523.57051696605</v>
      </c>
      <c r="D97" s="36">
        <v>5</v>
      </c>
      <c r="E97" s="36">
        <v>0</v>
      </c>
      <c r="F97" s="36">
        <v>84</v>
      </c>
      <c r="G97" s="36">
        <f t="shared" si="4"/>
        <v>917.79018922764783</v>
      </c>
      <c r="H97" s="76">
        <f t="shared" si="5"/>
        <v>5.345165938047537E-3</v>
      </c>
      <c r="I97" s="76">
        <f t="shared" si="6"/>
        <v>0</v>
      </c>
      <c r="J97" s="77">
        <f t="shared" si="7"/>
        <v>8.9798787759198612E-2</v>
      </c>
    </row>
    <row r="98" spans="1:10">
      <c r="A98" s="34" t="s">
        <v>132</v>
      </c>
      <c r="B98" s="36">
        <v>917.86575034120995</v>
      </c>
      <c r="C98" s="36">
        <v>690088.78127652395</v>
      </c>
      <c r="D98" s="36">
        <v>5</v>
      </c>
      <c r="E98" s="36">
        <v>0</v>
      </c>
      <c r="F98" s="36">
        <v>85</v>
      </c>
      <c r="G98" s="36">
        <f t="shared" si="4"/>
        <v>751.84064883125711</v>
      </c>
      <c r="H98" s="76">
        <f t="shared" si="5"/>
        <v>5.4474197322879588E-3</v>
      </c>
      <c r="I98" s="76">
        <f t="shared" si="6"/>
        <v>0</v>
      </c>
      <c r="J98" s="77">
        <f t="shared" si="7"/>
        <v>9.2606135448895288E-2</v>
      </c>
    </row>
    <row r="99" spans="1:10">
      <c r="A99" s="34" t="s">
        <v>353</v>
      </c>
      <c r="B99" s="36">
        <v>915.73150371946303</v>
      </c>
      <c r="C99" s="36">
        <v>485591.00985481503</v>
      </c>
      <c r="D99" s="36">
        <v>3</v>
      </c>
      <c r="E99" s="36">
        <v>2</v>
      </c>
      <c r="F99" s="36">
        <v>84</v>
      </c>
      <c r="G99" s="36">
        <f t="shared" si="4"/>
        <v>530.2766235326302</v>
      </c>
      <c r="H99" s="76">
        <f t="shared" si="5"/>
        <v>3.2760694459181331E-3</v>
      </c>
      <c r="I99" s="76">
        <f t="shared" si="6"/>
        <v>2.1840462972787552E-3</v>
      </c>
      <c r="J99" s="77">
        <f t="shared" si="7"/>
        <v>9.1729944485707718E-2</v>
      </c>
    </row>
    <row r="100" spans="1:10">
      <c r="A100" s="34" t="s">
        <v>365</v>
      </c>
      <c r="B100" s="36">
        <v>907.41643502516604</v>
      </c>
      <c r="C100" s="36">
        <v>549778.47642131103</v>
      </c>
      <c r="D100" s="36">
        <v>5</v>
      </c>
      <c r="E100" s="36">
        <v>1</v>
      </c>
      <c r="F100" s="36">
        <v>99</v>
      </c>
      <c r="G100" s="36">
        <f t="shared" si="4"/>
        <v>605.87229324986117</v>
      </c>
      <c r="H100" s="76">
        <f t="shared" si="5"/>
        <v>5.5101492622417966E-3</v>
      </c>
      <c r="I100" s="76">
        <f t="shared" si="6"/>
        <v>1.1020298524483593E-3</v>
      </c>
      <c r="J100" s="77">
        <f t="shared" si="7"/>
        <v>0.10910095539238758</v>
      </c>
    </row>
    <row r="101" spans="1:10">
      <c r="A101" s="34" t="s">
        <v>724</v>
      </c>
      <c r="B101" s="36">
        <v>907.28766764653801</v>
      </c>
      <c r="C101" s="36">
        <v>646487.04236432095</v>
      </c>
      <c r="D101" s="36">
        <v>9</v>
      </c>
      <c r="E101" s="36">
        <v>0</v>
      </c>
      <c r="F101" s="36">
        <v>90</v>
      </c>
      <c r="G101" s="36">
        <f t="shared" si="4"/>
        <v>712.5491345443703</v>
      </c>
      <c r="H101" s="76">
        <f t="shared" si="5"/>
        <v>9.9196763286175608E-3</v>
      </c>
      <c r="I101" s="76">
        <f t="shared" si="6"/>
        <v>0</v>
      </c>
      <c r="J101" s="77">
        <f t="shared" si="7"/>
        <v>9.9196763286175604E-2</v>
      </c>
    </row>
    <row r="102" spans="1:10">
      <c r="A102" s="34" t="s">
        <v>368</v>
      </c>
      <c r="B102" s="36">
        <v>888.51780554465904</v>
      </c>
      <c r="C102" s="36">
        <v>748105.830503106</v>
      </c>
      <c r="D102" s="36">
        <v>8</v>
      </c>
      <c r="E102" s="36">
        <v>0</v>
      </c>
      <c r="F102" s="36">
        <v>81</v>
      </c>
      <c r="G102" s="36">
        <f t="shared" si="4"/>
        <v>841.97055572174963</v>
      </c>
      <c r="H102" s="76">
        <f t="shared" si="5"/>
        <v>9.0037587880369158E-3</v>
      </c>
      <c r="I102" s="76">
        <f t="shared" si="6"/>
        <v>0</v>
      </c>
      <c r="J102" s="77">
        <f t="shared" si="7"/>
        <v>9.1163057728873786E-2</v>
      </c>
    </row>
    <row r="103" spans="1:10">
      <c r="A103" s="34" t="s">
        <v>363</v>
      </c>
      <c r="B103" s="36">
        <v>884.22739417105902</v>
      </c>
      <c r="C103" s="36">
        <v>667003.65492512996</v>
      </c>
      <c r="D103" s="36">
        <v>10</v>
      </c>
      <c r="E103" s="36">
        <v>0</v>
      </c>
      <c r="F103" s="36">
        <v>94</v>
      </c>
      <c r="G103" s="36">
        <f t="shared" si="4"/>
        <v>754.33498138838956</v>
      </c>
      <c r="H103" s="76">
        <f t="shared" si="5"/>
        <v>1.130930806478208E-2</v>
      </c>
      <c r="I103" s="76">
        <f t="shared" si="6"/>
        <v>0</v>
      </c>
      <c r="J103" s="77">
        <f t="shared" si="7"/>
        <v>0.10630749580895155</v>
      </c>
    </row>
    <row r="104" spans="1:10">
      <c r="A104" s="34" t="s">
        <v>129</v>
      </c>
      <c r="B104" s="36">
        <v>868.59999733138795</v>
      </c>
      <c r="C104" s="36">
        <v>669613.48773084499</v>
      </c>
      <c r="D104" s="36">
        <v>7</v>
      </c>
      <c r="E104" s="36">
        <v>0</v>
      </c>
      <c r="F104" s="36">
        <v>96</v>
      </c>
      <c r="G104" s="36">
        <f t="shared" si="4"/>
        <v>770.91122471575864</v>
      </c>
      <c r="H104" s="76">
        <f t="shared" si="5"/>
        <v>8.058945454186275E-3</v>
      </c>
      <c r="I104" s="76">
        <f t="shared" si="6"/>
        <v>0</v>
      </c>
      <c r="J104" s="77">
        <f t="shared" si="7"/>
        <v>0.11052268051455463</v>
      </c>
    </row>
    <row r="105" spans="1:10">
      <c r="A105" s="34" t="s">
        <v>651</v>
      </c>
      <c r="B105" s="36">
        <v>842.50410600332498</v>
      </c>
      <c r="C105" s="36">
        <v>728614.08685889398</v>
      </c>
      <c r="D105" s="36">
        <v>7</v>
      </c>
      <c r="E105" s="36">
        <v>0</v>
      </c>
      <c r="F105" s="36">
        <v>110</v>
      </c>
      <c r="G105" s="36">
        <f t="shared" si="4"/>
        <v>864.81962718887746</v>
      </c>
      <c r="H105" s="76">
        <f t="shared" si="5"/>
        <v>8.3085648486707492E-3</v>
      </c>
      <c r="I105" s="76">
        <f t="shared" si="6"/>
        <v>0</v>
      </c>
      <c r="J105" s="77">
        <f t="shared" si="7"/>
        <v>0.13056316190768319</v>
      </c>
    </row>
    <row r="106" spans="1:10">
      <c r="A106" s="34" t="s">
        <v>419</v>
      </c>
      <c r="B106" s="36">
        <v>840.92876455467103</v>
      </c>
      <c r="C106" s="36">
        <v>830689.48740695894</v>
      </c>
      <c r="D106" s="36">
        <v>8</v>
      </c>
      <c r="E106" s="36">
        <v>0</v>
      </c>
      <c r="F106" s="36">
        <v>102</v>
      </c>
      <c r="G106" s="36">
        <f t="shared" si="4"/>
        <v>987.8238471802847</v>
      </c>
      <c r="H106" s="76">
        <f t="shared" si="5"/>
        <v>9.5132909435397227E-3</v>
      </c>
      <c r="I106" s="76">
        <f t="shared" si="6"/>
        <v>0</v>
      </c>
      <c r="J106" s="77">
        <f t="shared" si="7"/>
        <v>0.12129445953013147</v>
      </c>
    </row>
    <row r="107" spans="1:10">
      <c r="A107" s="34" t="s">
        <v>357</v>
      </c>
      <c r="B107" s="36">
        <v>839.96164018334798</v>
      </c>
      <c r="C107" s="36">
        <v>447088.683360859</v>
      </c>
      <c r="D107" s="36">
        <v>5</v>
      </c>
      <c r="E107" s="36">
        <v>0</v>
      </c>
      <c r="F107" s="36">
        <v>90</v>
      </c>
      <c r="G107" s="36">
        <f t="shared" si="4"/>
        <v>532.27273957804528</v>
      </c>
      <c r="H107" s="76">
        <f t="shared" si="5"/>
        <v>5.9526527888923509E-3</v>
      </c>
      <c r="I107" s="76">
        <f t="shared" si="6"/>
        <v>0</v>
      </c>
      <c r="J107" s="77">
        <f t="shared" si="7"/>
        <v>0.10714775020006233</v>
      </c>
    </row>
    <row r="108" spans="1:10">
      <c r="A108" s="34" t="s">
        <v>367</v>
      </c>
      <c r="B108" s="36">
        <v>835.12876410502895</v>
      </c>
      <c r="C108" s="36">
        <v>492138.93136171898</v>
      </c>
      <c r="D108" s="36">
        <v>6</v>
      </c>
      <c r="E108" s="36">
        <v>0</v>
      </c>
      <c r="F108" s="36">
        <v>61</v>
      </c>
      <c r="G108" s="36">
        <f t="shared" si="4"/>
        <v>589.29706712847189</v>
      </c>
      <c r="H108" s="76">
        <f t="shared" si="5"/>
        <v>7.1845208282700435E-3</v>
      </c>
      <c r="I108" s="76">
        <f t="shared" si="6"/>
        <v>0</v>
      </c>
      <c r="J108" s="77">
        <f t="shared" si="7"/>
        <v>7.3042628420745437E-2</v>
      </c>
    </row>
    <row r="109" spans="1:10">
      <c r="A109" s="34" t="s">
        <v>400</v>
      </c>
      <c r="B109" s="36">
        <v>833.67123051453302</v>
      </c>
      <c r="C109" s="36">
        <v>662390.97140437702</v>
      </c>
      <c r="D109" s="36">
        <v>9</v>
      </c>
      <c r="E109" s="36">
        <v>0</v>
      </c>
      <c r="F109" s="36">
        <v>83</v>
      </c>
      <c r="G109" s="36">
        <f t="shared" si="4"/>
        <v>794.54699545713765</v>
      </c>
      <c r="H109" s="76">
        <f t="shared" si="5"/>
        <v>1.0795622627453866E-2</v>
      </c>
      <c r="I109" s="76">
        <f t="shared" si="6"/>
        <v>0</v>
      </c>
      <c r="J109" s="77">
        <f t="shared" si="7"/>
        <v>9.9559630897630091E-2</v>
      </c>
    </row>
    <row r="110" spans="1:10">
      <c r="A110" s="34" t="s">
        <v>433</v>
      </c>
      <c r="B110" s="36">
        <v>827.58081890130404</v>
      </c>
      <c r="C110" s="36">
        <v>918263.801615834</v>
      </c>
      <c r="D110" s="36">
        <v>18</v>
      </c>
      <c r="E110" s="36">
        <v>0</v>
      </c>
      <c r="F110" s="36">
        <v>98</v>
      </c>
      <c r="G110" s="36">
        <f t="shared" si="4"/>
        <v>1109.5759841738727</v>
      </c>
      <c r="H110" s="76">
        <f t="shared" si="5"/>
        <v>2.1750141604172015E-2</v>
      </c>
      <c r="I110" s="76">
        <f t="shared" si="6"/>
        <v>0</v>
      </c>
      <c r="J110" s="77">
        <f t="shared" si="7"/>
        <v>0.11841743762271431</v>
      </c>
    </row>
    <row r="111" spans="1:10">
      <c r="A111" s="34" t="s">
        <v>70</v>
      </c>
      <c r="B111" s="36">
        <v>825.34246306866396</v>
      </c>
      <c r="C111" s="36">
        <v>435990.69998842402</v>
      </c>
      <c r="D111" s="36">
        <v>2</v>
      </c>
      <c r="E111" s="36">
        <v>0</v>
      </c>
      <c r="F111" s="36">
        <v>83</v>
      </c>
      <c r="G111" s="36">
        <f t="shared" si="4"/>
        <v>528.254293820518</v>
      </c>
      <c r="H111" s="76">
        <f t="shared" si="5"/>
        <v>2.4232365224053799E-3</v>
      </c>
      <c r="I111" s="76">
        <f t="shared" si="6"/>
        <v>0</v>
      </c>
      <c r="J111" s="77">
        <f t="shared" si="7"/>
        <v>0.10056431567982327</v>
      </c>
    </row>
    <row r="112" spans="1:10">
      <c r="A112" s="34" t="s">
        <v>385</v>
      </c>
      <c r="B112" s="36">
        <v>800.86301145376603</v>
      </c>
      <c r="C112" s="36">
        <v>538164.62888356601</v>
      </c>
      <c r="D112" s="36">
        <v>15</v>
      </c>
      <c r="E112" s="36">
        <v>0</v>
      </c>
      <c r="F112" s="36">
        <v>91</v>
      </c>
      <c r="G112" s="36">
        <f t="shared" si="4"/>
        <v>671.98087711238281</v>
      </c>
      <c r="H112" s="76">
        <f t="shared" si="5"/>
        <v>1.872979496552258E-2</v>
      </c>
      <c r="I112" s="76">
        <f t="shared" si="6"/>
        <v>0</v>
      </c>
      <c r="J112" s="77">
        <f t="shared" si="7"/>
        <v>0.11362742279083698</v>
      </c>
    </row>
    <row r="113" spans="1:10">
      <c r="A113" s="34" t="s">
        <v>402</v>
      </c>
      <c r="B113" s="36">
        <v>798.58629835257295</v>
      </c>
      <c r="C113" s="36">
        <v>670163.54257923504</v>
      </c>
      <c r="D113" s="36">
        <v>9</v>
      </c>
      <c r="E113" s="36">
        <v>0</v>
      </c>
      <c r="F113" s="36">
        <v>96</v>
      </c>
      <c r="G113" s="36">
        <f t="shared" si="4"/>
        <v>839.18737894919434</v>
      </c>
      <c r="H113" s="76">
        <f t="shared" si="5"/>
        <v>1.1269915372410426E-2</v>
      </c>
      <c r="I113" s="76">
        <f t="shared" si="6"/>
        <v>0</v>
      </c>
      <c r="J113" s="77">
        <f t="shared" si="7"/>
        <v>0.12021243063904453</v>
      </c>
    </row>
    <row r="114" spans="1:10">
      <c r="A114" s="34" t="s">
        <v>625</v>
      </c>
      <c r="B114" s="36">
        <v>798.33972293510999</v>
      </c>
      <c r="C114" s="36">
        <v>523767.11778836598</v>
      </c>
      <c r="D114" s="36">
        <v>3</v>
      </c>
      <c r="E114" s="36">
        <v>0</v>
      </c>
      <c r="F114" s="36">
        <v>99</v>
      </c>
      <c r="G114" s="36">
        <f t="shared" si="4"/>
        <v>656.07047067973394</v>
      </c>
      <c r="H114" s="76">
        <f t="shared" si="5"/>
        <v>3.757798733815283E-3</v>
      </c>
      <c r="I114" s="76">
        <f t="shared" si="6"/>
        <v>0</v>
      </c>
      <c r="J114" s="77">
        <f t="shared" si="7"/>
        <v>0.12400735821590433</v>
      </c>
    </row>
    <row r="115" spans="1:10">
      <c r="A115" s="34" t="s">
        <v>386</v>
      </c>
      <c r="B115" s="36">
        <v>798.10410682670704</v>
      </c>
      <c r="C115" s="36">
        <v>433962.60208033602</v>
      </c>
      <c r="D115" s="36">
        <v>5</v>
      </c>
      <c r="E115" s="36">
        <v>0</v>
      </c>
      <c r="F115" s="36">
        <v>50</v>
      </c>
      <c r="G115" s="36">
        <f t="shared" si="4"/>
        <v>543.74184817290086</v>
      </c>
      <c r="H115" s="76">
        <f t="shared" si="5"/>
        <v>6.2648468504694138E-3</v>
      </c>
      <c r="I115" s="76">
        <f t="shared" si="6"/>
        <v>0</v>
      </c>
      <c r="J115" s="77">
        <f t="shared" si="7"/>
        <v>6.2648468504694133E-2</v>
      </c>
    </row>
    <row r="116" spans="1:10">
      <c r="A116" s="34" t="s">
        <v>60</v>
      </c>
      <c r="B116" s="36">
        <v>778.054791626986</v>
      </c>
      <c r="C116" s="36">
        <v>687705.69093491102</v>
      </c>
      <c r="D116" s="36">
        <v>3</v>
      </c>
      <c r="E116" s="36">
        <v>0</v>
      </c>
      <c r="F116" s="36">
        <v>63</v>
      </c>
      <c r="G116" s="36">
        <f t="shared" si="4"/>
        <v>883.87822854590161</v>
      </c>
      <c r="H116" s="76">
        <f t="shared" si="5"/>
        <v>3.8557695836905223E-3</v>
      </c>
      <c r="I116" s="76">
        <f t="shared" si="6"/>
        <v>0</v>
      </c>
      <c r="J116" s="77">
        <f t="shared" si="7"/>
        <v>8.0971161257500965E-2</v>
      </c>
    </row>
    <row r="117" spans="1:10">
      <c r="A117" s="34" t="s">
        <v>92</v>
      </c>
      <c r="B117" s="36">
        <v>771.320545770227</v>
      </c>
      <c r="C117" s="36">
        <v>468004.88800651202</v>
      </c>
      <c r="D117" s="36">
        <v>6</v>
      </c>
      <c r="E117" s="36">
        <v>0</v>
      </c>
      <c r="F117" s="36">
        <v>85</v>
      </c>
      <c r="G117" s="36">
        <f t="shared" si="4"/>
        <v>606.75796926836767</v>
      </c>
      <c r="H117" s="76">
        <f t="shared" si="5"/>
        <v>7.7788670779001569E-3</v>
      </c>
      <c r="I117" s="76">
        <f t="shared" si="6"/>
        <v>0</v>
      </c>
      <c r="J117" s="77">
        <f t="shared" si="7"/>
        <v>0.11020061693691889</v>
      </c>
    </row>
    <row r="118" spans="1:10">
      <c r="A118" s="34" t="s">
        <v>80</v>
      </c>
      <c r="B118" s="36">
        <v>767.93150402093295</v>
      </c>
      <c r="C118" s="36">
        <v>619002.144802419</v>
      </c>
      <c r="D118" s="36">
        <v>5</v>
      </c>
      <c r="E118" s="36">
        <v>0</v>
      </c>
      <c r="F118" s="36">
        <v>105</v>
      </c>
      <c r="G118" s="36">
        <f t="shared" si="4"/>
        <v>806.06426687964824</v>
      </c>
      <c r="H118" s="76">
        <f t="shared" si="5"/>
        <v>6.5109973660667864E-3</v>
      </c>
      <c r="I118" s="76">
        <f t="shared" si="6"/>
        <v>0</v>
      </c>
      <c r="J118" s="77">
        <f t="shared" si="7"/>
        <v>0.13673094468740252</v>
      </c>
    </row>
    <row r="119" spans="1:10">
      <c r="A119" s="34" t="s">
        <v>458</v>
      </c>
      <c r="B119" s="36">
        <v>762.06575047969795</v>
      </c>
      <c r="C119" s="36">
        <v>1545178.5114931299</v>
      </c>
      <c r="D119" s="36">
        <v>4</v>
      </c>
      <c r="E119" s="36">
        <v>0</v>
      </c>
      <c r="F119" s="36">
        <v>40</v>
      </c>
      <c r="G119" s="36">
        <f t="shared" si="4"/>
        <v>2027.6183656337862</v>
      </c>
      <c r="H119" s="76">
        <f t="shared" si="5"/>
        <v>5.2488909224461507E-3</v>
      </c>
      <c r="I119" s="76">
        <f t="shared" si="6"/>
        <v>0</v>
      </c>
      <c r="J119" s="77">
        <f t="shared" si="7"/>
        <v>5.2488909224461505E-2</v>
      </c>
    </row>
    <row r="120" spans="1:10">
      <c r="A120" s="34" t="s">
        <v>362</v>
      </c>
      <c r="B120" s="36">
        <v>760.37260003481003</v>
      </c>
      <c r="C120" s="36">
        <v>363748.97218094702</v>
      </c>
      <c r="D120" s="36">
        <v>1</v>
      </c>
      <c r="E120" s="36">
        <v>0</v>
      </c>
      <c r="F120" s="36">
        <v>67</v>
      </c>
      <c r="G120" s="36">
        <f t="shared" si="4"/>
        <v>478.38253530478943</v>
      </c>
      <c r="H120" s="76">
        <f t="shared" si="5"/>
        <v>1.3151447066270139E-3</v>
      </c>
      <c r="I120" s="76">
        <f t="shared" si="6"/>
        <v>0</v>
      </c>
      <c r="J120" s="77">
        <f t="shared" si="7"/>
        <v>8.8114695344009925E-2</v>
      </c>
    </row>
    <row r="121" spans="1:10">
      <c r="A121" s="34" t="s">
        <v>388</v>
      </c>
      <c r="B121" s="36">
        <v>752.59177806367995</v>
      </c>
      <c r="C121" s="36">
        <v>633657.37293856498</v>
      </c>
      <c r="D121" s="36">
        <v>12</v>
      </c>
      <c r="E121" s="36">
        <v>2</v>
      </c>
      <c r="F121" s="36">
        <v>70</v>
      </c>
      <c r="G121" s="36">
        <f t="shared" si="4"/>
        <v>841.96690876544301</v>
      </c>
      <c r="H121" s="76">
        <f t="shared" si="5"/>
        <v>1.5944899146884687E-2</v>
      </c>
      <c r="I121" s="76">
        <f t="shared" si="6"/>
        <v>2.6574831911474477E-3</v>
      </c>
      <c r="J121" s="77">
        <f t="shared" si="7"/>
        <v>9.3011911690160667E-2</v>
      </c>
    </row>
    <row r="122" spans="1:10">
      <c r="A122" s="34" t="s">
        <v>378</v>
      </c>
      <c r="B122" s="36">
        <v>750.03561383904798</v>
      </c>
      <c r="C122" s="36">
        <v>424380.91900479398</v>
      </c>
      <c r="D122" s="36">
        <v>3</v>
      </c>
      <c r="E122" s="36">
        <v>0</v>
      </c>
      <c r="F122" s="36">
        <v>59</v>
      </c>
      <c r="G122" s="36">
        <f t="shared" si="4"/>
        <v>565.81435757777626</v>
      </c>
      <c r="H122" s="76">
        <f t="shared" si="5"/>
        <v>3.9998100685439955E-3</v>
      </c>
      <c r="I122" s="76">
        <f t="shared" si="6"/>
        <v>0</v>
      </c>
      <c r="J122" s="77">
        <f t="shared" si="7"/>
        <v>7.86629313480319E-2</v>
      </c>
    </row>
    <row r="123" spans="1:10">
      <c r="A123" s="34" t="s">
        <v>372</v>
      </c>
      <c r="B123" s="36">
        <v>745.19999780552405</v>
      </c>
      <c r="C123" s="36">
        <v>585793.70228415797</v>
      </c>
      <c r="D123" s="36">
        <v>2</v>
      </c>
      <c r="E123" s="36">
        <v>0</v>
      </c>
      <c r="F123" s="36">
        <v>86</v>
      </c>
      <c r="G123" s="36">
        <f t="shared" si="4"/>
        <v>786.08924316856132</v>
      </c>
      <c r="H123" s="76">
        <f t="shared" si="5"/>
        <v>2.6838432714568297E-3</v>
      </c>
      <c r="I123" s="76">
        <f t="shared" si="6"/>
        <v>0</v>
      </c>
      <c r="J123" s="77">
        <f t="shared" si="7"/>
        <v>0.11540526067264367</v>
      </c>
    </row>
    <row r="124" spans="1:10">
      <c r="A124" s="34" t="s">
        <v>438</v>
      </c>
      <c r="B124" s="36">
        <v>742.63561427826005</v>
      </c>
      <c r="C124" s="36">
        <v>780112.21241445804</v>
      </c>
      <c r="D124" s="36">
        <v>6</v>
      </c>
      <c r="E124" s="36">
        <v>0</v>
      </c>
      <c r="F124" s="36">
        <v>107</v>
      </c>
      <c r="G124" s="36">
        <f t="shared" si="4"/>
        <v>1050.4643157635526</v>
      </c>
      <c r="H124" s="76">
        <f t="shared" si="5"/>
        <v>8.0793324271569936E-3</v>
      </c>
      <c r="I124" s="76">
        <f t="shared" si="6"/>
        <v>0</v>
      </c>
      <c r="J124" s="77">
        <f t="shared" si="7"/>
        <v>0.14408142828429973</v>
      </c>
    </row>
    <row r="125" spans="1:10">
      <c r="A125" s="34" t="s">
        <v>674</v>
      </c>
      <c r="B125" s="36">
        <v>736.26575160678397</v>
      </c>
      <c r="C125" s="36">
        <v>3549194.4811882898</v>
      </c>
      <c r="D125" s="36">
        <v>13</v>
      </c>
      <c r="E125" s="36">
        <v>0</v>
      </c>
      <c r="F125" s="36">
        <v>77</v>
      </c>
      <c r="G125" s="36">
        <f t="shared" si="4"/>
        <v>4820.5345331393346</v>
      </c>
      <c r="H125" s="76">
        <f t="shared" si="5"/>
        <v>1.7656668087072568E-2</v>
      </c>
      <c r="I125" s="76">
        <f t="shared" si="6"/>
        <v>0</v>
      </c>
      <c r="J125" s="77">
        <f t="shared" si="7"/>
        <v>0.10458180328496829</v>
      </c>
    </row>
    <row r="126" spans="1:10">
      <c r="A126" s="34" t="s">
        <v>143</v>
      </c>
      <c r="B126" s="36">
        <v>723.12876527570097</v>
      </c>
      <c r="C126" s="36">
        <v>860618.66336625803</v>
      </c>
      <c r="D126" s="36">
        <v>3</v>
      </c>
      <c r="E126" s="36">
        <v>1</v>
      </c>
      <c r="F126" s="36">
        <v>45</v>
      </c>
      <c r="G126" s="36">
        <f t="shared" si="4"/>
        <v>1190.1319719153164</v>
      </c>
      <c r="H126" s="76">
        <f t="shared" si="5"/>
        <v>4.1486387266812938E-3</v>
      </c>
      <c r="I126" s="76">
        <f t="shared" si="6"/>
        <v>1.3828795755604312E-3</v>
      </c>
      <c r="J126" s="77">
        <f t="shared" si="7"/>
        <v>6.2229580900219399E-2</v>
      </c>
    </row>
    <row r="127" spans="1:10">
      <c r="A127" s="34" t="s">
        <v>253</v>
      </c>
      <c r="B127" s="36">
        <v>723.08218963723596</v>
      </c>
      <c r="C127" s="36">
        <v>591268.16688768496</v>
      </c>
      <c r="D127" s="36">
        <v>4</v>
      </c>
      <c r="E127" s="36">
        <v>0</v>
      </c>
      <c r="F127" s="36">
        <v>84</v>
      </c>
      <c r="G127" s="36">
        <f t="shared" si="4"/>
        <v>817.70533884165923</v>
      </c>
      <c r="H127" s="76">
        <f t="shared" si="5"/>
        <v>5.5318746019823355E-3</v>
      </c>
      <c r="I127" s="76">
        <f t="shared" si="6"/>
        <v>0</v>
      </c>
      <c r="J127" s="77">
        <f t="shared" si="7"/>
        <v>0.11616936664162904</v>
      </c>
    </row>
    <row r="128" spans="1:10">
      <c r="A128" s="34" t="s">
        <v>395</v>
      </c>
      <c r="B128" s="36">
        <v>714.49588801013294</v>
      </c>
      <c r="C128" s="36">
        <v>351742.29990694101</v>
      </c>
      <c r="D128" s="36">
        <v>3</v>
      </c>
      <c r="E128" s="36">
        <v>1</v>
      </c>
      <c r="F128" s="36">
        <v>81</v>
      </c>
      <c r="G128" s="36">
        <f t="shared" si="4"/>
        <v>492.29436559325956</v>
      </c>
      <c r="H128" s="76">
        <f t="shared" si="5"/>
        <v>4.198764542025544E-3</v>
      </c>
      <c r="I128" s="76">
        <f t="shared" si="6"/>
        <v>1.3995881806751812E-3</v>
      </c>
      <c r="J128" s="77">
        <f t="shared" si="7"/>
        <v>0.11336664263468968</v>
      </c>
    </row>
    <row r="129" spans="1:10">
      <c r="A129" s="34" t="s">
        <v>377</v>
      </c>
      <c r="B129" s="36">
        <v>709.96712133334904</v>
      </c>
      <c r="C129" s="36">
        <v>586713.22906490404</v>
      </c>
      <c r="D129" s="36">
        <v>7</v>
      </c>
      <c r="E129" s="36">
        <v>0</v>
      </c>
      <c r="F129" s="36">
        <v>101</v>
      </c>
      <c r="G129" s="36">
        <f t="shared" si="4"/>
        <v>826.39492933564463</v>
      </c>
      <c r="H129" s="76">
        <f t="shared" si="5"/>
        <v>9.859611508281815E-3</v>
      </c>
      <c r="I129" s="76">
        <f t="shared" si="6"/>
        <v>0</v>
      </c>
      <c r="J129" s="77">
        <f t="shared" si="7"/>
        <v>0.14226010890520904</v>
      </c>
    </row>
    <row r="130" spans="1:10">
      <c r="A130" s="34" t="s">
        <v>17</v>
      </c>
      <c r="B130" s="36">
        <v>705.48766877735</v>
      </c>
      <c r="C130" s="36">
        <v>757444.05925807299</v>
      </c>
      <c r="D130" s="36">
        <v>11</v>
      </c>
      <c r="E130" s="36">
        <v>0</v>
      </c>
      <c r="F130" s="36">
        <v>71</v>
      </c>
      <c r="G130" s="36">
        <f t="shared" si="4"/>
        <v>1073.6460646729181</v>
      </c>
      <c r="H130" s="76">
        <f t="shared" si="5"/>
        <v>1.5592051409011333E-2</v>
      </c>
      <c r="I130" s="76">
        <f t="shared" si="6"/>
        <v>0</v>
      </c>
      <c r="J130" s="77">
        <f t="shared" si="7"/>
        <v>0.10063960454907314</v>
      </c>
    </row>
    <row r="131" spans="1:10">
      <c r="A131" s="34" t="s">
        <v>590</v>
      </c>
      <c r="B131" s="36">
        <v>697.01643561525202</v>
      </c>
      <c r="C131" s="36">
        <v>956652.04144047503</v>
      </c>
      <c r="D131" s="36">
        <v>5</v>
      </c>
      <c r="E131" s="36">
        <v>0</v>
      </c>
      <c r="F131" s="36">
        <v>91</v>
      </c>
      <c r="G131" s="36">
        <f t="shared" si="4"/>
        <v>1372.4956723524665</v>
      </c>
      <c r="H131" s="76">
        <f t="shared" si="5"/>
        <v>7.1734319945935439E-3</v>
      </c>
      <c r="I131" s="76">
        <f t="shared" si="6"/>
        <v>0</v>
      </c>
      <c r="J131" s="77">
        <f t="shared" si="7"/>
        <v>0.1305564623016025</v>
      </c>
    </row>
    <row r="132" spans="1:10">
      <c r="A132" s="34" t="s">
        <v>391</v>
      </c>
      <c r="B132" s="36">
        <v>690.98629919765494</v>
      </c>
      <c r="C132" s="36">
        <v>403028.96788400703</v>
      </c>
      <c r="D132" s="36">
        <v>5</v>
      </c>
      <c r="E132" s="36">
        <v>0</v>
      </c>
      <c r="F132" s="36">
        <v>100</v>
      </c>
      <c r="G132" s="36">
        <f t="shared" si="4"/>
        <v>583.26622156182805</v>
      </c>
      <c r="H132" s="76">
        <f t="shared" si="5"/>
        <v>7.2360334869241193E-3</v>
      </c>
      <c r="I132" s="76">
        <f t="shared" si="6"/>
        <v>0</v>
      </c>
      <c r="J132" s="77">
        <f t="shared" si="7"/>
        <v>0.14472066973848238</v>
      </c>
    </row>
    <row r="133" spans="1:10">
      <c r="A133" s="34" t="s">
        <v>416</v>
      </c>
      <c r="B133" s="36">
        <v>673.65479175094504</v>
      </c>
      <c r="C133" s="36">
        <v>421413.32554244599</v>
      </c>
      <c r="D133" s="36">
        <v>3</v>
      </c>
      <c r="E133" s="36">
        <v>0</v>
      </c>
      <c r="F133" s="36">
        <v>62</v>
      </c>
      <c r="G133" s="36">
        <f t="shared" si="4"/>
        <v>625.56272248449397</v>
      </c>
      <c r="H133" s="76">
        <f t="shared" si="5"/>
        <v>4.4533194697576224E-3</v>
      </c>
      <c r="I133" s="76">
        <f t="shared" si="6"/>
        <v>0</v>
      </c>
      <c r="J133" s="77">
        <f t="shared" si="7"/>
        <v>9.2035269041657528E-2</v>
      </c>
    </row>
    <row r="134" spans="1:10">
      <c r="A134" s="34" t="s">
        <v>441</v>
      </c>
      <c r="B134" s="36">
        <v>673.63013490475703</v>
      </c>
      <c r="C134" s="36">
        <v>643763.49917624798</v>
      </c>
      <c r="D134" s="36">
        <v>4</v>
      </c>
      <c r="E134" s="36">
        <v>1</v>
      </c>
      <c r="F134" s="36">
        <v>82</v>
      </c>
      <c r="G134" s="36">
        <f t="shared" si="4"/>
        <v>955.66315373831696</v>
      </c>
      <c r="H134" s="76">
        <f t="shared" si="5"/>
        <v>5.9379766324817859E-3</v>
      </c>
      <c r="I134" s="76">
        <f t="shared" si="6"/>
        <v>1.4844941581204465E-3</v>
      </c>
      <c r="J134" s="77">
        <f t="shared" si="7"/>
        <v>0.12172852096587661</v>
      </c>
    </row>
    <row r="135" spans="1:10">
      <c r="A135" s="34" t="s">
        <v>49</v>
      </c>
      <c r="B135" s="36">
        <v>668.05205270275405</v>
      </c>
      <c r="C135" s="36">
        <v>566966.98261529196</v>
      </c>
      <c r="D135" s="36">
        <v>8</v>
      </c>
      <c r="E135" s="36">
        <v>0</v>
      </c>
      <c r="F135" s="36">
        <v>92</v>
      </c>
      <c r="G135" s="36">
        <f t="shared" ref="G135:G157" si="8">C135/B135</f>
        <v>848.68683558638907</v>
      </c>
      <c r="H135" s="76">
        <f t="shared" ref="H135:H157" si="9">D135/B135</f>
        <v>1.1975114764836379E-2</v>
      </c>
      <c r="I135" s="76">
        <f t="shared" ref="I135:I157" si="10">E135/B135</f>
        <v>0</v>
      </c>
      <c r="J135" s="77">
        <f t="shared" ref="J135:J157" si="11">F135/B135</f>
        <v>0.13771381979561834</v>
      </c>
    </row>
    <row r="136" spans="1:10">
      <c r="A136" s="34" t="s">
        <v>413</v>
      </c>
      <c r="B136" s="36">
        <v>659.06027165055195</v>
      </c>
      <c r="C136" s="36">
        <v>625781.75622791401</v>
      </c>
      <c r="D136" s="36">
        <v>9</v>
      </c>
      <c r="E136" s="36">
        <v>0</v>
      </c>
      <c r="F136" s="36">
        <v>99</v>
      </c>
      <c r="G136" s="36">
        <f t="shared" si="8"/>
        <v>949.50611218106781</v>
      </c>
      <c r="H136" s="76">
        <f t="shared" si="9"/>
        <v>1.3655807195691497E-2</v>
      </c>
      <c r="I136" s="76">
        <f t="shared" si="10"/>
        <v>0</v>
      </c>
      <c r="J136" s="77">
        <f t="shared" si="11"/>
        <v>0.15021387915260648</v>
      </c>
    </row>
    <row r="137" spans="1:10">
      <c r="A137" s="34" t="s">
        <v>403</v>
      </c>
      <c r="B137" s="36">
        <v>653.27945005008905</v>
      </c>
      <c r="C137" s="36">
        <v>537006.64897304703</v>
      </c>
      <c r="D137" s="36">
        <v>6</v>
      </c>
      <c r="E137" s="36">
        <v>2</v>
      </c>
      <c r="F137" s="36">
        <v>54</v>
      </c>
      <c r="G137" s="36">
        <f t="shared" si="8"/>
        <v>822.0167478586277</v>
      </c>
      <c r="H137" s="76">
        <f t="shared" si="9"/>
        <v>9.1844309499402744E-3</v>
      </c>
      <c r="I137" s="76">
        <f t="shared" si="10"/>
        <v>3.0614769833134251E-3</v>
      </c>
      <c r="J137" s="77">
        <f t="shared" si="11"/>
        <v>8.2659878549462482E-2</v>
      </c>
    </row>
    <row r="138" spans="1:10">
      <c r="A138" s="34" t="s">
        <v>21</v>
      </c>
      <c r="B138" s="36">
        <v>652.04109431197799</v>
      </c>
      <c r="C138" s="36">
        <v>711912.98453866504</v>
      </c>
      <c r="D138" s="36">
        <v>3</v>
      </c>
      <c r="E138" s="36">
        <v>0</v>
      </c>
      <c r="F138" s="36">
        <v>66</v>
      </c>
      <c r="G138" s="36">
        <f t="shared" si="8"/>
        <v>1091.8222651133099</v>
      </c>
      <c r="H138" s="76">
        <f t="shared" si="9"/>
        <v>4.600937005612424E-3</v>
      </c>
      <c r="I138" s="76">
        <f t="shared" si="10"/>
        <v>0</v>
      </c>
      <c r="J138" s="77">
        <f t="shared" si="11"/>
        <v>0.10122061412347333</v>
      </c>
    </row>
    <row r="139" spans="1:10">
      <c r="A139" s="34" t="s">
        <v>409</v>
      </c>
      <c r="B139" s="36">
        <v>649.24657326890099</v>
      </c>
      <c r="C139" s="36">
        <v>517172.73669402598</v>
      </c>
      <c r="D139" s="36">
        <v>6</v>
      </c>
      <c r="E139" s="36">
        <v>0</v>
      </c>
      <c r="F139" s="36">
        <v>85</v>
      </c>
      <c r="G139" s="36">
        <f t="shared" si="8"/>
        <v>796.57368708179001</v>
      </c>
      <c r="H139" s="76">
        <f t="shared" si="9"/>
        <v>9.2414811984151309E-3</v>
      </c>
      <c r="I139" s="76">
        <f t="shared" si="10"/>
        <v>0</v>
      </c>
      <c r="J139" s="77">
        <f t="shared" si="11"/>
        <v>0.13092098364421434</v>
      </c>
    </row>
    <row r="140" spans="1:10">
      <c r="A140" s="34" t="s">
        <v>591</v>
      </c>
      <c r="B140" s="36">
        <v>640.94520300393901</v>
      </c>
      <c r="C140" s="36">
        <v>659506.69150498696</v>
      </c>
      <c r="D140" s="36">
        <v>1</v>
      </c>
      <c r="E140" s="36">
        <v>0</v>
      </c>
      <c r="F140" s="36">
        <v>66</v>
      </c>
      <c r="G140" s="36">
        <f t="shared" si="8"/>
        <v>1028.9595560026899</v>
      </c>
      <c r="H140" s="76">
        <f t="shared" si="9"/>
        <v>1.5601957785365535E-3</v>
      </c>
      <c r="I140" s="76">
        <f t="shared" si="10"/>
        <v>0</v>
      </c>
      <c r="J140" s="77">
        <f t="shared" si="11"/>
        <v>0.10297292138341253</v>
      </c>
    </row>
    <row r="141" spans="1:10">
      <c r="A141" s="34" t="s">
        <v>681</v>
      </c>
      <c r="B141" s="36">
        <v>640.04657284542895</v>
      </c>
      <c r="C141" s="36">
        <v>848546.51187229098</v>
      </c>
      <c r="D141" s="36">
        <v>1</v>
      </c>
      <c r="E141" s="36">
        <v>0</v>
      </c>
      <c r="F141" s="36">
        <v>25</v>
      </c>
      <c r="G141" s="36">
        <f t="shared" si="8"/>
        <v>1325.7574493367606</v>
      </c>
      <c r="H141" s="76">
        <f t="shared" si="9"/>
        <v>1.56238630503768E-3</v>
      </c>
      <c r="I141" s="76">
        <f t="shared" si="10"/>
        <v>0</v>
      </c>
      <c r="J141" s="77">
        <f t="shared" si="11"/>
        <v>3.9059657625941997E-2</v>
      </c>
    </row>
    <row r="142" spans="1:10">
      <c r="A142" s="34" t="s">
        <v>366</v>
      </c>
      <c r="B142" s="36">
        <v>638.07397014135404</v>
      </c>
      <c r="C142" s="36">
        <v>332557.916685879</v>
      </c>
      <c r="D142" s="36">
        <v>6</v>
      </c>
      <c r="E142" s="36">
        <v>0</v>
      </c>
      <c r="F142" s="36">
        <v>58</v>
      </c>
      <c r="G142" s="36">
        <f t="shared" si="8"/>
        <v>521.19022597365415</v>
      </c>
      <c r="H142" s="76">
        <f t="shared" si="9"/>
        <v>9.4032984900963845E-3</v>
      </c>
      <c r="I142" s="76">
        <f t="shared" si="10"/>
        <v>0</v>
      </c>
      <c r="J142" s="77">
        <f t="shared" si="11"/>
        <v>9.0898552070931712E-2</v>
      </c>
    </row>
    <row r="143" spans="1:10">
      <c r="A143" s="34" t="s">
        <v>81</v>
      </c>
      <c r="B143" s="36">
        <v>637.16986055113296</v>
      </c>
      <c r="C143" s="36">
        <v>450965.29161085101</v>
      </c>
      <c r="D143" s="36">
        <v>4</v>
      </c>
      <c r="E143" s="36">
        <v>0</v>
      </c>
      <c r="F143" s="36">
        <v>71</v>
      </c>
      <c r="G143" s="36">
        <f t="shared" si="8"/>
        <v>707.76306214606484</v>
      </c>
      <c r="H143" s="76">
        <f t="shared" si="9"/>
        <v>6.2777608415754615E-3</v>
      </c>
      <c r="I143" s="76">
        <f t="shared" si="10"/>
        <v>0</v>
      </c>
      <c r="J143" s="77">
        <f t="shared" si="11"/>
        <v>0.11143025493796445</v>
      </c>
    </row>
    <row r="144" spans="1:10">
      <c r="A144" s="34" t="s">
        <v>667</v>
      </c>
      <c r="B144" s="36">
        <v>635.45753245381604</v>
      </c>
      <c r="C144" s="36">
        <v>398800.46597209497</v>
      </c>
      <c r="D144" s="36">
        <v>1</v>
      </c>
      <c r="E144" s="36">
        <v>0</v>
      </c>
      <c r="F144" s="36">
        <v>60</v>
      </c>
      <c r="G144" s="36">
        <f t="shared" si="8"/>
        <v>627.58004367676472</v>
      </c>
      <c r="H144" s="76">
        <f t="shared" si="9"/>
        <v>1.5736692838284646E-3</v>
      </c>
      <c r="I144" s="76">
        <f t="shared" si="10"/>
        <v>0</v>
      </c>
      <c r="J144" s="77">
        <f t="shared" si="11"/>
        <v>9.442015702970788E-2</v>
      </c>
    </row>
    <row r="145" spans="1:10">
      <c r="A145" s="34" t="s">
        <v>399</v>
      </c>
      <c r="B145" s="36">
        <v>632.51780585991196</v>
      </c>
      <c r="C145" s="36">
        <v>569532.69961176801</v>
      </c>
      <c r="D145" s="36">
        <v>6</v>
      </c>
      <c r="E145" s="36">
        <v>0</v>
      </c>
      <c r="F145" s="36">
        <v>57</v>
      </c>
      <c r="G145" s="36">
        <f t="shared" si="8"/>
        <v>900.42160763756635</v>
      </c>
      <c r="H145" s="76">
        <f t="shared" si="9"/>
        <v>9.4858989650780847E-3</v>
      </c>
      <c r="I145" s="76">
        <f t="shared" si="10"/>
        <v>0</v>
      </c>
      <c r="J145" s="77">
        <f t="shared" si="11"/>
        <v>9.0116040168241804E-2</v>
      </c>
    </row>
    <row r="146" spans="1:10">
      <c r="A146" s="34" t="s">
        <v>381</v>
      </c>
      <c r="B146" s="36">
        <v>625.61369613744296</v>
      </c>
      <c r="C146" s="36">
        <v>453609.782540366</v>
      </c>
      <c r="D146" s="36">
        <v>7</v>
      </c>
      <c r="E146" s="36">
        <v>0</v>
      </c>
      <c r="F146" s="36">
        <v>85</v>
      </c>
      <c r="G146" s="36">
        <f t="shared" si="8"/>
        <v>725.06370199528226</v>
      </c>
      <c r="H146" s="76">
        <f t="shared" si="9"/>
        <v>1.1189013353157392E-2</v>
      </c>
      <c r="I146" s="76">
        <f t="shared" si="10"/>
        <v>0</v>
      </c>
      <c r="J146" s="77">
        <f t="shared" si="11"/>
        <v>0.13586659071691118</v>
      </c>
    </row>
    <row r="147" spans="1:10">
      <c r="A147" s="34" t="s">
        <v>36</v>
      </c>
      <c r="B147" s="36">
        <v>625.27123099425796</v>
      </c>
      <c r="C147" s="36">
        <v>585186.57024301402</v>
      </c>
      <c r="D147" s="36">
        <v>7</v>
      </c>
      <c r="E147" s="36">
        <v>0</v>
      </c>
      <c r="F147" s="36">
        <v>58</v>
      </c>
      <c r="G147" s="36">
        <f t="shared" si="8"/>
        <v>935.89236356276228</v>
      </c>
      <c r="H147" s="76">
        <f t="shared" si="9"/>
        <v>1.119514164895951E-2</v>
      </c>
      <c r="I147" s="76">
        <f t="shared" si="10"/>
        <v>0</v>
      </c>
      <c r="J147" s="77">
        <f t="shared" si="11"/>
        <v>9.2759745091378798E-2</v>
      </c>
    </row>
    <row r="148" spans="1:10">
      <c r="A148" s="34" t="s">
        <v>157</v>
      </c>
      <c r="B148" s="36">
        <v>623.75616214284605</v>
      </c>
      <c r="C148" s="36">
        <v>675344.20287190704</v>
      </c>
      <c r="D148" s="36">
        <v>9</v>
      </c>
      <c r="E148" s="36">
        <v>0</v>
      </c>
      <c r="F148" s="36">
        <v>64</v>
      </c>
      <c r="G148" s="36">
        <f t="shared" si="8"/>
        <v>1082.7054606592358</v>
      </c>
      <c r="H148" s="76">
        <f t="shared" si="9"/>
        <v>1.4428715171456559E-2</v>
      </c>
      <c r="I148" s="76">
        <f t="shared" si="10"/>
        <v>0</v>
      </c>
      <c r="J148" s="77">
        <f t="shared" si="11"/>
        <v>0.10260419677480219</v>
      </c>
    </row>
    <row r="149" spans="1:10">
      <c r="A149" s="34" t="s">
        <v>103</v>
      </c>
      <c r="B149" s="36">
        <v>612.04931331006799</v>
      </c>
      <c r="C149" s="36">
        <v>364014.685292318</v>
      </c>
      <c r="D149" s="36">
        <v>4</v>
      </c>
      <c r="E149" s="36">
        <v>0</v>
      </c>
      <c r="F149" s="36">
        <v>73</v>
      </c>
      <c r="G149" s="36">
        <f t="shared" si="8"/>
        <v>594.74731427058373</v>
      </c>
      <c r="H149" s="76">
        <f t="shared" si="9"/>
        <v>6.5354211058048766E-3</v>
      </c>
      <c r="I149" s="76">
        <f t="shared" si="10"/>
        <v>0</v>
      </c>
      <c r="J149" s="77">
        <f t="shared" si="11"/>
        <v>0.11927143518093899</v>
      </c>
    </row>
    <row r="150" spans="1:10">
      <c r="A150" s="34" t="s">
        <v>383</v>
      </c>
      <c r="B150" s="36">
        <v>611.78903901763204</v>
      </c>
      <c r="C150" s="36">
        <v>320806.22499811603</v>
      </c>
      <c r="D150" s="36">
        <v>4</v>
      </c>
      <c r="E150" s="36">
        <v>0</v>
      </c>
      <c r="F150" s="36">
        <v>50</v>
      </c>
      <c r="G150" s="36">
        <f t="shared" si="8"/>
        <v>524.37393372271617</v>
      </c>
      <c r="H150" s="76">
        <f t="shared" si="9"/>
        <v>6.5382014794232333E-3</v>
      </c>
      <c r="I150" s="76">
        <f t="shared" si="10"/>
        <v>0</v>
      </c>
      <c r="J150" s="77">
        <f t="shared" si="11"/>
        <v>8.1727518492790419E-2</v>
      </c>
    </row>
    <row r="151" spans="1:10">
      <c r="A151" s="34" t="s">
        <v>671</v>
      </c>
      <c r="B151" s="36">
        <v>606.88766880659296</v>
      </c>
      <c r="C151" s="36">
        <v>496585.600756019</v>
      </c>
      <c r="D151" s="36">
        <v>6</v>
      </c>
      <c r="E151" s="36">
        <v>0</v>
      </c>
      <c r="F151" s="36">
        <v>66</v>
      </c>
      <c r="G151" s="36">
        <f t="shared" si="8"/>
        <v>818.24961402251563</v>
      </c>
      <c r="H151" s="76">
        <f t="shared" si="9"/>
        <v>9.8865083414837358E-3</v>
      </c>
      <c r="I151" s="76">
        <f t="shared" si="10"/>
        <v>0</v>
      </c>
      <c r="J151" s="77">
        <f t="shared" si="11"/>
        <v>0.1087515917563211</v>
      </c>
    </row>
    <row r="152" spans="1:10">
      <c r="A152" s="34" t="s">
        <v>454</v>
      </c>
      <c r="B152" s="36">
        <v>606.51232685008995</v>
      </c>
      <c r="C152" s="36">
        <v>1006943.8238556799</v>
      </c>
      <c r="D152" s="36">
        <v>7</v>
      </c>
      <c r="E152" s="36">
        <v>0</v>
      </c>
      <c r="F152" s="36">
        <v>46</v>
      </c>
      <c r="G152" s="36">
        <f t="shared" si="8"/>
        <v>1660.2198822326056</v>
      </c>
      <c r="H152" s="76">
        <f t="shared" si="9"/>
        <v>1.1541397742654901E-2</v>
      </c>
      <c r="I152" s="76">
        <f t="shared" si="10"/>
        <v>0</v>
      </c>
      <c r="J152" s="77">
        <f t="shared" si="11"/>
        <v>7.5843470880303646E-2</v>
      </c>
    </row>
    <row r="153" spans="1:10">
      <c r="A153" s="34" t="s">
        <v>457</v>
      </c>
      <c r="B153" s="36">
        <v>605.94794331956598</v>
      </c>
      <c r="C153" s="36">
        <v>482455.02793469699</v>
      </c>
      <c r="D153" s="36">
        <v>9</v>
      </c>
      <c r="E153" s="36">
        <v>0</v>
      </c>
      <c r="F153" s="36">
        <v>75</v>
      </c>
      <c r="G153" s="36">
        <f t="shared" si="8"/>
        <v>796.19880429276236</v>
      </c>
      <c r="H153" s="76">
        <f t="shared" si="9"/>
        <v>1.4852761032070312E-2</v>
      </c>
      <c r="I153" s="76">
        <f t="shared" si="10"/>
        <v>0</v>
      </c>
      <c r="J153" s="77">
        <f t="shared" si="11"/>
        <v>0.12377300860058593</v>
      </c>
    </row>
    <row r="154" spans="1:10">
      <c r="A154" s="34" t="s">
        <v>655</v>
      </c>
      <c r="B154" s="36">
        <v>586.08218929124905</v>
      </c>
      <c r="C154" s="36">
        <v>487021.64311922999</v>
      </c>
      <c r="D154" s="36">
        <v>3</v>
      </c>
      <c r="E154" s="36">
        <v>0</v>
      </c>
      <c r="F154" s="36">
        <v>67</v>
      </c>
      <c r="G154" s="36">
        <f t="shared" si="8"/>
        <v>830.97840544887868</v>
      </c>
      <c r="H154" s="76">
        <f t="shared" si="9"/>
        <v>5.1187359978092989E-3</v>
      </c>
      <c r="I154" s="76">
        <f t="shared" si="10"/>
        <v>0</v>
      </c>
      <c r="J154" s="77">
        <f t="shared" si="11"/>
        <v>0.11431843728440767</v>
      </c>
    </row>
    <row r="155" spans="1:10">
      <c r="A155" s="34" t="s">
        <v>619</v>
      </c>
      <c r="B155" s="36">
        <v>584.55616235127604</v>
      </c>
      <c r="C155" s="36">
        <v>949842.02060925902</v>
      </c>
      <c r="D155" s="36">
        <v>7</v>
      </c>
      <c r="E155" s="36">
        <v>0</v>
      </c>
      <c r="F155" s="36">
        <v>59</v>
      </c>
      <c r="G155" s="36">
        <f t="shared" si="8"/>
        <v>1624.8943759119463</v>
      </c>
      <c r="H155" s="76">
        <f t="shared" si="9"/>
        <v>1.1974897282484733E-2</v>
      </c>
      <c r="I155" s="76">
        <f t="shared" si="10"/>
        <v>0</v>
      </c>
      <c r="J155" s="77">
        <f t="shared" si="11"/>
        <v>0.10093127709522846</v>
      </c>
    </row>
    <row r="156" spans="1:10">
      <c r="A156" s="34" t="s">
        <v>165</v>
      </c>
      <c r="B156" s="36">
        <v>578.05205315537705</v>
      </c>
      <c r="C156" s="36">
        <v>572712.19253879401</v>
      </c>
      <c r="D156" s="36">
        <v>8</v>
      </c>
      <c r="E156" s="36">
        <v>0</v>
      </c>
      <c r="F156" s="36">
        <v>57</v>
      </c>
      <c r="G156" s="36">
        <f t="shared" si="8"/>
        <v>990.76231874372786</v>
      </c>
      <c r="H156" s="76">
        <f t="shared" si="9"/>
        <v>1.3839584093388984E-2</v>
      </c>
      <c r="I156" s="76">
        <f t="shared" si="10"/>
        <v>0</v>
      </c>
      <c r="J156" s="77">
        <f t="shared" si="11"/>
        <v>9.8607036665396511E-2</v>
      </c>
    </row>
    <row r="157" spans="1:10">
      <c r="A157" s="34" t="s">
        <v>191</v>
      </c>
      <c r="B157" s="36">
        <v>171702.95836931412</v>
      </c>
      <c r="C157" s="36">
        <v>232493472.87604278</v>
      </c>
      <c r="D157" s="36">
        <v>1301</v>
      </c>
      <c r="E157" s="36">
        <v>50</v>
      </c>
      <c r="F157" s="36">
        <v>16737</v>
      </c>
      <c r="G157" s="36">
        <f t="shared" si="8"/>
        <v>1354.0446541169954</v>
      </c>
      <c r="H157" s="76">
        <f t="shared" si="9"/>
        <v>7.5770389302302673E-3</v>
      </c>
      <c r="I157" s="76">
        <f t="shared" si="10"/>
        <v>2.912005737982424E-4</v>
      </c>
      <c r="J157" s="77">
        <f t="shared" si="11"/>
        <v>9.7476480073223667E-2</v>
      </c>
    </row>
    <row r="158" spans="1:10" ht="13.5" thickBot="1">
      <c r="A158" s="32" t="s">
        <v>192</v>
      </c>
      <c r="B158" s="37">
        <f>SUM(B7:B157)</f>
        <v>397812.53022136656</v>
      </c>
      <c r="C158" s="37">
        <f>SUM(C7:C157)</f>
        <v>400550985.69977975</v>
      </c>
      <c r="D158" s="37">
        <f>SUM(D7:D157)</f>
        <v>3083</v>
      </c>
      <c r="E158" s="37">
        <f>SUM(E7:E157)</f>
        <v>89</v>
      </c>
      <c r="F158" s="37">
        <f>SUM(F7:F157)</f>
        <v>39651</v>
      </c>
      <c r="G158" s="37">
        <f>C158/B158</f>
        <v>1006.8837838689731</v>
      </c>
      <c r="H158" s="82">
        <f>D158/B158</f>
        <v>7.7498815793570789E-3</v>
      </c>
      <c r="I158" s="82">
        <f>E158/B158</f>
        <v>2.2372347082801817E-4</v>
      </c>
      <c r="J158" s="83">
        <f>F158/B158</f>
        <v>9.9672576874176952E-2</v>
      </c>
    </row>
    <row r="159" spans="1:10" s="21" customFormat="1">
      <c r="A159" s="21" t="s">
        <v>285</v>
      </c>
      <c r="B159" s="80"/>
      <c r="C159" s="80"/>
      <c r="D159" s="79"/>
      <c r="E159" s="79"/>
      <c r="F159" s="79"/>
      <c r="G159" s="80"/>
      <c r="I159" s="81"/>
    </row>
    <row r="160" spans="1:10">
      <c r="I160" s="64"/>
    </row>
    <row r="161" spans="1:7">
      <c r="A161" s="65"/>
      <c r="D161" s="47"/>
      <c r="E161" s="47"/>
      <c r="F161" s="47"/>
    </row>
    <row r="164" spans="1:7">
      <c r="C164" s="1"/>
      <c r="D164" s="1"/>
      <c r="E164" s="1"/>
      <c r="F164" s="1"/>
      <c r="G164" s="1"/>
    </row>
  </sheetData>
  <mergeCells count="2">
    <mergeCell ref="D5:F5"/>
    <mergeCell ref="G5:J5"/>
  </mergeCells>
  <phoneticPr fontId="0" type="noConversion"/>
  <pageMargins left="0.78740157499999996" right="0.78740157499999996" top="0.984251969" bottom="0.984251969" header="0.49212598499999999" footer="0.49212598499999999"/>
  <pageSetup paperSize="9" scale="50" fitToHeight="2" orientation="portrait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66"/>
  <sheetViews>
    <sheetView zoomScale="75" workbookViewId="0">
      <selection activeCell="F15" sqref="F15"/>
    </sheetView>
  </sheetViews>
  <sheetFormatPr defaultRowHeight="12.75"/>
  <cols>
    <col min="1" max="1" width="58.7109375" style="1" customWidth="1"/>
    <col min="2" max="2" width="13.5703125" style="47" bestFit="1" customWidth="1"/>
    <col min="3" max="3" width="17.28515625" style="47" bestFit="1" customWidth="1"/>
    <col min="4" max="4" width="11.140625" style="48" bestFit="1" customWidth="1"/>
    <col min="5" max="5" width="9" style="48" customWidth="1"/>
    <col min="6" max="6" width="12.28515625" style="48" bestFit="1" customWidth="1"/>
    <col min="7" max="7" width="12.85546875" style="47" customWidth="1"/>
    <col min="8" max="8" width="11.140625" style="1" customWidth="1"/>
    <col min="9" max="9" width="9.42578125" style="1" customWidth="1"/>
    <col min="10" max="10" width="10" style="1" customWidth="1"/>
    <col min="11" max="16384" width="9.140625" style="1"/>
  </cols>
  <sheetData>
    <row r="1" spans="1:10" ht="90" customHeight="1"/>
    <row r="2" spans="1:10" ht="13.5" thickBot="1"/>
    <row r="3" spans="1:10" ht="18">
      <c r="A3" s="23" t="s">
        <v>319</v>
      </c>
      <c r="B3" s="68"/>
      <c r="C3" s="68"/>
      <c r="D3" s="67"/>
      <c r="E3" s="67"/>
      <c r="F3" s="67"/>
      <c r="G3" s="68"/>
      <c r="H3" s="25"/>
      <c r="I3" s="25"/>
      <c r="J3" s="26" t="str">
        <f>Capa!$A$9</f>
        <v>Janeiro a Junho de 2009</v>
      </c>
    </row>
    <row r="4" spans="1:10" ht="18" customHeight="1">
      <c r="A4" s="27" t="s">
        <v>320</v>
      </c>
      <c r="B4" s="71"/>
      <c r="C4" s="71"/>
      <c r="D4" s="70"/>
      <c r="E4" s="70"/>
      <c r="F4" s="70"/>
      <c r="G4" s="71"/>
      <c r="H4" s="28"/>
      <c r="I4" s="28"/>
      <c r="J4" s="33"/>
    </row>
    <row r="5" spans="1:10">
      <c r="A5" s="84"/>
      <c r="B5" s="95"/>
      <c r="C5" s="95"/>
      <c r="D5" s="144" t="s">
        <v>180</v>
      </c>
      <c r="E5" s="144"/>
      <c r="F5" s="144"/>
      <c r="G5" s="147" t="s">
        <v>181</v>
      </c>
      <c r="H5" s="147"/>
      <c r="I5" s="147"/>
      <c r="J5" s="148"/>
    </row>
    <row r="6" spans="1:10">
      <c r="A6" s="86" t="s">
        <v>182</v>
      </c>
      <c r="B6" s="96" t="s">
        <v>183</v>
      </c>
      <c r="C6" s="96" t="s">
        <v>184</v>
      </c>
      <c r="D6" s="88" t="s">
        <v>185</v>
      </c>
      <c r="E6" s="88" t="s">
        <v>186</v>
      </c>
      <c r="F6" s="88" t="s">
        <v>284</v>
      </c>
      <c r="G6" s="89" t="s">
        <v>187</v>
      </c>
      <c r="H6" s="90" t="s">
        <v>188</v>
      </c>
      <c r="I6" s="91" t="s">
        <v>189</v>
      </c>
      <c r="J6" s="92" t="s">
        <v>190</v>
      </c>
    </row>
    <row r="7" spans="1:10">
      <c r="A7" s="52" t="s">
        <v>346</v>
      </c>
      <c r="B7" s="53">
        <v>10822.8794251661</v>
      </c>
      <c r="C7" s="53">
        <v>6222450.06202152</v>
      </c>
      <c r="D7" s="53">
        <v>50</v>
      </c>
      <c r="E7" s="53">
        <v>0</v>
      </c>
      <c r="F7" s="53">
        <v>940</v>
      </c>
      <c r="G7" s="53">
        <f t="shared" ref="G7:G71" si="0">C7/B7</f>
        <v>574.93480409221354</v>
      </c>
      <c r="H7" s="74">
        <f t="shared" ref="H7:H71" si="1">D7/B7</f>
        <v>4.6198426533087464E-3</v>
      </c>
      <c r="I7" s="74">
        <f t="shared" ref="I7:I71" si="2">E7/B7</f>
        <v>0</v>
      </c>
      <c r="J7" s="75">
        <f t="shared" ref="J7:J71" si="3">F7/B7</f>
        <v>8.685304188220444E-2</v>
      </c>
    </row>
    <row r="8" spans="1:10">
      <c r="A8" s="34" t="s">
        <v>640</v>
      </c>
      <c r="B8" s="36">
        <v>9935.4876466346905</v>
      </c>
      <c r="C8" s="36">
        <v>7358057.00067316</v>
      </c>
      <c r="D8" s="36">
        <v>105</v>
      </c>
      <c r="E8" s="36">
        <v>0</v>
      </c>
      <c r="F8" s="36">
        <v>1036</v>
      </c>
      <c r="G8" s="36">
        <f t="shared" si="0"/>
        <v>740.58337772333221</v>
      </c>
      <c r="H8" s="76">
        <f>D8/B8</f>
        <v>1.0568177802079517E-2</v>
      </c>
      <c r="I8" s="76">
        <f>E8/B8</f>
        <v>0</v>
      </c>
      <c r="J8" s="77">
        <f>F8/B8</f>
        <v>0.10427268764718457</v>
      </c>
    </row>
    <row r="9" spans="1:10">
      <c r="A9" s="34" t="s">
        <v>337</v>
      </c>
      <c r="B9" s="36">
        <v>7235.4821686437299</v>
      </c>
      <c r="C9" s="36">
        <v>4369222.5790674305</v>
      </c>
      <c r="D9" s="36">
        <v>44</v>
      </c>
      <c r="E9" s="36">
        <v>1</v>
      </c>
      <c r="F9" s="36">
        <v>766</v>
      </c>
      <c r="G9" s="36">
        <f t="shared" si="0"/>
        <v>603.86059660298054</v>
      </c>
      <c r="H9" s="76">
        <f t="shared" si="1"/>
        <v>6.0811427593149151E-3</v>
      </c>
      <c r="I9" s="76">
        <f t="shared" si="2"/>
        <v>1.382077899844299E-4</v>
      </c>
      <c r="J9" s="77">
        <f t="shared" si="3"/>
        <v>0.1058671671280733</v>
      </c>
    </row>
    <row r="10" spans="1:10">
      <c r="A10" s="34" t="s">
        <v>677</v>
      </c>
      <c r="B10" s="36">
        <v>7072.9424457689702</v>
      </c>
      <c r="C10" s="36">
        <v>4577919.42113706</v>
      </c>
      <c r="D10" s="36">
        <v>68</v>
      </c>
      <c r="E10" s="36">
        <v>3</v>
      </c>
      <c r="F10" s="36">
        <v>640</v>
      </c>
      <c r="G10" s="36">
        <f t="shared" si="0"/>
        <v>647.2439803148078</v>
      </c>
      <c r="H10" s="76">
        <f t="shared" si="1"/>
        <v>9.6141033977559867E-3</v>
      </c>
      <c r="I10" s="76">
        <f t="shared" si="2"/>
        <v>4.2415162048923475E-4</v>
      </c>
      <c r="J10" s="77">
        <f t="shared" si="3"/>
        <v>9.0485679037703409E-2</v>
      </c>
    </row>
    <row r="11" spans="1:10">
      <c r="A11" s="34" t="s">
        <v>336</v>
      </c>
      <c r="B11" s="36">
        <v>6409.3397048199504</v>
      </c>
      <c r="C11" s="36">
        <v>3311918.5586228198</v>
      </c>
      <c r="D11" s="36">
        <v>40</v>
      </c>
      <c r="E11" s="36">
        <v>2</v>
      </c>
      <c r="F11" s="36">
        <v>457</v>
      </c>
      <c r="G11" s="36">
        <f t="shared" si="0"/>
        <v>516.73319111673732</v>
      </c>
      <c r="H11" s="76">
        <f t="shared" si="1"/>
        <v>6.2408924853708733E-3</v>
      </c>
      <c r="I11" s="76">
        <f t="shared" si="2"/>
        <v>3.1204462426854369E-4</v>
      </c>
      <c r="J11" s="77">
        <f t="shared" si="3"/>
        <v>7.1302196645362234E-2</v>
      </c>
    </row>
    <row r="12" spans="1:10">
      <c r="A12" s="34" t="s">
        <v>623</v>
      </c>
      <c r="B12" s="36">
        <v>6144.0712136458596</v>
      </c>
      <c r="C12" s="36">
        <v>4059861.98408073</v>
      </c>
      <c r="D12" s="36">
        <v>52</v>
      </c>
      <c r="E12" s="36">
        <v>3</v>
      </c>
      <c r="F12" s="36">
        <v>689</v>
      </c>
      <c r="G12" s="36">
        <f t="shared" si="0"/>
        <v>660.77716922679178</v>
      </c>
      <c r="H12" s="76">
        <f t="shared" si="1"/>
        <v>8.4634435689008684E-3</v>
      </c>
      <c r="I12" s="76">
        <f t="shared" si="2"/>
        <v>4.8827559051351161E-4</v>
      </c>
      <c r="J12" s="77">
        <f t="shared" si="3"/>
        <v>0.1121406272879365</v>
      </c>
    </row>
    <row r="13" spans="1:10">
      <c r="A13" s="34" t="s">
        <v>348</v>
      </c>
      <c r="B13" s="36">
        <v>5701.3040927620596</v>
      </c>
      <c r="C13" s="36">
        <v>3747277.96659745</v>
      </c>
      <c r="D13" s="36">
        <v>39</v>
      </c>
      <c r="E13" s="36">
        <v>0</v>
      </c>
      <c r="F13" s="36">
        <v>585</v>
      </c>
      <c r="G13" s="36">
        <f t="shared" si="0"/>
        <v>657.26681222892637</v>
      </c>
      <c r="H13" s="76">
        <f t="shared" si="1"/>
        <v>6.8405402282455735E-3</v>
      </c>
      <c r="I13" s="76">
        <f t="shared" si="2"/>
        <v>0</v>
      </c>
      <c r="J13" s="77">
        <f t="shared" si="3"/>
        <v>0.10260810342368359</v>
      </c>
    </row>
    <row r="14" spans="1:10">
      <c r="A14" s="34" t="s">
        <v>338</v>
      </c>
      <c r="B14" s="36">
        <v>4926.7177934278698</v>
      </c>
      <c r="C14" s="36">
        <v>2685585.3550412902</v>
      </c>
      <c r="D14" s="36">
        <v>71</v>
      </c>
      <c r="E14" s="36">
        <v>0</v>
      </c>
      <c r="F14" s="36">
        <v>382</v>
      </c>
      <c r="G14" s="36">
        <f t="shared" si="0"/>
        <v>545.10639083565945</v>
      </c>
      <c r="H14" s="76">
        <f t="shared" si="1"/>
        <v>1.4411217158553794E-2</v>
      </c>
      <c r="I14" s="76">
        <f t="shared" si="2"/>
        <v>0</v>
      </c>
      <c r="J14" s="77">
        <f t="shared" si="3"/>
        <v>7.7536407810810545E-2</v>
      </c>
    </row>
    <row r="15" spans="1:10">
      <c r="A15" s="34" t="s">
        <v>675</v>
      </c>
      <c r="B15" s="36">
        <v>4783.9671101677204</v>
      </c>
      <c r="C15" s="36">
        <v>3479688.1755504599</v>
      </c>
      <c r="D15" s="36">
        <v>36</v>
      </c>
      <c r="E15" s="36">
        <v>0</v>
      </c>
      <c r="F15" s="36">
        <v>437</v>
      </c>
      <c r="G15" s="36">
        <f t="shared" si="0"/>
        <v>727.36456907381751</v>
      </c>
      <c r="H15" s="76">
        <f t="shared" si="1"/>
        <v>7.5251353470818239E-3</v>
      </c>
      <c r="I15" s="76">
        <f t="shared" si="2"/>
        <v>0</v>
      </c>
      <c r="J15" s="77">
        <f t="shared" si="3"/>
        <v>9.1346781852076592E-2</v>
      </c>
    </row>
    <row r="16" spans="1:10">
      <c r="A16" s="34" t="s">
        <v>398</v>
      </c>
      <c r="B16" s="36">
        <v>4765.63286445429</v>
      </c>
      <c r="C16" s="36">
        <v>2760759.7700086599</v>
      </c>
      <c r="D16" s="36">
        <v>42</v>
      </c>
      <c r="E16" s="36">
        <v>2</v>
      </c>
      <c r="F16" s="36">
        <v>432</v>
      </c>
      <c r="G16" s="36">
        <f t="shared" si="0"/>
        <v>579.30601213545071</v>
      </c>
      <c r="H16" s="76">
        <f t="shared" si="1"/>
        <v>8.813100210313703E-3</v>
      </c>
      <c r="I16" s="76">
        <f t="shared" si="2"/>
        <v>4.1967143858636681E-4</v>
      </c>
      <c r="J16" s="77">
        <f t="shared" si="3"/>
        <v>9.0649030734655231E-2</v>
      </c>
    </row>
    <row r="17" spans="1:10">
      <c r="A17" s="34" t="s">
        <v>656</v>
      </c>
      <c r="B17" s="36">
        <v>4575.4027257976104</v>
      </c>
      <c r="C17" s="36">
        <v>2931358.5961066498</v>
      </c>
      <c r="D17" s="36">
        <v>39</v>
      </c>
      <c r="E17" s="36">
        <v>0</v>
      </c>
      <c r="F17" s="36">
        <v>491</v>
      </c>
      <c r="G17" s="36">
        <f t="shared" si="0"/>
        <v>640.67772211147565</v>
      </c>
      <c r="H17" s="76">
        <f t="shared" si="1"/>
        <v>8.5238398316513867E-3</v>
      </c>
      <c r="I17" s="76">
        <f t="shared" si="2"/>
        <v>0</v>
      </c>
      <c r="J17" s="77">
        <f t="shared" si="3"/>
        <v>0.10731295788053413</v>
      </c>
    </row>
    <row r="18" spans="1:10">
      <c r="A18" s="34" t="s">
        <v>415</v>
      </c>
      <c r="B18" s="36">
        <v>4565.7314958563002</v>
      </c>
      <c r="C18" s="36">
        <v>2685597.25168418</v>
      </c>
      <c r="D18" s="36">
        <v>22</v>
      </c>
      <c r="E18" s="36">
        <v>0</v>
      </c>
      <c r="F18" s="36">
        <v>435</v>
      </c>
      <c r="G18" s="36">
        <f t="shared" si="0"/>
        <v>588.20744367502448</v>
      </c>
      <c r="H18" s="76">
        <f t="shared" si="1"/>
        <v>4.8185049909234565E-3</v>
      </c>
      <c r="I18" s="76">
        <f t="shared" si="2"/>
        <v>0</v>
      </c>
      <c r="J18" s="77">
        <f t="shared" si="3"/>
        <v>9.5274985047804697E-2</v>
      </c>
    </row>
    <row r="19" spans="1:10">
      <c r="A19" s="34" t="s">
        <v>335</v>
      </c>
      <c r="B19" s="36">
        <v>4479.6492999032998</v>
      </c>
      <c r="C19" s="36">
        <v>2451823.8107010899</v>
      </c>
      <c r="D19" s="36">
        <v>37</v>
      </c>
      <c r="E19" s="36">
        <v>0</v>
      </c>
      <c r="F19" s="36">
        <v>326</v>
      </c>
      <c r="G19" s="36">
        <f t="shared" si="0"/>
        <v>547.3249458956567</v>
      </c>
      <c r="H19" s="76">
        <f t="shared" si="1"/>
        <v>8.2595751414733971E-3</v>
      </c>
      <c r="I19" s="76">
        <f t="shared" si="2"/>
        <v>0</v>
      </c>
      <c r="J19" s="77">
        <f t="shared" si="3"/>
        <v>7.277355394919803E-2</v>
      </c>
    </row>
    <row r="20" spans="1:10">
      <c r="A20" s="34" t="s">
        <v>347</v>
      </c>
      <c r="B20" s="36">
        <v>4410.9534089201998</v>
      </c>
      <c r="C20" s="36">
        <v>2649323.4956899602</v>
      </c>
      <c r="D20" s="36">
        <v>43</v>
      </c>
      <c r="E20" s="36">
        <v>0</v>
      </c>
      <c r="F20" s="36">
        <v>346</v>
      </c>
      <c r="G20" s="36">
        <f t="shared" si="0"/>
        <v>600.62377678537166</v>
      </c>
      <c r="H20" s="76">
        <f t="shared" si="1"/>
        <v>9.7484593496367008E-3</v>
      </c>
      <c r="I20" s="76">
        <f t="shared" si="2"/>
        <v>0</v>
      </c>
      <c r="J20" s="77">
        <f t="shared" si="3"/>
        <v>7.8441091511030195E-2</v>
      </c>
    </row>
    <row r="21" spans="1:10">
      <c r="A21" s="34" t="s">
        <v>648</v>
      </c>
      <c r="B21" s="36">
        <v>4133.87395929591</v>
      </c>
      <c r="C21" s="36">
        <v>3244105.8120783502</v>
      </c>
      <c r="D21" s="36">
        <v>34</v>
      </c>
      <c r="E21" s="36">
        <v>0</v>
      </c>
      <c r="F21" s="36">
        <v>543</v>
      </c>
      <c r="G21" s="36">
        <f t="shared" si="0"/>
        <v>784.76166521315349</v>
      </c>
      <c r="H21" s="76">
        <f t="shared" si="1"/>
        <v>8.2247306847717614E-3</v>
      </c>
      <c r="I21" s="76">
        <f t="shared" si="2"/>
        <v>0</v>
      </c>
      <c r="J21" s="77">
        <f t="shared" si="3"/>
        <v>0.13135378711267842</v>
      </c>
    </row>
    <row r="22" spans="1:10">
      <c r="A22" s="34" t="s">
        <v>339</v>
      </c>
      <c r="B22" s="36">
        <v>4059.3095747381399</v>
      </c>
      <c r="C22" s="36">
        <v>2498596.9429837302</v>
      </c>
      <c r="D22" s="36">
        <v>35</v>
      </c>
      <c r="E22" s="36">
        <v>1</v>
      </c>
      <c r="F22" s="36">
        <v>301</v>
      </c>
      <c r="G22" s="36">
        <f t="shared" si="0"/>
        <v>615.52263925199918</v>
      </c>
      <c r="H22" s="76">
        <f t="shared" si="1"/>
        <v>8.6221559000603694E-3</v>
      </c>
      <c r="I22" s="76">
        <f t="shared" si="2"/>
        <v>2.4634731143029627E-4</v>
      </c>
      <c r="J22" s="77">
        <f t="shared" si="3"/>
        <v>7.4150540740519175E-2</v>
      </c>
    </row>
    <row r="23" spans="1:10">
      <c r="A23" s="34" t="s">
        <v>53</v>
      </c>
      <c r="B23" s="36">
        <v>3812.0767017500398</v>
      </c>
      <c r="C23" s="36">
        <v>2631871.16988861</v>
      </c>
      <c r="D23" s="36">
        <v>39</v>
      </c>
      <c r="E23" s="36">
        <v>0</v>
      </c>
      <c r="F23" s="36">
        <v>414</v>
      </c>
      <c r="G23" s="36">
        <f t="shared" si="0"/>
        <v>690.40351907934496</v>
      </c>
      <c r="H23" s="76">
        <f t="shared" si="1"/>
        <v>1.023064409540762E-2</v>
      </c>
      <c r="I23" s="76">
        <f t="shared" si="2"/>
        <v>0</v>
      </c>
      <c r="J23" s="77">
        <f t="shared" si="3"/>
        <v>0.10860222193586551</v>
      </c>
    </row>
    <row r="24" spans="1:10">
      <c r="A24" s="34" t="s">
        <v>349</v>
      </c>
      <c r="B24" s="36">
        <v>3791.39450766751</v>
      </c>
      <c r="C24" s="36">
        <v>2476821.7949321801</v>
      </c>
      <c r="D24" s="36">
        <v>34</v>
      </c>
      <c r="E24" s="36">
        <v>0</v>
      </c>
      <c r="F24" s="36">
        <v>405</v>
      </c>
      <c r="G24" s="36">
        <f t="shared" si="0"/>
        <v>653.27461701049322</v>
      </c>
      <c r="H24" s="76">
        <f t="shared" si="1"/>
        <v>8.9676766506994326E-3</v>
      </c>
      <c r="I24" s="76">
        <f t="shared" si="2"/>
        <v>0</v>
      </c>
      <c r="J24" s="77">
        <f t="shared" si="3"/>
        <v>0.10682085422156677</v>
      </c>
    </row>
    <row r="25" spans="1:10">
      <c r="A25" s="34" t="s">
        <v>644</v>
      </c>
      <c r="B25" s="36">
        <v>3752.6301248678901</v>
      </c>
      <c r="C25" s="36">
        <v>3366819.7651354601</v>
      </c>
      <c r="D25" s="36">
        <v>37</v>
      </c>
      <c r="E25" s="36">
        <v>1</v>
      </c>
      <c r="F25" s="36">
        <v>318</v>
      </c>
      <c r="G25" s="36">
        <f t="shared" si="0"/>
        <v>897.18934536720099</v>
      </c>
      <c r="H25" s="76">
        <f t="shared" si="1"/>
        <v>9.8597513660642396E-3</v>
      </c>
      <c r="I25" s="76">
        <f t="shared" si="2"/>
        <v>2.6647976665038485E-4</v>
      </c>
      <c r="J25" s="77">
        <f t="shared" si="3"/>
        <v>8.4740565794822392E-2</v>
      </c>
    </row>
    <row r="26" spans="1:10">
      <c r="A26" s="34" t="s">
        <v>135</v>
      </c>
      <c r="B26" s="36">
        <v>3736.9835485131398</v>
      </c>
      <c r="C26" s="36">
        <v>2616062.35103493</v>
      </c>
      <c r="D26" s="36">
        <v>43</v>
      </c>
      <c r="E26" s="36">
        <v>1</v>
      </c>
      <c r="F26" s="36">
        <v>311</v>
      </c>
      <c r="G26" s="36">
        <f t="shared" si="0"/>
        <v>700.0465260479408</v>
      </c>
      <c r="H26" s="76">
        <f t="shared" si="1"/>
        <v>1.1506606716828795E-2</v>
      </c>
      <c r="I26" s="76">
        <f t="shared" si="2"/>
        <v>2.6759550504253012E-4</v>
      </c>
      <c r="J26" s="77">
        <f t="shared" si="3"/>
        <v>8.3222202068226864E-2</v>
      </c>
    </row>
    <row r="27" spans="1:10">
      <c r="A27" s="34" t="s">
        <v>340</v>
      </c>
      <c r="B27" s="36">
        <v>3561.3972484599699</v>
      </c>
      <c r="C27" s="36">
        <v>1842833.70295074</v>
      </c>
      <c r="D27" s="36">
        <v>41</v>
      </c>
      <c r="E27" s="36">
        <v>2</v>
      </c>
      <c r="F27" s="36">
        <v>258</v>
      </c>
      <c r="G27" s="36">
        <f t="shared" si="0"/>
        <v>517.44682617127978</v>
      </c>
      <c r="H27" s="76">
        <f t="shared" si="1"/>
        <v>1.1512335507567808E-2</v>
      </c>
      <c r="I27" s="76">
        <f t="shared" si="2"/>
        <v>5.6157734183257598E-4</v>
      </c>
      <c r="J27" s="77">
        <f t="shared" si="3"/>
        <v>7.2443477096402295E-2</v>
      </c>
    </row>
    <row r="28" spans="1:10">
      <c r="A28" s="34" t="s">
        <v>350</v>
      </c>
      <c r="B28" s="36">
        <v>3473.2465633903598</v>
      </c>
      <c r="C28" s="36">
        <v>1896860.21568901</v>
      </c>
      <c r="D28" s="36">
        <v>15</v>
      </c>
      <c r="E28" s="36">
        <v>2</v>
      </c>
      <c r="F28" s="36">
        <v>377</v>
      </c>
      <c r="G28" s="36">
        <f t="shared" si="0"/>
        <v>546.13462680214013</v>
      </c>
      <c r="H28" s="76">
        <f t="shared" si="1"/>
        <v>4.3187259315555088E-3</v>
      </c>
      <c r="I28" s="76">
        <f t="shared" si="2"/>
        <v>5.7583012420740114E-4</v>
      </c>
      <c r="J28" s="77">
        <f t="shared" si="3"/>
        <v>0.10854397841309511</v>
      </c>
    </row>
    <row r="29" spans="1:10">
      <c r="A29" s="34" t="s">
        <v>664</v>
      </c>
      <c r="B29" s="36">
        <v>3404.4520445419398</v>
      </c>
      <c r="C29" s="36">
        <v>2070341.1888844899</v>
      </c>
      <c r="D29" s="36">
        <v>23</v>
      </c>
      <c r="E29" s="36">
        <v>0</v>
      </c>
      <c r="F29" s="36">
        <v>296</v>
      </c>
      <c r="G29" s="36">
        <f t="shared" si="0"/>
        <v>608.12758170692609</v>
      </c>
      <c r="H29" s="76">
        <f t="shared" si="1"/>
        <v>6.7558595918171E-3</v>
      </c>
      <c r="I29" s="76">
        <f t="shared" si="2"/>
        <v>0</v>
      </c>
      <c r="J29" s="77">
        <f t="shared" si="3"/>
        <v>8.6944975616428763E-2</v>
      </c>
    </row>
    <row r="30" spans="1:10">
      <c r="A30" s="34" t="s">
        <v>620</v>
      </c>
      <c r="B30" s="36">
        <v>3224.5725916926699</v>
      </c>
      <c r="C30" s="36">
        <v>3154917.8254721002</v>
      </c>
      <c r="D30" s="36">
        <v>32</v>
      </c>
      <c r="E30" s="36">
        <v>0</v>
      </c>
      <c r="F30" s="36">
        <v>367</v>
      </c>
      <c r="G30" s="36">
        <f t="shared" si="0"/>
        <v>978.39876007132898</v>
      </c>
      <c r="H30" s="76">
        <f t="shared" si="1"/>
        <v>9.9237958179140533E-3</v>
      </c>
      <c r="I30" s="76">
        <f t="shared" si="2"/>
        <v>0</v>
      </c>
      <c r="J30" s="77">
        <f t="shared" si="3"/>
        <v>0.11381353328670181</v>
      </c>
    </row>
    <row r="31" spans="1:10">
      <c r="A31" s="34" t="s">
        <v>352</v>
      </c>
      <c r="B31" s="36">
        <v>3171.3671114714798</v>
      </c>
      <c r="C31" s="36">
        <v>2875785.5715832398</v>
      </c>
      <c r="D31" s="36">
        <v>26</v>
      </c>
      <c r="E31" s="36">
        <v>0</v>
      </c>
      <c r="F31" s="36">
        <v>310</v>
      </c>
      <c r="G31" s="36">
        <f t="shared" si="0"/>
        <v>906.79680733931389</v>
      </c>
      <c r="H31" s="76">
        <f t="shared" si="1"/>
        <v>8.1983570763386904E-3</v>
      </c>
      <c r="I31" s="76">
        <f t="shared" si="2"/>
        <v>0</v>
      </c>
      <c r="J31" s="77">
        <f t="shared" si="3"/>
        <v>9.7749642064038231E-2</v>
      </c>
    </row>
    <row r="32" spans="1:10">
      <c r="A32" s="34" t="s">
        <v>90</v>
      </c>
      <c r="B32" s="36">
        <v>3002.5205391887498</v>
      </c>
      <c r="C32" s="36">
        <v>1759858.17545915</v>
      </c>
      <c r="D32" s="36">
        <v>30</v>
      </c>
      <c r="E32" s="36">
        <v>0</v>
      </c>
      <c r="F32" s="36">
        <v>295</v>
      </c>
      <c r="G32" s="36">
        <f t="shared" si="0"/>
        <v>586.12693984589544</v>
      </c>
      <c r="H32" s="76">
        <f t="shared" si="1"/>
        <v>9.9916052557980813E-3</v>
      </c>
      <c r="I32" s="76">
        <f t="shared" si="2"/>
        <v>0</v>
      </c>
      <c r="J32" s="77">
        <f t="shared" si="3"/>
        <v>9.82507850153478E-2</v>
      </c>
    </row>
    <row r="33" spans="1:10">
      <c r="A33" s="34" t="s">
        <v>615</v>
      </c>
      <c r="B33" s="36">
        <v>2972.58081169659</v>
      </c>
      <c r="C33" s="36">
        <v>2629647.9148052498</v>
      </c>
      <c r="D33" s="36">
        <v>28</v>
      </c>
      <c r="E33" s="36">
        <v>2</v>
      </c>
      <c r="F33" s="36">
        <v>287</v>
      </c>
      <c r="G33" s="36">
        <f t="shared" si="0"/>
        <v>884.63462606568714</v>
      </c>
      <c r="H33" s="76">
        <f t="shared" si="1"/>
        <v>9.4194243230747016E-3</v>
      </c>
      <c r="I33" s="76">
        <f t="shared" si="2"/>
        <v>6.7281602307676437E-4</v>
      </c>
      <c r="J33" s="77">
        <f t="shared" si="3"/>
        <v>9.6549099311515688E-2</v>
      </c>
    </row>
    <row r="34" spans="1:10">
      <c r="A34" s="34" t="s">
        <v>630</v>
      </c>
      <c r="B34" s="36">
        <v>2955.87396398186</v>
      </c>
      <c r="C34" s="36">
        <v>3241258.7654044302</v>
      </c>
      <c r="D34" s="36">
        <v>41</v>
      </c>
      <c r="E34" s="36">
        <v>0</v>
      </c>
      <c r="F34" s="36">
        <v>364</v>
      </c>
      <c r="G34" s="36">
        <f t="shared" si="0"/>
        <v>1096.5483660332147</v>
      </c>
      <c r="H34" s="76">
        <f t="shared" si="1"/>
        <v>1.3870686131951604E-2</v>
      </c>
      <c r="I34" s="76">
        <f t="shared" si="2"/>
        <v>0</v>
      </c>
      <c r="J34" s="77">
        <f t="shared" si="3"/>
        <v>0.12314462809830204</v>
      </c>
    </row>
    <row r="35" spans="1:10">
      <c r="A35" s="34" t="s">
        <v>70</v>
      </c>
      <c r="B35" s="36">
        <v>2905.3725940929698</v>
      </c>
      <c r="C35" s="36">
        <v>1937684.60066819</v>
      </c>
      <c r="D35" s="36">
        <v>12</v>
      </c>
      <c r="E35" s="36">
        <v>0</v>
      </c>
      <c r="F35" s="36">
        <v>286</v>
      </c>
      <c r="G35" s="36">
        <f t="shared" si="0"/>
        <v>666.93153387891618</v>
      </c>
      <c r="H35" s="76">
        <f t="shared" si="1"/>
        <v>4.1302792021917206E-3</v>
      </c>
      <c r="I35" s="76">
        <f t="shared" si="2"/>
        <v>0</v>
      </c>
      <c r="J35" s="77">
        <f t="shared" si="3"/>
        <v>9.843832098556933E-2</v>
      </c>
    </row>
    <row r="36" spans="1:10">
      <c r="A36" s="34" t="s">
        <v>414</v>
      </c>
      <c r="B36" s="36">
        <v>2867.5314985504301</v>
      </c>
      <c r="C36" s="36">
        <v>1692665.54522813</v>
      </c>
      <c r="D36" s="36">
        <v>12</v>
      </c>
      <c r="E36" s="36">
        <v>0</v>
      </c>
      <c r="F36" s="36">
        <v>278</v>
      </c>
      <c r="G36" s="36">
        <f t="shared" si="0"/>
        <v>590.28664413408944</v>
      </c>
      <c r="H36" s="76">
        <f t="shared" si="1"/>
        <v>4.1847840227966591E-3</v>
      </c>
      <c r="I36" s="76">
        <f t="shared" si="2"/>
        <v>0</v>
      </c>
      <c r="J36" s="77">
        <f t="shared" si="3"/>
        <v>9.6947496528122595E-2</v>
      </c>
    </row>
    <row r="37" spans="1:10">
      <c r="A37" s="34" t="s">
        <v>364</v>
      </c>
      <c r="B37" s="36">
        <v>2860.8575258711298</v>
      </c>
      <c r="C37" s="36">
        <v>2311196.5177202201</v>
      </c>
      <c r="D37" s="36">
        <v>27</v>
      </c>
      <c r="E37" s="36">
        <v>0</v>
      </c>
      <c r="F37" s="36">
        <v>271</v>
      </c>
      <c r="G37" s="36">
        <f t="shared" si="0"/>
        <v>807.86844392625312</v>
      </c>
      <c r="H37" s="76">
        <f t="shared" si="1"/>
        <v>9.4377296862340303E-3</v>
      </c>
      <c r="I37" s="76">
        <f t="shared" si="2"/>
        <v>0</v>
      </c>
      <c r="J37" s="77">
        <f t="shared" si="3"/>
        <v>9.4726842406274894E-2</v>
      </c>
    </row>
    <row r="38" spans="1:10">
      <c r="A38" s="34" t="s">
        <v>392</v>
      </c>
      <c r="B38" s="36">
        <v>2813.7287584436099</v>
      </c>
      <c r="C38" s="36">
        <v>2475931.42029271</v>
      </c>
      <c r="D38" s="36">
        <v>22</v>
      </c>
      <c r="E38" s="36">
        <v>0</v>
      </c>
      <c r="F38" s="36">
        <v>254</v>
      </c>
      <c r="G38" s="36">
        <f t="shared" si="0"/>
        <v>879.94673006869732</v>
      </c>
      <c r="H38" s="76">
        <f t="shared" si="1"/>
        <v>7.8188062491741789E-3</v>
      </c>
      <c r="I38" s="76">
        <f t="shared" si="2"/>
        <v>0</v>
      </c>
      <c r="J38" s="77">
        <f t="shared" si="3"/>
        <v>9.027167214955642E-2</v>
      </c>
    </row>
    <row r="39" spans="1:10">
      <c r="A39" s="34" t="s">
        <v>405</v>
      </c>
      <c r="B39" s="36">
        <v>2717.1999906422502</v>
      </c>
      <c r="C39" s="36">
        <v>2470964.0993233598</v>
      </c>
      <c r="D39" s="36">
        <v>21</v>
      </c>
      <c r="E39" s="36">
        <v>0</v>
      </c>
      <c r="F39" s="36">
        <v>352</v>
      </c>
      <c r="G39" s="36">
        <f t="shared" si="0"/>
        <v>909.37881195094189</v>
      </c>
      <c r="H39" s="76">
        <f t="shared" si="1"/>
        <v>7.7285441161201902E-3</v>
      </c>
      <c r="I39" s="76">
        <f t="shared" si="2"/>
        <v>0</v>
      </c>
      <c r="J39" s="77">
        <f t="shared" si="3"/>
        <v>0.12954512042258606</v>
      </c>
    </row>
    <row r="40" spans="1:10">
      <c r="A40" s="34" t="s">
        <v>369</v>
      </c>
      <c r="B40" s="36">
        <v>2711.5588946682401</v>
      </c>
      <c r="C40" s="36">
        <v>1872419.3888793699</v>
      </c>
      <c r="D40" s="36">
        <v>16</v>
      </c>
      <c r="E40" s="36">
        <v>1</v>
      </c>
      <c r="F40" s="36">
        <v>230</v>
      </c>
      <c r="G40" s="36">
        <f t="shared" si="0"/>
        <v>690.53244337090484</v>
      </c>
      <c r="H40" s="76">
        <f t="shared" si="1"/>
        <v>5.9006647546770707E-3</v>
      </c>
      <c r="I40" s="76">
        <f t="shared" si="2"/>
        <v>3.6879154716731692E-4</v>
      </c>
      <c r="J40" s="77">
        <f t="shared" si="3"/>
        <v>8.4822055848482888E-2</v>
      </c>
    </row>
    <row r="41" spans="1:10">
      <c r="A41" s="34" t="s">
        <v>343</v>
      </c>
      <c r="B41" s="36">
        <v>2660.0410873349701</v>
      </c>
      <c r="C41" s="36">
        <v>1416527.9122193099</v>
      </c>
      <c r="D41" s="36">
        <v>20</v>
      </c>
      <c r="E41" s="36">
        <v>0</v>
      </c>
      <c r="F41" s="36">
        <v>249</v>
      </c>
      <c r="G41" s="36">
        <f t="shared" si="0"/>
        <v>532.52106479245947</v>
      </c>
      <c r="H41" s="76">
        <f t="shared" si="1"/>
        <v>7.5186808561808751E-3</v>
      </c>
      <c r="I41" s="76">
        <f t="shared" si="2"/>
        <v>0</v>
      </c>
      <c r="J41" s="77">
        <f t="shared" si="3"/>
        <v>9.3607576659451894E-2</v>
      </c>
    </row>
    <row r="42" spans="1:10">
      <c r="A42" s="34" t="s">
        <v>650</v>
      </c>
      <c r="B42" s="36">
        <v>2593.7999931224599</v>
      </c>
      <c r="C42" s="36">
        <v>1699711.72661195</v>
      </c>
      <c r="D42" s="36">
        <v>11</v>
      </c>
      <c r="E42" s="36">
        <v>0</v>
      </c>
      <c r="F42" s="36">
        <v>261</v>
      </c>
      <c r="G42" s="36">
        <f t="shared" si="0"/>
        <v>655.29791468840608</v>
      </c>
      <c r="H42" s="76">
        <f t="shared" si="1"/>
        <v>4.2408821147223519E-3</v>
      </c>
      <c r="I42" s="76">
        <f t="shared" si="2"/>
        <v>0</v>
      </c>
      <c r="J42" s="77">
        <f t="shared" si="3"/>
        <v>0.10062456654023036</v>
      </c>
    </row>
    <row r="43" spans="1:10">
      <c r="A43" s="34" t="s">
        <v>344</v>
      </c>
      <c r="B43" s="36">
        <v>2518.4219096214501</v>
      </c>
      <c r="C43" s="36">
        <v>1395499.70375746</v>
      </c>
      <c r="D43" s="36">
        <v>27</v>
      </c>
      <c r="E43" s="36">
        <v>0</v>
      </c>
      <c r="F43" s="36">
        <v>193</v>
      </c>
      <c r="G43" s="36">
        <f t="shared" si="0"/>
        <v>554.11672620304546</v>
      </c>
      <c r="H43" s="76">
        <f t="shared" si="1"/>
        <v>1.0720999486562771E-2</v>
      </c>
      <c r="I43" s="76">
        <f t="shared" si="2"/>
        <v>0</v>
      </c>
      <c r="J43" s="77">
        <f t="shared" si="3"/>
        <v>7.6635292626170914E-2</v>
      </c>
    </row>
    <row r="44" spans="1:10">
      <c r="A44" s="34" t="s">
        <v>487</v>
      </c>
      <c r="B44" s="36">
        <v>2490.0383494743101</v>
      </c>
      <c r="C44" s="36">
        <v>1413692.2272778</v>
      </c>
      <c r="D44" s="36">
        <v>18</v>
      </c>
      <c r="E44" s="36">
        <v>0</v>
      </c>
      <c r="F44" s="36">
        <v>208</v>
      </c>
      <c r="G44" s="36">
        <f t="shared" si="0"/>
        <v>567.7391384659818</v>
      </c>
      <c r="H44" s="76">
        <f t="shared" si="1"/>
        <v>7.2288043289775476E-3</v>
      </c>
      <c r="I44" s="76">
        <f t="shared" si="2"/>
        <v>0</v>
      </c>
      <c r="J44" s="77">
        <f t="shared" si="3"/>
        <v>8.3532850023740543E-2</v>
      </c>
    </row>
    <row r="45" spans="1:10">
      <c r="A45" s="34" t="s">
        <v>341</v>
      </c>
      <c r="B45" s="36">
        <v>2389.62191009055</v>
      </c>
      <c r="C45" s="36">
        <v>1341453.95060449</v>
      </c>
      <c r="D45" s="36">
        <v>19</v>
      </c>
      <c r="E45" s="36">
        <v>0</v>
      </c>
      <c r="F45" s="36">
        <v>208</v>
      </c>
      <c r="G45" s="36">
        <f t="shared" si="0"/>
        <v>561.36660989757092</v>
      </c>
      <c r="H45" s="76">
        <f t="shared" si="1"/>
        <v>7.9510486239557591E-3</v>
      </c>
      <c r="I45" s="76">
        <f t="shared" si="2"/>
        <v>0</v>
      </c>
      <c r="J45" s="77">
        <f t="shared" si="3"/>
        <v>8.7043058620147259E-2</v>
      </c>
    </row>
    <row r="46" spans="1:10">
      <c r="A46" s="34" t="s">
        <v>635</v>
      </c>
      <c r="B46" s="36">
        <v>2256.1698550861302</v>
      </c>
      <c r="C46" s="36">
        <v>2685654.24321318</v>
      </c>
      <c r="D46" s="36">
        <v>22</v>
      </c>
      <c r="E46" s="36">
        <v>0</v>
      </c>
      <c r="F46" s="36">
        <v>208</v>
      </c>
      <c r="G46" s="36">
        <f t="shared" si="0"/>
        <v>1190.3599532450335</v>
      </c>
      <c r="H46" s="76">
        <f t="shared" si="1"/>
        <v>9.7510388902701389E-3</v>
      </c>
      <c r="I46" s="76">
        <f t="shared" si="2"/>
        <v>0</v>
      </c>
      <c r="J46" s="77">
        <f t="shared" si="3"/>
        <v>9.2191640417099499E-2</v>
      </c>
    </row>
    <row r="47" spans="1:10">
      <c r="A47" s="34" t="s">
        <v>92</v>
      </c>
      <c r="B47" s="36">
        <v>2236.2931429180298</v>
      </c>
      <c r="C47" s="36">
        <v>1467649.44905563</v>
      </c>
      <c r="D47" s="36">
        <v>22</v>
      </c>
      <c r="E47" s="36">
        <v>0</v>
      </c>
      <c r="F47" s="36">
        <v>238</v>
      </c>
      <c r="G47" s="36">
        <f t="shared" si="0"/>
        <v>656.2867009199723</v>
      </c>
      <c r="H47" s="76">
        <f t="shared" si="1"/>
        <v>9.8377084729121302E-3</v>
      </c>
      <c r="I47" s="76">
        <f t="shared" si="2"/>
        <v>0</v>
      </c>
      <c r="J47" s="77">
        <f t="shared" si="3"/>
        <v>0.10642611893423123</v>
      </c>
    </row>
    <row r="48" spans="1:10">
      <c r="A48" s="34" t="s">
        <v>345</v>
      </c>
      <c r="B48" s="36">
        <v>2207.8794459109099</v>
      </c>
      <c r="C48" s="36">
        <v>1415207.0664087599</v>
      </c>
      <c r="D48" s="36">
        <v>15</v>
      </c>
      <c r="E48" s="36">
        <v>0</v>
      </c>
      <c r="F48" s="36">
        <v>185</v>
      </c>
      <c r="G48" s="36">
        <f t="shared" si="0"/>
        <v>640.98022608516317</v>
      </c>
      <c r="H48" s="76">
        <f t="shared" si="1"/>
        <v>6.7938491966944396E-3</v>
      </c>
      <c r="I48" s="76">
        <f t="shared" si="2"/>
        <v>0</v>
      </c>
      <c r="J48" s="77">
        <f t="shared" si="3"/>
        <v>8.3790806759231423E-2</v>
      </c>
    </row>
    <row r="49" spans="1:10">
      <c r="A49" s="34" t="s">
        <v>342</v>
      </c>
      <c r="B49" s="36">
        <v>2127.6164313959798</v>
      </c>
      <c r="C49" s="36">
        <v>1400019.71729192</v>
      </c>
      <c r="D49" s="36">
        <v>25</v>
      </c>
      <c r="E49" s="36">
        <v>1</v>
      </c>
      <c r="F49" s="36">
        <v>231</v>
      </c>
      <c r="G49" s="36">
        <f t="shared" si="0"/>
        <v>658.02261001215038</v>
      </c>
      <c r="H49" s="76">
        <f t="shared" si="1"/>
        <v>1.1750238262447006E-2</v>
      </c>
      <c r="I49" s="76">
        <f t="shared" si="2"/>
        <v>4.7000953049788029E-4</v>
      </c>
      <c r="J49" s="77">
        <f t="shared" si="3"/>
        <v>0.10857220154501035</v>
      </c>
    </row>
    <row r="50" spans="1:10">
      <c r="A50" s="34" t="s">
        <v>401</v>
      </c>
      <c r="B50" s="36">
        <v>2075.13971934048</v>
      </c>
      <c r="C50" s="36">
        <v>1468783.6257476599</v>
      </c>
      <c r="D50" s="36">
        <v>20</v>
      </c>
      <c r="E50" s="36">
        <v>0</v>
      </c>
      <c r="F50" s="36">
        <v>227</v>
      </c>
      <c r="G50" s="36">
        <f t="shared" si="0"/>
        <v>707.79987104408951</v>
      </c>
      <c r="H50" s="76">
        <f t="shared" si="1"/>
        <v>9.6379052521612333E-3</v>
      </c>
      <c r="I50" s="76">
        <f t="shared" si="2"/>
        <v>0</v>
      </c>
      <c r="J50" s="77">
        <f t="shared" si="3"/>
        <v>0.10939022461202999</v>
      </c>
    </row>
    <row r="51" spans="1:10">
      <c r="A51" s="34" t="s">
        <v>351</v>
      </c>
      <c r="B51" s="36">
        <v>2023.30684233549</v>
      </c>
      <c r="C51" s="36">
        <v>2632837.4538027998</v>
      </c>
      <c r="D51" s="36">
        <v>21</v>
      </c>
      <c r="E51" s="36">
        <v>0</v>
      </c>
      <c r="F51" s="36">
        <v>184</v>
      </c>
      <c r="G51" s="36">
        <f t="shared" si="0"/>
        <v>1301.2546583214894</v>
      </c>
      <c r="H51" s="76">
        <f t="shared" si="1"/>
        <v>1.0379048575627726E-2</v>
      </c>
      <c r="I51" s="76">
        <f t="shared" si="2"/>
        <v>0</v>
      </c>
      <c r="J51" s="77">
        <f t="shared" si="3"/>
        <v>9.0940235138833411E-2</v>
      </c>
    </row>
    <row r="52" spans="1:10">
      <c r="A52" s="34" t="s">
        <v>100</v>
      </c>
      <c r="B52" s="36">
        <v>2007.5917741861099</v>
      </c>
      <c r="C52" s="36">
        <v>1624315.88370907</v>
      </c>
      <c r="D52" s="36">
        <v>23</v>
      </c>
      <c r="E52" s="36">
        <v>0</v>
      </c>
      <c r="F52" s="36">
        <v>336</v>
      </c>
      <c r="G52" s="36">
        <f t="shared" si="0"/>
        <v>809.08673994123023</v>
      </c>
      <c r="H52" s="76">
        <f t="shared" si="1"/>
        <v>1.1456512372553599E-2</v>
      </c>
      <c r="I52" s="76">
        <f t="shared" si="2"/>
        <v>0</v>
      </c>
      <c r="J52" s="77">
        <f t="shared" si="3"/>
        <v>0.16736470248600041</v>
      </c>
    </row>
    <row r="53" spans="1:10">
      <c r="A53" s="34" t="s">
        <v>130</v>
      </c>
      <c r="B53" s="36">
        <v>2004.1999935614799</v>
      </c>
      <c r="C53" s="36">
        <v>1475389.1403554101</v>
      </c>
      <c r="D53" s="36">
        <v>27</v>
      </c>
      <c r="E53" s="36">
        <v>0</v>
      </c>
      <c r="F53" s="36">
        <v>258</v>
      </c>
      <c r="G53" s="36">
        <f t="shared" si="0"/>
        <v>736.14866036080127</v>
      </c>
      <c r="H53" s="76">
        <f t="shared" si="1"/>
        <v>1.3471709453516551E-2</v>
      </c>
      <c r="I53" s="76">
        <f t="shared" si="2"/>
        <v>0</v>
      </c>
      <c r="J53" s="77">
        <f t="shared" si="3"/>
        <v>0.12872966811138037</v>
      </c>
    </row>
    <row r="54" spans="1:10">
      <c r="A54" s="34" t="s">
        <v>78</v>
      </c>
      <c r="B54" s="36">
        <v>1977.6575270523299</v>
      </c>
      <c r="C54" s="36">
        <v>1314851.2709304399</v>
      </c>
      <c r="D54" s="36">
        <v>21</v>
      </c>
      <c r="E54" s="36">
        <v>1</v>
      </c>
      <c r="F54" s="36">
        <v>148</v>
      </c>
      <c r="G54" s="36">
        <f t="shared" si="0"/>
        <v>664.85286402960116</v>
      </c>
      <c r="H54" s="76">
        <f t="shared" si="1"/>
        <v>1.0618623150237847E-2</v>
      </c>
      <c r="I54" s="76">
        <f t="shared" si="2"/>
        <v>5.0564872143989744E-4</v>
      </c>
      <c r="J54" s="77">
        <f t="shared" si="3"/>
        <v>7.4836010773104825E-2</v>
      </c>
    </row>
    <row r="55" spans="1:10">
      <c r="A55" s="34" t="s">
        <v>371</v>
      </c>
      <c r="B55" s="36">
        <v>1963.9342405632999</v>
      </c>
      <c r="C55" s="36">
        <v>1300347.4866369299</v>
      </c>
      <c r="D55" s="36">
        <v>14</v>
      </c>
      <c r="E55" s="36">
        <v>0</v>
      </c>
      <c r="F55" s="36">
        <v>200</v>
      </c>
      <c r="G55" s="36">
        <f t="shared" si="0"/>
        <v>662.11355746003051</v>
      </c>
      <c r="H55" s="76">
        <f t="shared" si="1"/>
        <v>7.1285482532167117E-3</v>
      </c>
      <c r="I55" s="76">
        <f t="shared" si="2"/>
        <v>0</v>
      </c>
      <c r="J55" s="77">
        <f t="shared" si="3"/>
        <v>0.1018364036173816</v>
      </c>
    </row>
    <row r="56" spans="1:10">
      <c r="A56" s="34" t="s">
        <v>88</v>
      </c>
      <c r="B56" s="36">
        <v>1827.8767061559399</v>
      </c>
      <c r="C56" s="36">
        <v>1353172.9861469199</v>
      </c>
      <c r="D56" s="36">
        <v>15</v>
      </c>
      <c r="E56" s="36">
        <v>0</v>
      </c>
      <c r="F56" s="36">
        <v>158</v>
      </c>
      <c r="G56" s="36">
        <f t="shared" si="0"/>
        <v>740.29773539412781</v>
      </c>
      <c r="H56" s="76">
        <f t="shared" si="1"/>
        <v>8.2062427676236928E-3</v>
      </c>
      <c r="I56" s="76">
        <f t="shared" si="2"/>
        <v>0</v>
      </c>
      <c r="J56" s="77">
        <f t="shared" si="3"/>
        <v>8.6439090485636236E-2</v>
      </c>
    </row>
    <row r="57" spans="1:10">
      <c r="A57" s="34" t="s">
        <v>662</v>
      </c>
      <c r="B57" s="36">
        <v>1803.46574662905</v>
      </c>
      <c r="C57" s="36">
        <v>1875025.77644602</v>
      </c>
      <c r="D57" s="36">
        <v>11</v>
      </c>
      <c r="E57" s="36">
        <v>1</v>
      </c>
      <c r="F57" s="36">
        <v>227</v>
      </c>
      <c r="G57" s="36">
        <f t="shared" si="0"/>
        <v>1039.6791732533466</v>
      </c>
      <c r="H57" s="76">
        <f t="shared" si="1"/>
        <v>6.0993672990799306E-3</v>
      </c>
      <c r="I57" s="76">
        <f t="shared" si="2"/>
        <v>5.5448793627999374E-4</v>
      </c>
      <c r="J57" s="77">
        <f t="shared" si="3"/>
        <v>0.12586876153555857</v>
      </c>
    </row>
    <row r="58" spans="1:10">
      <c r="A58" s="34" t="s">
        <v>390</v>
      </c>
      <c r="B58" s="36">
        <v>1802.0794457495199</v>
      </c>
      <c r="C58" s="36">
        <v>1695991.0346114901</v>
      </c>
      <c r="D58" s="36">
        <v>17</v>
      </c>
      <c r="E58" s="36">
        <v>0</v>
      </c>
      <c r="F58" s="36">
        <v>126</v>
      </c>
      <c r="G58" s="36">
        <f t="shared" si="0"/>
        <v>941.13000323695189</v>
      </c>
      <c r="H58" s="76">
        <f t="shared" si="1"/>
        <v>9.433546362285581E-3</v>
      </c>
      <c r="I58" s="76">
        <f t="shared" si="2"/>
        <v>0</v>
      </c>
      <c r="J58" s="77">
        <f t="shared" si="3"/>
        <v>6.9919225979293134E-2</v>
      </c>
    </row>
    <row r="59" spans="1:10">
      <c r="A59" s="34" t="s">
        <v>115</v>
      </c>
      <c r="B59" s="36">
        <v>1800.7342407200399</v>
      </c>
      <c r="C59" s="36">
        <v>1654227.8014577599</v>
      </c>
      <c r="D59" s="36">
        <v>15</v>
      </c>
      <c r="E59" s="36">
        <v>0</v>
      </c>
      <c r="F59" s="36">
        <v>183</v>
      </c>
      <c r="G59" s="36">
        <f t="shared" si="0"/>
        <v>918.64072112956649</v>
      </c>
      <c r="H59" s="76">
        <f t="shared" si="1"/>
        <v>8.3299354567735184E-3</v>
      </c>
      <c r="I59" s="76">
        <f t="shared" si="2"/>
        <v>0</v>
      </c>
      <c r="J59" s="77">
        <f t="shared" si="3"/>
        <v>0.10162521257263692</v>
      </c>
    </row>
    <row r="60" spans="1:10">
      <c r="A60" s="34" t="s">
        <v>649</v>
      </c>
      <c r="B60" s="36">
        <v>1719.4246515356899</v>
      </c>
      <c r="C60" s="36">
        <v>1563745.3552435001</v>
      </c>
      <c r="D60" s="36">
        <v>21</v>
      </c>
      <c r="E60" s="36">
        <v>0</v>
      </c>
      <c r="F60" s="36">
        <v>170</v>
      </c>
      <c r="G60" s="36">
        <f t="shared" si="0"/>
        <v>909.45849464636547</v>
      </c>
      <c r="H60" s="76">
        <f t="shared" si="1"/>
        <v>1.2213387763891848E-2</v>
      </c>
      <c r="I60" s="76">
        <f t="shared" si="2"/>
        <v>0</v>
      </c>
      <c r="J60" s="77">
        <f t="shared" si="3"/>
        <v>9.887028189817211E-2</v>
      </c>
    </row>
    <row r="61" spans="1:10">
      <c r="A61" s="34" t="s">
        <v>729</v>
      </c>
      <c r="B61" s="36">
        <v>1718.6136935618699</v>
      </c>
      <c r="C61" s="36">
        <v>2010854.2362486201</v>
      </c>
      <c r="D61" s="36">
        <v>45</v>
      </c>
      <c r="E61" s="36">
        <v>0</v>
      </c>
      <c r="F61" s="36">
        <v>266</v>
      </c>
      <c r="G61" s="36">
        <f t="shared" si="0"/>
        <v>1170.0443466623813</v>
      </c>
      <c r="H61" s="76">
        <f t="shared" si="1"/>
        <v>2.6183894710355982E-2</v>
      </c>
      <c r="I61" s="76">
        <f t="shared" si="2"/>
        <v>0</v>
      </c>
      <c r="J61" s="77">
        <f t="shared" si="3"/>
        <v>0.15477591095454868</v>
      </c>
    </row>
    <row r="62" spans="1:10">
      <c r="A62" s="34" t="s">
        <v>48</v>
      </c>
      <c r="B62" s="36">
        <v>1708.56985739991</v>
      </c>
      <c r="C62" s="36">
        <v>2215173.6792004299</v>
      </c>
      <c r="D62" s="36">
        <v>47</v>
      </c>
      <c r="E62" s="36">
        <v>0</v>
      </c>
      <c r="F62" s="36">
        <v>276</v>
      </c>
      <c r="G62" s="36">
        <f t="shared" si="0"/>
        <v>1296.5075262251589</v>
      </c>
      <c r="H62" s="76">
        <f t="shared" si="1"/>
        <v>2.7508386500230245E-2</v>
      </c>
      <c r="I62" s="76">
        <f t="shared" si="2"/>
        <v>0</v>
      </c>
      <c r="J62" s="77">
        <f t="shared" si="3"/>
        <v>0.16153861008645845</v>
      </c>
    </row>
    <row r="63" spans="1:10">
      <c r="A63" s="34" t="s">
        <v>132</v>
      </c>
      <c r="B63" s="36">
        <v>1706.1342414370699</v>
      </c>
      <c r="C63" s="36">
        <v>1404039.88527758</v>
      </c>
      <c r="D63" s="36">
        <v>12</v>
      </c>
      <c r="E63" s="36">
        <v>0</v>
      </c>
      <c r="F63" s="36">
        <v>176</v>
      </c>
      <c r="G63" s="36">
        <f t="shared" si="0"/>
        <v>822.93635001133498</v>
      </c>
      <c r="H63" s="76">
        <f t="shared" si="1"/>
        <v>7.033444208875644E-3</v>
      </c>
      <c r="I63" s="76">
        <f t="shared" si="2"/>
        <v>0</v>
      </c>
      <c r="J63" s="77">
        <f t="shared" si="3"/>
        <v>0.10315718173017611</v>
      </c>
    </row>
    <row r="64" spans="1:10">
      <c r="A64" s="34" t="s">
        <v>629</v>
      </c>
      <c r="B64" s="36">
        <v>1705.29588761739</v>
      </c>
      <c r="C64" s="36">
        <v>1682502.89212773</v>
      </c>
      <c r="D64" s="36">
        <v>13</v>
      </c>
      <c r="E64" s="36">
        <v>0</v>
      </c>
      <c r="F64" s="36">
        <v>161</v>
      </c>
      <c r="G64" s="36">
        <f t="shared" si="0"/>
        <v>986.63399375136828</v>
      </c>
      <c r="H64" s="76">
        <f t="shared" si="1"/>
        <v>7.6233104732125849E-3</v>
      </c>
      <c r="I64" s="76">
        <f t="shared" si="2"/>
        <v>0</v>
      </c>
      <c r="J64" s="77">
        <f t="shared" si="3"/>
        <v>9.4411768168248159E-2</v>
      </c>
    </row>
    <row r="65" spans="1:10">
      <c r="A65" s="34" t="s">
        <v>354</v>
      </c>
      <c r="B65" s="36">
        <v>1702.0986244701701</v>
      </c>
      <c r="C65" s="36">
        <v>1183561.4939158999</v>
      </c>
      <c r="D65" s="36">
        <v>26</v>
      </c>
      <c r="E65" s="36">
        <v>0</v>
      </c>
      <c r="F65" s="36">
        <v>205</v>
      </c>
      <c r="G65" s="36">
        <f t="shared" si="0"/>
        <v>695.35423911426949</v>
      </c>
      <c r="H65" s="76">
        <f t="shared" si="1"/>
        <v>1.5275260567285454E-2</v>
      </c>
      <c r="I65" s="76">
        <f t="shared" si="2"/>
        <v>0</v>
      </c>
      <c r="J65" s="77">
        <f t="shared" si="3"/>
        <v>0.12043955447282761</v>
      </c>
    </row>
    <row r="66" spans="1:10">
      <c r="A66" s="34" t="s">
        <v>625</v>
      </c>
      <c r="B66" s="36">
        <v>1685.15889956057</v>
      </c>
      <c r="C66" s="36">
        <v>1310628.36141686</v>
      </c>
      <c r="D66" s="36">
        <v>6</v>
      </c>
      <c r="E66" s="36">
        <v>1</v>
      </c>
      <c r="F66" s="36">
        <v>182</v>
      </c>
      <c r="G66" s="36">
        <f t="shared" si="0"/>
        <v>777.74764252713828</v>
      </c>
      <c r="H66" s="76">
        <f t="shared" si="1"/>
        <v>3.5604950972662509E-3</v>
      </c>
      <c r="I66" s="76">
        <f t="shared" si="2"/>
        <v>5.9341584954437508E-4</v>
      </c>
      <c r="J66" s="77">
        <f t="shared" si="3"/>
        <v>0.10800168461707628</v>
      </c>
    </row>
    <row r="67" spans="1:10">
      <c r="A67" s="34" t="s">
        <v>46</v>
      </c>
      <c r="B67" s="36">
        <v>1668.61643233522</v>
      </c>
      <c r="C67" s="36">
        <v>1527345.4095563099</v>
      </c>
      <c r="D67" s="36">
        <v>19</v>
      </c>
      <c r="E67" s="36">
        <v>0</v>
      </c>
      <c r="F67" s="36">
        <v>211</v>
      </c>
      <c r="G67" s="36">
        <f t="shared" si="0"/>
        <v>915.33643080501008</v>
      </c>
      <c r="H67" s="76">
        <f t="shared" si="1"/>
        <v>1.1386679186306226E-2</v>
      </c>
      <c r="I67" s="76">
        <f t="shared" si="2"/>
        <v>0</v>
      </c>
      <c r="J67" s="77">
        <f t="shared" si="3"/>
        <v>0.12645206885845334</v>
      </c>
    </row>
    <row r="68" spans="1:10">
      <c r="A68" s="34" t="s">
        <v>651</v>
      </c>
      <c r="B68" s="36">
        <v>1645.29040579823</v>
      </c>
      <c r="C68" s="36">
        <v>1380089.42411795</v>
      </c>
      <c r="D68" s="36">
        <v>21</v>
      </c>
      <c r="E68" s="36">
        <v>0</v>
      </c>
      <c r="F68" s="36">
        <v>173</v>
      </c>
      <c r="G68" s="36">
        <f t="shared" si="0"/>
        <v>838.81205363765855</v>
      </c>
      <c r="H68" s="76">
        <f t="shared" si="1"/>
        <v>1.2763704161887232E-2</v>
      </c>
      <c r="I68" s="76">
        <f t="shared" si="2"/>
        <v>0</v>
      </c>
      <c r="J68" s="77">
        <f t="shared" si="3"/>
        <v>0.10514861047649957</v>
      </c>
    </row>
    <row r="69" spans="1:10">
      <c r="A69" s="34" t="s">
        <v>95</v>
      </c>
      <c r="B69" s="36">
        <v>1632.5369804059101</v>
      </c>
      <c r="C69" s="36">
        <v>1271292.93259207</v>
      </c>
      <c r="D69" s="36">
        <v>18</v>
      </c>
      <c r="E69" s="36">
        <v>0</v>
      </c>
      <c r="F69" s="36">
        <v>123</v>
      </c>
      <c r="G69" s="36">
        <f t="shared" si="0"/>
        <v>778.72228797903176</v>
      </c>
      <c r="H69" s="76">
        <f t="shared" si="1"/>
        <v>1.1025783927739587E-2</v>
      </c>
      <c r="I69" s="76">
        <f t="shared" si="2"/>
        <v>0</v>
      </c>
      <c r="J69" s="77">
        <f t="shared" si="3"/>
        <v>7.5342856839553843E-2</v>
      </c>
    </row>
    <row r="70" spans="1:10">
      <c r="A70" s="34" t="s">
        <v>356</v>
      </c>
      <c r="B70" s="36">
        <v>1599.8493095235799</v>
      </c>
      <c r="C70" s="36">
        <v>870832.66255060502</v>
      </c>
      <c r="D70" s="36">
        <v>15</v>
      </c>
      <c r="E70" s="36">
        <v>0</v>
      </c>
      <c r="F70" s="36">
        <v>118</v>
      </c>
      <c r="G70" s="36">
        <f t="shared" si="0"/>
        <v>544.32167915235141</v>
      </c>
      <c r="H70" s="76">
        <f t="shared" si="1"/>
        <v>9.3758830351758932E-3</v>
      </c>
      <c r="I70" s="76">
        <f t="shared" si="2"/>
        <v>0</v>
      </c>
      <c r="J70" s="77">
        <f t="shared" si="3"/>
        <v>7.3756946543383703E-2</v>
      </c>
    </row>
    <row r="71" spans="1:10">
      <c r="A71" s="34" t="s">
        <v>391</v>
      </c>
      <c r="B71" s="36">
        <v>1556.01917323516</v>
      </c>
      <c r="C71" s="36">
        <v>978054.58434303303</v>
      </c>
      <c r="D71" s="36">
        <v>11</v>
      </c>
      <c r="E71" s="36">
        <v>0</v>
      </c>
      <c r="F71" s="36">
        <v>176</v>
      </c>
      <c r="G71" s="36">
        <f t="shared" si="0"/>
        <v>628.56203905864106</v>
      </c>
      <c r="H71" s="76">
        <f t="shared" si="1"/>
        <v>7.0693216312557473E-3</v>
      </c>
      <c r="I71" s="76">
        <f t="shared" si="2"/>
        <v>0</v>
      </c>
      <c r="J71" s="77">
        <f t="shared" si="3"/>
        <v>0.11310914610009196</v>
      </c>
    </row>
    <row r="72" spans="1:10">
      <c r="A72" s="34" t="s">
        <v>140</v>
      </c>
      <c r="B72" s="36">
        <v>1540.54246091656</v>
      </c>
      <c r="C72" s="36">
        <v>1029480.7950490901</v>
      </c>
      <c r="D72" s="36">
        <v>14</v>
      </c>
      <c r="E72" s="36">
        <v>1</v>
      </c>
      <c r="F72" s="36">
        <v>118</v>
      </c>
      <c r="G72" s="36">
        <f t="shared" ref="G72:G135" si="4">C72/B72</f>
        <v>668.25863042852507</v>
      </c>
      <c r="H72" s="76">
        <f t="shared" ref="H72:H135" si="5">D72/B72</f>
        <v>9.0877079698735274E-3</v>
      </c>
      <c r="I72" s="76">
        <f t="shared" ref="I72:I135" si="6">E72/B72</f>
        <v>6.4912199784810916E-4</v>
      </c>
      <c r="J72" s="77">
        <f t="shared" ref="J72:J135" si="7">F72/B72</f>
        <v>7.6596395746076879E-2</v>
      </c>
    </row>
    <row r="73" spans="1:10">
      <c r="A73" s="34" t="s">
        <v>384</v>
      </c>
      <c r="B73" s="36">
        <v>1534.88492602622</v>
      </c>
      <c r="C73" s="36">
        <v>1161261.28293321</v>
      </c>
      <c r="D73" s="36">
        <v>11</v>
      </c>
      <c r="E73" s="36">
        <v>0</v>
      </c>
      <c r="F73" s="36">
        <v>177</v>
      </c>
      <c r="G73" s="36">
        <f t="shared" si="4"/>
        <v>756.57872667997822</v>
      </c>
      <c r="H73" s="76">
        <f t="shared" si="5"/>
        <v>7.1666610398466377E-3</v>
      </c>
      <c r="I73" s="76">
        <f t="shared" si="6"/>
        <v>0</v>
      </c>
      <c r="J73" s="77">
        <f t="shared" si="7"/>
        <v>0.11531809127753227</v>
      </c>
    </row>
    <row r="74" spans="1:10">
      <c r="A74" s="34" t="s">
        <v>637</v>
      </c>
      <c r="B74" s="36">
        <v>1506.96985892159</v>
      </c>
      <c r="C74" s="36">
        <v>1109553.3525577199</v>
      </c>
      <c r="D74" s="36">
        <v>4</v>
      </c>
      <c r="E74" s="36">
        <v>1</v>
      </c>
      <c r="F74" s="36">
        <v>177</v>
      </c>
      <c r="G74" s="36">
        <f t="shared" si="4"/>
        <v>736.28105166730597</v>
      </c>
      <c r="H74" s="76">
        <f t="shared" si="5"/>
        <v>2.6543331151045444E-3</v>
      </c>
      <c r="I74" s="76">
        <f t="shared" si="6"/>
        <v>6.6358327877613611E-4</v>
      </c>
      <c r="J74" s="77">
        <f t="shared" si="7"/>
        <v>0.11745424034337609</v>
      </c>
    </row>
    <row r="75" spans="1:10">
      <c r="A75" s="34" t="s">
        <v>608</v>
      </c>
      <c r="B75" s="36">
        <v>1492.6602691155799</v>
      </c>
      <c r="C75" s="36">
        <v>1160067.0115738299</v>
      </c>
      <c r="D75" s="36">
        <v>12</v>
      </c>
      <c r="E75" s="36">
        <v>0</v>
      </c>
      <c r="F75" s="36">
        <v>132</v>
      </c>
      <c r="G75" s="36">
        <f t="shared" si="4"/>
        <v>777.18087335518373</v>
      </c>
      <c r="H75" s="76">
        <f t="shared" si="5"/>
        <v>8.039337716887281E-3</v>
      </c>
      <c r="I75" s="76">
        <f t="shared" si="6"/>
        <v>0</v>
      </c>
      <c r="J75" s="77">
        <f t="shared" si="7"/>
        <v>8.8432714885760086E-2</v>
      </c>
    </row>
    <row r="76" spans="1:10">
      <c r="A76" s="34" t="s">
        <v>604</v>
      </c>
      <c r="B76" s="36">
        <v>1487.75616008928</v>
      </c>
      <c r="C76" s="36">
        <v>1258357.40705709</v>
      </c>
      <c r="D76" s="36">
        <v>13</v>
      </c>
      <c r="E76" s="36">
        <v>0</v>
      </c>
      <c r="F76" s="36">
        <v>158</v>
      </c>
      <c r="G76" s="36">
        <f t="shared" si="4"/>
        <v>845.80890391445337</v>
      </c>
      <c r="H76" s="76">
        <f t="shared" si="5"/>
        <v>8.7379910423088895E-3</v>
      </c>
      <c r="I76" s="76">
        <f t="shared" si="6"/>
        <v>0</v>
      </c>
      <c r="J76" s="77">
        <f t="shared" si="7"/>
        <v>0.10620019882190805</v>
      </c>
    </row>
    <row r="77" spans="1:10">
      <c r="A77" s="34" t="s">
        <v>59</v>
      </c>
      <c r="B77" s="36">
        <v>1485.67670763656</v>
      </c>
      <c r="C77" s="36">
        <v>2275524.93517067</v>
      </c>
      <c r="D77" s="36">
        <v>8</v>
      </c>
      <c r="E77" s="36">
        <v>1</v>
      </c>
      <c r="F77" s="36">
        <v>98</v>
      </c>
      <c r="G77" s="36">
        <f t="shared" si="4"/>
        <v>1531.6420614755509</v>
      </c>
      <c r="H77" s="76">
        <f t="shared" si="5"/>
        <v>5.3847515807975057E-3</v>
      </c>
      <c r="I77" s="76">
        <f t="shared" si="6"/>
        <v>6.7309394759968821E-4</v>
      </c>
      <c r="J77" s="77">
        <f t="shared" si="7"/>
        <v>6.5963206864769447E-2</v>
      </c>
    </row>
    <row r="78" spans="1:10">
      <c r="A78" s="34" t="s">
        <v>643</v>
      </c>
      <c r="B78" s="36">
        <v>1468.3342419983801</v>
      </c>
      <c r="C78" s="36">
        <v>1139487.37252937</v>
      </c>
      <c r="D78" s="36">
        <v>8</v>
      </c>
      <c r="E78" s="36">
        <v>0</v>
      </c>
      <c r="F78" s="36">
        <v>157</v>
      </c>
      <c r="G78" s="36">
        <f t="shared" si="4"/>
        <v>776.04086313382254</v>
      </c>
      <c r="H78" s="76">
        <f t="shared" si="5"/>
        <v>5.4483507713557946E-3</v>
      </c>
      <c r="I78" s="76">
        <f t="shared" si="6"/>
        <v>0</v>
      </c>
      <c r="J78" s="77">
        <f t="shared" si="7"/>
        <v>0.10692388388785747</v>
      </c>
    </row>
    <row r="79" spans="1:10">
      <c r="A79" s="34" t="s">
        <v>358</v>
      </c>
      <c r="B79" s="36">
        <v>1449.8410903364399</v>
      </c>
      <c r="C79" s="36">
        <v>781805.40320297703</v>
      </c>
      <c r="D79" s="36">
        <v>15</v>
      </c>
      <c r="E79" s="36">
        <v>1</v>
      </c>
      <c r="F79" s="36">
        <v>151</v>
      </c>
      <c r="G79" s="36">
        <f t="shared" si="4"/>
        <v>539.23523647792103</v>
      </c>
      <c r="H79" s="76">
        <f t="shared" si="5"/>
        <v>1.03459614298276E-2</v>
      </c>
      <c r="I79" s="76">
        <f t="shared" si="6"/>
        <v>6.8973076198850663E-4</v>
      </c>
      <c r="J79" s="77">
        <f t="shared" si="7"/>
        <v>0.10414934506026451</v>
      </c>
    </row>
    <row r="80" spans="1:10">
      <c r="A80" s="34" t="s">
        <v>162</v>
      </c>
      <c r="B80" s="36">
        <v>1447.80547430925</v>
      </c>
      <c r="C80" s="36">
        <v>1138805.0694043301</v>
      </c>
      <c r="D80" s="36">
        <v>23</v>
      </c>
      <c r="E80" s="36">
        <v>1</v>
      </c>
      <c r="F80" s="36">
        <v>104</v>
      </c>
      <c r="G80" s="36">
        <f t="shared" si="4"/>
        <v>786.57325836376992</v>
      </c>
      <c r="H80" s="76">
        <f t="shared" si="5"/>
        <v>1.5886112055884669E-2</v>
      </c>
      <c r="I80" s="76">
        <f t="shared" si="6"/>
        <v>6.9070052416889875E-4</v>
      </c>
      <c r="J80" s="77">
        <f t="shared" si="7"/>
        <v>7.1832854513565469E-2</v>
      </c>
    </row>
    <row r="81" spans="1:10">
      <c r="A81" s="34" t="s">
        <v>87</v>
      </c>
      <c r="B81" s="36">
        <v>1440.5725978314799</v>
      </c>
      <c r="C81" s="36">
        <v>1816187.7899998501</v>
      </c>
      <c r="D81" s="36">
        <v>15</v>
      </c>
      <c r="E81" s="36">
        <v>0</v>
      </c>
      <c r="F81" s="36">
        <v>175</v>
      </c>
      <c r="G81" s="36">
        <f t="shared" si="4"/>
        <v>1260.7402033981423</v>
      </c>
      <c r="H81" s="76">
        <f t="shared" si="5"/>
        <v>1.0412526256975713E-2</v>
      </c>
      <c r="I81" s="76">
        <f t="shared" si="6"/>
        <v>0</v>
      </c>
      <c r="J81" s="77">
        <f t="shared" si="7"/>
        <v>0.12147947299804999</v>
      </c>
    </row>
    <row r="82" spans="1:10">
      <c r="A82" s="34" t="s">
        <v>114</v>
      </c>
      <c r="B82" s="36">
        <v>1427.6328726583099</v>
      </c>
      <c r="C82" s="36">
        <v>1533879.2186079901</v>
      </c>
      <c r="D82" s="36">
        <v>9</v>
      </c>
      <c r="E82" s="36">
        <v>1</v>
      </c>
      <c r="F82" s="36">
        <v>154</v>
      </c>
      <c r="G82" s="36">
        <f t="shared" si="4"/>
        <v>1074.4213361743662</v>
      </c>
      <c r="H82" s="76">
        <f t="shared" si="5"/>
        <v>6.3041417526633701E-3</v>
      </c>
      <c r="I82" s="76">
        <f t="shared" si="6"/>
        <v>7.0046019474037451E-4</v>
      </c>
      <c r="J82" s="77">
        <f t="shared" si="7"/>
        <v>0.10787086999001767</v>
      </c>
    </row>
    <row r="83" spans="1:10">
      <c r="A83" s="34" t="s">
        <v>69</v>
      </c>
      <c r="B83" s="36">
        <v>1422.62465335708</v>
      </c>
      <c r="C83" s="36">
        <v>1384601.7283506601</v>
      </c>
      <c r="D83" s="36">
        <v>4</v>
      </c>
      <c r="E83" s="36">
        <v>0</v>
      </c>
      <c r="F83" s="36">
        <v>148</v>
      </c>
      <c r="G83" s="36">
        <f t="shared" si="4"/>
        <v>973.27269359722243</v>
      </c>
      <c r="H83" s="76">
        <f t="shared" si="5"/>
        <v>2.8117044018328261E-3</v>
      </c>
      <c r="I83" s="76">
        <f t="shared" si="6"/>
        <v>0</v>
      </c>
      <c r="J83" s="77">
        <f t="shared" si="7"/>
        <v>0.10403306286781457</v>
      </c>
    </row>
    <row r="84" spans="1:10">
      <c r="A84" s="34" t="s">
        <v>394</v>
      </c>
      <c r="B84" s="36">
        <v>1406.87122872797</v>
      </c>
      <c r="C84" s="36">
        <v>884886.48406702199</v>
      </c>
      <c r="D84" s="36">
        <v>7</v>
      </c>
      <c r="E84" s="36">
        <v>0</v>
      </c>
      <c r="F84" s="36">
        <v>99</v>
      </c>
      <c r="G84" s="36">
        <f t="shared" si="4"/>
        <v>628.97475333765749</v>
      </c>
      <c r="H84" s="76">
        <f t="shared" si="5"/>
        <v>4.975579752476058E-3</v>
      </c>
      <c r="I84" s="76">
        <f t="shared" si="6"/>
        <v>0</v>
      </c>
      <c r="J84" s="77">
        <f t="shared" si="7"/>
        <v>7.0368913642161385E-2</v>
      </c>
    </row>
    <row r="85" spans="1:10">
      <c r="A85" s="34" t="s">
        <v>363</v>
      </c>
      <c r="B85" s="36">
        <v>1294.3890362745101</v>
      </c>
      <c r="C85" s="36">
        <v>1041204.60272062</v>
      </c>
      <c r="D85" s="36">
        <v>19</v>
      </c>
      <c r="E85" s="36">
        <v>0</v>
      </c>
      <c r="F85" s="36">
        <v>163</v>
      </c>
      <c r="G85" s="36">
        <f t="shared" si="4"/>
        <v>804.39850272326044</v>
      </c>
      <c r="H85" s="76">
        <f t="shared" si="5"/>
        <v>1.4678739905496648E-2</v>
      </c>
      <c r="I85" s="76">
        <f t="shared" si="6"/>
        <v>0</v>
      </c>
      <c r="J85" s="77">
        <f t="shared" si="7"/>
        <v>0.12592813708399755</v>
      </c>
    </row>
    <row r="86" spans="1:10">
      <c r="A86" s="34" t="s">
        <v>361</v>
      </c>
      <c r="B86" s="36">
        <v>1288.4821873661101</v>
      </c>
      <c r="C86" s="36">
        <v>747491.018781967</v>
      </c>
      <c r="D86" s="36">
        <v>8</v>
      </c>
      <c r="E86" s="36">
        <v>0</v>
      </c>
      <c r="F86" s="36">
        <v>118</v>
      </c>
      <c r="G86" s="36">
        <f t="shared" si="4"/>
        <v>580.1329860135462</v>
      </c>
      <c r="H86" s="76">
        <f t="shared" si="5"/>
        <v>6.2088557206626521E-3</v>
      </c>
      <c r="I86" s="76">
        <f t="shared" si="6"/>
        <v>0</v>
      </c>
      <c r="J86" s="77">
        <f t="shared" si="7"/>
        <v>9.1580621879774116E-2</v>
      </c>
    </row>
    <row r="87" spans="1:10">
      <c r="A87" s="34" t="s">
        <v>374</v>
      </c>
      <c r="B87" s="36">
        <v>1272.9698585853901</v>
      </c>
      <c r="C87" s="36">
        <v>760790.41152627405</v>
      </c>
      <c r="D87" s="36">
        <v>14</v>
      </c>
      <c r="E87" s="36">
        <v>0</v>
      </c>
      <c r="F87" s="36">
        <v>96</v>
      </c>
      <c r="G87" s="36">
        <f t="shared" si="4"/>
        <v>597.64998078722431</v>
      </c>
      <c r="H87" s="76">
        <f t="shared" si="5"/>
        <v>1.0997903764632529E-2</v>
      </c>
      <c r="I87" s="76">
        <f t="shared" si="6"/>
        <v>0</v>
      </c>
      <c r="J87" s="77">
        <f t="shared" si="7"/>
        <v>7.5414197243194495E-2</v>
      </c>
    </row>
    <row r="88" spans="1:10">
      <c r="A88" s="34" t="s">
        <v>360</v>
      </c>
      <c r="B88" s="36">
        <v>1261.2082146089499</v>
      </c>
      <c r="C88" s="36">
        <v>908280.51577052404</v>
      </c>
      <c r="D88" s="36">
        <v>7</v>
      </c>
      <c r="E88" s="36">
        <v>0</v>
      </c>
      <c r="F88" s="36">
        <v>100</v>
      </c>
      <c r="G88" s="36">
        <f t="shared" si="4"/>
        <v>720.16698373007773</v>
      </c>
      <c r="H88" s="76">
        <f t="shared" si="5"/>
        <v>5.5502334340332693E-3</v>
      </c>
      <c r="I88" s="76">
        <f t="shared" si="6"/>
        <v>0</v>
      </c>
      <c r="J88" s="77">
        <f t="shared" si="7"/>
        <v>7.9289049057618133E-2</v>
      </c>
    </row>
    <row r="89" spans="1:10">
      <c r="A89" s="34" t="s">
        <v>402</v>
      </c>
      <c r="B89" s="36">
        <v>1256.45479031791</v>
      </c>
      <c r="C89" s="36">
        <v>1181020.25011861</v>
      </c>
      <c r="D89" s="36">
        <v>27</v>
      </c>
      <c r="E89" s="36">
        <v>0</v>
      </c>
      <c r="F89" s="36">
        <v>157</v>
      </c>
      <c r="G89" s="36">
        <f t="shared" si="4"/>
        <v>939.96239197734008</v>
      </c>
      <c r="H89" s="76">
        <f t="shared" si="5"/>
        <v>2.148903423191886E-2</v>
      </c>
      <c r="I89" s="76">
        <f t="shared" si="6"/>
        <v>0</v>
      </c>
      <c r="J89" s="77">
        <f t="shared" si="7"/>
        <v>0.12495475460782447</v>
      </c>
    </row>
    <row r="90" spans="1:10">
      <c r="A90" s="34" t="s">
        <v>717</v>
      </c>
      <c r="B90" s="36">
        <v>1254.83287280472</v>
      </c>
      <c r="C90" s="36">
        <v>1681376.80434236</v>
      </c>
      <c r="D90" s="36">
        <v>12</v>
      </c>
      <c r="E90" s="36">
        <v>1</v>
      </c>
      <c r="F90" s="36">
        <v>164</v>
      </c>
      <c r="G90" s="36">
        <f t="shared" si="4"/>
        <v>1339.9209096142476</v>
      </c>
      <c r="H90" s="76">
        <f t="shared" si="5"/>
        <v>9.5630264874862481E-3</v>
      </c>
      <c r="I90" s="76">
        <f t="shared" si="6"/>
        <v>7.9691887395718741E-4</v>
      </c>
      <c r="J90" s="77">
        <f t="shared" si="7"/>
        <v>0.13069469532897873</v>
      </c>
    </row>
    <row r="91" spans="1:10">
      <c r="A91" s="34" t="s">
        <v>77</v>
      </c>
      <c r="B91" s="36">
        <v>1223.9917768612499</v>
      </c>
      <c r="C91" s="36">
        <v>941363.45029997802</v>
      </c>
      <c r="D91" s="36">
        <v>13</v>
      </c>
      <c r="E91" s="36">
        <v>0</v>
      </c>
      <c r="F91" s="36">
        <v>109</v>
      </c>
      <c r="G91" s="36">
        <f t="shared" si="4"/>
        <v>769.09295315199631</v>
      </c>
      <c r="H91" s="76">
        <f t="shared" si="5"/>
        <v>1.0620986387128042E-2</v>
      </c>
      <c r="I91" s="76">
        <f t="shared" si="6"/>
        <v>0</v>
      </c>
      <c r="J91" s="77">
        <f t="shared" si="7"/>
        <v>8.9052885861304359E-2</v>
      </c>
    </row>
    <row r="92" spans="1:10">
      <c r="A92" s="34" t="s">
        <v>400</v>
      </c>
      <c r="B92" s="36">
        <v>1220.3232839750101</v>
      </c>
      <c r="C92" s="36">
        <v>1031013.24729917</v>
      </c>
      <c r="D92" s="36">
        <v>9</v>
      </c>
      <c r="E92" s="36">
        <v>0</v>
      </c>
      <c r="F92" s="36">
        <v>124</v>
      </c>
      <c r="G92" s="36">
        <f t="shared" si="4"/>
        <v>844.86894648179407</v>
      </c>
      <c r="H92" s="76">
        <f t="shared" si="5"/>
        <v>7.3750948770590716E-3</v>
      </c>
      <c r="I92" s="76">
        <f t="shared" si="6"/>
        <v>0</v>
      </c>
      <c r="J92" s="77">
        <f t="shared" si="7"/>
        <v>0.10161241830614721</v>
      </c>
    </row>
    <row r="93" spans="1:10">
      <c r="A93" s="34" t="s">
        <v>894</v>
      </c>
      <c r="B93" s="36">
        <v>1169.03282165527</v>
      </c>
      <c r="C93" s="36">
        <v>230072.099609375</v>
      </c>
      <c r="D93" s="36">
        <v>57</v>
      </c>
      <c r="E93" s="36">
        <v>0</v>
      </c>
      <c r="F93" s="36">
        <v>76</v>
      </c>
      <c r="G93" s="36">
        <f t="shared" si="4"/>
        <v>196.80550909050504</v>
      </c>
      <c r="H93" s="76">
        <f t="shared" si="5"/>
        <v>4.8758254639328195E-2</v>
      </c>
      <c r="I93" s="76">
        <f t="shared" si="6"/>
        <v>0</v>
      </c>
      <c r="J93" s="77">
        <f t="shared" si="7"/>
        <v>6.5011006185770923E-2</v>
      </c>
    </row>
    <row r="94" spans="1:10">
      <c r="A94" s="34" t="s">
        <v>65</v>
      </c>
      <c r="B94" s="36">
        <v>1164.8986268551</v>
      </c>
      <c r="C94" s="36">
        <v>1001008.26577671</v>
      </c>
      <c r="D94" s="36">
        <v>4</v>
      </c>
      <c r="E94" s="36">
        <v>0</v>
      </c>
      <c r="F94" s="36">
        <v>99</v>
      </c>
      <c r="G94" s="36">
        <f t="shared" si="4"/>
        <v>859.30933619447376</v>
      </c>
      <c r="H94" s="76">
        <f t="shared" si="5"/>
        <v>3.4337751867721568E-3</v>
      </c>
      <c r="I94" s="76">
        <f t="shared" si="6"/>
        <v>0</v>
      </c>
      <c r="J94" s="77">
        <f t="shared" si="7"/>
        <v>8.4985935872610885E-2</v>
      </c>
    </row>
    <row r="95" spans="1:10">
      <c r="A95" s="34" t="s">
        <v>141</v>
      </c>
      <c r="B95" s="36">
        <v>1158.3890375667199</v>
      </c>
      <c r="C95" s="36">
        <v>1660210.3496624599</v>
      </c>
      <c r="D95" s="36">
        <v>5</v>
      </c>
      <c r="E95" s="36">
        <v>0</v>
      </c>
      <c r="F95" s="36">
        <v>96</v>
      </c>
      <c r="G95" s="36">
        <f t="shared" si="4"/>
        <v>1433.2061991451956</v>
      </c>
      <c r="H95" s="76">
        <f t="shared" si="5"/>
        <v>4.3163391899001926E-3</v>
      </c>
      <c r="I95" s="76">
        <f t="shared" si="6"/>
        <v>0</v>
      </c>
      <c r="J95" s="77">
        <f t="shared" si="7"/>
        <v>8.28737124460837E-2</v>
      </c>
    </row>
    <row r="96" spans="1:10">
      <c r="A96" s="34" t="s">
        <v>395</v>
      </c>
      <c r="B96" s="36">
        <v>1142.02739367494</v>
      </c>
      <c r="C96" s="36">
        <v>628207.12526243902</v>
      </c>
      <c r="D96" s="36">
        <v>4</v>
      </c>
      <c r="E96" s="36">
        <v>0</v>
      </c>
      <c r="F96" s="36">
        <v>94</v>
      </c>
      <c r="G96" s="36">
        <f t="shared" si="4"/>
        <v>550.08060992383537</v>
      </c>
      <c r="H96" s="76">
        <f t="shared" si="5"/>
        <v>3.5025429531321179E-3</v>
      </c>
      <c r="I96" s="76">
        <f t="shared" si="6"/>
        <v>0</v>
      </c>
      <c r="J96" s="77">
        <f t="shared" si="7"/>
        <v>8.230975939860477E-2</v>
      </c>
    </row>
    <row r="97" spans="1:10">
      <c r="A97" s="34" t="s">
        <v>370</v>
      </c>
      <c r="B97" s="36">
        <v>1140.9369821026901</v>
      </c>
      <c r="C97" s="36">
        <v>732280.96241891</v>
      </c>
      <c r="D97" s="36">
        <v>8</v>
      </c>
      <c r="E97" s="36">
        <v>0</v>
      </c>
      <c r="F97" s="36">
        <v>100</v>
      </c>
      <c r="G97" s="36">
        <f t="shared" si="4"/>
        <v>641.82419704667006</v>
      </c>
      <c r="H97" s="76">
        <f t="shared" si="5"/>
        <v>7.0117807779851238E-3</v>
      </c>
      <c r="I97" s="76">
        <f t="shared" si="6"/>
        <v>0</v>
      </c>
      <c r="J97" s="77">
        <f t="shared" si="7"/>
        <v>8.7647259724814047E-2</v>
      </c>
    </row>
    <row r="98" spans="1:10">
      <c r="A98" s="34" t="s">
        <v>34</v>
      </c>
      <c r="B98" s="36">
        <v>1136.5643798564499</v>
      </c>
      <c r="C98" s="36">
        <v>1714737.5122298501</v>
      </c>
      <c r="D98" s="36">
        <v>2</v>
      </c>
      <c r="E98" s="36">
        <v>0</v>
      </c>
      <c r="F98" s="36">
        <v>117</v>
      </c>
      <c r="G98" s="36">
        <f t="shared" si="4"/>
        <v>1508.7024920193473</v>
      </c>
      <c r="H98" s="76">
        <f t="shared" si="5"/>
        <v>1.7596891433924785E-3</v>
      </c>
      <c r="I98" s="76">
        <f t="shared" si="6"/>
        <v>0</v>
      </c>
      <c r="J98" s="77">
        <f t="shared" si="7"/>
        <v>0.10294181488845999</v>
      </c>
    </row>
    <row r="99" spans="1:10">
      <c r="A99" s="34" t="s">
        <v>724</v>
      </c>
      <c r="B99" s="36">
        <v>1136.06575014488</v>
      </c>
      <c r="C99" s="36">
        <v>912179.37209159101</v>
      </c>
      <c r="D99" s="36">
        <v>9</v>
      </c>
      <c r="E99" s="36">
        <v>0</v>
      </c>
      <c r="F99" s="36">
        <v>132</v>
      </c>
      <c r="G99" s="36">
        <f t="shared" si="4"/>
        <v>802.92832696986306</v>
      </c>
      <c r="H99" s="76">
        <f t="shared" si="5"/>
        <v>7.9220766921740664E-3</v>
      </c>
      <c r="I99" s="76">
        <f t="shared" si="6"/>
        <v>0</v>
      </c>
      <c r="J99" s="77">
        <f t="shared" si="7"/>
        <v>0.11619045815188631</v>
      </c>
    </row>
    <row r="100" spans="1:10">
      <c r="A100" s="34" t="s">
        <v>17</v>
      </c>
      <c r="B100" s="36">
        <v>1133.67670893948</v>
      </c>
      <c r="C100" s="36">
        <v>1346879.55111602</v>
      </c>
      <c r="D100" s="36">
        <v>7</v>
      </c>
      <c r="E100" s="36">
        <v>0</v>
      </c>
      <c r="F100" s="36">
        <v>117</v>
      </c>
      <c r="G100" s="36">
        <f t="shared" si="4"/>
        <v>1188.063175767265</v>
      </c>
      <c r="H100" s="76">
        <f t="shared" si="5"/>
        <v>6.1745998173926382E-3</v>
      </c>
      <c r="I100" s="76">
        <f t="shared" si="6"/>
        <v>0</v>
      </c>
      <c r="J100" s="77">
        <f t="shared" si="7"/>
        <v>0.10320402551927695</v>
      </c>
    </row>
    <row r="101" spans="1:10">
      <c r="A101" s="34" t="s">
        <v>359</v>
      </c>
      <c r="B101" s="36">
        <v>1118.0958861382601</v>
      </c>
      <c r="C101" s="36">
        <v>619775.56295829196</v>
      </c>
      <c r="D101" s="36">
        <v>15</v>
      </c>
      <c r="E101" s="36">
        <v>0</v>
      </c>
      <c r="F101" s="36">
        <v>97</v>
      </c>
      <c r="G101" s="36">
        <f t="shared" si="4"/>
        <v>554.31342753518777</v>
      </c>
      <c r="H101" s="76">
        <f t="shared" si="5"/>
        <v>1.3415665137457762E-2</v>
      </c>
      <c r="I101" s="76">
        <f t="shared" si="6"/>
        <v>0</v>
      </c>
      <c r="J101" s="77">
        <f t="shared" si="7"/>
        <v>8.6754634555560192E-2</v>
      </c>
    </row>
    <row r="102" spans="1:10">
      <c r="A102" s="34" t="s">
        <v>129</v>
      </c>
      <c r="B102" s="36">
        <v>1104.2767086592501</v>
      </c>
      <c r="C102" s="36">
        <v>892215.71174006502</v>
      </c>
      <c r="D102" s="36">
        <v>11</v>
      </c>
      <c r="E102" s="36">
        <v>0</v>
      </c>
      <c r="F102" s="36">
        <v>117</v>
      </c>
      <c r="G102" s="36">
        <f t="shared" si="4"/>
        <v>807.96389595443202</v>
      </c>
      <c r="H102" s="76">
        <f t="shared" si="5"/>
        <v>9.9612714039360433E-3</v>
      </c>
      <c r="I102" s="76">
        <f t="shared" si="6"/>
        <v>0</v>
      </c>
      <c r="J102" s="77">
        <f t="shared" si="7"/>
        <v>0.10595170493277427</v>
      </c>
    </row>
    <row r="103" spans="1:10">
      <c r="A103" s="34" t="s">
        <v>49</v>
      </c>
      <c r="B103" s="36">
        <v>1094.8739684037801</v>
      </c>
      <c r="C103" s="36">
        <v>982534.18870618602</v>
      </c>
      <c r="D103" s="36">
        <v>8</v>
      </c>
      <c r="E103" s="36">
        <v>0</v>
      </c>
      <c r="F103" s="36">
        <v>147</v>
      </c>
      <c r="G103" s="36">
        <f t="shared" si="4"/>
        <v>897.39478429524218</v>
      </c>
      <c r="H103" s="76">
        <f t="shared" si="5"/>
        <v>7.3067770637228894E-3</v>
      </c>
      <c r="I103" s="76">
        <f t="shared" si="6"/>
        <v>0</v>
      </c>
      <c r="J103" s="77">
        <f t="shared" si="7"/>
        <v>0.1342620285459081</v>
      </c>
    </row>
    <row r="104" spans="1:10">
      <c r="A104" s="34" t="s">
        <v>362</v>
      </c>
      <c r="B104" s="36">
        <v>1088.80547574302</v>
      </c>
      <c r="C104" s="36">
        <v>555216.69480004103</v>
      </c>
      <c r="D104" s="36">
        <v>10</v>
      </c>
      <c r="E104" s="36">
        <v>1</v>
      </c>
      <c r="F104" s="36">
        <v>81</v>
      </c>
      <c r="G104" s="36">
        <f t="shared" si="4"/>
        <v>509.9319457602391</v>
      </c>
      <c r="H104" s="76">
        <f t="shared" si="5"/>
        <v>9.1843770285742043E-3</v>
      </c>
      <c r="I104" s="76">
        <f t="shared" si="6"/>
        <v>9.184377028574203E-4</v>
      </c>
      <c r="J104" s="77">
        <f t="shared" si="7"/>
        <v>7.4393453931451053E-2</v>
      </c>
    </row>
    <row r="105" spans="1:10">
      <c r="A105" s="34" t="s">
        <v>667</v>
      </c>
      <c r="B105" s="36">
        <v>1068.1616410152001</v>
      </c>
      <c r="C105" s="36">
        <v>729633.62825636903</v>
      </c>
      <c r="D105" s="36">
        <v>5</v>
      </c>
      <c r="E105" s="36">
        <v>0</v>
      </c>
      <c r="F105" s="36">
        <v>107</v>
      </c>
      <c r="G105" s="36">
        <f t="shared" si="4"/>
        <v>683.07417177320849</v>
      </c>
      <c r="H105" s="76">
        <f t="shared" si="5"/>
        <v>4.6809394833238066E-3</v>
      </c>
      <c r="I105" s="76">
        <f t="shared" si="6"/>
        <v>0</v>
      </c>
      <c r="J105" s="77">
        <f t="shared" si="7"/>
        <v>0.10017210494312946</v>
      </c>
    </row>
    <row r="106" spans="1:10">
      <c r="A106" s="34" t="s">
        <v>71</v>
      </c>
      <c r="B106" s="36">
        <v>1047.47396919177</v>
      </c>
      <c r="C106" s="36">
        <v>868875.19838619197</v>
      </c>
      <c r="D106" s="36">
        <v>12</v>
      </c>
      <c r="E106" s="36">
        <v>1</v>
      </c>
      <c r="F106" s="36">
        <v>99</v>
      </c>
      <c r="G106" s="36">
        <f t="shared" si="4"/>
        <v>829.49574303656948</v>
      </c>
      <c r="H106" s="76">
        <f t="shared" si="5"/>
        <v>1.1456131944986842E-2</v>
      </c>
      <c r="I106" s="76">
        <f t="shared" si="6"/>
        <v>9.5467766208223682E-4</v>
      </c>
      <c r="J106" s="77">
        <f t="shared" si="7"/>
        <v>9.4513088546141447E-2</v>
      </c>
    </row>
    <row r="107" spans="1:10">
      <c r="A107" s="34" t="s">
        <v>655</v>
      </c>
      <c r="B107" s="36">
        <v>1024.6986270053301</v>
      </c>
      <c r="C107" s="36">
        <v>891832.27630946005</v>
      </c>
      <c r="D107" s="36">
        <v>5</v>
      </c>
      <c r="E107" s="36">
        <v>0</v>
      </c>
      <c r="F107" s="36">
        <v>97</v>
      </c>
      <c r="G107" s="36">
        <f t="shared" si="4"/>
        <v>870.33616792854457</v>
      </c>
      <c r="H107" s="76">
        <f t="shared" si="5"/>
        <v>4.8794834580899579E-3</v>
      </c>
      <c r="I107" s="76">
        <f t="shared" si="6"/>
        <v>0</v>
      </c>
      <c r="J107" s="77">
        <f t="shared" si="7"/>
        <v>9.466197908694518E-2</v>
      </c>
    </row>
    <row r="108" spans="1:10">
      <c r="A108" s="34" t="s">
        <v>382</v>
      </c>
      <c r="B108" s="36">
        <v>1011.48218885529</v>
      </c>
      <c r="C108" s="36">
        <v>870142.41742071498</v>
      </c>
      <c r="D108" s="36">
        <v>10</v>
      </c>
      <c r="E108" s="36">
        <v>1</v>
      </c>
      <c r="F108" s="36">
        <v>97</v>
      </c>
      <c r="G108" s="36">
        <f t="shared" si="4"/>
        <v>860.26469571893165</v>
      </c>
      <c r="H108" s="76">
        <f t="shared" si="5"/>
        <v>9.886481551708938E-3</v>
      </c>
      <c r="I108" s="76">
        <f t="shared" si="6"/>
        <v>9.8864815517089367E-4</v>
      </c>
      <c r="J108" s="77">
        <f t="shared" si="7"/>
        <v>9.5898871051576698E-2</v>
      </c>
    </row>
    <row r="109" spans="1:10">
      <c r="A109" s="34" t="s">
        <v>355</v>
      </c>
      <c r="B109" s="36">
        <v>1005.9479414327</v>
      </c>
      <c r="C109" s="36">
        <v>584390.68532529403</v>
      </c>
      <c r="D109" s="36">
        <v>11</v>
      </c>
      <c r="E109" s="36">
        <v>0</v>
      </c>
      <c r="F109" s="36">
        <v>123</v>
      </c>
      <c r="G109" s="36">
        <f t="shared" si="4"/>
        <v>580.93531608900958</v>
      </c>
      <c r="H109" s="76">
        <f t="shared" si="5"/>
        <v>1.093495950131722E-2</v>
      </c>
      <c r="I109" s="76">
        <f t="shared" si="6"/>
        <v>0</v>
      </c>
      <c r="J109" s="77">
        <f t="shared" si="7"/>
        <v>0.12227272896927437</v>
      </c>
    </row>
    <row r="110" spans="1:10">
      <c r="A110" s="34" t="s">
        <v>368</v>
      </c>
      <c r="B110" s="36">
        <v>996.08218820812101</v>
      </c>
      <c r="C110" s="36">
        <v>883533.88711978402</v>
      </c>
      <c r="D110" s="36">
        <v>8</v>
      </c>
      <c r="E110" s="36">
        <v>1</v>
      </c>
      <c r="F110" s="36">
        <v>116</v>
      </c>
      <c r="G110" s="36">
        <f t="shared" si="4"/>
        <v>887.00902152381309</v>
      </c>
      <c r="H110" s="76">
        <f t="shared" si="5"/>
        <v>8.0314657713048913E-3</v>
      </c>
      <c r="I110" s="76">
        <f t="shared" si="6"/>
        <v>1.0039332214131114E-3</v>
      </c>
      <c r="J110" s="77">
        <f t="shared" si="7"/>
        <v>0.11645625368392092</v>
      </c>
    </row>
    <row r="111" spans="1:10">
      <c r="A111" s="34" t="s">
        <v>385</v>
      </c>
      <c r="B111" s="36">
        <v>992.27122900029599</v>
      </c>
      <c r="C111" s="36">
        <v>691351.20244741405</v>
      </c>
      <c r="D111" s="36">
        <v>11</v>
      </c>
      <c r="E111" s="36">
        <v>0</v>
      </c>
      <c r="F111" s="36">
        <v>91</v>
      </c>
      <c r="G111" s="36">
        <f t="shared" si="4"/>
        <v>696.73611633781218</v>
      </c>
      <c r="H111" s="76">
        <f t="shared" si="5"/>
        <v>1.1085678671830884E-2</v>
      </c>
      <c r="I111" s="76">
        <f t="shared" si="6"/>
        <v>0</v>
      </c>
      <c r="J111" s="77">
        <f t="shared" si="7"/>
        <v>9.1708796285146402E-2</v>
      </c>
    </row>
    <row r="112" spans="1:10">
      <c r="A112" s="34" t="s">
        <v>380</v>
      </c>
      <c r="B112" s="36">
        <v>988.68492817506103</v>
      </c>
      <c r="C112" s="36">
        <v>738686.40444092394</v>
      </c>
      <c r="D112" s="36">
        <v>13</v>
      </c>
      <c r="E112" s="36">
        <v>2</v>
      </c>
      <c r="F112" s="36">
        <v>39</v>
      </c>
      <c r="G112" s="36">
        <f t="shared" si="4"/>
        <v>747.140351177811</v>
      </c>
      <c r="H112" s="76">
        <f t="shared" si="5"/>
        <v>1.3148779383130397E-2</v>
      </c>
      <c r="I112" s="76">
        <f t="shared" si="6"/>
        <v>2.0228891358662149E-3</v>
      </c>
      <c r="J112" s="77">
        <f t="shared" si="7"/>
        <v>3.9446338149391191E-2</v>
      </c>
    </row>
    <row r="113" spans="1:10">
      <c r="A113" s="34" t="s">
        <v>386</v>
      </c>
      <c r="B113" s="36">
        <v>987.66848958656101</v>
      </c>
      <c r="C113" s="36">
        <v>583592.86441537703</v>
      </c>
      <c r="D113" s="36">
        <v>8</v>
      </c>
      <c r="E113" s="36">
        <v>1</v>
      </c>
      <c r="F113" s="36">
        <v>68</v>
      </c>
      <c r="G113" s="36">
        <f t="shared" si="4"/>
        <v>590.87929863963723</v>
      </c>
      <c r="H113" s="76">
        <f t="shared" si="5"/>
        <v>8.0998838014451676E-3</v>
      </c>
      <c r="I113" s="76">
        <f t="shared" si="6"/>
        <v>1.012485475180646E-3</v>
      </c>
      <c r="J113" s="77">
        <f t="shared" si="7"/>
        <v>6.8849012312283922E-2</v>
      </c>
    </row>
    <row r="114" spans="1:10">
      <c r="A114" s="34" t="s">
        <v>36</v>
      </c>
      <c r="B114" s="36">
        <v>986.25479153357401</v>
      </c>
      <c r="C114" s="36">
        <v>1035056.9118945301</v>
      </c>
      <c r="D114" s="36">
        <v>16</v>
      </c>
      <c r="E114" s="36">
        <v>0</v>
      </c>
      <c r="F114" s="36">
        <v>92</v>
      </c>
      <c r="G114" s="36">
        <f t="shared" si="4"/>
        <v>1049.4822644005321</v>
      </c>
      <c r="H114" s="76">
        <f t="shared" si="5"/>
        <v>1.6222988356914186E-2</v>
      </c>
      <c r="I114" s="76">
        <f t="shared" si="6"/>
        <v>0</v>
      </c>
      <c r="J114" s="77">
        <f t="shared" si="7"/>
        <v>9.3282183052256579E-2</v>
      </c>
    </row>
    <row r="115" spans="1:10">
      <c r="A115" s="34" t="s">
        <v>353</v>
      </c>
      <c r="B115" s="36">
        <v>976.41095539834305</v>
      </c>
      <c r="C115" s="36">
        <v>578307.50778707804</v>
      </c>
      <c r="D115" s="36">
        <v>3</v>
      </c>
      <c r="E115" s="36">
        <v>0</v>
      </c>
      <c r="F115" s="36">
        <v>97</v>
      </c>
      <c r="G115" s="36">
        <f t="shared" si="4"/>
        <v>592.27879878831129</v>
      </c>
      <c r="H115" s="76">
        <f t="shared" si="5"/>
        <v>3.0724767920860744E-3</v>
      </c>
      <c r="I115" s="76">
        <f t="shared" si="6"/>
        <v>0</v>
      </c>
      <c r="J115" s="77">
        <f t="shared" si="7"/>
        <v>9.9343416277449734E-2</v>
      </c>
    </row>
    <row r="116" spans="1:10">
      <c r="A116" s="34" t="s">
        <v>10</v>
      </c>
      <c r="B116" s="36">
        <v>957.90410618623696</v>
      </c>
      <c r="C116" s="36">
        <v>766871.14386514702</v>
      </c>
      <c r="D116" s="36">
        <v>8</v>
      </c>
      <c r="E116" s="36">
        <v>1</v>
      </c>
      <c r="F116" s="36">
        <v>92</v>
      </c>
      <c r="G116" s="36">
        <f t="shared" si="4"/>
        <v>800.57193503255633</v>
      </c>
      <c r="H116" s="76">
        <f t="shared" si="5"/>
        <v>8.351566663442854E-3</v>
      </c>
      <c r="I116" s="76">
        <f t="shared" si="6"/>
        <v>1.0439458329303567E-3</v>
      </c>
      <c r="J116" s="77">
        <f t="shared" si="7"/>
        <v>9.6043016629592817E-2</v>
      </c>
    </row>
    <row r="117" spans="1:10">
      <c r="A117" s="34" t="s">
        <v>441</v>
      </c>
      <c r="B117" s="36">
        <v>955.75890082493402</v>
      </c>
      <c r="C117" s="36">
        <v>984136.798326622</v>
      </c>
      <c r="D117" s="36">
        <v>16</v>
      </c>
      <c r="E117" s="36">
        <v>0</v>
      </c>
      <c r="F117" s="36">
        <v>96</v>
      </c>
      <c r="G117" s="36">
        <f t="shared" si="4"/>
        <v>1029.6914812691721</v>
      </c>
      <c r="H117" s="76">
        <f t="shared" si="5"/>
        <v>1.6740623588428098E-2</v>
      </c>
      <c r="I117" s="76">
        <f t="shared" si="6"/>
        <v>0</v>
      </c>
      <c r="J117" s="77">
        <f t="shared" si="7"/>
        <v>0.10044374153056858</v>
      </c>
    </row>
    <row r="118" spans="1:10">
      <c r="A118" s="34" t="s">
        <v>357</v>
      </c>
      <c r="B118" s="36">
        <v>953.88492825441006</v>
      </c>
      <c r="C118" s="36">
        <v>565992.56320931704</v>
      </c>
      <c r="D118" s="36">
        <v>11</v>
      </c>
      <c r="E118" s="36">
        <v>0</v>
      </c>
      <c r="F118" s="36">
        <v>82</v>
      </c>
      <c r="G118" s="36">
        <f t="shared" si="4"/>
        <v>593.35517990107246</v>
      </c>
      <c r="H118" s="76">
        <f t="shared" si="5"/>
        <v>1.1531789290485777E-2</v>
      </c>
      <c r="I118" s="76">
        <f t="shared" si="6"/>
        <v>0</v>
      </c>
      <c r="J118" s="77">
        <f t="shared" si="7"/>
        <v>8.5964247438166705E-2</v>
      </c>
    </row>
    <row r="119" spans="1:10">
      <c r="A119" s="34" t="s">
        <v>13</v>
      </c>
      <c r="B119" s="36">
        <v>909.83287442056405</v>
      </c>
      <c r="C119" s="36">
        <v>739868.80283156002</v>
      </c>
      <c r="D119" s="36">
        <v>7</v>
      </c>
      <c r="E119" s="36">
        <v>0</v>
      </c>
      <c r="F119" s="36">
        <v>95</v>
      </c>
      <c r="G119" s="36">
        <f t="shared" si="4"/>
        <v>813.19198682807837</v>
      </c>
      <c r="H119" s="76">
        <f t="shared" si="5"/>
        <v>7.6937206786004721E-3</v>
      </c>
      <c r="I119" s="76">
        <f t="shared" si="6"/>
        <v>0</v>
      </c>
      <c r="J119" s="77">
        <f t="shared" si="7"/>
        <v>0.10441478063814927</v>
      </c>
    </row>
    <row r="120" spans="1:10">
      <c r="A120" s="34" t="s">
        <v>383</v>
      </c>
      <c r="B120" s="36">
        <v>887.345202656928</v>
      </c>
      <c r="C120" s="36">
        <v>521681.082592725</v>
      </c>
      <c r="D120" s="36">
        <v>4</v>
      </c>
      <c r="E120" s="36">
        <v>0</v>
      </c>
      <c r="F120" s="36">
        <v>55</v>
      </c>
      <c r="G120" s="36">
        <f t="shared" si="4"/>
        <v>587.9122139057996</v>
      </c>
      <c r="H120" s="76">
        <f t="shared" si="5"/>
        <v>4.5078285069024143E-3</v>
      </c>
      <c r="I120" s="76">
        <f t="shared" si="6"/>
        <v>0</v>
      </c>
      <c r="J120" s="77">
        <f t="shared" si="7"/>
        <v>6.19826419699082E-2</v>
      </c>
    </row>
    <row r="121" spans="1:10">
      <c r="A121" s="34" t="s">
        <v>399</v>
      </c>
      <c r="B121" s="36">
        <v>887.24383278749804</v>
      </c>
      <c r="C121" s="36">
        <v>851730.66608326102</v>
      </c>
      <c r="D121" s="36">
        <v>11</v>
      </c>
      <c r="E121" s="36">
        <v>0</v>
      </c>
      <c r="F121" s="36">
        <v>107</v>
      </c>
      <c r="G121" s="36">
        <f t="shared" si="4"/>
        <v>959.9736110955389</v>
      </c>
      <c r="H121" s="76">
        <f t="shared" si="5"/>
        <v>1.2397944728948696E-2</v>
      </c>
      <c r="I121" s="76">
        <f t="shared" si="6"/>
        <v>0</v>
      </c>
      <c r="J121" s="77">
        <f t="shared" si="7"/>
        <v>0.12059818963613732</v>
      </c>
    </row>
    <row r="122" spans="1:10">
      <c r="A122" s="34" t="s">
        <v>80</v>
      </c>
      <c r="B122" s="36">
        <v>878.56438109232101</v>
      </c>
      <c r="C122" s="36">
        <v>782241.44595019496</v>
      </c>
      <c r="D122" s="36">
        <v>15</v>
      </c>
      <c r="E122" s="36">
        <v>1</v>
      </c>
      <c r="F122" s="36">
        <v>110</v>
      </c>
      <c r="G122" s="36">
        <f t="shared" si="4"/>
        <v>890.36325940921085</v>
      </c>
      <c r="H122" s="76">
        <f t="shared" si="5"/>
        <v>1.7073307685602356E-2</v>
      </c>
      <c r="I122" s="76">
        <f t="shared" si="6"/>
        <v>1.1382205123734903E-3</v>
      </c>
      <c r="J122" s="77">
        <f t="shared" si="7"/>
        <v>0.12520425636108393</v>
      </c>
    </row>
    <row r="123" spans="1:10">
      <c r="A123" s="34" t="s">
        <v>377</v>
      </c>
      <c r="B123" s="36">
        <v>869.45479140756595</v>
      </c>
      <c r="C123" s="36">
        <v>825401.83324849606</v>
      </c>
      <c r="D123" s="36">
        <v>4</v>
      </c>
      <c r="E123" s="36">
        <v>0</v>
      </c>
      <c r="F123" s="36">
        <v>130</v>
      </c>
      <c r="G123" s="36">
        <f t="shared" si="4"/>
        <v>949.33266387806975</v>
      </c>
      <c r="H123" s="76">
        <f t="shared" si="5"/>
        <v>4.6005842276449754E-3</v>
      </c>
      <c r="I123" s="76">
        <f t="shared" si="6"/>
        <v>0</v>
      </c>
      <c r="J123" s="77">
        <f t="shared" si="7"/>
        <v>0.1495189873984617</v>
      </c>
    </row>
    <row r="124" spans="1:10">
      <c r="A124" s="34" t="s">
        <v>411</v>
      </c>
      <c r="B124" s="36">
        <v>854.70136724505505</v>
      </c>
      <c r="C124" s="36">
        <v>813002.25908541598</v>
      </c>
      <c r="D124" s="36">
        <v>12</v>
      </c>
      <c r="E124" s="36">
        <v>1</v>
      </c>
      <c r="F124" s="36">
        <v>85</v>
      </c>
      <c r="G124" s="36">
        <f t="shared" si="4"/>
        <v>951.21207271020626</v>
      </c>
      <c r="H124" s="76">
        <f t="shared" si="5"/>
        <v>1.4039991580543979E-2</v>
      </c>
      <c r="I124" s="76">
        <f t="shared" si="6"/>
        <v>1.1699992983786648E-3</v>
      </c>
      <c r="J124" s="77">
        <f t="shared" si="7"/>
        <v>9.9449940362186517E-2</v>
      </c>
    </row>
    <row r="125" spans="1:10">
      <c r="A125" s="34" t="s">
        <v>372</v>
      </c>
      <c r="B125" s="36">
        <v>845.07670980365901</v>
      </c>
      <c r="C125" s="36">
        <v>746876.446400046</v>
      </c>
      <c r="D125" s="36">
        <v>10</v>
      </c>
      <c r="E125" s="36">
        <v>0</v>
      </c>
      <c r="F125" s="36">
        <v>90</v>
      </c>
      <c r="G125" s="36">
        <f t="shared" si="4"/>
        <v>883.79721951344698</v>
      </c>
      <c r="H125" s="76">
        <f t="shared" si="5"/>
        <v>1.1833245294765432E-2</v>
      </c>
      <c r="I125" s="76">
        <f t="shared" si="6"/>
        <v>0</v>
      </c>
      <c r="J125" s="77">
        <f t="shared" si="7"/>
        <v>0.10649920765288888</v>
      </c>
    </row>
    <row r="126" spans="1:10">
      <c r="A126" s="34" t="s">
        <v>379</v>
      </c>
      <c r="B126" s="36">
        <v>844.375339477323</v>
      </c>
      <c r="C126" s="36">
        <v>742025.07218973502</v>
      </c>
      <c r="D126" s="36">
        <v>14</v>
      </c>
      <c r="E126" s="36">
        <v>0</v>
      </c>
      <c r="F126" s="36">
        <v>92</v>
      </c>
      <c r="G126" s="36">
        <f t="shared" si="4"/>
        <v>878.78581656477104</v>
      </c>
      <c r="H126" s="76">
        <f t="shared" si="5"/>
        <v>1.6580304214789295E-2</v>
      </c>
      <c r="I126" s="76">
        <f t="shared" si="6"/>
        <v>0</v>
      </c>
      <c r="J126" s="77">
        <f t="shared" si="7"/>
        <v>0.10895628484004394</v>
      </c>
    </row>
    <row r="127" spans="1:10">
      <c r="A127" s="34" t="s">
        <v>367</v>
      </c>
      <c r="B127" s="36">
        <v>840.47123004775403</v>
      </c>
      <c r="C127" s="36">
        <v>539584.12760482298</v>
      </c>
      <c r="D127" s="36">
        <v>13</v>
      </c>
      <c r="E127" s="36">
        <v>2</v>
      </c>
      <c r="F127" s="36">
        <v>89</v>
      </c>
      <c r="G127" s="36">
        <f t="shared" si="4"/>
        <v>642.00190121221021</v>
      </c>
      <c r="H127" s="76">
        <f t="shared" si="5"/>
        <v>1.5467513384439541E-2</v>
      </c>
      <c r="I127" s="76">
        <f t="shared" si="6"/>
        <v>2.3796174437599295E-3</v>
      </c>
      <c r="J127" s="77">
        <f t="shared" si="7"/>
        <v>0.10589297624731686</v>
      </c>
    </row>
    <row r="128" spans="1:10">
      <c r="A128" s="34" t="s">
        <v>413</v>
      </c>
      <c r="B128" s="36">
        <v>838.16438056714799</v>
      </c>
      <c r="C128" s="36">
        <v>817698.76144346502</v>
      </c>
      <c r="D128" s="36">
        <v>25</v>
      </c>
      <c r="E128" s="36">
        <v>0</v>
      </c>
      <c r="F128" s="36">
        <v>122</v>
      </c>
      <c r="G128" s="36">
        <f t="shared" si="4"/>
        <v>975.58280977075788</v>
      </c>
      <c r="H128" s="76">
        <f t="shared" si="5"/>
        <v>2.9827084733765028E-2</v>
      </c>
      <c r="I128" s="76">
        <f t="shared" si="6"/>
        <v>0</v>
      </c>
      <c r="J128" s="77">
        <f t="shared" si="7"/>
        <v>0.14555617350077332</v>
      </c>
    </row>
    <row r="129" spans="1:10">
      <c r="A129" s="34" t="s">
        <v>381</v>
      </c>
      <c r="B129" s="36">
        <v>832.29862738586905</v>
      </c>
      <c r="C129" s="36">
        <v>648182.04935464205</v>
      </c>
      <c r="D129" s="36">
        <v>17</v>
      </c>
      <c r="E129" s="36">
        <v>0</v>
      </c>
      <c r="F129" s="36">
        <v>108</v>
      </c>
      <c r="G129" s="36">
        <f t="shared" si="4"/>
        <v>778.78543593239988</v>
      </c>
      <c r="H129" s="76">
        <f t="shared" si="5"/>
        <v>2.0425361091120104E-2</v>
      </c>
      <c r="I129" s="76">
        <f t="shared" si="6"/>
        <v>0</v>
      </c>
      <c r="J129" s="77">
        <f t="shared" si="7"/>
        <v>0.12976111752005715</v>
      </c>
    </row>
    <row r="130" spans="1:10">
      <c r="A130" s="34" t="s">
        <v>409</v>
      </c>
      <c r="B130" s="36">
        <v>830.17533990321601</v>
      </c>
      <c r="C130" s="36">
        <v>727927.78038471902</v>
      </c>
      <c r="D130" s="36">
        <v>14</v>
      </c>
      <c r="E130" s="36">
        <v>0</v>
      </c>
      <c r="F130" s="36">
        <v>136</v>
      </c>
      <c r="G130" s="36">
        <f t="shared" si="4"/>
        <v>876.83618796672852</v>
      </c>
      <c r="H130" s="76">
        <f t="shared" si="5"/>
        <v>1.6863907330266104E-2</v>
      </c>
      <c r="I130" s="76">
        <f t="shared" si="6"/>
        <v>0</v>
      </c>
      <c r="J130" s="77">
        <f t="shared" si="7"/>
        <v>0.16382081406544216</v>
      </c>
    </row>
    <row r="131" spans="1:10">
      <c r="A131" s="34" t="s">
        <v>591</v>
      </c>
      <c r="B131" s="36">
        <v>827.04657258791804</v>
      </c>
      <c r="C131" s="36">
        <v>894875.34563901799</v>
      </c>
      <c r="D131" s="36">
        <v>6</v>
      </c>
      <c r="E131" s="36">
        <v>0</v>
      </c>
      <c r="F131" s="36">
        <v>91</v>
      </c>
      <c r="G131" s="36">
        <f t="shared" si="4"/>
        <v>1082.0132448392312</v>
      </c>
      <c r="H131" s="76">
        <f t="shared" si="5"/>
        <v>7.2547305059560939E-3</v>
      </c>
      <c r="I131" s="76">
        <f t="shared" si="6"/>
        <v>0</v>
      </c>
      <c r="J131" s="77">
        <f t="shared" si="7"/>
        <v>0.1100300793403341</v>
      </c>
    </row>
    <row r="132" spans="1:10">
      <c r="A132" s="34" t="s">
        <v>603</v>
      </c>
      <c r="B132" s="36">
        <v>820.22465406684205</v>
      </c>
      <c r="C132" s="36">
        <v>589579.53821795795</v>
      </c>
      <c r="D132" s="36">
        <v>6</v>
      </c>
      <c r="E132" s="36">
        <v>0</v>
      </c>
      <c r="F132" s="36">
        <v>92</v>
      </c>
      <c r="G132" s="36">
        <f t="shared" si="4"/>
        <v>718.80250769676536</v>
      </c>
      <c r="H132" s="76">
        <f t="shared" si="5"/>
        <v>7.3150690731505928E-3</v>
      </c>
      <c r="I132" s="76">
        <f t="shared" si="6"/>
        <v>0</v>
      </c>
      <c r="J132" s="77">
        <f t="shared" si="7"/>
        <v>0.11216439245497575</v>
      </c>
    </row>
    <row r="133" spans="1:10">
      <c r="A133" s="34" t="s">
        <v>52</v>
      </c>
      <c r="B133" s="36">
        <v>816.394518370274</v>
      </c>
      <c r="C133" s="36">
        <v>700069.384644415</v>
      </c>
      <c r="D133" s="36">
        <v>3</v>
      </c>
      <c r="E133" s="36">
        <v>0</v>
      </c>
      <c r="F133" s="36">
        <v>66</v>
      </c>
      <c r="G133" s="36">
        <f t="shared" si="4"/>
        <v>857.51357816797588</v>
      </c>
      <c r="H133" s="76">
        <f t="shared" si="5"/>
        <v>3.6746939531009399E-3</v>
      </c>
      <c r="I133" s="76">
        <f t="shared" si="6"/>
        <v>0</v>
      </c>
      <c r="J133" s="77">
        <f t="shared" si="7"/>
        <v>8.0843266968220681E-2</v>
      </c>
    </row>
    <row r="134" spans="1:10">
      <c r="A134" s="34" t="s">
        <v>671</v>
      </c>
      <c r="B134" s="36">
        <v>811.86849034670695</v>
      </c>
      <c r="C134" s="36">
        <v>646583.70303318102</v>
      </c>
      <c r="D134" s="36">
        <v>5</v>
      </c>
      <c r="E134" s="36">
        <v>0</v>
      </c>
      <c r="F134" s="36">
        <v>97</v>
      </c>
      <c r="G134" s="36">
        <f t="shared" si="4"/>
        <v>796.414333997688</v>
      </c>
      <c r="H134" s="76">
        <f t="shared" si="5"/>
        <v>6.1586329060076706E-3</v>
      </c>
      <c r="I134" s="76">
        <f t="shared" si="6"/>
        <v>0</v>
      </c>
      <c r="J134" s="77">
        <f t="shared" si="7"/>
        <v>0.1194774783765488</v>
      </c>
    </row>
    <row r="135" spans="1:10">
      <c r="A135" s="34" t="s">
        <v>681</v>
      </c>
      <c r="B135" s="36">
        <v>800.21917552454295</v>
      </c>
      <c r="C135" s="36">
        <v>1226120.4353406399</v>
      </c>
      <c r="D135" s="36">
        <v>8</v>
      </c>
      <c r="E135" s="36">
        <v>1</v>
      </c>
      <c r="F135" s="36">
        <v>63</v>
      </c>
      <c r="G135" s="36">
        <f t="shared" si="4"/>
        <v>1532.230759825168</v>
      </c>
      <c r="H135" s="76">
        <f t="shared" si="5"/>
        <v>9.9972610563299827E-3</v>
      </c>
      <c r="I135" s="76">
        <f t="shared" si="6"/>
        <v>1.2496576320412478E-3</v>
      </c>
      <c r="J135" s="77">
        <f t="shared" si="7"/>
        <v>7.8728430818598608E-2</v>
      </c>
    </row>
    <row r="136" spans="1:10">
      <c r="A136" s="34" t="s">
        <v>389</v>
      </c>
      <c r="B136" s="36">
        <v>796.88218955835305</v>
      </c>
      <c r="C136" s="36">
        <v>481304.84790317703</v>
      </c>
      <c r="D136" s="36">
        <v>22</v>
      </c>
      <c r="E136" s="36">
        <v>0</v>
      </c>
      <c r="F136" s="36">
        <v>61</v>
      </c>
      <c r="G136" s="36">
        <f t="shared" ref="G136:G156" si="8">C136/B136</f>
        <v>603.98494810120565</v>
      </c>
      <c r="H136" s="76">
        <f t="shared" ref="H136:H156" si="9">D136/B136</f>
        <v>2.7607594056271743E-2</v>
      </c>
      <c r="I136" s="76">
        <f t="shared" ref="I136:I156" si="10">E136/B136</f>
        <v>0</v>
      </c>
      <c r="J136" s="77">
        <f t="shared" ref="J136:J156" si="11">F136/B136</f>
        <v>7.6548328974208019E-2</v>
      </c>
    </row>
    <row r="137" spans="1:10">
      <c r="A137" s="34" t="s">
        <v>19</v>
      </c>
      <c r="B137" s="36">
        <v>792.03287440258998</v>
      </c>
      <c r="C137" s="36">
        <v>769914.01074197795</v>
      </c>
      <c r="D137" s="36">
        <v>4</v>
      </c>
      <c r="E137" s="36">
        <v>0</v>
      </c>
      <c r="F137" s="36">
        <v>98</v>
      </c>
      <c r="G137" s="36">
        <f t="shared" si="8"/>
        <v>972.07330102643061</v>
      </c>
      <c r="H137" s="76">
        <f t="shared" si="9"/>
        <v>5.050295422418037E-3</v>
      </c>
      <c r="I137" s="76">
        <f t="shared" si="10"/>
        <v>0</v>
      </c>
      <c r="J137" s="77">
        <f t="shared" si="11"/>
        <v>0.12373223784924189</v>
      </c>
    </row>
    <row r="138" spans="1:10">
      <c r="A138" s="34" t="s">
        <v>110</v>
      </c>
      <c r="B138" s="36">
        <v>781.09314814535901</v>
      </c>
      <c r="C138" s="36">
        <v>478502.87560349703</v>
      </c>
      <c r="D138" s="36">
        <v>4</v>
      </c>
      <c r="E138" s="36">
        <v>0</v>
      </c>
      <c r="F138" s="36">
        <v>64</v>
      </c>
      <c r="G138" s="36">
        <f t="shared" si="8"/>
        <v>612.60667404350238</v>
      </c>
      <c r="H138" s="76">
        <f t="shared" si="9"/>
        <v>5.121028150736783E-3</v>
      </c>
      <c r="I138" s="76">
        <f t="shared" si="10"/>
        <v>0</v>
      </c>
      <c r="J138" s="77">
        <f t="shared" si="11"/>
        <v>8.1936450411788528E-2</v>
      </c>
    </row>
    <row r="139" spans="1:10">
      <c r="A139" s="34" t="s">
        <v>388</v>
      </c>
      <c r="B139" s="36">
        <v>778.16986081935397</v>
      </c>
      <c r="C139" s="36">
        <v>721947.74741679395</v>
      </c>
      <c r="D139" s="36">
        <v>5</v>
      </c>
      <c r="E139" s="36">
        <v>2</v>
      </c>
      <c r="F139" s="36">
        <v>78</v>
      </c>
      <c r="G139" s="36">
        <f t="shared" si="8"/>
        <v>927.75084691231507</v>
      </c>
      <c r="H139" s="76">
        <f t="shared" si="9"/>
        <v>6.4253323750361885E-3</v>
      </c>
      <c r="I139" s="76">
        <f t="shared" si="10"/>
        <v>2.5701329500144757E-3</v>
      </c>
      <c r="J139" s="77">
        <f t="shared" si="11"/>
        <v>0.10023518505056454</v>
      </c>
    </row>
    <row r="140" spans="1:10">
      <c r="A140" s="34" t="s">
        <v>111</v>
      </c>
      <c r="B140" s="36">
        <v>776.92328474717203</v>
      </c>
      <c r="C140" s="36">
        <v>527324.80028063001</v>
      </c>
      <c r="D140" s="36">
        <v>5</v>
      </c>
      <c r="E140" s="36">
        <v>0</v>
      </c>
      <c r="F140" s="36">
        <v>54</v>
      </c>
      <c r="G140" s="36">
        <f t="shared" si="8"/>
        <v>678.73470989125155</v>
      </c>
      <c r="H140" s="76">
        <f t="shared" si="9"/>
        <v>6.435641842845668E-3</v>
      </c>
      <c r="I140" s="76">
        <f t="shared" si="10"/>
        <v>0</v>
      </c>
      <c r="J140" s="77">
        <f t="shared" si="11"/>
        <v>6.9504931902733214E-2</v>
      </c>
    </row>
    <row r="141" spans="1:10">
      <c r="A141" s="34" t="s">
        <v>485</v>
      </c>
      <c r="B141" s="36">
        <v>765.83013440854802</v>
      </c>
      <c r="C141" s="36">
        <v>508351.362855941</v>
      </c>
      <c r="D141" s="36">
        <v>6</v>
      </c>
      <c r="E141" s="36">
        <v>0</v>
      </c>
      <c r="F141" s="36">
        <v>107</v>
      </c>
      <c r="G141" s="36">
        <f t="shared" si="8"/>
        <v>663.79127696318926</v>
      </c>
      <c r="H141" s="76">
        <f t="shared" si="9"/>
        <v>7.8346355548333316E-3</v>
      </c>
      <c r="I141" s="76">
        <f t="shared" si="10"/>
        <v>0</v>
      </c>
      <c r="J141" s="77">
        <f t="shared" si="11"/>
        <v>0.13971766739452776</v>
      </c>
    </row>
    <row r="142" spans="1:10">
      <c r="A142" s="34" t="s">
        <v>72</v>
      </c>
      <c r="B142" s="36">
        <v>758.08766841515796</v>
      </c>
      <c r="C142" s="36">
        <v>543727.67576479097</v>
      </c>
      <c r="D142" s="36">
        <v>3</v>
      </c>
      <c r="E142" s="36">
        <v>0</v>
      </c>
      <c r="F142" s="36">
        <v>63</v>
      </c>
      <c r="G142" s="36">
        <f t="shared" si="8"/>
        <v>717.23587972548944</v>
      </c>
      <c r="H142" s="76">
        <f t="shared" si="9"/>
        <v>3.9573259465778363E-3</v>
      </c>
      <c r="I142" s="76">
        <f t="shared" si="10"/>
        <v>0</v>
      </c>
      <c r="J142" s="77">
        <f t="shared" si="11"/>
        <v>8.3103844878134561E-2</v>
      </c>
    </row>
    <row r="143" spans="1:10">
      <c r="A143" s="34" t="s">
        <v>619</v>
      </c>
      <c r="B143" s="36">
        <v>756.86849083984202</v>
      </c>
      <c r="C143" s="36">
        <v>1221142.97620242</v>
      </c>
      <c r="D143" s="36">
        <v>11</v>
      </c>
      <c r="E143" s="36">
        <v>0</v>
      </c>
      <c r="F143" s="36">
        <v>94</v>
      </c>
      <c r="G143" s="36">
        <f t="shared" si="8"/>
        <v>1613.415000071421</v>
      </c>
      <c r="H143" s="76">
        <f t="shared" si="9"/>
        <v>1.4533568424541097E-2</v>
      </c>
      <c r="I143" s="76">
        <f t="shared" si="10"/>
        <v>0</v>
      </c>
      <c r="J143" s="77">
        <f t="shared" si="11"/>
        <v>0.12419594835516937</v>
      </c>
    </row>
    <row r="144" spans="1:10">
      <c r="A144" s="34" t="s">
        <v>645</v>
      </c>
      <c r="B144" s="36">
        <v>755.76986005389995</v>
      </c>
      <c r="C144" s="36">
        <v>536668.39361934306</v>
      </c>
      <c r="D144" s="36">
        <v>8</v>
      </c>
      <c r="E144" s="36">
        <v>0</v>
      </c>
      <c r="F144" s="36">
        <v>92</v>
      </c>
      <c r="G144" s="36">
        <f t="shared" si="8"/>
        <v>710.09499317830557</v>
      </c>
      <c r="H144" s="76">
        <f t="shared" si="9"/>
        <v>1.0585232916577881E-2</v>
      </c>
      <c r="I144" s="76">
        <f t="shared" si="10"/>
        <v>0</v>
      </c>
      <c r="J144" s="77">
        <f t="shared" si="11"/>
        <v>0.12173017854064563</v>
      </c>
    </row>
    <row r="145" spans="1:10">
      <c r="A145" s="34" t="s">
        <v>592</v>
      </c>
      <c r="B145" s="36">
        <v>754.22465540980897</v>
      </c>
      <c r="C145" s="36">
        <v>693437.623058617</v>
      </c>
      <c r="D145" s="36">
        <v>11</v>
      </c>
      <c r="E145" s="36">
        <v>0</v>
      </c>
      <c r="F145" s="36">
        <v>115</v>
      </c>
      <c r="G145" s="36">
        <f t="shared" si="8"/>
        <v>919.40460721459272</v>
      </c>
      <c r="H145" s="76">
        <f t="shared" si="9"/>
        <v>1.4584513939050607E-2</v>
      </c>
      <c r="I145" s="76">
        <f t="shared" si="10"/>
        <v>0</v>
      </c>
      <c r="J145" s="77">
        <f t="shared" si="11"/>
        <v>0.15247446390825634</v>
      </c>
    </row>
    <row r="146" spans="1:10">
      <c r="A146" s="34" t="s">
        <v>458</v>
      </c>
      <c r="B146" s="36">
        <v>750.66027129674296</v>
      </c>
      <c r="C146" s="36">
        <v>1597565.72279596</v>
      </c>
      <c r="D146" s="36">
        <v>3</v>
      </c>
      <c r="E146" s="36">
        <v>0</v>
      </c>
      <c r="F146" s="36">
        <v>76</v>
      </c>
      <c r="G146" s="36">
        <f t="shared" si="8"/>
        <v>2128.2140322095552</v>
      </c>
      <c r="H146" s="76">
        <f t="shared" si="9"/>
        <v>3.9964816505042829E-3</v>
      </c>
      <c r="I146" s="76">
        <f t="shared" si="10"/>
        <v>0</v>
      </c>
      <c r="J146" s="77">
        <f t="shared" si="11"/>
        <v>0.10124420181277516</v>
      </c>
    </row>
    <row r="147" spans="1:10">
      <c r="A147" s="34" t="s">
        <v>646</v>
      </c>
      <c r="B147" s="36">
        <v>748.09588811965602</v>
      </c>
      <c r="C147" s="36">
        <v>636970.98157447495</v>
      </c>
      <c r="D147" s="36">
        <v>3</v>
      </c>
      <c r="E147" s="36">
        <v>0</v>
      </c>
      <c r="F147" s="36">
        <v>68</v>
      </c>
      <c r="G147" s="36">
        <f t="shared" si="8"/>
        <v>851.45633292478817</v>
      </c>
      <c r="H147" s="76">
        <f t="shared" si="9"/>
        <v>4.0101811113285486E-3</v>
      </c>
      <c r="I147" s="76">
        <f t="shared" si="10"/>
        <v>0</v>
      </c>
      <c r="J147" s="77">
        <f t="shared" si="11"/>
        <v>9.0897438523447102E-2</v>
      </c>
    </row>
    <row r="148" spans="1:10">
      <c r="A148" s="34" t="s">
        <v>116</v>
      </c>
      <c r="B148" s="36">
        <v>735.78355901408895</v>
      </c>
      <c r="C148" s="36">
        <v>388582.46094665799</v>
      </c>
      <c r="D148" s="36">
        <v>4</v>
      </c>
      <c r="E148" s="36">
        <v>0</v>
      </c>
      <c r="F148" s="36">
        <v>57</v>
      </c>
      <c r="G148" s="36">
        <f t="shared" si="8"/>
        <v>528.1206085487122</v>
      </c>
      <c r="H148" s="76">
        <f t="shared" si="9"/>
        <v>5.4363813257254463E-3</v>
      </c>
      <c r="I148" s="76">
        <f t="shared" si="10"/>
        <v>0</v>
      </c>
      <c r="J148" s="77">
        <f t="shared" si="11"/>
        <v>7.7468433891587613E-2</v>
      </c>
    </row>
    <row r="149" spans="1:10">
      <c r="A149" s="34" t="s">
        <v>376</v>
      </c>
      <c r="B149" s="36">
        <v>733.19177864072799</v>
      </c>
      <c r="C149" s="36">
        <v>549322.53557994904</v>
      </c>
      <c r="D149" s="36">
        <v>15</v>
      </c>
      <c r="E149" s="36">
        <v>0</v>
      </c>
      <c r="F149" s="36">
        <v>67</v>
      </c>
      <c r="G149" s="36">
        <f t="shared" si="8"/>
        <v>749.22080631938331</v>
      </c>
      <c r="H149" s="76">
        <f t="shared" si="9"/>
        <v>2.0458494539871492E-2</v>
      </c>
      <c r="I149" s="76">
        <f t="shared" si="10"/>
        <v>0</v>
      </c>
      <c r="J149" s="77">
        <f t="shared" si="11"/>
        <v>9.1381275611425991E-2</v>
      </c>
    </row>
    <row r="150" spans="1:10">
      <c r="A150" s="34" t="s">
        <v>66</v>
      </c>
      <c r="B150" s="36">
        <v>733.05205222545101</v>
      </c>
      <c r="C150" s="36">
        <v>1863648.69005054</v>
      </c>
      <c r="D150" s="36">
        <v>1</v>
      </c>
      <c r="E150" s="36">
        <v>0</v>
      </c>
      <c r="F150" s="36">
        <v>57</v>
      </c>
      <c r="G150" s="36">
        <f t="shared" si="8"/>
        <v>2542.3142659416126</v>
      </c>
      <c r="H150" s="76">
        <f t="shared" si="9"/>
        <v>1.3641596077169822E-3</v>
      </c>
      <c r="I150" s="76">
        <f t="shared" si="10"/>
        <v>0</v>
      </c>
      <c r="J150" s="77">
        <f t="shared" si="11"/>
        <v>7.7757097639867989E-2</v>
      </c>
    </row>
    <row r="151" spans="1:10">
      <c r="A151" s="34" t="s">
        <v>366</v>
      </c>
      <c r="B151" s="36">
        <v>727.25479211611605</v>
      </c>
      <c r="C151" s="36">
        <v>420586.41007134301</v>
      </c>
      <c r="D151" s="36">
        <v>5</v>
      </c>
      <c r="E151" s="36">
        <v>1</v>
      </c>
      <c r="F151" s="36">
        <v>84</v>
      </c>
      <c r="G151" s="36">
        <f t="shared" si="8"/>
        <v>578.32057571948008</v>
      </c>
      <c r="H151" s="76">
        <f t="shared" si="9"/>
        <v>6.8751695474585234E-3</v>
      </c>
      <c r="I151" s="76">
        <f t="shared" si="10"/>
        <v>1.3750339094917047E-3</v>
      </c>
      <c r="J151" s="77">
        <f t="shared" si="11"/>
        <v>0.1155028483973032</v>
      </c>
    </row>
    <row r="152" spans="1:10">
      <c r="A152" s="34" t="s">
        <v>636</v>
      </c>
      <c r="B152" s="36">
        <v>726.64657308673395</v>
      </c>
      <c r="C152" s="36">
        <v>918390.14819144504</v>
      </c>
      <c r="D152" s="36">
        <v>13</v>
      </c>
      <c r="E152" s="36">
        <v>0</v>
      </c>
      <c r="F152" s="36">
        <v>95</v>
      </c>
      <c r="G152" s="36">
        <f t="shared" si="8"/>
        <v>1263.8746017753863</v>
      </c>
      <c r="H152" s="76">
        <f t="shared" si="9"/>
        <v>1.7890402957213555E-2</v>
      </c>
      <c r="I152" s="76">
        <f t="shared" si="10"/>
        <v>0</v>
      </c>
      <c r="J152" s="77">
        <f t="shared" si="11"/>
        <v>0.1307375600719452</v>
      </c>
    </row>
    <row r="153" spans="1:10">
      <c r="A153" s="34" t="s">
        <v>94</v>
      </c>
      <c r="B153" s="36">
        <v>721.87944978475502</v>
      </c>
      <c r="C153" s="36">
        <v>404073.43301290198</v>
      </c>
      <c r="D153" s="36">
        <v>2</v>
      </c>
      <c r="E153" s="36">
        <v>0</v>
      </c>
      <c r="F153" s="36">
        <v>111</v>
      </c>
      <c r="G153" s="36">
        <f t="shared" si="8"/>
        <v>559.75195461428609</v>
      </c>
      <c r="H153" s="76">
        <f t="shared" si="9"/>
        <v>2.7705456923539603E-3</v>
      </c>
      <c r="I153" s="76">
        <f t="shared" si="10"/>
        <v>0</v>
      </c>
      <c r="J153" s="77">
        <f t="shared" si="11"/>
        <v>0.15376528592564478</v>
      </c>
    </row>
    <row r="154" spans="1:10">
      <c r="A154" s="34" t="s">
        <v>488</v>
      </c>
      <c r="B154" s="36">
        <v>716.87397041032</v>
      </c>
      <c r="C154" s="36">
        <v>442997.00475369301</v>
      </c>
      <c r="D154" s="36">
        <v>9</v>
      </c>
      <c r="E154" s="36">
        <v>0</v>
      </c>
      <c r="F154" s="36">
        <v>56</v>
      </c>
      <c r="G154" s="36">
        <f t="shared" si="8"/>
        <v>617.95660470156713</v>
      </c>
      <c r="H154" s="76">
        <f t="shared" si="9"/>
        <v>1.2554508004870974E-2</v>
      </c>
      <c r="I154" s="76">
        <f t="shared" si="10"/>
        <v>0</v>
      </c>
      <c r="J154" s="77">
        <f t="shared" si="11"/>
        <v>7.8116938696974947E-2</v>
      </c>
    </row>
    <row r="155" spans="1:10">
      <c r="A155" s="34" t="s">
        <v>365</v>
      </c>
      <c r="B155" s="36">
        <v>714.10684699285696</v>
      </c>
      <c r="C155" s="36">
        <v>479687.41776365699</v>
      </c>
      <c r="D155" s="36">
        <v>8</v>
      </c>
      <c r="E155" s="36">
        <v>0</v>
      </c>
      <c r="F155" s="36">
        <v>91</v>
      </c>
      <c r="G155" s="36">
        <f t="shared" si="8"/>
        <v>671.73059575558898</v>
      </c>
      <c r="H155" s="76">
        <f t="shared" si="9"/>
        <v>1.1202805341649415E-2</v>
      </c>
      <c r="I155" s="76">
        <f t="shared" si="10"/>
        <v>0</v>
      </c>
      <c r="J155" s="77">
        <f t="shared" si="11"/>
        <v>0.12743191076126212</v>
      </c>
    </row>
    <row r="156" spans="1:10">
      <c r="A156" s="34" t="s">
        <v>74</v>
      </c>
      <c r="B156" s="36">
        <v>712.88766870740801</v>
      </c>
      <c r="C156" s="36">
        <v>421781.75696929102</v>
      </c>
      <c r="D156" s="36">
        <v>6</v>
      </c>
      <c r="E156" s="36">
        <v>0</v>
      </c>
      <c r="F156" s="36">
        <v>73</v>
      </c>
      <c r="G156" s="36">
        <f t="shared" si="8"/>
        <v>591.65247974348642</v>
      </c>
      <c r="H156" s="76">
        <f t="shared" si="9"/>
        <v>8.4164732585135967E-3</v>
      </c>
      <c r="I156" s="76">
        <f t="shared" si="10"/>
        <v>0</v>
      </c>
      <c r="J156" s="77">
        <f t="shared" si="11"/>
        <v>0.10240042464524876</v>
      </c>
    </row>
    <row r="157" spans="1:10">
      <c r="A157" s="34" t="s">
        <v>191</v>
      </c>
      <c r="B157" s="36">
        <v>195381.55005082718</v>
      </c>
      <c r="C157" s="36">
        <v>244463688.35029745</v>
      </c>
      <c r="D157" s="36">
        <v>2008</v>
      </c>
      <c r="E157" s="36">
        <v>47</v>
      </c>
      <c r="F157" s="36">
        <v>21090</v>
      </c>
      <c r="G157" s="36">
        <f>C157/B157</f>
        <v>1251.2117356357439</v>
      </c>
      <c r="H157" s="76">
        <f>D157/B157</f>
        <v>1.0277326592391311E-2</v>
      </c>
      <c r="I157" s="76">
        <f>E157/B157</f>
        <v>2.4055495510079262E-4</v>
      </c>
      <c r="J157" s="77">
        <f>F157/B157</f>
        <v>0.10794263836331312</v>
      </c>
    </row>
    <row r="158" spans="1:10" ht="13.5" thickBot="1">
      <c r="A158" s="32" t="s">
        <v>192</v>
      </c>
      <c r="B158" s="37">
        <f>SUM(B7:B157)</f>
        <v>494808.04221046274</v>
      </c>
      <c r="C158" s="37">
        <f>SUM(C7:C157)</f>
        <v>469283191.16470993</v>
      </c>
      <c r="D158" s="37">
        <f>SUM(D7:D157)</f>
        <v>4732</v>
      </c>
      <c r="E158" s="37">
        <f>SUM(E7:E157)</f>
        <v>95</v>
      </c>
      <c r="F158" s="37">
        <f>SUM(F7:F157)</f>
        <v>50571</v>
      </c>
      <c r="G158" s="37">
        <f>C158/B158</f>
        <v>948.41463988393298</v>
      </c>
      <c r="H158" s="82">
        <f>D158/B158</f>
        <v>9.5633045470737942E-3</v>
      </c>
      <c r="I158" s="82">
        <f>E158/B158</f>
        <v>1.9199364580980779E-4</v>
      </c>
      <c r="J158" s="83">
        <f>F158/B158</f>
        <v>0.10220327012892409</v>
      </c>
    </row>
    <row r="159" spans="1:10" s="21" customFormat="1">
      <c r="A159" s="21" t="s">
        <v>285</v>
      </c>
      <c r="B159" s="80"/>
      <c r="C159" s="80"/>
      <c r="D159" s="79"/>
      <c r="E159" s="79"/>
      <c r="F159" s="79"/>
      <c r="G159" s="80"/>
      <c r="I159" s="81"/>
    </row>
    <row r="160" spans="1:10">
      <c r="I160" s="64"/>
    </row>
    <row r="161" spans="1:7">
      <c r="A161" s="65"/>
    </row>
    <row r="165" spans="1:7">
      <c r="C165" s="1"/>
      <c r="D165" s="1"/>
      <c r="E165" s="1"/>
      <c r="F165" s="1"/>
      <c r="G165" s="1"/>
    </row>
    <row r="166" spans="1:7">
      <c r="C166" s="1"/>
      <c r="D166" s="1"/>
      <c r="E166" s="1"/>
      <c r="F166" s="1"/>
      <c r="G166" s="1"/>
    </row>
  </sheetData>
  <mergeCells count="2">
    <mergeCell ref="D5:F5"/>
    <mergeCell ref="G5:J5"/>
  </mergeCells>
  <phoneticPr fontId="0" type="noConversion"/>
  <pageMargins left="0.78740157499999996" right="0.78740157499999996" top="0.984251969" bottom="0.984251969" header="0.49212598499999999" footer="0.49212598499999999"/>
  <pageSetup paperSize="9" scale="52" fitToHeight="2" orientation="portrait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6"/>
  <sheetViews>
    <sheetView topLeftCell="A10" zoomScale="75" workbookViewId="0">
      <selection activeCell="A50" sqref="A50"/>
    </sheetView>
  </sheetViews>
  <sheetFormatPr defaultRowHeight="12.75"/>
  <cols>
    <col min="1" max="1" width="43.85546875" style="1" customWidth="1"/>
    <col min="2" max="2" width="15.85546875" style="48" customWidth="1"/>
    <col min="3" max="3" width="31.140625" style="48" customWidth="1"/>
    <col min="4" max="4" width="26.85546875" style="63" customWidth="1"/>
    <col min="5" max="16384" width="9.140625" style="1"/>
  </cols>
  <sheetData>
    <row r="1" spans="1:4" ht="90" customHeight="1"/>
    <row r="2" spans="1:4" ht="13.5" thickBot="1">
      <c r="A2" s="118"/>
    </row>
    <row r="3" spans="1:4" ht="18">
      <c r="A3" s="23" t="s">
        <v>318</v>
      </c>
      <c r="B3" s="67"/>
      <c r="C3" s="67"/>
      <c r="D3" s="99" t="str">
        <f>Capa!$A$9</f>
        <v>Janeiro a Junho de 2009</v>
      </c>
    </row>
    <row r="4" spans="1:4" ht="18">
      <c r="A4" s="27" t="s">
        <v>321</v>
      </c>
      <c r="B4" s="70"/>
      <c r="C4" s="70"/>
      <c r="D4" s="100"/>
    </row>
    <row r="5" spans="1:4">
      <c r="A5" s="101" t="s">
        <v>217</v>
      </c>
      <c r="B5" s="88" t="s">
        <v>315</v>
      </c>
      <c r="C5" s="88" t="s">
        <v>316</v>
      </c>
      <c r="D5" s="94" t="s">
        <v>323</v>
      </c>
    </row>
    <row r="6" spans="1:4">
      <c r="A6" s="52" t="s">
        <v>193</v>
      </c>
      <c r="B6" s="53">
        <v>425372.09424638702</v>
      </c>
      <c r="C6" s="53">
        <v>11738607.580326</v>
      </c>
      <c r="D6" s="55">
        <f>B6/C6</f>
        <v>3.6237014597822831E-2</v>
      </c>
    </row>
    <row r="7" spans="1:4">
      <c r="A7" s="34" t="s">
        <v>194</v>
      </c>
      <c r="B7" s="36">
        <v>3893321.67395839</v>
      </c>
      <c r="C7" s="36">
        <v>117588608.67164201</v>
      </c>
      <c r="D7" s="44">
        <f t="shared" ref="D7:D46" si="0">B7/C7</f>
        <v>3.3109683990140741E-2</v>
      </c>
    </row>
    <row r="8" spans="1:4">
      <c r="A8" s="34" t="s">
        <v>195</v>
      </c>
      <c r="B8" s="36">
        <v>2104964.5560190901</v>
      </c>
      <c r="C8" s="36">
        <v>58856162.339259602</v>
      </c>
      <c r="D8" s="44">
        <f t="shared" si="0"/>
        <v>3.5764556715159594E-2</v>
      </c>
    </row>
    <row r="9" spans="1:4">
      <c r="A9" s="34" t="s">
        <v>494</v>
      </c>
      <c r="B9" s="36">
        <v>294531.666364073</v>
      </c>
      <c r="C9" s="36">
        <v>8829857.93640518</v>
      </c>
      <c r="D9" s="44">
        <f t="shared" si="0"/>
        <v>3.3356331266636778E-2</v>
      </c>
    </row>
    <row r="10" spans="1:4">
      <c r="A10" s="34" t="s">
        <v>196</v>
      </c>
      <c r="B10" s="36">
        <v>18454825.221486799</v>
      </c>
      <c r="C10" s="36">
        <v>548958114.29920101</v>
      </c>
      <c r="D10" s="44">
        <f t="shared" si="0"/>
        <v>3.361791135020601E-2</v>
      </c>
    </row>
    <row r="11" spans="1:4">
      <c r="A11" s="34" t="s">
        <v>325</v>
      </c>
      <c r="B11" s="36">
        <v>8134557.7956840098</v>
      </c>
      <c r="C11" s="36">
        <v>296922539.63110298</v>
      </c>
      <c r="D11" s="44">
        <f t="shared" si="0"/>
        <v>2.7396228679002939E-2</v>
      </c>
    </row>
    <row r="12" spans="1:4">
      <c r="A12" s="34" t="s">
        <v>495</v>
      </c>
      <c r="B12" s="36">
        <v>11704753.1897151</v>
      </c>
      <c r="C12" s="36">
        <v>421120342.87639099</v>
      </c>
      <c r="D12" s="44">
        <f t="shared" si="0"/>
        <v>2.7794319100729666E-2</v>
      </c>
    </row>
    <row r="13" spans="1:4">
      <c r="A13" s="34" t="s">
        <v>266</v>
      </c>
      <c r="B13" s="36">
        <v>7307964.6607611701</v>
      </c>
      <c r="C13" s="36">
        <v>231580664.48703301</v>
      </c>
      <c r="D13" s="44">
        <f t="shared" si="0"/>
        <v>3.1556886137056435E-2</v>
      </c>
    </row>
    <row r="14" spans="1:4">
      <c r="A14" s="34" t="s">
        <v>496</v>
      </c>
      <c r="B14" s="36">
        <v>13434362.583895599</v>
      </c>
      <c r="C14" s="36">
        <v>423625658.31720799</v>
      </c>
      <c r="D14" s="44">
        <f t="shared" si="0"/>
        <v>3.1712816067991902E-2</v>
      </c>
    </row>
    <row r="15" spans="1:4">
      <c r="A15" s="34" t="s">
        <v>497</v>
      </c>
      <c r="B15" s="36">
        <v>1551323.68124172</v>
      </c>
      <c r="C15" s="36">
        <v>57346956.285873398</v>
      </c>
      <c r="D15" s="44">
        <f t="shared" si="0"/>
        <v>2.7051543477013905E-2</v>
      </c>
    </row>
    <row r="16" spans="1:4">
      <c r="A16" s="34" t="s">
        <v>267</v>
      </c>
      <c r="B16" s="36">
        <v>3090924.60843571</v>
      </c>
      <c r="C16" s="36">
        <v>89608249.282478303</v>
      </c>
      <c r="D16" s="44">
        <f t="shared" si="0"/>
        <v>3.4493750666771468E-2</v>
      </c>
    </row>
    <row r="17" spans="1:4">
      <c r="A17" s="34" t="s">
        <v>197</v>
      </c>
      <c r="B17" s="36">
        <v>26440697.658363</v>
      </c>
      <c r="C17" s="36">
        <v>872556952.12414098</v>
      </c>
      <c r="D17" s="44">
        <f t="shared" si="0"/>
        <v>3.030254654896293E-2</v>
      </c>
    </row>
    <row r="18" spans="1:4">
      <c r="A18" s="34" t="s">
        <v>198</v>
      </c>
      <c r="B18" s="36">
        <v>4313142.35954626</v>
      </c>
      <c r="C18" s="36">
        <v>178930133.115051</v>
      </c>
      <c r="D18" s="44">
        <f t="shared" si="0"/>
        <v>2.410517605088314E-2</v>
      </c>
    </row>
    <row r="19" spans="1:4">
      <c r="A19" s="34" t="s">
        <v>268</v>
      </c>
      <c r="B19" s="36">
        <v>6082049.6230474897</v>
      </c>
      <c r="C19" s="36">
        <v>261047070.260005</v>
      </c>
      <c r="D19" s="44">
        <f t="shared" si="0"/>
        <v>2.3298670301067616E-2</v>
      </c>
    </row>
    <row r="20" spans="1:4">
      <c r="A20" s="34" t="s">
        <v>269</v>
      </c>
      <c r="B20" s="36">
        <v>3225658.8896119199</v>
      </c>
      <c r="C20" s="36">
        <v>103450559.980701</v>
      </c>
      <c r="D20" s="44">
        <f t="shared" si="0"/>
        <v>3.118068080263341E-2</v>
      </c>
    </row>
    <row r="21" spans="1:4">
      <c r="A21" s="34" t="s">
        <v>199</v>
      </c>
      <c r="B21" s="36">
        <v>4239106.3761122003</v>
      </c>
      <c r="C21" s="36">
        <v>153243190.294525</v>
      </c>
      <c r="D21" s="44">
        <f t="shared" si="0"/>
        <v>2.7662608485015686E-2</v>
      </c>
    </row>
    <row r="22" spans="1:4">
      <c r="A22" s="34" t="s">
        <v>200</v>
      </c>
      <c r="B22" s="36">
        <v>5119794.4232524699</v>
      </c>
      <c r="C22" s="36">
        <v>171190711.80724299</v>
      </c>
      <c r="D22" s="44">
        <f t="shared" si="0"/>
        <v>2.9906963813651564E-2</v>
      </c>
    </row>
    <row r="23" spans="1:4">
      <c r="A23" s="34" t="s">
        <v>324</v>
      </c>
      <c r="B23" s="36">
        <v>4525117.4698588802</v>
      </c>
      <c r="C23" s="36">
        <v>121268709.55303501</v>
      </c>
      <c r="D23" s="44">
        <f t="shared" si="0"/>
        <v>3.7314798570359069E-2</v>
      </c>
    </row>
    <row r="24" spans="1:4">
      <c r="A24" s="34" t="s">
        <v>270</v>
      </c>
      <c r="B24" s="36">
        <v>3442311.2368557299</v>
      </c>
      <c r="C24" s="36">
        <v>126660442.266418</v>
      </c>
      <c r="D24" s="44">
        <f t="shared" si="0"/>
        <v>2.717747684486338E-2</v>
      </c>
    </row>
    <row r="25" spans="1:4">
      <c r="A25" s="34" t="s">
        <v>201</v>
      </c>
      <c r="B25" s="36">
        <v>12271855.947290501</v>
      </c>
      <c r="C25" s="36">
        <v>389291259.07313597</v>
      </c>
      <c r="D25" s="44">
        <f t="shared" si="0"/>
        <v>3.1523584620185355E-2</v>
      </c>
    </row>
    <row r="26" spans="1:4">
      <c r="A26" s="34" t="s">
        <v>326</v>
      </c>
      <c r="B26" s="36">
        <v>1779450.75036519</v>
      </c>
      <c r="C26" s="36">
        <v>56898729.904014498</v>
      </c>
      <c r="D26" s="44">
        <f t="shared" si="0"/>
        <v>3.1273997738913338E-2</v>
      </c>
    </row>
    <row r="27" spans="1:4">
      <c r="A27" s="34" t="s">
        <v>271</v>
      </c>
      <c r="B27" s="36">
        <v>6257635.5986920903</v>
      </c>
      <c r="C27" s="36">
        <v>276020230.55343199</v>
      </c>
      <c r="D27" s="44">
        <f t="shared" si="0"/>
        <v>2.2670930989896181E-2</v>
      </c>
    </row>
    <row r="28" spans="1:4">
      <c r="A28" s="34" t="s">
        <v>333</v>
      </c>
      <c r="B28" s="36">
        <v>1741194.90609003</v>
      </c>
      <c r="C28" s="36">
        <v>69443228.741626695</v>
      </c>
      <c r="D28" s="44">
        <f t="shared" si="0"/>
        <v>2.5073645589959399E-2</v>
      </c>
    </row>
    <row r="29" spans="1:4">
      <c r="A29" s="34" t="s">
        <v>202</v>
      </c>
      <c r="B29" s="36">
        <v>9281133.3394902293</v>
      </c>
      <c r="C29" s="36">
        <v>366595648.707313</v>
      </c>
      <c r="D29" s="44">
        <f t="shared" si="0"/>
        <v>2.5317085383357103E-2</v>
      </c>
    </row>
    <row r="30" spans="1:4">
      <c r="A30" s="34" t="s">
        <v>203</v>
      </c>
      <c r="B30" s="36">
        <v>5615287.9758116696</v>
      </c>
      <c r="C30" s="36">
        <v>179908476.93605599</v>
      </c>
      <c r="D30" s="44">
        <f t="shared" si="0"/>
        <v>3.1211914365811038E-2</v>
      </c>
    </row>
    <row r="31" spans="1:4">
      <c r="A31" s="34" t="s">
        <v>204</v>
      </c>
      <c r="B31" s="36">
        <v>29521850.1960168</v>
      </c>
      <c r="C31" s="36">
        <v>614539014.108127</v>
      </c>
      <c r="D31" s="44">
        <f t="shared" si="0"/>
        <v>4.8039017081546079E-2</v>
      </c>
    </row>
    <row r="32" spans="1:4">
      <c r="A32" s="34" t="s">
        <v>205</v>
      </c>
      <c r="B32" s="36">
        <v>4063883.2434187802</v>
      </c>
      <c r="C32" s="36">
        <v>138213598.01982099</v>
      </c>
      <c r="D32" s="44">
        <f t="shared" si="0"/>
        <v>2.9402919116800541E-2</v>
      </c>
    </row>
    <row r="33" spans="1:4">
      <c r="A33" s="34" t="s">
        <v>334</v>
      </c>
      <c r="B33" s="36">
        <v>1304546.8960446301</v>
      </c>
      <c r="C33" s="36">
        <v>38527424.516939104</v>
      </c>
      <c r="D33" s="44">
        <f t="shared" si="0"/>
        <v>3.3860215480302047E-2</v>
      </c>
    </row>
    <row r="34" spans="1:4">
      <c r="A34" s="34" t="s">
        <v>206</v>
      </c>
      <c r="B34" s="36">
        <v>250842.26929986401</v>
      </c>
      <c r="C34" s="36">
        <v>7503022.2367401104</v>
      </c>
      <c r="D34" s="44">
        <f t="shared" si="0"/>
        <v>3.3432163918102574E-2</v>
      </c>
    </row>
    <row r="35" spans="1:4">
      <c r="A35" s="34" t="s">
        <v>272</v>
      </c>
      <c r="B35" s="36">
        <v>4627198.993973</v>
      </c>
      <c r="C35" s="36">
        <v>218500583.37936199</v>
      </c>
      <c r="D35" s="44">
        <f t="shared" si="0"/>
        <v>2.1177055559340224E-2</v>
      </c>
    </row>
    <row r="36" spans="1:4">
      <c r="A36" s="34" t="s">
        <v>207</v>
      </c>
      <c r="B36" s="36">
        <v>21129670.598467302</v>
      </c>
      <c r="C36" s="36">
        <v>804977471.68595803</v>
      </c>
      <c r="D36" s="44">
        <f t="shared" si="0"/>
        <v>2.6248772595105017E-2</v>
      </c>
    </row>
    <row r="37" spans="1:4">
      <c r="A37" s="34" t="s">
        <v>273</v>
      </c>
      <c r="B37" s="36">
        <v>5139509.3251016103</v>
      </c>
      <c r="C37" s="36">
        <v>224298932.71944901</v>
      </c>
      <c r="D37" s="44">
        <f t="shared" si="0"/>
        <v>2.2913659297389793E-2</v>
      </c>
    </row>
    <row r="38" spans="1:4">
      <c r="A38" s="34" t="s">
        <v>274</v>
      </c>
      <c r="B38" s="36">
        <v>3694053.9717447502</v>
      </c>
      <c r="C38" s="36">
        <v>158835043.131219</v>
      </c>
      <c r="D38" s="44">
        <f t="shared" si="0"/>
        <v>2.3257172340067092E-2</v>
      </c>
    </row>
    <row r="39" spans="1:4">
      <c r="A39" s="34" t="s">
        <v>208</v>
      </c>
      <c r="B39" s="36">
        <v>1881833.9394785</v>
      </c>
      <c r="C39" s="36">
        <v>81410500.3016624</v>
      </c>
      <c r="D39" s="44">
        <f t="shared" si="0"/>
        <v>2.3115371266672746E-2</v>
      </c>
    </row>
    <row r="40" spans="1:4">
      <c r="A40" s="34" t="s">
        <v>209</v>
      </c>
      <c r="B40" s="36">
        <v>1691477.7072900599</v>
      </c>
      <c r="C40" s="36">
        <v>67404186.755744904</v>
      </c>
      <c r="D40" s="44">
        <f t="shared" si="0"/>
        <v>2.5094549592587348E-2</v>
      </c>
    </row>
    <row r="41" spans="1:4">
      <c r="A41" s="34" t="s">
        <v>210</v>
      </c>
      <c r="B41" s="36">
        <v>14316614.8612432</v>
      </c>
      <c r="C41" s="36">
        <v>420010142.07180798</v>
      </c>
      <c r="D41" s="44">
        <f t="shared" si="0"/>
        <v>3.4086355130909025E-2</v>
      </c>
    </row>
    <row r="42" spans="1:4">
      <c r="A42" s="34" t="s">
        <v>211</v>
      </c>
      <c r="B42" s="36">
        <v>3464448.0714238202</v>
      </c>
      <c r="C42" s="36">
        <v>114412285.12604301</v>
      </c>
      <c r="D42" s="44">
        <f t="shared" si="0"/>
        <v>3.028038525414635E-2</v>
      </c>
    </row>
    <row r="43" spans="1:4">
      <c r="A43" s="34" t="s">
        <v>275</v>
      </c>
      <c r="B43" s="36">
        <v>83084809.030901596</v>
      </c>
      <c r="C43" s="36">
        <v>2281054123.3514299</v>
      </c>
      <c r="D43" s="44">
        <f t="shared" si="0"/>
        <v>3.6423865694527914E-2</v>
      </c>
    </row>
    <row r="44" spans="1:4">
      <c r="A44" s="34" t="s">
        <v>276</v>
      </c>
      <c r="B44" s="36">
        <v>32966369.180821501</v>
      </c>
      <c r="C44" s="36">
        <v>1531455350.60603</v>
      </c>
      <c r="D44" s="44">
        <f t="shared" si="0"/>
        <v>2.1526170624416831E-2</v>
      </c>
    </row>
    <row r="45" spans="1:4">
      <c r="A45" s="34" t="s">
        <v>277</v>
      </c>
      <c r="B45" s="36">
        <v>10465136.472948801</v>
      </c>
      <c r="C45" s="36">
        <v>356794641.29196697</v>
      </c>
      <c r="D45" s="44">
        <f t="shared" si="0"/>
        <v>2.9330979958258743E-2</v>
      </c>
    </row>
    <row r="46" spans="1:4">
      <c r="A46" s="34" t="s">
        <v>212</v>
      </c>
      <c r="B46" s="36">
        <v>1663322.6718160601</v>
      </c>
      <c r="C46" s="36">
        <v>51015813.681590997</v>
      </c>
      <c r="D46" s="44">
        <f t="shared" si="0"/>
        <v>3.2604060423253985E-2</v>
      </c>
    </row>
    <row r="47" spans="1:4" ht="13.5" thickBot="1">
      <c r="A47" s="32" t="s">
        <v>218</v>
      </c>
      <c r="B47" s="37">
        <f>SUM(B6:B46)</f>
        <v>383996905.71618587</v>
      </c>
      <c r="C47" s="37">
        <f>SUM(C6:C46)</f>
        <v>12701633238.007509</v>
      </c>
      <c r="D47" s="62">
        <f>B47/C47</f>
        <v>3.023208893854213E-2</v>
      </c>
    </row>
    <row r="48" spans="1:4">
      <c r="A48" s="21" t="s">
        <v>317</v>
      </c>
    </row>
    <row r="49" spans="1:1">
      <c r="A49" s="21" t="s">
        <v>331</v>
      </c>
    </row>
    <row r="50" spans="1:1">
      <c r="A50" s="21" t="s">
        <v>895</v>
      </c>
    </row>
    <row r="51" spans="1:1">
      <c r="A51" s="21" t="s">
        <v>168</v>
      </c>
    </row>
    <row r="52" spans="1:1">
      <c r="A52" s="34" t="s">
        <v>337</v>
      </c>
    </row>
    <row r="53" spans="1:1">
      <c r="A53" s="34" t="s">
        <v>623</v>
      </c>
    </row>
    <row r="54" spans="1:1">
      <c r="A54" s="34" t="s">
        <v>346</v>
      </c>
    </row>
    <row r="55" spans="1:1">
      <c r="A55" s="34" t="s">
        <v>348</v>
      </c>
    </row>
    <row r="56" spans="1:1">
      <c r="A56" s="34" t="s">
        <v>640</v>
      </c>
    </row>
  </sheetData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4" orientation="portrait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6"/>
  <sheetViews>
    <sheetView zoomScale="75" workbookViewId="0">
      <selection activeCell="C13" sqref="C13"/>
    </sheetView>
  </sheetViews>
  <sheetFormatPr defaultRowHeight="12.75"/>
  <cols>
    <col min="1" max="1" width="16.42578125" style="1" customWidth="1"/>
    <col min="2" max="2" width="25.7109375" style="1" customWidth="1"/>
    <col min="3" max="3" width="40.85546875" style="1" customWidth="1"/>
    <col min="4" max="4" width="40.7109375" style="1" customWidth="1"/>
    <col min="5" max="5" width="12.85546875" style="1" customWidth="1"/>
    <col min="6" max="16384" width="9.140625" style="1"/>
  </cols>
  <sheetData>
    <row r="1" spans="1:6" ht="90" customHeight="1"/>
    <row r="2" spans="1:6" ht="13.5" thickBot="1"/>
    <row r="3" spans="1:6" ht="18">
      <c r="A3" s="23" t="s">
        <v>322</v>
      </c>
      <c r="B3" s="23"/>
      <c r="C3" s="25"/>
      <c r="D3" s="26" t="str">
        <f>Capa!$A$9</f>
        <v>Janeiro a Junho de 2009</v>
      </c>
    </row>
    <row r="4" spans="1:6" ht="18">
      <c r="A4" s="27" t="s">
        <v>328</v>
      </c>
      <c r="B4" s="28"/>
      <c r="C4" s="28"/>
      <c r="D4" s="120"/>
      <c r="F4" s="163"/>
    </row>
    <row r="5" spans="1:6">
      <c r="A5" s="151"/>
      <c r="B5" s="152"/>
      <c r="C5" s="161" t="s">
        <v>327</v>
      </c>
      <c r="D5" s="162"/>
      <c r="F5" s="163"/>
    </row>
    <row r="6" spans="1:6">
      <c r="A6" s="153" t="s">
        <v>169</v>
      </c>
      <c r="B6" s="154"/>
      <c r="C6" s="90" t="s">
        <v>170</v>
      </c>
      <c r="D6" s="92" t="s">
        <v>171</v>
      </c>
      <c r="E6" s="163"/>
    </row>
    <row r="7" spans="1:6">
      <c r="A7" s="155" t="s">
        <v>172</v>
      </c>
      <c r="B7" s="156"/>
      <c r="C7" s="108">
        <v>0.85372300976661952</v>
      </c>
      <c r="D7" s="109">
        <v>0.56175142088282726</v>
      </c>
      <c r="E7" s="163"/>
    </row>
    <row r="8" spans="1:6">
      <c r="A8" s="157" t="s">
        <v>173</v>
      </c>
      <c r="B8" s="158"/>
      <c r="C8" s="113">
        <v>0.83221222534018979</v>
      </c>
      <c r="D8" s="115">
        <v>0.64769487639179546</v>
      </c>
      <c r="E8" s="119"/>
    </row>
    <row r="9" spans="1:6">
      <c r="A9" s="157" t="s">
        <v>174</v>
      </c>
      <c r="B9" s="158"/>
      <c r="C9" s="113">
        <v>0.6886965219926442</v>
      </c>
      <c r="D9" s="115">
        <v>0.62224349283905434</v>
      </c>
      <c r="E9" s="119"/>
    </row>
    <row r="10" spans="1:6">
      <c r="A10" s="157" t="s">
        <v>175</v>
      </c>
      <c r="B10" s="158"/>
      <c r="C10" s="113">
        <v>0.60029932590549084</v>
      </c>
      <c r="D10" s="115">
        <v>0.61640456745824213</v>
      </c>
      <c r="E10" s="119"/>
    </row>
    <row r="11" spans="1:6" ht="13.5" thickBot="1">
      <c r="A11" s="159" t="s">
        <v>176</v>
      </c>
      <c r="B11" s="160"/>
      <c r="C11" s="114">
        <v>0.53202426176058681</v>
      </c>
      <c r="D11" s="130">
        <v>0.57230651549095868</v>
      </c>
      <c r="E11" s="119"/>
    </row>
    <row r="12" spans="1:6">
      <c r="A12" s="8"/>
      <c r="B12" s="8"/>
      <c r="C12" s="149"/>
      <c r="D12" s="150"/>
    </row>
    <row r="13" spans="1:6">
      <c r="A13" s="8"/>
      <c r="B13" s="102"/>
      <c r="C13" s="102"/>
      <c r="D13" s="102"/>
    </row>
    <row r="14" spans="1:6">
      <c r="A14" s="8"/>
      <c r="B14" s="8"/>
      <c r="C14" s="104"/>
      <c r="D14" s="104"/>
    </row>
    <row r="15" spans="1:6">
      <c r="A15" s="8"/>
      <c r="B15" s="8"/>
      <c r="C15" s="104"/>
      <c r="D15" s="104"/>
    </row>
    <row r="16" spans="1:6">
      <c r="A16" s="8"/>
      <c r="B16" s="8"/>
      <c r="C16" s="104"/>
      <c r="D16" s="104"/>
    </row>
    <row r="17" spans="1:6">
      <c r="A17" s="8"/>
      <c r="B17" s="8"/>
      <c r="C17" s="104"/>
      <c r="D17" s="104"/>
    </row>
    <row r="18" spans="1:6">
      <c r="A18" s="8"/>
      <c r="B18" s="8"/>
      <c r="C18" s="104"/>
      <c r="D18" s="104"/>
    </row>
    <row r="19" spans="1:6">
      <c r="A19" s="8"/>
      <c r="B19" s="73"/>
      <c r="C19" s="73"/>
      <c r="D19" s="72"/>
    </row>
    <row r="20" spans="1:6">
      <c r="A20" s="8"/>
      <c r="B20" s="73"/>
      <c r="C20" s="73"/>
      <c r="D20" s="72"/>
    </row>
    <row r="21" spans="1:6">
      <c r="A21" s="8"/>
      <c r="B21" s="73"/>
      <c r="C21" s="73"/>
      <c r="D21" s="72"/>
    </row>
    <row r="22" spans="1:6">
      <c r="A22" s="8"/>
      <c r="B22" s="73"/>
      <c r="C22" s="73"/>
      <c r="D22" s="72"/>
    </row>
    <row r="23" spans="1:6">
      <c r="A23" s="8"/>
      <c r="B23" s="73"/>
      <c r="C23" s="73"/>
      <c r="D23" s="72"/>
      <c r="F23" s="8"/>
    </row>
    <row r="24" spans="1:6" s="8" customFormat="1">
      <c r="B24" s="102"/>
      <c r="C24" s="73"/>
      <c r="D24" s="72"/>
      <c r="E24" s="103"/>
    </row>
    <row r="25" spans="1:6" s="8" customFormat="1" ht="13.5" customHeight="1">
      <c r="B25" s="73"/>
      <c r="C25" s="73"/>
      <c r="D25" s="72"/>
    </row>
    <row r="26" spans="1:6" s="8" customFormat="1">
      <c r="B26" s="73"/>
      <c r="C26" s="73"/>
      <c r="D26" s="72"/>
    </row>
    <row r="27" spans="1:6" s="8" customFormat="1" ht="15.75" customHeight="1">
      <c r="B27" s="73"/>
      <c r="C27" s="73"/>
      <c r="D27" s="72"/>
      <c r="E27" s="103"/>
    </row>
    <row r="28" spans="1:6" s="8" customFormat="1">
      <c r="B28" s="73"/>
      <c r="C28" s="73"/>
      <c r="D28" s="72"/>
      <c r="E28" s="103"/>
    </row>
    <row r="29" spans="1:6" s="8" customFormat="1">
      <c r="B29" s="73"/>
      <c r="C29" s="73"/>
      <c r="D29" s="72"/>
    </row>
    <row r="30" spans="1:6" s="8" customFormat="1">
      <c r="B30" s="73"/>
      <c r="C30" s="73"/>
      <c r="D30" s="72"/>
      <c r="E30" s="103"/>
    </row>
    <row r="31" spans="1:6" s="8" customFormat="1">
      <c r="B31" s="73"/>
      <c r="C31" s="73"/>
      <c r="D31" s="72"/>
    </row>
    <row r="32" spans="1:6" s="8" customFormat="1">
      <c r="B32" s="73"/>
      <c r="C32" s="73"/>
      <c r="D32" s="72"/>
    </row>
    <row r="33" spans="1:6" s="8" customFormat="1">
      <c r="A33" s="149"/>
      <c r="B33" s="149"/>
      <c r="C33" s="149"/>
      <c r="D33" s="149"/>
      <c r="E33" s="103"/>
    </row>
    <row r="34" spans="1:6" s="8" customFormat="1">
      <c r="A34" s="102"/>
      <c r="B34" s="105"/>
      <c r="C34" s="106"/>
      <c r="D34" s="102"/>
    </row>
    <row r="35" spans="1:6" s="8" customFormat="1" ht="15.75" customHeight="1">
      <c r="B35" s="73"/>
      <c r="C35" s="73"/>
      <c r="D35" s="104"/>
    </row>
    <row r="36" spans="1:6" s="8" customFormat="1">
      <c r="B36" s="73"/>
      <c r="C36" s="73"/>
      <c r="D36" s="104"/>
      <c r="E36" s="103"/>
    </row>
    <row r="37" spans="1:6" s="8" customFormat="1">
      <c r="B37" s="73"/>
      <c r="C37" s="73"/>
      <c r="D37" s="104"/>
    </row>
    <row r="38" spans="1:6" s="8" customFormat="1">
      <c r="B38" s="73"/>
      <c r="C38" s="73"/>
      <c r="D38" s="104"/>
    </row>
    <row r="39" spans="1:6" s="8" customFormat="1">
      <c r="B39" s="73"/>
      <c r="C39" s="73"/>
      <c r="D39" s="104"/>
    </row>
    <row r="40" spans="1:6" s="8" customFormat="1">
      <c r="B40" s="73"/>
      <c r="C40" s="73"/>
      <c r="D40" s="72"/>
      <c r="F40" s="1"/>
    </row>
    <row r="41" spans="1:6">
      <c r="A41" s="8"/>
      <c r="B41" s="73"/>
      <c r="C41" s="73"/>
      <c r="D41" s="72"/>
    </row>
    <row r="42" spans="1:6">
      <c r="A42" s="8"/>
      <c r="B42" s="73"/>
      <c r="C42" s="73"/>
      <c r="D42" s="72"/>
    </row>
    <row r="43" spans="1:6">
      <c r="A43" s="8"/>
      <c r="B43" s="73"/>
      <c r="C43" s="73"/>
      <c r="D43" s="72"/>
    </row>
    <row r="44" spans="1:6">
      <c r="A44" s="8"/>
      <c r="B44" s="73"/>
      <c r="C44" s="73"/>
      <c r="D44" s="72"/>
    </row>
    <row r="45" spans="1:6">
      <c r="A45" s="8"/>
      <c r="B45" s="73"/>
      <c r="C45" s="73"/>
      <c r="D45" s="72"/>
    </row>
    <row r="46" spans="1:6">
      <c r="A46" s="8"/>
      <c r="B46" s="73"/>
      <c r="C46" s="73"/>
      <c r="D46" s="72"/>
    </row>
    <row r="47" spans="1:6">
      <c r="A47" s="8"/>
      <c r="B47" s="73"/>
      <c r="C47" s="73"/>
      <c r="D47" s="72"/>
    </row>
    <row r="48" spans="1:6">
      <c r="A48" s="8"/>
      <c r="B48" s="73"/>
      <c r="C48" s="73"/>
      <c r="D48" s="72"/>
    </row>
    <row r="49" spans="1:5">
      <c r="A49" s="8"/>
      <c r="B49" s="73"/>
      <c r="C49" s="73"/>
      <c r="D49" s="72"/>
    </row>
    <row r="50" spans="1:5">
      <c r="A50" s="8"/>
      <c r="B50" s="73"/>
      <c r="C50" s="73"/>
      <c r="D50" s="72"/>
      <c r="E50" s="22"/>
    </row>
    <row r="51" spans="1:5">
      <c r="A51" s="8"/>
      <c r="B51" s="73"/>
      <c r="C51" s="73"/>
      <c r="D51" s="72"/>
    </row>
    <row r="52" spans="1:5">
      <c r="A52" s="8"/>
      <c r="B52" s="73"/>
      <c r="C52" s="73"/>
      <c r="D52" s="72"/>
    </row>
    <row r="53" spans="1:5">
      <c r="A53" s="8"/>
      <c r="B53" s="103"/>
      <c r="C53" s="103"/>
      <c r="D53" s="107"/>
    </row>
    <row r="54" spans="1:5">
      <c r="A54" s="8"/>
      <c r="B54" s="8"/>
      <c r="C54" s="8"/>
      <c r="D54" s="8"/>
    </row>
    <row r="55" spans="1:5">
      <c r="A55" s="8"/>
      <c r="B55" s="8"/>
      <c r="C55" s="8"/>
      <c r="D55" s="8"/>
    </row>
    <row r="56" spans="1:5">
      <c r="A56" s="8"/>
      <c r="B56" s="8"/>
      <c r="C56" s="8"/>
      <c r="D56" s="8"/>
    </row>
    <row r="57" spans="1:5">
      <c r="A57" s="8"/>
      <c r="B57" s="8"/>
      <c r="C57" s="8"/>
      <c r="D57" s="8"/>
    </row>
    <row r="58" spans="1:5">
      <c r="A58" s="8"/>
      <c r="B58" s="8"/>
      <c r="C58" s="8"/>
      <c r="D58" s="8"/>
    </row>
    <row r="59" spans="1:5">
      <c r="A59" s="8"/>
      <c r="B59" s="8"/>
      <c r="C59" s="8"/>
      <c r="D59" s="8"/>
    </row>
    <row r="60" spans="1:5">
      <c r="A60" s="8"/>
      <c r="B60" s="8"/>
      <c r="C60" s="8"/>
      <c r="D60" s="8"/>
    </row>
    <row r="61" spans="1:5">
      <c r="A61" s="8"/>
      <c r="B61" s="8"/>
      <c r="C61" s="8"/>
      <c r="D61" s="8"/>
    </row>
    <row r="62" spans="1:5">
      <c r="A62" s="8"/>
      <c r="B62" s="8"/>
      <c r="C62" s="8"/>
      <c r="D62" s="8"/>
    </row>
    <row r="63" spans="1:5">
      <c r="A63" s="8"/>
      <c r="B63" s="8"/>
      <c r="C63" s="8"/>
      <c r="D63" s="8"/>
    </row>
    <row r="64" spans="1:5">
      <c r="A64" s="8"/>
      <c r="B64" s="8"/>
      <c r="C64" s="8"/>
      <c r="D64" s="8"/>
    </row>
    <row r="65" spans="1:4">
      <c r="A65" s="8"/>
      <c r="B65" s="8"/>
      <c r="C65" s="8"/>
      <c r="D65" s="8"/>
    </row>
    <row r="66" spans="1:4">
      <c r="A66" s="8"/>
      <c r="B66" s="8"/>
      <c r="C66" s="8"/>
      <c r="D66" s="8"/>
    </row>
    <row r="67" spans="1:4">
      <c r="A67" s="8"/>
      <c r="B67" s="8"/>
      <c r="C67" s="8"/>
      <c r="D67" s="8"/>
    </row>
    <row r="68" spans="1:4">
      <c r="A68" s="8"/>
      <c r="B68" s="8"/>
      <c r="C68" s="8"/>
      <c r="D68" s="8"/>
    </row>
    <row r="69" spans="1:4">
      <c r="A69" s="8"/>
      <c r="B69" s="8"/>
      <c r="C69" s="8"/>
      <c r="D69" s="8"/>
    </row>
    <row r="70" spans="1:4">
      <c r="A70" s="8"/>
      <c r="B70" s="8"/>
      <c r="C70" s="8"/>
      <c r="D70" s="8"/>
    </row>
    <row r="71" spans="1:4">
      <c r="A71" s="8"/>
      <c r="B71" s="8"/>
      <c r="C71" s="8"/>
      <c r="D71" s="8"/>
    </row>
    <row r="72" spans="1:4">
      <c r="A72" s="8"/>
      <c r="B72" s="8"/>
      <c r="C72" s="8"/>
      <c r="D72" s="8"/>
    </row>
    <row r="73" spans="1:4">
      <c r="A73" s="8"/>
      <c r="B73" s="8"/>
      <c r="C73" s="8"/>
      <c r="D73" s="8"/>
    </row>
    <row r="74" spans="1:4">
      <c r="A74" s="8"/>
      <c r="B74" s="8"/>
      <c r="C74" s="8"/>
      <c r="D74" s="8"/>
    </row>
    <row r="75" spans="1:4">
      <c r="A75" s="8"/>
      <c r="B75" s="8"/>
      <c r="C75" s="8"/>
      <c r="D75" s="8"/>
    </row>
    <row r="76" spans="1:4">
      <c r="A76" s="8"/>
      <c r="B76" s="8"/>
      <c r="C76" s="8"/>
      <c r="D76" s="8"/>
    </row>
    <row r="77" spans="1:4">
      <c r="A77" s="8"/>
      <c r="B77" s="8"/>
      <c r="C77" s="8"/>
      <c r="D77" s="8"/>
    </row>
    <row r="78" spans="1:4">
      <c r="A78" s="8"/>
      <c r="B78" s="8"/>
      <c r="C78" s="8"/>
      <c r="D78" s="8"/>
    </row>
    <row r="79" spans="1:4">
      <c r="A79" s="8"/>
      <c r="B79" s="8"/>
      <c r="C79" s="8"/>
      <c r="D79" s="8"/>
    </row>
    <row r="80" spans="1:4">
      <c r="A80" s="8"/>
      <c r="B80" s="8"/>
      <c r="C80" s="8"/>
      <c r="D80" s="8"/>
    </row>
    <row r="81" spans="1:4">
      <c r="A81" s="8"/>
      <c r="B81" s="8"/>
      <c r="C81" s="8"/>
      <c r="D81" s="8"/>
    </row>
    <row r="82" spans="1:4">
      <c r="A82" s="8"/>
      <c r="B82" s="8"/>
      <c r="C82" s="8"/>
      <c r="D82" s="8"/>
    </row>
    <row r="83" spans="1:4">
      <c r="A83" s="8"/>
      <c r="B83" s="8"/>
      <c r="C83" s="8"/>
      <c r="D83" s="8"/>
    </row>
    <row r="84" spans="1:4">
      <c r="A84" s="8"/>
      <c r="B84" s="8"/>
      <c r="C84" s="8"/>
      <c r="D84" s="8"/>
    </row>
    <row r="85" spans="1:4">
      <c r="A85" s="8"/>
      <c r="B85" s="8"/>
      <c r="C85" s="8"/>
      <c r="D85" s="8"/>
    </row>
    <row r="86" spans="1:4">
      <c r="A86" s="8"/>
      <c r="B86" s="8"/>
      <c r="C86" s="8"/>
      <c r="D86" s="8"/>
    </row>
    <row r="87" spans="1:4">
      <c r="A87" s="8"/>
      <c r="B87" s="8"/>
      <c r="C87" s="8"/>
      <c r="D87" s="8"/>
    </row>
    <row r="88" spans="1:4">
      <c r="A88" s="8"/>
      <c r="B88" s="8"/>
      <c r="C88" s="8"/>
      <c r="D88" s="8"/>
    </row>
    <row r="89" spans="1:4">
      <c r="A89" s="8"/>
      <c r="B89" s="8"/>
      <c r="C89" s="8"/>
      <c r="D89" s="8"/>
    </row>
    <row r="90" spans="1:4">
      <c r="A90" s="8"/>
      <c r="B90" s="8"/>
      <c r="C90" s="8"/>
      <c r="D90" s="8"/>
    </row>
    <row r="91" spans="1:4">
      <c r="A91" s="8"/>
      <c r="B91" s="8"/>
      <c r="C91" s="8"/>
      <c r="D91" s="8"/>
    </row>
    <row r="92" spans="1:4">
      <c r="A92" s="8"/>
      <c r="B92" s="8"/>
      <c r="C92" s="8"/>
      <c r="D92" s="8"/>
    </row>
    <row r="93" spans="1:4">
      <c r="A93" s="8"/>
      <c r="B93" s="8"/>
      <c r="C93" s="8"/>
      <c r="D93" s="8"/>
    </row>
    <row r="94" spans="1:4">
      <c r="A94" s="8"/>
      <c r="B94" s="8"/>
      <c r="C94" s="8"/>
      <c r="D94" s="8"/>
    </row>
    <row r="95" spans="1:4">
      <c r="A95" s="8"/>
      <c r="B95" s="8"/>
      <c r="C95" s="8"/>
      <c r="D95" s="8"/>
    </row>
    <row r="96" spans="1:4">
      <c r="A96" s="8"/>
      <c r="B96" s="8"/>
      <c r="C96" s="8"/>
      <c r="D96" s="8"/>
    </row>
    <row r="97" spans="1:4">
      <c r="A97" s="8"/>
      <c r="B97" s="8"/>
      <c r="C97" s="8"/>
      <c r="D97" s="8"/>
    </row>
    <row r="98" spans="1:4">
      <c r="A98" s="8"/>
      <c r="B98" s="8"/>
      <c r="C98" s="8"/>
      <c r="D98" s="8"/>
    </row>
    <row r="99" spans="1:4">
      <c r="A99" s="8"/>
      <c r="B99" s="8"/>
      <c r="C99" s="8"/>
      <c r="D99" s="8"/>
    </row>
    <row r="100" spans="1:4">
      <c r="A100" s="8"/>
      <c r="B100" s="8"/>
      <c r="C100" s="8"/>
      <c r="D100" s="8"/>
    </row>
    <row r="101" spans="1:4">
      <c r="A101" s="8"/>
      <c r="B101" s="8"/>
      <c r="C101" s="8"/>
      <c r="D101" s="8"/>
    </row>
    <row r="102" spans="1:4">
      <c r="A102" s="8"/>
      <c r="B102" s="8"/>
      <c r="C102" s="8"/>
      <c r="D102" s="8"/>
    </row>
    <row r="103" spans="1:4">
      <c r="A103" s="8"/>
      <c r="B103" s="8"/>
      <c r="C103" s="8"/>
      <c r="D103" s="8"/>
    </row>
    <row r="104" spans="1:4">
      <c r="A104" s="8"/>
      <c r="B104" s="8"/>
      <c r="C104" s="8"/>
      <c r="D104" s="8"/>
    </row>
    <row r="105" spans="1:4">
      <c r="A105" s="8"/>
      <c r="B105" s="8"/>
      <c r="C105" s="8"/>
      <c r="D105" s="8"/>
    </row>
    <row r="106" spans="1:4">
      <c r="A106" s="8"/>
      <c r="B106" s="8"/>
      <c r="C106" s="8"/>
      <c r="D106" s="8"/>
    </row>
    <row r="107" spans="1:4">
      <c r="A107" s="8"/>
      <c r="B107" s="8"/>
      <c r="C107" s="8"/>
      <c r="D107" s="8"/>
    </row>
    <row r="108" spans="1:4">
      <c r="A108" s="8"/>
      <c r="B108" s="8"/>
      <c r="C108" s="8"/>
      <c r="D108" s="8"/>
    </row>
    <row r="109" spans="1:4">
      <c r="A109" s="8"/>
      <c r="B109" s="8"/>
      <c r="C109" s="8"/>
      <c r="D109" s="8"/>
    </row>
    <row r="110" spans="1:4">
      <c r="A110" s="8"/>
      <c r="B110" s="8"/>
      <c r="C110" s="8"/>
      <c r="D110" s="8"/>
    </row>
    <row r="111" spans="1:4">
      <c r="A111" s="8"/>
      <c r="B111" s="8"/>
      <c r="C111" s="8"/>
      <c r="D111" s="8"/>
    </row>
    <row r="112" spans="1:4">
      <c r="A112" s="8"/>
      <c r="B112" s="8"/>
      <c r="C112" s="8"/>
      <c r="D112" s="8"/>
    </row>
    <row r="113" spans="1:4">
      <c r="A113" s="8"/>
      <c r="B113" s="8"/>
      <c r="C113" s="8"/>
      <c r="D113" s="8"/>
    </row>
    <row r="114" spans="1:4">
      <c r="A114" s="8"/>
      <c r="B114" s="8"/>
      <c r="C114" s="8"/>
      <c r="D114" s="8"/>
    </row>
    <row r="115" spans="1:4">
      <c r="A115" s="8"/>
      <c r="B115" s="8"/>
      <c r="C115" s="8"/>
      <c r="D115" s="8"/>
    </row>
    <row r="116" spans="1:4">
      <c r="A116" s="8"/>
      <c r="B116" s="8"/>
      <c r="C116" s="8"/>
      <c r="D116" s="8"/>
    </row>
    <row r="117" spans="1:4">
      <c r="A117" s="8"/>
      <c r="B117" s="8"/>
      <c r="C117" s="8"/>
      <c r="D117" s="8"/>
    </row>
    <row r="118" spans="1:4">
      <c r="A118" s="8"/>
      <c r="B118" s="8"/>
      <c r="C118" s="8"/>
      <c r="D118" s="8"/>
    </row>
    <row r="119" spans="1:4">
      <c r="A119" s="8"/>
      <c r="B119" s="8"/>
      <c r="C119" s="8"/>
      <c r="D119" s="8"/>
    </row>
    <row r="120" spans="1:4">
      <c r="A120" s="8"/>
      <c r="B120" s="8"/>
      <c r="C120" s="8"/>
      <c r="D120" s="8"/>
    </row>
    <row r="121" spans="1:4">
      <c r="A121" s="8"/>
      <c r="B121" s="8"/>
      <c r="C121" s="8"/>
      <c r="D121" s="8"/>
    </row>
    <row r="122" spans="1:4">
      <c r="A122" s="8"/>
      <c r="B122" s="8"/>
      <c r="C122" s="8"/>
      <c r="D122" s="8"/>
    </row>
    <row r="123" spans="1:4">
      <c r="A123" s="8"/>
      <c r="B123" s="8"/>
      <c r="C123" s="8"/>
      <c r="D123" s="8"/>
    </row>
    <row r="124" spans="1:4">
      <c r="A124" s="8"/>
      <c r="B124" s="8"/>
      <c r="C124" s="8"/>
      <c r="D124" s="8"/>
    </row>
    <row r="125" spans="1:4">
      <c r="A125" s="8"/>
      <c r="B125" s="8"/>
      <c r="C125" s="8"/>
      <c r="D125" s="8"/>
    </row>
    <row r="126" spans="1:4">
      <c r="A126" s="8"/>
      <c r="B126" s="8"/>
      <c r="C126" s="8"/>
      <c r="D126" s="8"/>
    </row>
    <row r="127" spans="1:4">
      <c r="A127" s="8"/>
      <c r="B127" s="8"/>
      <c r="C127" s="8"/>
      <c r="D127" s="8"/>
    </row>
    <row r="128" spans="1:4">
      <c r="A128" s="8"/>
      <c r="B128" s="8"/>
      <c r="C128" s="8"/>
      <c r="D128" s="8"/>
    </row>
    <row r="129" spans="1:4">
      <c r="A129" s="8"/>
      <c r="B129" s="8"/>
      <c r="C129" s="8"/>
      <c r="D129" s="8"/>
    </row>
    <row r="130" spans="1:4">
      <c r="A130" s="8"/>
      <c r="B130" s="8"/>
      <c r="C130" s="8"/>
      <c r="D130" s="8"/>
    </row>
    <row r="131" spans="1:4">
      <c r="A131" s="8"/>
      <c r="B131" s="8"/>
      <c r="C131" s="8"/>
      <c r="D131" s="8"/>
    </row>
    <row r="132" spans="1:4">
      <c r="A132" s="8"/>
      <c r="B132" s="8"/>
      <c r="C132" s="8"/>
      <c r="D132" s="8"/>
    </row>
    <row r="133" spans="1:4">
      <c r="A133" s="8"/>
      <c r="B133" s="8"/>
      <c r="C133" s="8"/>
      <c r="D133" s="8"/>
    </row>
    <row r="134" spans="1:4">
      <c r="A134" s="8"/>
      <c r="B134" s="8"/>
      <c r="C134" s="8"/>
      <c r="D134" s="8"/>
    </row>
    <row r="135" spans="1:4">
      <c r="A135" s="8"/>
      <c r="B135" s="8"/>
      <c r="C135" s="8"/>
      <c r="D135" s="8"/>
    </row>
    <row r="136" spans="1:4">
      <c r="A136" s="8"/>
      <c r="B136" s="8"/>
      <c r="C136" s="8"/>
      <c r="D136" s="8"/>
    </row>
  </sheetData>
  <mergeCells count="12">
    <mergeCell ref="F4:F5"/>
    <mergeCell ref="E6:E7"/>
    <mergeCell ref="A33:D33"/>
    <mergeCell ref="C12:D12"/>
    <mergeCell ref="A5:B5"/>
    <mergeCell ref="A6:B6"/>
    <mergeCell ref="A7:B7"/>
    <mergeCell ref="A8:B8"/>
    <mergeCell ref="A9:B9"/>
    <mergeCell ref="A10:B10"/>
    <mergeCell ref="A11:B11"/>
    <mergeCell ref="C5:D5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zoomScale="75" workbookViewId="0">
      <selection activeCell="K6" sqref="K6"/>
    </sheetView>
  </sheetViews>
  <sheetFormatPr defaultRowHeight="12.75"/>
  <cols>
    <col min="1" max="16384" width="9.140625" style="1"/>
  </cols>
  <sheetData>
    <row r="1" spans="1:16" ht="90.75" customHeight="1"/>
    <row r="3" spans="1:16" ht="21" customHeight="1">
      <c r="A3" s="17" t="s">
        <v>288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8" t="str">
        <f>Capa!$A$9</f>
        <v>Janeiro a Junho de 2009</v>
      </c>
    </row>
    <row r="4" spans="1:16" ht="21" customHeight="1">
      <c r="A4" s="19" t="s">
        <v>177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</row>
    <row r="5" spans="1:16" ht="18">
      <c r="A5" s="3" t="s">
        <v>224</v>
      </c>
    </row>
    <row r="6" spans="1:16" ht="18">
      <c r="A6" s="3" t="s">
        <v>226</v>
      </c>
    </row>
    <row r="7" spans="1:16" ht="18">
      <c r="A7" s="3" t="s">
        <v>227</v>
      </c>
    </row>
    <row r="8" spans="1:16" ht="18">
      <c r="A8" s="3" t="s">
        <v>228</v>
      </c>
    </row>
    <row r="9" spans="1:16" ht="18">
      <c r="A9" s="3" t="s">
        <v>229</v>
      </c>
    </row>
    <row r="10" spans="1:16" ht="18">
      <c r="A10" s="3" t="s">
        <v>278</v>
      </c>
    </row>
    <row r="11" spans="1:16" ht="18">
      <c r="A11" s="3" t="s">
        <v>230</v>
      </c>
    </row>
    <row r="12" spans="1:16" ht="18">
      <c r="A12" s="3" t="s">
        <v>279</v>
      </c>
    </row>
    <row r="13" spans="1:16" ht="18">
      <c r="A13" s="3" t="s">
        <v>280</v>
      </c>
    </row>
    <row r="14" spans="1:16" ht="18">
      <c r="A14" s="3" t="s">
        <v>231</v>
      </c>
    </row>
    <row r="15" spans="1:16" ht="18">
      <c r="A15" s="3" t="s">
        <v>258</v>
      </c>
    </row>
    <row r="16" spans="1:16" ht="18">
      <c r="A16" s="3" t="s">
        <v>259</v>
      </c>
    </row>
    <row r="17" spans="1:1" ht="18">
      <c r="A17" s="3" t="s">
        <v>260</v>
      </c>
    </row>
    <row r="18" spans="1:1" ht="18">
      <c r="A18" s="3" t="s">
        <v>261</v>
      </c>
    </row>
    <row r="19" spans="1:1" ht="18">
      <c r="A19" s="3" t="s">
        <v>329</v>
      </c>
    </row>
    <row r="20" spans="1:1" ht="18">
      <c r="A20" s="3" t="s">
        <v>287</v>
      </c>
    </row>
    <row r="21" spans="1:1" ht="18">
      <c r="A21" s="3"/>
    </row>
    <row r="22" spans="1:1" ht="18">
      <c r="A22" s="3"/>
    </row>
    <row r="23" spans="1:1" ht="18">
      <c r="A23" s="3"/>
    </row>
    <row r="24" spans="1:1" ht="18">
      <c r="A24" s="3"/>
    </row>
    <row r="25" spans="1:1" ht="18">
      <c r="A25" s="3"/>
    </row>
    <row r="26" spans="1:1" ht="15.75">
      <c r="A26" s="4"/>
    </row>
    <row r="27" spans="1:1" ht="15.75">
      <c r="A27" s="4"/>
    </row>
    <row r="28" spans="1:1">
      <c r="A28" s="5"/>
    </row>
  </sheetData>
  <phoneticPr fontId="0" type="noConversion"/>
  <pageMargins left="0.78740157499999996" right="0.78740157499999996" top="0.984251969" bottom="0.984251969" header="0.49212598499999999" footer="0.49212598499999999"/>
  <pageSetup paperSize="9" scale="5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2"/>
  <sheetViews>
    <sheetView zoomScale="75" workbookViewId="0">
      <selection activeCell="A7" sqref="A7"/>
    </sheetView>
  </sheetViews>
  <sheetFormatPr defaultRowHeight="12.75"/>
  <cols>
    <col min="1" max="1" width="11" style="1" customWidth="1"/>
    <col min="2" max="2" width="36.5703125" style="1" customWidth="1"/>
    <col min="3" max="16384" width="9.140625" style="1"/>
  </cols>
  <sheetData>
    <row r="1" spans="1:16" ht="90.75" customHeight="1"/>
    <row r="3" spans="1:16" ht="21" customHeight="1">
      <c r="A3" s="17" t="s">
        <v>288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8" t="str">
        <f>Capa!$A$9</f>
        <v>Janeiro a Junho de 2009</v>
      </c>
    </row>
    <row r="4" spans="1:16" ht="21" customHeight="1">
      <c r="A4" s="19" t="s">
        <v>178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</row>
    <row r="5" spans="1:16" ht="15">
      <c r="A5" s="9" t="s">
        <v>179</v>
      </c>
      <c r="B5" s="8"/>
    </row>
    <row r="6" spans="1:16" ht="15">
      <c r="A6" s="7"/>
      <c r="B6" s="8"/>
    </row>
    <row r="7" spans="1:16" ht="15">
      <c r="A7" s="6" t="s">
        <v>897</v>
      </c>
    </row>
    <row r="8" spans="1:16" ht="15">
      <c r="A8" s="6"/>
      <c r="B8" s="6" t="s">
        <v>332</v>
      </c>
    </row>
    <row r="9" spans="1:16" ht="15">
      <c r="A9" s="6" t="s">
        <v>282</v>
      </c>
    </row>
    <row r="10" spans="1:16" ht="15">
      <c r="A10" s="6" t="s">
        <v>281</v>
      </c>
    </row>
    <row r="11" spans="1:16" ht="15">
      <c r="A11" s="6" t="s">
        <v>263</v>
      </c>
    </row>
    <row r="12" spans="1:16" ht="15">
      <c r="A12" s="6" t="s">
        <v>262</v>
      </c>
    </row>
    <row r="13" spans="1:16" ht="15">
      <c r="A13" s="6" t="s">
        <v>330</v>
      </c>
    </row>
    <row r="14" spans="1:16" ht="15">
      <c r="A14" s="6"/>
    </row>
    <row r="15" spans="1:16" ht="15">
      <c r="A15" s="6" t="s">
        <v>220</v>
      </c>
    </row>
    <row r="16" spans="1:16" ht="15">
      <c r="A16" s="10" t="s">
        <v>896</v>
      </c>
    </row>
    <row r="17" spans="1:1" ht="15">
      <c r="A17" s="10" t="s">
        <v>264</v>
      </c>
    </row>
    <row r="18" spans="1:1" ht="15">
      <c r="A18" s="6" t="s">
        <v>265</v>
      </c>
    </row>
    <row r="19" spans="1:1" ht="15">
      <c r="A19" s="10" t="s">
        <v>221</v>
      </c>
    </row>
    <row r="20" spans="1:1" ht="15">
      <c r="A20" s="10" t="s">
        <v>222</v>
      </c>
    </row>
    <row r="21" spans="1:1" ht="15">
      <c r="A21" s="10" t="s">
        <v>223</v>
      </c>
    </row>
    <row r="22" spans="1:1" ht="15">
      <c r="A22" s="10" t="s">
        <v>225</v>
      </c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74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7"/>
  <sheetViews>
    <sheetView zoomScale="70" workbookViewId="0">
      <selection activeCell="E1" sqref="E1"/>
    </sheetView>
  </sheetViews>
  <sheetFormatPr defaultRowHeight="12.75"/>
  <cols>
    <col min="1" max="1" width="43.85546875" style="1" bestFit="1" customWidth="1"/>
    <col min="2" max="2" width="15.42578125" style="1" customWidth="1"/>
    <col min="3" max="3" width="17.85546875" style="1" customWidth="1"/>
    <col min="4" max="4" width="22.42578125" style="1" customWidth="1"/>
    <col min="5" max="5" width="24" style="1" customWidth="1"/>
    <col min="6" max="6" width="11.28515625" style="1" bestFit="1" customWidth="1"/>
    <col min="7" max="10" width="9.28515625" style="1" bestFit="1" customWidth="1"/>
    <col min="11" max="16384" width="9.140625" style="1"/>
  </cols>
  <sheetData>
    <row r="1" spans="1:5" ht="90" customHeight="1"/>
    <row r="2" spans="1:5" ht="13.5" thickBot="1"/>
    <row r="3" spans="1:5" ht="18" customHeight="1">
      <c r="A3" s="23" t="s">
        <v>289</v>
      </c>
      <c r="B3" s="25"/>
      <c r="C3" s="25"/>
      <c r="D3" s="25"/>
      <c r="E3" s="26" t="str">
        <f>Capa!$A$9</f>
        <v>Janeiro a Junho de 2009</v>
      </c>
    </row>
    <row r="4" spans="1:5" ht="18" customHeight="1">
      <c r="A4" s="27" t="s">
        <v>290</v>
      </c>
      <c r="B4" s="28"/>
      <c r="C4" s="28"/>
      <c r="D4" s="28"/>
      <c r="E4" s="24"/>
    </row>
    <row r="5" spans="1:5">
      <c r="A5" s="29" t="s">
        <v>217</v>
      </c>
      <c r="B5" s="30" t="s">
        <v>183</v>
      </c>
      <c r="C5" s="30" t="s">
        <v>283</v>
      </c>
      <c r="D5" s="30" t="s">
        <v>213</v>
      </c>
      <c r="E5" s="31" t="s">
        <v>219</v>
      </c>
    </row>
    <row r="6" spans="1:5">
      <c r="A6" s="52" t="s">
        <v>193</v>
      </c>
      <c r="B6" s="53">
        <v>4318.38080933131</v>
      </c>
      <c r="C6" s="53">
        <v>6882853.5610068403</v>
      </c>
      <c r="D6" s="53">
        <v>1161</v>
      </c>
      <c r="E6" s="110">
        <v>3699301</v>
      </c>
    </row>
    <row r="7" spans="1:5">
      <c r="A7" s="34" t="s">
        <v>194</v>
      </c>
      <c r="B7" s="36">
        <v>33258.862901072898</v>
      </c>
      <c r="C7" s="36">
        <v>37662229.542159602</v>
      </c>
      <c r="D7" s="36">
        <v>5083</v>
      </c>
      <c r="E7" s="111">
        <v>27648318</v>
      </c>
    </row>
    <row r="8" spans="1:5">
      <c r="A8" s="34" t="s">
        <v>195</v>
      </c>
      <c r="B8" s="36">
        <v>20768.597193912599</v>
      </c>
      <c r="C8" s="36">
        <v>27133018.1075777</v>
      </c>
      <c r="D8" s="36">
        <v>3707</v>
      </c>
      <c r="E8" s="111">
        <v>13293814</v>
      </c>
    </row>
    <row r="9" spans="1:5">
      <c r="A9" s="34" t="s">
        <v>494</v>
      </c>
      <c r="B9" s="36">
        <v>3299.0493043362999</v>
      </c>
      <c r="C9" s="36">
        <v>4810318.0295792501</v>
      </c>
      <c r="D9" s="36">
        <v>512</v>
      </c>
      <c r="E9" s="111">
        <v>2282804</v>
      </c>
    </row>
    <row r="10" spans="1:5">
      <c r="A10" s="34" t="s">
        <v>196</v>
      </c>
      <c r="B10" s="36">
        <v>173775.70902742</v>
      </c>
      <c r="C10" s="36">
        <v>200280631.008439</v>
      </c>
      <c r="D10" s="36">
        <v>33539</v>
      </c>
      <c r="E10" s="111">
        <v>136060018</v>
      </c>
    </row>
    <row r="11" spans="1:5">
      <c r="A11" s="34" t="s">
        <v>325</v>
      </c>
      <c r="B11" s="36">
        <v>86676.8380594216</v>
      </c>
      <c r="C11" s="36">
        <v>90625994.646650702</v>
      </c>
      <c r="D11" s="36">
        <v>15356</v>
      </c>
      <c r="E11" s="111">
        <v>57378527</v>
      </c>
    </row>
    <row r="12" spans="1:5">
      <c r="A12" s="34" t="s">
        <v>495</v>
      </c>
      <c r="B12" s="36">
        <v>149561.04334570601</v>
      </c>
      <c r="C12" s="36">
        <v>143956439.302672</v>
      </c>
      <c r="D12" s="36">
        <v>27916</v>
      </c>
      <c r="E12" s="111">
        <v>86738878</v>
      </c>
    </row>
    <row r="13" spans="1:5">
      <c r="A13" s="34" t="s">
        <v>266</v>
      </c>
      <c r="B13" s="36">
        <v>86278.536702942103</v>
      </c>
      <c r="C13" s="36">
        <v>98223108.162373498</v>
      </c>
      <c r="D13" s="36">
        <v>17460</v>
      </c>
      <c r="E13" s="111">
        <v>61917615</v>
      </c>
    </row>
    <row r="14" spans="1:5">
      <c r="A14" s="34" t="s">
        <v>496</v>
      </c>
      <c r="B14" s="36">
        <v>128595.632451759</v>
      </c>
      <c r="C14" s="36">
        <v>158618071.10032201</v>
      </c>
      <c r="D14" s="36">
        <v>22990</v>
      </c>
      <c r="E14" s="111">
        <v>115190468</v>
      </c>
    </row>
    <row r="15" spans="1:5">
      <c r="A15" s="34" t="s">
        <v>497</v>
      </c>
      <c r="B15" s="36">
        <v>14525.7479008962</v>
      </c>
      <c r="C15" s="36">
        <v>17237329.564114299</v>
      </c>
      <c r="D15" s="36">
        <v>1928</v>
      </c>
      <c r="E15" s="111">
        <v>12515328</v>
      </c>
    </row>
    <row r="16" spans="1:5">
      <c r="A16" s="34" t="s">
        <v>267</v>
      </c>
      <c r="B16" s="36">
        <v>27316.3122389251</v>
      </c>
      <c r="C16" s="36">
        <v>41619529.484660901</v>
      </c>
      <c r="D16" s="36">
        <v>4999</v>
      </c>
      <c r="E16" s="111">
        <v>22753120</v>
      </c>
    </row>
    <row r="17" spans="1:5">
      <c r="A17" s="34" t="s">
        <v>197</v>
      </c>
      <c r="B17" s="36">
        <v>287460.08947532898</v>
      </c>
      <c r="C17" s="36">
        <v>296179643.99180698</v>
      </c>
      <c r="D17" s="36">
        <v>35501</v>
      </c>
      <c r="E17" s="111">
        <v>182620838</v>
      </c>
    </row>
    <row r="18" spans="1:5">
      <c r="A18" s="34" t="s">
        <v>198</v>
      </c>
      <c r="B18" s="36">
        <v>61427.9039096571</v>
      </c>
      <c r="C18" s="36">
        <v>60248897.829516202</v>
      </c>
      <c r="D18" s="36">
        <v>7089</v>
      </c>
      <c r="E18" s="111">
        <v>42567882</v>
      </c>
    </row>
    <row r="19" spans="1:5">
      <c r="A19" s="34" t="s">
        <v>268</v>
      </c>
      <c r="B19" s="36">
        <v>95034.654496769406</v>
      </c>
      <c r="C19" s="36">
        <v>92008344.041131198</v>
      </c>
      <c r="D19" s="36">
        <v>12090</v>
      </c>
      <c r="E19" s="111">
        <v>62634939</v>
      </c>
    </row>
    <row r="20" spans="1:5">
      <c r="A20" s="34" t="s">
        <v>269</v>
      </c>
      <c r="B20" s="36">
        <v>28817.4081234154</v>
      </c>
      <c r="C20" s="36">
        <v>31595491.688459899</v>
      </c>
      <c r="D20" s="36">
        <v>3309</v>
      </c>
      <c r="E20" s="111">
        <v>20735672</v>
      </c>
    </row>
    <row r="21" spans="1:5">
      <c r="A21" s="34" t="s">
        <v>199</v>
      </c>
      <c r="B21" s="36">
        <v>50377.572438381998</v>
      </c>
      <c r="C21" s="36">
        <v>62391215.036817499</v>
      </c>
      <c r="D21" s="36">
        <v>6827</v>
      </c>
      <c r="E21" s="111">
        <v>34200050</v>
      </c>
    </row>
    <row r="22" spans="1:5">
      <c r="A22" s="34" t="s">
        <v>200</v>
      </c>
      <c r="B22" s="36">
        <v>57347.314897343902</v>
      </c>
      <c r="C22" s="36">
        <v>81312619.7499374</v>
      </c>
      <c r="D22" s="36">
        <v>9359</v>
      </c>
      <c r="E22" s="111">
        <v>53497916</v>
      </c>
    </row>
    <row r="23" spans="1:5">
      <c r="A23" s="34" t="s">
        <v>324</v>
      </c>
      <c r="B23" s="36">
        <v>44152.5286262515</v>
      </c>
      <c r="C23" s="36">
        <v>67414399.059647605</v>
      </c>
      <c r="D23" s="36">
        <v>7275</v>
      </c>
      <c r="E23" s="111">
        <v>33935216</v>
      </c>
    </row>
    <row r="24" spans="1:5">
      <c r="A24" s="34" t="s">
        <v>270</v>
      </c>
      <c r="B24" s="36">
        <v>37762.260151383402</v>
      </c>
      <c r="C24" s="36">
        <v>38006812.006713703</v>
      </c>
      <c r="D24" s="36">
        <v>5583</v>
      </c>
      <c r="E24" s="111">
        <v>21362748</v>
      </c>
    </row>
    <row r="25" spans="1:5">
      <c r="A25" s="34" t="s">
        <v>201</v>
      </c>
      <c r="B25" s="36">
        <v>124347.717414103</v>
      </c>
      <c r="C25" s="36">
        <v>128484084.70134</v>
      </c>
      <c r="D25" s="36">
        <v>16643</v>
      </c>
      <c r="E25" s="111">
        <v>75363931</v>
      </c>
    </row>
    <row r="26" spans="1:5">
      <c r="A26" s="34" t="s">
        <v>326</v>
      </c>
      <c r="B26" s="36">
        <v>19039.065689072901</v>
      </c>
      <c r="C26" s="36">
        <v>24775219.098079301</v>
      </c>
      <c r="D26" s="36">
        <v>4175</v>
      </c>
      <c r="E26" s="111">
        <v>15584552</v>
      </c>
    </row>
    <row r="27" spans="1:5">
      <c r="A27" s="34" t="s">
        <v>271</v>
      </c>
      <c r="B27" s="36">
        <v>136034.12834039301</v>
      </c>
      <c r="C27" s="36">
        <v>134897576.94344899</v>
      </c>
      <c r="D27" s="36">
        <v>12776</v>
      </c>
      <c r="E27" s="111">
        <v>98841363</v>
      </c>
    </row>
    <row r="28" spans="1:5">
      <c r="A28" s="34" t="s">
        <v>583</v>
      </c>
      <c r="B28" s="36">
        <v>46322.038204870601</v>
      </c>
      <c r="C28" s="36">
        <v>51313079.354726397</v>
      </c>
      <c r="D28" s="36">
        <v>3866</v>
      </c>
      <c r="E28" s="111">
        <v>35738812</v>
      </c>
    </row>
    <row r="29" spans="1:5">
      <c r="A29" s="34" t="s">
        <v>202</v>
      </c>
      <c r="B29" s="36">
        <v>215513.05134724901</v>
      </c>
      <c r="C29" s="36">
        <v>214413510.81654301</v>
      </c>
      <c r="D29" s="36">
        <v>23014</v>
      </c>
      <c r="E29" s="111">
        <v>151852883</v>
      </c>
    </row>
    <row r="30" spans="1:5">
      <c r="A30" s="34" t="s">
        <v>203</v>
      </c>
      <c r="B30" s="36">
        <v>90020.210672921006</v>
      </c>
      <c r="C30" s="36">
        <v>102642506.025985</v>
      </c>
      <c r="D30" s="36">
        <v>9980</v>
      </c>
      <c r="E30" s="111">
        <v>74679404</v>
      </c>
    </row>
    <row r="31" spans="1:5">
      <c r="A31" s="34" t="s">
        <v>204</v>
      </c>
      <c r="B31" s="36">
        <v>371303.62897620897</v>
      </c>
      <c r="C31" s="36">
        <v>532141769.02404499</v>
      </c>
      <c r="D31" s="36">
        <v>82623</v>
      </c>
      <c r="E31" s="111">
        <v>332241342</v>
      </c>
    </row>
    <row r="32" spans="1:5">
      <c r="A32" s="34" t="s">
        <v>205</v>
      </c>
      <c r="B32" s="36">
        <v>45840.7888915515</v>
      </c>
      <c r="C32" s="36">
        <v>48553019.620721899</v>
      </c>
      <c r="D32" s="36">
        <v>8996</v>
      </c>
      <c r="E32" s="111">
        <v>28633554</v>
      </c>
    </row>
    <row r="33" spans="1:5">
      <c r="A33" s="34" t="s">
        <v>334</v>
      </c>
      <c r="B33" s="36">
        <v>11143.6246195649</v>
      </c>
      <c r="C33" s="36">
        <v>16144347.1792782</v>
      </c>
      <c r="D33" s="36">
        <v>2060</v>
      </c>
      <c r="E33" s="111">
        <v>9094554</v>
      </c>
    </row>
    <row r="34" spans="1:5">
      <c r="A34" s="34" t="s">
        <v>206</v>
      </c>
      <c r="B34" s="36">
        <v>2229.97533510113</v>
      </c>
      <c r="C34" s="36">
        <v>3108808.1320159398</v>
      </c>
      <c r="D34" s="36">
        <v>311</v>
      </c>
      <c r="E34" s="111">
        <v>1586918</v>
      </c>
    </row>
    <row r="35" spans="1:5">
      <c r="A35" s="34" t="s">
        <v>272</v>
      </c>
      <c r="B35" s="36">
        <v>153774.41044759299</v>
      </c>
      <c r="C35" s="36">
        <v>139090819.53404799</v>
      </c>
      <c r="D35" s="36">
        <v>12296</v>
      </c>
      <c r="E35" s="111">
        <v>86006169</v>
      </c>
    </row>
    <row r="36" spans="1:5">
      <c r="A36" s="34" t="s">
        <v>207</v>
      </c>
      <c r="B36" s="36">
        <v>341079.864639404</v>
      </c>
      <c r="C36" s="36">
        <v>330250780.061077</v>
      </c>
      <c r="D36" s="36">
        <v>38283</v>
      </c>
      <c r="E36" s="111">
        <v>241373860</v>
      </c>
    </row>
    <row r="37" spans="1:5">
      <c r="A37" s="34" t="s">
        <v>273</v>
      </c>
      <c r="B37" s="36">
        <v>130590.53930004701</v>
      </c>
      <c r="C37" s="36">
        <v>119527837.577988</v>
      </c>
      <c r="D37" s="36">
        <v>13607</v>
      </c>
      <c r="E37" s="111">
        <v>87778672</v>
      </c>
    </row>
    <row r="38" spans="1:5">
      <c r="A38" s="34" t="s">
        <v>274</v>
      </c>
      <c r="B38" s="36">
        <v>88952.427103673093</v>
      </c>
      <c r="C38" s="36">
        <v>80781658.624491706</v>
      </c>
      <c r="D38" s="36">
        <v>11815</v>
      </c>
      <c r="E38" s="111">
        <v>52613259</v>
      </c>
    </row>
    <row r="39" spans="1:5">
      <c r="A39" s="34" t="s">
        <v>208</v>
      </c>
      <c r="B39" s="36">
        <v>44745.345062611603</v>
      </c>
      <c r="C39" s="36">
        <v>50530220.783380799</v>
      </c>
      <c r="D39" s="36">
        <v>4178</v>
      </c>
      <c r="E39" s="111">
        <v>33273729</v>
      </c>
    </row>
    <row r="40" spans="1:5">
      <c r="A40" s="34" t="s">
        <v>209</v>
      </c>
      <c r="B40" s="36">
        <v>29274.260176720501</v>
      </c>
      <c r="C40" s="36">
        <v>29364611.359199699</v>
      </c>
      <c r="D40" s="36">
        <v>4790</v>
      </c>
      <c r="E40" s="111">
        <v>20789434</v>
      </c>
    </row>
    <row r="41" spans="1:5">
      <c r="A41" s="34" t="s">
        <v>210</v>
      </c>
      <c r="B41" s="36">
        <v>193867.10078653999</v>
      </c>
      <c r="C41" s="36">
        <v>212656138.692132</v>
      </c>
      <c r="D41" s="36">
        <v>38639</v>
      </c>
      <c r="E41" s="111">
        <v>157135201</v>
      </c>
    </row>
    <row r="42" spans="1:5">
      <c r="A42" s="34" t="s">
        <v>211</v>
      </c>
      <c r="B42" s="36">
        <v>37478.967005678402</v>
      </c>
      <c r="C42" s="36">
        <v>37381126.541346401</v>
      </c>
      <c r="D42" s="36">
        <v>15096</v>
      </c>
      <c r="E42" s="111">
        <v>29036516</v>
      </c>
    </row>
    <row r="43" spans="1:5">
      <c r="A43" s="34" t="s">
        <v>275</v>
      </c>
      <c r="B43" s="36">
        <v>1209121.9745265299</v>
      </c>
      <c r="C43" s="36">
        <v>1424499233.2075601</v>
      </c>
      <c r="D43" s="36">
        <v>574003</v>
      </c>
      <c r="E43" s="111">
        <v>961246970</v>
      </c>
    </row>
    <row r="44" spans="1:5">
      <c r="A44" s="34" t="s">
        <v>276</v>
      </c>
      <c r="B44" s="36">
        <v>637295.99253987498</v>
      </c>
      <c r="C44" s="36">
        <v>581078657.47088504</v>
      </c>
      <c r="D44" s="36">
        <v>88340</v>
      </c>
      <c r="E44" s="111">
        <v>407835375</v>
      </c>
    </row>
    <row r="45" spans="1:5">
      <c r="A45" s="34" t="s">
        <v>277</v>
      </c>
      <c r="B45" s="36">
        <v>145359.46803413599</v>
      </c>
      <c r="C45" s="36">
        <v>141492607.952979</v>
      </c>
      <c r="D45" s="36">
        <v>45402</v>
      </c>
      <c r="E45" s="111">
        <v>95317084</v>
      </c>
    </row>
    <row r="46" spans="1:5">
      <c r="A46" s="34" t="s">
        <v>212</v>
      </c>
      <c r="B46" s="36">
        <v>14587.378031960599</v>
      </c>
      <c r="C46" s="36">
        <v>22623709.240222901</v>
      </c>
      <c r="D46" s="36">
        <v>2342</v>
      </c>
      <c r="E46" s="111">
        <v>12563067</v>
      </c>
    </row>
    <row r="47" spans="1:5" ht="13.5" thickBot="1">
      <c r="A47" s="32" t="s">
        <v>218</v>
      </c>
      <c r="B47" s="37">
        <f>SUM(B6:B46)</f>
        <v>5478676.3992000613</v>
      </c>
      <c r="C47" s="37">
        <f>SUM(C6:C46)</f>
        <v>5981958267.8550816</v>
      </c>
      <c r="D47" s="37">
        <f>SUM(D6:D46)</f>
        <v>1234919</v>
      </c>
      <c r="E47" s="112">
        <f>SUM(E6:E46)</f>
        <v>3999620101</v>
      </c>
    </row>
    <row r="48" spans="1:5" s="35" customFormat="1">
      <c r="A48" s="21" t="s">
        <v>331</v>
      </c>
      <c r="B48" s="21"/>
      <c r="C48" s="21"/>
      <c r="D48" s="21"/>
    </row>
    <row r="49" spans="1:10" s="35" customFormat="1">
      <c r="A49" s="21" t="s">
        <v>582</v>
      </c>
      <c r="B49" s="21"/>
      <c r="C49" s="21"/>
      <c r="D49" s="21"/>
    </row>
    <row r="50" spans="1:10">
      <c r="A50" s="21"/>
      <c r="B50" s="21"/>
      <c r="C50" s="21"/>
      <c r="D50" s="21"/>
    </row>
    <row r="52" spans="1:10">
      <c r="B52" s="48"/>
      <c r="C52" s="48"/>
      <c r="D52" s="48"/>
      <c r="E52" s="48"/>
      <c r="F52" s="48"/>
      <c r="G52" s="48"/>
      <c r="H52" s="48"/>
      <c r="I52" s="48"/>
      <c r="J52" s="48"/>
    </row>
    <row r="56" spans="1:10">
      <c r="B56" s="46"/>
    </row>
    <row r="57" spans="1:10">
      <c r="D57" s="48"/>
    </row>
  </sheetData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0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9"/>
  <sheetViews>
    <sheetView zoomScale="75" workbookViewId="0">
      <selection activeCell="G5" sqref="G5"/>
    </sheetView>
  </sheetViews>
  <sheetFormatPr defaultRowHeight="12.75"/>
  <cols>
    <col min="1" max="1" width="43.85546875" style="1" customWidth="1"/>
    <col min="2" max="2" width="20.85546875" style="1" customWidth="1"/>
    <col min="3" max="3" width="20.28515625" style="1" customWidth="1"/>
    <col min="4" max="4" width="16.42578125" style="1" customWidth="1"/>
    <col min="5" max="5" width="19.7109375" style="1" customWidth="1"/>
    <col min="6" max="16384" width="9.140625" style="1"/>
  </cols>
  <sheetData>
    <row r="1" spans="1:5" ht="90" customHeight="1"/>
    <row r="2" spans="1:5" ht="13.5" thickBot="1"/>
    <row r="3" spans="1:5" ht="18" customHeight="1">
      <c r="A3" s="23" t="s">
        <v>292</v>
      </c>
      <c r="B3" s="25"/>
      <c r="C3" s="25"/>
      <c r="D3" s="25"/>
      <c r="E3" s="26" t="str">
        <f>Capa!$A$9</f>
        <v>Janeiro a Junho de 2009</v>
      </c>
    </row>
    <row r="4" spans="1:5" ht="18" customHeight="1">
      <c r="A4" s="27" t="s">
        <v>291</v>
      </c>
      <c r="B4" s="28"/>
      <c r="C4" s="28"/>
      <c r="D4" s="28"/>
      <c r="E4" s="33"/>
    </row>
    <row r="5" spans="1:5">
      <c r="A5" s="29" t="s">
        <v>217</v>
      </c>
      <c r="B5" s="30" t="s">
        <v>183</v>
      </c>
      <c r="C5" s="30" t="s">
        <v>283</v>
      </c>
      <c r="D5" s="30" t="s">
        <v>213</v>
      </c>
      <c r="E5" s="31" t="s">
        <v>219</v>
      </c>
    </row>
    <row r="6" spans="1:5">
      <c r="A6" s="52" t="s">
        <v>193</v>
      </c>
      <c r="B6" s="53">
        <v>2965.2958813779901</v>
      </c>
      <c r="C6" s="53">
        <v>3388100.4267714601</v>
      </c>
      <c r="D6" s="53">
        <v>848</v>
      </c>
      <c r="E6" s="110">
        <v>1835995</v>
      </c>
    </row>
    <row r="7" spans="1:5">
      <c r="A7" s="34" t="s">
        <v>194</v>
      </c>
      <c r="B7" s="36">
        <v>27489.6711375829</v>
      </c>
      <c r="C7" s="36">
        <v>25190729.178413998</v>
      </c>
      <c r="D7" s="36">
        <v>4377</v>
      </c>
      <c r="E7" s="111">
        <v>19311731</v>
      </c>
    </row>
    <row r="8" spans="1:5">
      <c r="A8" s="34" t="s">
        <v>195</v>
      </c>
      <c r="B8" s="36">
        <v>15783.8794005657</v>
      </c>
      <c r="C8" s="36">
        <v>17308860.603308499</v>
      </c>
      <c r="D8" s="36">
        <v>2980</v>
      </c>
      <c r="E8" s="111">
        <v>9455816</v>
      </c>
    </row>
    <row r="9" spans="1:5">
      <c r="A9" s="34" t="s">
        <v>494</v>
      </c>
      <c r="B9" s="36">
        <v>2417.5424586078102</v>
      </c>
      <c r="C9" s="36">
        <v>2641419.0433449401</v>
      </c>
      <c r="D9" s="36">
        <v>422</v>
      </c>
      <c r="E9" s="111">
        <v>1435792</v>
      </c>
    </row>
    <row r="10" spans="1:5">
      <c r="A10" s="34" t="s">
        <v>196</v>
      </c>
      <c r="B10" s="36">
        <v>141093.68447590101</v>
      </c>
      <c r="C10" s="36">
        <v>126376846.50614101</v>
      </c>
      <c r="D10" s="36">
        <v>27666</v>
      </c>
      <c r="E10" s="111">
        <v>93488560</v>
      </c>
    </row>
    <row r="11" spans="1:5">
      <c r="A11" s="34" t="s">
        <v>325</v>
      </c>
      <c r="B11" s="36">
        <v>69432.092913180997</v>
      </c>
      <c r="C11" s="36">
        <v>54755203.674895503</v>
      </c>
      <c r="D11" s="36">
        <v>13278</v>
      </c>
      <c r="E11" s="111">
        <v>32972348</v>
      </c>
    </row>
    <row r="12" spans="1:5">
      <c r="A12" s="34" t="s">
        <v>495</v>
      </c>
      <c r="B12" s="36">
        <v>127640.594097655</v>
      </c>
      <c r="C12" s="36">
        <v>105748453.759305</v>
      </c>
      <c r="D12" s="36">
        <v>24282</v>
      </c>
      <c r="E12" s="111">
        <v>65395983</v>
      </c>
    </row>
    <row r="13" spans="1:5">
      <c r="A13" s="34" t="s">
        <v>266</v>
      </c>
      <c r="B13" s="36">
        <v>69255.509361758304</v>
      </c>
      <c r="C13" s="36">
        <v>64912418.416280702</v>
      </c>
      <c r="D13" s="36">
        <v>14296</v>
      </c>
      <c r="E13" s="111">
        <v>42730990</v>
      </c>
    </row>
    <row r="14" spans="1:5">
      <c r="A14" s="34" t="s">
        <v>496</v>
      </c>
      <c r="B14" s="36">
        <v>98964.5722678983</v>
      </c>
      <c r="C14" s="36">
        <v>94428354.281164095</v>
      </c>
      <c r="D14" s="36">
        <v>18382</v>
      </c>
      <c r="E14" s="111">
        <v>72499422</v>
      </c>
    </row>
    <row r="15" spans="1:5">
      <c r="A15" s="34" t="s">
        <v>497</v>
      </c>
      <c r="B15" s="36">
        <v>10484.641062476599</v>
      </c>
      <c r="C15" s="36">
        <v>8351761.4908374697</v>
      </c>
      <c r="D15" s="36">
        <v>1333</v>
      </c>
      <c r="E15" s="111">
        <v>6815402</v>
      </c>
    </row>
    <row r="16" spans="1:5">
      <c r="A16" s="34" t="s">
        <v>267</v>
      </c>
      <c r="B16" s="36">
        <v>20499.232807883502</v>
      </c>
      <c r="C16" s="36">
        <v>21296864.560940899</v>
      </c>
      <c r="D16" s="36">
        <v>4187</v>
      </c>
      <c r="E16" s="111">
        <v>13401728</v>
      </c>
    </row>
    <row r="17" spans="1:5">
      <c r="A17" s="34" t="s">
        <v>197</v>
      </c>
      <c r="B17" s="36">
        <v>236425.78552175401</v>
      </c>
      <c r="C17" s="36">
        <v>203207797.363864</v>
      </c>
      <c r="D17" s="36">
        <v>30054</v>
      </c>
      <c r="E17" s="111">
        <v>130086609</v>
      </c>
    </row>
    <row r="18" spans="1:5">
      <c r="A18" s="34" t="s">
        <v>198</v>
      </c>
      <c r="B18" s="36">
        <v>46674.893000548698</v>
      </c>
      <c r="C18" s="36">
        <v>32349751.762772501</v>
      </c>
      <c r="D18" s="36">
        <v>5629</v>
      </c>
      <c r="E18" s="111">
        <v>23954873</v>
      </c>
    </row>
    <row r="19" spans="1:5">
      <c r="A19" s="34" t="s">
        <v>268</v>
      </c>
      <c r="B19" s="36">
        <v>74403.988803859305</v>
      </c>
      <c r="C19" s="36">
        <v>52172151.390203603</v>
      </c>
      <c r="D19" s="36">
        <v>9928</v>
      </c>
      <c r="E19" s="111">
        <v>38649076</v>
      </c>
    </row>
    <row r="20" spans="1:5">
      <c r="A20" s="34" t="s">
        <v>269</v>
      </c>
      <c r="B20" s="36">
        <v>22981.156087622901</v>
      </c>
      <c r="C20" s="36">
        <v>19740722.099106502</v>
      </c>
      <c r="D20" s="36">
        <v>2746</v>
      </c>
      <c r="E20" s="111">
        <v>14233356</v>
      </c>
    </row>
    <row r="21" spans="1:5">
      <c r="A21" s="34" t="s">
        <v>199</v>
      </c>
      <c r="B21" s="36">
        <v>36780.1834405353</v>
      </c>
      <c r="C21" s="36">
        <v>31396311.3319651</v>
      </c>
      <c r="D21" s="36">
        <v>5310</v>
      </c>
      <c r="E21" s="111">
        <v>18740893</v>
      </c>
    </row>
    <row r="22" spans="1:5">
      <c r="A22" s="34" t="s">
        <v>200</v>
      </c>
      <c r="B22" s="36">
        <v>38288.188920279899</v>
      </c>
      <c r="C22" s="36">
        <v>35802631.895416498</v>
      </c>
      <c r="D22" s="36">
        <v>7091</v>
      </c>
      <c r="E22" s="111">
        <v>24911404</v>
      </c>
    </row>
    <row r="23" spans="1:5">
      <c r="A23" s="34" t="s">
        <v>324</v>
      </c>
      <c r="B23" s="36">
        <v>31658.0793484649</v>
      </c>
      <c r="C23" s="36">
        <v>35871567.137481801</v>
      </c>
      <c r="D23" s="36">
        <v>5754</v>
      </c>
      <c r="E23" s="111">
        <v>21130058</v>
      </c>
    </row>
    <row r="24" spans="1:5">
      <c r="A24" s="34" t="s">
        <v>270</v>
      </c>
      <c r="B24" s="36">
        <v>31021.087570640699</v>
      </c>
      <c r="C24" s="36">
        <v>23918694.888735201</v>
      </c>
      <c r="D24" s="36">
        <v>4840</v>
      </c>
      <c r="E24" s="111">
        <v>15170707</v>
      </c>
    </row>
    <row r="25" spans="1:5">
      <c r="A25" s="34" t="s">
        <v>201</v>
      </c>
      <c r="B25" s="36">
        <v>105558.70651011899</v>
      </c>
      <c r="C25" s="36">
        <v>89581894.688833594</v>
      </c>
      <c r="D25" s="36">
        <v>13939</v>
      </c>
      <c r="E25" s="111">
        <v>56577018</v>
      </c>
    </row>
    <row r="26" spans="1:5">
      <c r="A26" s="34" t="s">
        <v>326</v>
      </c>
      <c r="B26" s="36">
        <v>14475.734196543601</v>
      </c>
      <c r="C26" s="36">
        <v>13208941.358297599</v>
      </c>
      <c r="D26" s="36">
        <v>3505</v>
      </c>
      <c r="E26" s="111">
        <v>9616848</v>
      </c>
    </row>
    <row r="27" spans="1:5">
      <c r="A27" s="34" t="s">
        <v>271</v>
      </c>
      <c r="B27" s="36">
        <v>102794.043505257</v>
      </c>
      <c r="C27" s="36">
        <v>72420493.965150103</v>
      </c>
      <c r="D27" s="36">
        <v>10200</v>
      </c>
      <c r="E27" s="111">
        <v>55566238</v>
      </c>
    </row>
    <row r="28" spans="1:5">
      <c r="A28" s="34" t="s">
        <v>333</v>
      </c>
      <c r="B28" s="36">
        <v>35280.054672672399</v>
      </c>
      <c r="C28" s="36">
        <v>28703030.958473399</v>
      </c>
      <c r="D28" s="36">
        <v>3060</v>
      </c>
      <c r="E28" s="111">
        <v>21359365</v>
      </c>
    </row>
    <row r="29" spans="1:5">
      <c r="A29" s="34" t="s">
        <v>202</v>
      </c>
      <c r="B29" s="36">
        <v>172530.489834142</v>
      </c>
      <c r="C29" s="36">
        <v>136440155.03815499</v>
      </c>
      <c r="D29" s="36">
        <v>19150</v>
      </c>
      <c r="E29" s="111">
        <v>102239222</v>
      </c>
    </row>
    <row r="30" spans="1:5">
      <c r="A30" s="34" t="s">
        <v>203</v>
      </c>
      <c r="B30" s="36">
        <v>73515.731269097407</v>
      </c>
      <c r="C30" s="36">
        <v>68232729.728989497</v>
      </c>
      <c r="D30" s="36">
        <v>7867</v>
      </c>
      <c r="E30" s="111">
        <v>53074958</v>
      </c>
    </row>
    <row r="31" spans="1:5">
      <c r="A31" s="34" t="s">
        <v>204</v>
      </c>
      <c r="B31" s="36">
        <v>320939.00994954002</v>
      </c>
      <c r="C31" s="36">
        <v>415240261.73409301</v>
      </c>
      <c r="D31" s="36">
        <v>69526</v>
      </c>
      <c r="E31" s="111">
        <v>270352258</v>
      </c>
    </row>
    <row r="32" spans="1:5">
      <c r="A32" s="34" t="s">
        <v>205</v>
      </c>
      <c r="B32" s="36">
        <v>37118.977960451899</v>
      </c>
      <c r="C32" s="36">
        <v>30828811.5646777</v>
      </c>
      <c r="D32" s="36">
        <v>7071</v>
      </c>
      <c r="E32" s="111">
        <v>18433985</v>
      </c>
    </row>
    <row r="33" spans="1:5">
      <c r="A33" s="34" t="s">
        <v>334</v>
      </c>
      <c r="B33" s="36">
        <v>8046.5753148211998</v>
      </c>
      <c r="C33" s="36">
        <v>8568946.2485914696</v>
      </c>
      <c r="D33" s="36">
        <v>1671</v>
      </c>
      <c r="E33" s="111">
        <v>5084574</v>
      </c>
    </row>
    <row r="34" spans="1:5">
      <c r="A34" s="34" t="s">
        <v>206</v>
      </c>
      <c r="B34" s="36">
        <v>1565.4246524590901</v>
      </c>
      <c r="C34" s="36">
        <v>1698491.39394152</v>
      </c>
      <c r="D34" s="36">
        <v>232</v>
      </c>
      <c r="E34" s="111">
        <v>899995</v>
      </c>
    </row>
    <row r="35" spans="1:5">
      <c r="A35" s="34" t="s">
        <v>272</v>
      </c>
      <c r="B35" s="36">
        <v>122509.93383839101</v>
      </c>
      <c r="C35" s="36">
        <v>80648589.731900603</v>
      </c>
      <c r="D35" s="36">
        <v>9801</v>
      </c>
      <c r="E35" s="111">
        <v>52783345</v>
      </c>
    </row>
    <row r="36" spans="1:5">
      <c r="A36" s="34" t="s">
        <v>207</v>
      </c>
      <c r="B36" s="36">
        <v>292679.45388198103</v>
      </c>
      <c r="C36" s="36">
        <v>248750219.101836</v>
      </c>
      <c r="D36" s="36">
        <v>32628</v>
      </c>
      <c r="E36" s="111">
        <v>186570868</v>
      </c>
    </row>
    <row r="37" spans="1:5">
      <c r="A37" s="34" t="s">
        <v>273</v>
      </c>
      <c r="B37" s="36">
        <v>104308.42431327001</v>
      </c>
      <c r="C37" s="36">
        <v>74313223.811325595</v>
      </c>
      <c r="D37" s="36">
        <v>10984</v>
      </c>
      <c r="E37" s="111">
        <v>55682977</v>
      </c>
    </row>
    <row r="38" spans="1:5">
      <c r="A38" s="34" t="s">
        <v>274</v>
      </c>
      <c r="B38" s="36">
        <v>72385.758661540603</v>
      </c>
      <c r="C38" s="36">
        <v>53323855.6824762</v>
      </c>
      <c r="D38" s="36">
        <v>9898</v>
      </c>
      <c r="E38" s="111">
        <v>33726729</v>
      </c>
    </row>
    <row r="39" spans="1:5">
      <c r="A39" s="34" t="s">
        <v>208</v>
      </c>
      <c r="B39" s="36">
        <v>31170.287566006598</v>
      </c>
      <c r="C39" s="36">
        <v>21204023.251009401</v>
      </c>
      <c r="D39" s="36">
        <v>2815</v>
      </c>
      <c r="E39" s="111">
        <v>14245157</v>
      </c>
    </row>
    <row r="40" spans="1:5">
      <c r="A40" s="34" t="s">
        <v>209</v>
      </c>
      <c r="B40" s="36">
        <v>24306.6601933846</v>
      </c>
      <c r="C40" s="36">
        <v>17187774.376809102</v>
      </c>
      <c r="D40" s="36">
        <v>3905</v>
      </c>
      <c r="E40" s="111">
        <v>12941279</v>
      </c>
    </row>
    <row r="41" spans="1:5">
      <c r="A41" s="34" t="s">
        <v>210</v>
      </c>
      <c r="B41" s="36">
        <v>162392.49813673101</v>
      </c>
      <c r="C41" s="36">
        <v>154168157.88663</v>
      </c>
      <c r="D41" s="36">
        <v>32969</v>
      </c>
      <c r="E41" s="111">
        <v>122554179</v>
      </c>
    </row>
    <row r="42" spans="1:5">
      <c r="A42" s="34" t="s">
        <v>211</v>
      </c>
      <c r="B42" s="36">
        <v>31325.482093132501</v>
      </c>
      <c r="C42" s="36">
        <v>26162803.456720401</v>
      </c>
      <c r="D42" s="36">
        <v>12901</v>
      </c>
      <c r="E42" s="111">
        <v>20094917</v>
      </c>
    </row>
    <row r="43" spans="1:5">
      <c r="A43" s="34" t="s">
        <v>275</v>
      </c>
      <c r="B43" s="36">
        <v>1027261.02438375</v>
      </c>
      <c r="C43" s="36">
        <v>1048841257.1352201</v>
      </c>
      <c r="D43" s="36">
        <v>498667</v>
      </c>
      <c r="E43" s="111">
        <v>745725513</v>
      </c>
    </row>
    <row r="44" spans="1:5">
      <c r="A44" s="34" t="s">
        <v>276</v>
      </c>
      <c r="B44" s="36">
        <v>513648.97099962598</v>
      </c>
      <c r="C44" s="36">
        <v>339634899.04352897</v>
      </c>
      <c r="D44" s="36">
        <v>73836</v>
      </c>
      <c r="E44" s="111">
        <v>263203756</v>
      </c>
    </row>
    <row r="45" spans="1:5">
      <c r="A45" s="34" t="s">
        <v>277</v>
      </c>
      <c r="B45" s="36">
        <v>122039.788650078</v>
      </c>
      <c r="C45" s="36">
        <v>100408260.499284</v>
      </c>
      <c r="D45" s="36">
        <v>38716</v>
      </c>
      <c r="E45" s="111">
        <v>71937703</v>
      </c>
    </row>
    <row r="46" spans="1:5">
      <c r="A46" s="34" t="s">
        <v>212</v>
      </c>
      <c r="B46" s="36">
        <v>10084.164347623</v>
      </c>
      <c r="C46" s="36">
        <v>9956902.4398066103</v>
      </c>
      <c r="D46" s="36">
        <v>1909</v>
      </c>
      <c r="E46" s="111">
        <v>6263260</v>
      </c>
    </row>
    <row r="47" spans="1:5" ht="13.5" thickBot="1">
      <c r="A47" s="32" t="s">
        <v>218</v>
      </c>
      <c r="B47" s="37">
        <f>SUM(B6:B46)</f>
        <v>4490197.2734892117</v>
      </c>
      <c r="C47" s="37">
        <f>SUM(C6:C46)</f>
        <v>3998382362.9066982</v>
      </c>
      <c r="D47" s="37">
        <f>SUM(D6:D46)</f>
        <v>1048653</v>
      </c>
      <c r="E47" s="112">
        <f>SUM(E6:E46)</f>
        <v>2825154887</v>
      </c>
    </row>
    <row r="48" spans="1:5" s="21" customFormat="1">
      <c r="A48" s="21" t="s">
        <v>331</v>
      </c>
    </row>
    <row r="49" spans="1:1" s="21" customFormat="1">
      <c r="A49" s="21" t="s">
        <v>38</v>
      </c>
    </row>
  </sheetData>
  <phoneticPr fontId="0" type="noConversion"/>
  <pageMargins left="0.78740157499999996" right="0.78740157499999996" top="0.984251969" bottom="0.984251969" header="0.49212598499999999" footer="0.49212598499999999"/>
  <pageSetup paperSize="9" scale="7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0"/>
  <sheetViews>
    <sheetView zoomScale="75" workbookViewId="0">
      <selection activeCell="I15" sqref="I15"/>
    </sheetView>
  </sheetViews>
  <sheetFormatPr defaultRowHeight="12.75"/>
  <cols>
    <col min="1" max="1" width="43.85546875" style="1" customWidth="1"/>
    <col min="2" max="2" width="19.5703125" style="1" customWidth="1"/>
    <col min="3" max="3" width="16.42578125" style="1" customWidth="1"/>
    <col min="4" max="4" width="16" style="1" customWidth="1"/>
    <col min="5" max="5" width="24.85546875" style="1" customWidth="1"/>
    <col min="6" max="16384" width="9.140625" style="1"/>
  </cols>
  <sheetData>
    <row r="1" spans="1:5" ht="90" customHeight="1"/>
    <row r="2" spans="1:5" ht="13.5" thickBot="1"/>
    <row r="3" spans="1:5" ht="18" customHeight="1">
      <c r="A3" s="23" t="s">
        <v>293</v>
      </c>
      <c r="B3" s="25"/>
      <c r="C3" s="25"/>
      <c r="D3" s="25"/>
      <c r="E3" s="26" t="str">
        <f>Capa!$A$9</f>
        <v>Janeiro a Junho de 2009</v>
      </c>
    </row>
    <row r="4" spans="1:5" ht="18" customHeight="1">
      <c r="A4" s="27" t="s">
        <v>294</v>
      </c>
      <c r="B4" s="28"/>
      <c r="C4" s="28"/>
      <c r="D4" s="28"/>
      <c r="E4" s="33"/>
    </row>
    <row r="5" spans="1:5">
      <c r="A5" s="29" t="s">
        <v>217</v>
      </c>
      <c r="B5" s="30" t="s">
        <v>183</v>
      </c>
      <c r="C5" s="30" t="s">
        <v>283</v>
      </c>
      <c r="D5" s="30" t="s">
        <v>213</v>
      </c>
      <c r="E5" s="31" t="s">
        <v>219</v>
      </c>
    </row>
    <row r="6" spans="1:5">
      <c r="A6" s="52" t="s">
        <v>193</v>
      </c>
      <c r="B6" s="53">
        <v>51.871232545468899</v>
      </c>
      <c r="C6" s="53">
        <v>131449.42459320999</v>
      </c>
      <c r="D6" s="53">
        <v>5</v>
      </c>
      <c r="E6" s="110">
        <v>17966</v>
      </c>
    </row>
    <row r="7" spans="1:5">
      <c r="A7" s="34" t="s">
        <v>194</v>
      </c>
      <c r="B7" s="36">
        <v>568.18082006834402</v>
      </c>
      <c r="C7" s="36">
        <v>1249244.8886583401</v>
      </c>
      <c r="D7" s="36">
        <v>72</v>
      </c>
      <c r="E7" s="111">
        <v>1315551</v>
      </c>
    </row>
    <row r="8" spans="1:5">
      <c r="A8" s="34" t="s">
        <v>195</v>
      </c>
      <c r="B8" s="36">
        <v>399.26575196674003</v>
      </c>
      <c r="C8" s="36">
        <v>1051313.30370807</v>
      </c>
      <c r="D8" s="36">
        <v>43</v>
      </c>
      <c r="E8" s="111">
        <v>430635</v>
      </c>
    </row>
    <row r="9" spans="1:5">
      <c r="A9" s="34" t="s">
        <v>494</v>
      </c>
      <c r="B9" s="36">
        <v>46.358903865795497</v>
      </c>
      <c r="C9" s="36">
        <v>134906.31997299101</v>
      </c>
      <c r="D9" s="36">
        <v>9</v>
      </c>
      <c r="E9" s="111">
        <v>112994</v>
      </c>
    </row>
    <row r="10" spans="1:5">
      <c r="A10" s="34" t="s">
        <v>196</v>
      </c>
      <c r="B10" s="36">
        <v>2866.4849224202299</v>
      </c>
      <c r="C10" s="36">
        <v>5149788.75230831</v>
      </c>
      <c r="D10" s="36">
        <v>378</v>
      </c>
      <c r="E10" s="111">
        <v>3111861</v>
      </c>
    </row>
    <row r="11" spans="1:5">
      <c r="A11" s="34" t="s">
        <v>325</v>
      </c>
      <c r="B11" s="36">
        <v>1381.09314629714</v>
      </c>
      <c r="C11" s="36">
        <v>2882695.82472625</v>
      </c>
      <c r="D11" s="36">
        <v>134</v>
      </c>
      <c r="E11" s="111">
        <v>2457889</v>
      </c>
    </row>
    <row r="12" spans="1:5">
      <c r="A12" s="34" t="s">
        <v>495</v>
      </c>
      <c r="B12" s="36">
        <v>5555.1068324861099</v>
      </c>
      <c r="C12" s="36">
        <v>9365581.5248032603</v>
      </c>
      <c r="D12" s="36">
        <v>963</v>
      </c>
      <c r="E12" s="111">
        <v>5243932</v>
      </c>
    </row>
    <row r="13" spans="1:5">
      <c r="A13" s="34" t="s">
        <v>266</v>
      </c>
      <c r="B13" s="36">
        <v>1733.0767065836101</v>
      </c>
      <c r="C13" s="36">
        <v>3252613.5417923899</v>
      </c>
      <c r="D13" s="36">
        <v>452</v>
      </c>
      <c r="E13" s="111">
        <v>2427792</v>
      </c>
    </row>
    <row r="14" spans="1:5">
      <c r="A14" s="34" t="s">
        <v>496</v>
      </c>
      <c r="B14" s="36">
        <v>2315.70958149526</v>
      </c>
      <c r="C14" s="36">
        <v>4208446.4490171503</v>
      </c>
      <c r="D14" s="36">
        <v>402</v>
      </c>
      <c r="E14" s="111">
        <v>3758274</v>
      </c>
    </row>
    <row r="15" spans="1:5">
      <c r="A15" s="34" t="s">
        <v>497</v>
      </c>
      <c r="B15" s="36">
        <v>217.506848495919</v>
      </c>
      <c r="C15" s="36">
        <v>305340.62826314103</v>
      </c>
      <c r="D15" s="36">
        <v>32</v>
      </c>
      <c r="E15" s="111">
        <v>307256</v>
      </c>
    </row>
    <row r="16" spans="1:5">
      <c r="A16" s="34" t="s">
        <v>267</v>
      </c>
      <c r="B16" s="36">
        <v>445.98355992045202</v>
      </c>
      <c r="C16" s="36">
        <v>1170527.4672193499</v>
      </c>
      <c r="D16" s="36">
        <v>49</v>
      </c>
      <c r="E16" s="111">
        <v>268477</v>
      </c>
    </row>
    <row r="17" spans="1:5">
      <c r="A17" s="34" t="s">
        <v>197</v>
      </c>
      <c r="B17" s="36">
        <v>6625.8575107110601</v>
      </c>
      <c r="C17" s="36">
        <v>11285523.717944199</v>
      </c>
      <c r="D17" s="36">
        <v>708</v>
      </c>
      <c r="E17" s="111">
        <v>7514528</v>
      </c>
    </row>
    <row r="18" spans="1:5">
      <c r="A18" s="34" t="s">
        <v>198</v>
      </c>
      <c r="B18" s="36">
        <v>812.55342216650001</v>
      </c>
      <c r="C18" s="36">
        <v>1206156.1305541701</v>
      </c>
      <c r="D18" s="36">
        <v>87</v>
      </c>
      <c r="E18" s="111">
        <v>610078</v>
      </c>
    </row>
    <row r="19" spans="1:5">
      <c r="A19" s="34" t="s">
        <v>268</v>
      </c>
      <c r="B19" s="36">
        <v>1643.44930947478</v>
      </c>
      <c r="C19" s="36">
        <v>2518671.6069506099</v>
      </c>
      <c r="D19" s="36">
        <v>204</v>
      </c>
      <c r="E19" s="111">
        <v>1710565</v>
      </c>
    </row>
    <row r="20" spans="1:5">
      <c r="A20" s="34" t="s">
        <v>269</v>
      </c>
      <c r="B20" s="36">
        <v>357.25479327235303</v>
      </c>
      <c r="C20" s="36">
        <v>676081.26650191005</v>
      </c>
      <c r="D20" s="36">
        <v>45</v>
      </c>
      <c r="E20" s="111">
        <v>805681</v>
      </c>
    </row>
    <row r="21" spans="1:5">
      <c r="A21" s="34" t="s">
        <v>199</v>
      </c>
      <c r="B21" s="36">
        <v>858.30684667453102</v>
      </c>
      <c r="C21" s="36">
        <v>1624887.70976016</v>
      </c>
      <c r="D21" s="36">
        <v>109</v>
      </c>
      <c r="E21" s="111">
        <v>764386</v>
      </c>
    </row>
    <row r="22" spans="1:5">
      <c r="A22" s="34" t="s">
        <v>200</v>
      </c>
      <c r="B22" s="36">
        <v>834.41095652617503</v>
      </c>
      <c r="C22" s="36">
        <v>1522102.48650467</v>
      </c>
      <c r="D22" s="36">
        <v>150</v>
      </c>
      <c r="E22" s="111">
        <v>1337435</v>
      </c>
    </row>
    <row r="23" spans="1:5">
      <c r="A23" s="34" t="s">
        <v>324</v>
      </c>
      <c r="B23" s="36">
        <v>830.33698389492895</v>
      </c>
      <c r="C23" s="36">
        <v>1909617.2665581801</v>
      </c>
      <c r="D23" s="36">
        <v>109</v>
      </c>
      <c r="E23" s="111">
        <v>792201</v>
      </c>
    </row>
    <row r="24" spans="1:5">
      <c r="A24" s="34" t="s">
        <v>270</v>
      </c>
      <c r="B24" s="36">
        <v>686.78629891993398</v>
      </c>
      <c r="C24" s="36">
        <v>1106137.1266701601</v>
      </c>
      <c r="D24" s="36">
        <v>79</v>
      </c>
      <c r="E24" s="111">
        <v>625075</v>
      </c>
    </row>
    <row r="25" spans="1:5">
      <c r="A25" s="34" t="s">
        <v>201</v>
      </c>
      <c r="B25" s="36">
        <v>1773.02191171236</v>
      </c>
      <c r="C25" s="36">
        <v>3586619.5950652398</v>
      </c>
      <c r="D25" s="36">
        <v>168</v>
      </c>
      <c r="E25" s="111">
        <v>2012226</v>
      </c>
    </row>
    <row r="26" spans="1:5">
      <c r="A26" s="34" t="s">
        <v>326</v>
      </c>
      <c r="B26" s="36">
        <v>195.38904055487299</v>
      </c>
      <c r="C26" s="36">
        <v>411120.96971887298</v>
      </c>
      <c r="D26" s="36">
        <v>44</v>
      </c>
      <c r="E26" s="111">
        <v>176284</v>
      </c>
    </row>
    <row r="27" spans="1:5">
      <c r="A27" s="34" t="s">
        <v>271</v>
      </c>
      <c r="B27" s="36">
        <v>3557.1917690108498</v>
      </c>
      <c r="C27" s="36">
        <v>5065514.2465348896</v>
      </c>
      <c r="D27" s="36">
        <v>388</v>
      </c>
      <c r="E27" s="111">
        <v>4574420</v>
      </c>
    </row>
    <row r="28" spans="1:5">
      <c r="A28" s="34" t="s">
        <v>583</v>
      </c>
      <c r="B28" s="36">
        <v>1200.6931467940999</v>
      </c>
      <c r="C28" s="36">
        <v>1714713.8783537699</v>
      </c>
      <c r="D28" s="36">
        <v>138</v>
      </c>
      <c r="E28" s="111">
        <v>1716784</v>
      </c>
    </row>
    <row r="29" spans="1:5">
      <c r="A29" s="34" t="s">
        <v>202</v>
      </c>
      <c r="B29" s="36">
        <v>9332.7506562401504</v>
      </c>
      <c r="C29" s="36">
        <v>14193829.1471723</v>
      </c>
      <c r="D29" s="36">
        <v>996</v>
      </c>
      <c r="E29" s="111">
        <v>10746416</v>
      </c>
    </row>
    <row r="30" spans="1:5">
      <c r="A30" s="34" t="s">
        <v>203</v>
      </c>
      <c r="B30" s="36">
        <v>2215.6547873336799</v>
      </c>
      <c r="C30" s="36">
        <v>3730096.5207238798</v>
      </c>
      <c r="D30" s="36">
        <v>288</v>
      </c>
      <c r="E30" s="111">
        <v>3207296</v>
      </c>
    </row>
    <row r="31" spans="1:5">
      <c r="A31" s="34" t="s">
        <v>204</v>
      </c>
      <c r="B31" s="36">
        <v>12869.3561233817</v>
      </c>
      <c r="C31" s="36">
        <v>26347677.291786999</v>
      </c>
      <c r="D31" s="36">
        <v>3542</v>
      </c>
      <c r="E31" s="111">
        <v>18562397</v>
      </c>
    </row>
    <row r="32" spans="1:5">
      <c r="A32" s="34" t="s">
        <v>205</v>
      </c>
      <c r="B32" s="36">
        <v>485.90684721153201</v>
      </c>
      <c r="C32" s="36">
        <v>933457.367816068</v>
      </c>
      <c r="D32" s="36">
        <v>90</v>
      </c>
      <c r="E32" s="111">
        <v>719577</v>
      </c>
    </row>
    <row r="33" spans="1:5">
      <c r="A33" s="34" t="s">
        <v>334</v>
      </c>
      <c r="B33" s="36">
        <v>70.041095552965899</v>
      </c>
      <c r="C33" s="36">
        <v>181034.61121726001</v>
      </c>
      <c r="D33" s="36">
        <v>13</v>
      </c>
      <c r="E33" s="111">
        <v>155445</v>
      </c>
    </row>
    <row r="34" spans="1:5">
      <c r="A34" s="34" t="s">
        <v>206</v>
      </c>
      <c r="B34" s="36">
        <v>26.6986300838179</v>
      </c>
      <c r="C34" s="36">
        <v>60060.4765768051</v>
      </c>
      <c r="D34" s="36">
        <v>3</v>
      </c>
      <c r="E34" s="111">
        <v>57820</v>
      </c>
    </row>
    <row r="35" spans="1:5">
      <c r="A35" s="34" t="s">
        <v>272</v>
      </c>
      <c r="B35" s="36">
        <v>4510.1862864820196</v>
      </c>
      <c r="C35" s="36">
        <v>5450640.7218737304</v>
      </c>
      <c r="D35" s="36">
        <v>442</v>
      </c>
      <c r="E35" s="111">
        <v>4330482</v>
      </c>
    </row>
    <row r="36" spans="1:5">
      <c r="A36" s="34" t="s">
        <v>207</v>
      </c>
      <c r="B36" s="36">
        <v>12674.972561446901</v>
      </c>
      <c r="C36" s="36">
        <v>19319701.368170802</v>
      </c>
      <c r="D36" s="36">
        <v>1512</v>
      </c>
      <c r="E36" s="111">
        <v>15656350</v>
      </c>
    </row>
    <row r="37" spans="1:5">
      <c r="A37" s="34" t="s">
        <v>273</v>
      </c>
      <c r="B37" s="36">
        <v>5046.90683259861</v>
      </c>
      <c r="C37" s="36">
        <v>6841327.8610163098</v>
      </c>
      <c r="D37" s="36">
        <v>568</v>
      </c>
      <c r="E37" s="111">
        <v>5960317</v>
      </c>
    </row>
    <row r="38" spans="1:5">
      <c r="A38" s="34" t="s">
        <v>274</v>
      </c>
      <c r="B38" s="36">
        <v>3677.1862899744801</v>
      </c>
      <c r="C38" s="36">
        <v>4941673.1478851195</v>
      </c>
      <c r="D38" s="36">
        <v>463</v>
      </c>
      <c r="E38" s="111">
        <v>3393311</v>
      </c>
    </row>
    <row r="39" spans="1:5">
      <c r="A39" s="34" t="s">
        <v>208</v>
      </c>
      <c r="B39" s="36">
        <v>1282.4931469676001</v>
      </c>
      <c r="C39" s="36">
        <v>1678565.1208440899</v>
      </c>
      <c r="D39" s="36">
        <v>146</v>
      </c>
      <c r="E39" s="111">
        <v>1209155</v>
      </c>
    </row>
    <row r="40" spans="1:5">
      <c r="A40" s="34" t="s">
        <v>209</v>
      </c>
      <c r="B40" s="36">
        <v>439.84657343244101</v>
      </c>
      <c r="C40" s="36">
        <v>673362.349854297</v>
      </c>
      <c r="D40" s="36">
        <v>64</v>
      </c>
      <c r="E40" s="111">
        <v>541239</v>
      </c>
    </row>
    <row r="41" spans="1:5">
      <c r="A41" s="34" t="s">
        <v>210</v>
      </c>
      <c r="B41" s="36">
        <v>4295.5534123428997</v>
      </c>
      <c r="C41" s="36">
        <v>8214167.4394931505</v>
      </c>
      <c r="D41" s="36">
        <v>1158</v>
      </c>
      <c r="E41" s="111">
        <v>5096332</v>
      </c>
    </row>
    <row r="42" spans="1:5">
      <c r="A42" s="34" t="s">
        <v>211</v>
      </c>
      <c r="B42" s="36">
        <v>542.84383321506903</v>
      </c>
      <c r="C42" s="36">
        <v>932594.43266690802</v>
      </c>
      <c r="D42" s="36">
        <v>306</v>
      </c>
      <c r="E42" s="111">
        <v>916619</v>
      </c>
    </row>
    <row r="43" spans="1:5">
      <c r="A43" s="34" t="s">
        <v>275</v>
      </c>
      <c r="B43" s="36">
        <v>44053.6957499985</v>
      </c>
      <c r="C43" s="36">
        <v>83368501.3184378</v>
      </c>
      <c r="D43" s="36">
        <v>21532</v>
      </c>
      <c r="E43" s="111">
        <v>48502701</v>
      </c>
    </row>
    <row r="44" spans="1:5">
      <c r="A44" s="34" t="s">
        <v>276</v>
      </c>
      <c r="B44" s="36">
        <v>11468.495852873601</v>
      </c>
      <c r="C44" s="36">
        <v>17316935.558762599</v>
      </c>
      <c r="D44" s="36">
        <v>1719</v>
      </c>
      <c r="E44" s="111">
        <v>12535942</v>
      </c>
    </row>
    <row r="45" spans="1:5">
      <c r="A45" s="34" t="s">
        <v>277</v>
      </c>
      <c r="B45" s="36">
        <v>2231.1150612649499</v>
      </c>
      <c r="C45" s="36">
        <v>3742175.2725294498</v>
      </c>
      <c r="D45" s="36">
        <v>737</v>
      </c>
      <c r="E45" s="111">
        <v>2171168</v>
      </c>
    </row>
    <row r="46" spans="1:5">
      <c r="A46" s="34" t="s">
        <v>212</v>
      </c>
      <c r="B46" s="36">
        <v>144.906848825514</v>
      </c>
      <c r="C46" s="36">
        <v>359978.86055242998</v>
      </c>
      <c r="D46" s="36">
        <v>13</v>
      </c>
      <c r="E46" s="111">
        <v>218051</v>
      </c>
    </row>
    <row r="47" spans="1:5" ht="13.5" thickBot="1">
      <c r="A47" s="32" t="s">
        <v>218</v>
      </c>
      <c r="B47" s="37">
        <f>SUM(B6:B46)</f>
        <v>150324.50088508395</v>
      </c>
      <c r="C47" s="37">
        <f>SUM(C6:C46)</f>
        <v>259814832.99355927</v>
      </c>
      <c r="D47" s="37">
        <f>SUM(D6:D46)</f>
        <v>38360</v>
      </c>
      <c r="E47" s="112">
        <f>SUM(E6:E46)</f>
        <v>176072908</v>
      </c>
    </row>
    <row r="48" spans="1:5">
      <c r="A48" s="21" t="s">
        <v>331</v>
      </c>
      <c r="B48" s="21"/>
      <c r="C48" s="21"/>
      <c r="D48" s="21"/>
      <c r="E48" s="21"/>
    </row>
    <row r="49" spans="1:5">
      <c r="A49" s="21" t="s">
        <v>38</v>
      </c>
      <c r="B49" s="21"/>
      <c r="C49" s="21"/>
      <c r="D49" s="21"/>
      <c r="E49" s="21"/>
    </row>
    <row r="50" spans="1:5">
      <c r="A50" s="21"/>
      <c r="B50" s="21"/>
      <c r="C50" s="21"/>
      <c r="D50" s="21"/>
      <c r="E50" s="21"/>
    </row>
  </sheetData>
  <phoneticPr fontId="0" type="noConversion"/>
  <pageMargins left="0.78740157499999996" right="0.78740157499999996" top="0.984251969" bottom="0.984251969" header="0.49212598499999999" footer="0.49212598499999999"/>
  <pageSetup paperSize="9" scale="72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9"/>
  <sheetViews>
    <sheetView zoomScale="75" workbookViewId="0">
      <selection activeCell="H8" sqref="H8"/>
    </sheetView>
  </sheetViews>
  <sheetFormatPr defaultRowHeight="12.75"/>
  <cols>
    <col min="1" max="1" width="43.85546875" style="1" customWidth="1"/>
    <col min="2" max="2" width="17.42578125" style="1" customWidth="1"/>
    <col min="3" max="3" width="16.42578125" style="1" customWidth="1"/>
    <col min="4" max="4" width="20" style="1" customWidth="1"/>
    <col min="5" max="5" width="19.42578125" style="1" customWidth="1"/>
    <col min="6" max="16384" width="9.140625" style="1"/>
  </cols>
  <sheetData>
    <row r="1" spans="1:5" ht="90" customHeight="1"/>
    <row r="2" spans="1:5" ht="13.5" thickBot="1"/>
    <row r="3" spans="1:5" ht="18" customHeight="1">
      <c r="A3" s="23" t="s">
        <v>295</v>
      </c>
      <c r="B3" s="25"/>
      <c r="C3" s="25"/>
      <c r="D3" s="25"/>
      <c r="E3" s="26" t="str">
        <f>Capa!$A$9</f>
        <v>Janeiro a Junho de 2009</v>
      </c>
    </row>
    <row r="4" spans="1:5" ht="18" customHeight="1">
      <c r="A4" s="27" t="s">
        <v>296</v>
      </c>
      <c r="B4" s="28"/>
      <c r="C4" s="28"/>
      <c r="D4" s="28"/>
      <c r="E4" s="33"/>
    </row>
    <row r="5" spans="1:5">
      <c r="A5" s="29" t="s">
        <v>217</v>
      </c>
      <c r="B5" s="30" t="s">
        <v>183</v>
      </c>
      <c r="C5" s="30" t="s">
        <v>283</v>
      </c>
      <c r="D5" s="30" t="s">
        <v>213</v>
      </c>
      <c r="E5" s="31" t="s">
        <v>219</v>
      </c>
    </row>
    <row r="6" spans="1:5">
      <c r="A6" s="52" t="s">
        <v>193</v>
      </c>
      <c r="B6" s="53">
        <v>154.794519812799</v>
      </c>
      <c r="C6" s="53">
        <v>95417.473346233295</v>
      </c>
      <c r="D6" s="53">
        <v>7</v>
      </c>
      <c r="E6" s="110">
        <v>2693</v>
      </c>
    </row>
    <row r="7" spans="1:5">
      <c r="A7" s="34" t="s">
        <v>194</v>
      </c>
      <c r="B7" s="36">
        <v>783.11232666810895</v>
      </c>
      <c r="C7" s="36">
        <v>456854.69057994999</v>
      </c>
      <c r="D7" s="36">
        <v>52</v>
      </c>
      <c r="E7" s="111">
        <v>159282</v>
      </c>
    </row>
    <row r="8" spans="1:5">
      <c r="A8" s="34" t="s">
        <v>195</v>
      </c>
      <c r="B8" s="36">
        <v>881.14794343337405</v>
      </c>
      <c r="C8" s="36">
        <v>557577.68737483001</v>
      </c>
      <c r="D8" s="36">
        <v>92</v>
      </c>
      <c r="E8" s="111">
        <v>361092</v>
      </c>
    </row>
    <row r="9" spans="1:5">
      <c r="A9" s="34" t="s">
        <v>494</v>
      </c>
      <c r="B9" s="36">
        <v>94.460273690987293</v>
      </c>
      <c r="C9" s="36">
        <v>59571.952206730799</v>
      </c>
      <c r="D9" s="36">
        <v>4</v>
      </c>
      <c r="E9" s="111">
        <v>3564</v>
      </c>
    </row>
    <row r="10" spans="1:5">
      <c r="A10" s="34" t="s">
        <v>196</v>
      </c>
      <c r="B10" s="36">
        <v>3326.7424533599901</v>
      </c>
      <c r="C10" s="36">
        <v>2327562.7523268699</v>
      </c>
      <c r="D10" s="36">
        <v>500</v>
      </c>
      <c r="E10" s="111">
        <v>1451982</v>
      </c>
    </row>
    <row r="11" spans="1:5">
      <c r="A11" s="34" t="s">
        <v>325</v>
      </c>
      <c r="B11" s="36">
        <v>1522.1753373430099</v>
      </c>
      <c r="C11" s="36">
        <v>741162.08938664105</v>
      </c>
      <c r="D11" s="36">
        <v>74</v>
      </c>
      <c r="E11" s="111">
        <v>313583</v>
      </c>
    </row>
    <row r="12" spans="1:5">
      <c r="A12" s="34" t="s">
        <v>495</v>
      </c>
      <c r="B12" s="36">
        <v>996.05479124654005</v>
      </c>
      <c r="C12" s="36">
        <v>1040943.38665866</v>
      </c>
      <c r="D12" s="36">
        <v>119</v>
      </c>
      <c r="E12" s="111">
        <v>544745</v>
      </c>
    </row>
    <row r="13" spans="1:5">
      <c r="A13" s="34" t="s">
        <v>266</v>
      </c>
      <c r="B13" s="36">
        <v>874.238353665452</v>
      </c>
      <c r="C13" s="36">
        <v>711901.94967371901</v>
      </c>
      <c r="D13" s="36">
        <v>174</v>
      </c>
      <c r="E13" s="111">
        <v>370498</v>
      </c>
    </row>
    <row r="14" spans="1:5">
      <c r="A14" s="34" t="s">
        <v>496</v>
      </c>
      <c r="B14" s="36">
        <v>2522.07670298637</v>
      </c>
      <c r="C14" s="36">
        <v>1561818.7930926599</v>
      </c>
      <c r="D14" s="36">
        <v>158</v>
      </c>
      <c r="E14" s="111">
        <v>580416</v>
      </c>
    </row>
    <row r="15" spans="1:5">
      <c r="A15" s="34" t="s">
        <v>497</v>
      </c>
      <c r="B15" s="36">
        <v>190.28219090402101</v>
      </c>
      <c r="C15" s="36">
        <v>138496.71387353499</v>
      </c>
      <c r="D15" s="36">
        <v>15</v>
      </c>
      <c r="E15" s="111">
        <v>129232</v>
      </c>
    </row>
    <row r="16" spans="1:5">
      <c r="A16" s="34" t="s">
        <v>267</v>
      </c>
      <c r="B16" s="36">
        <v>461.92602665210097</v>
      </c>
      <c r="C16" s="36">
        <v>255234.899959206</v>
      </c>
      <c r="D16" s="36">
        <v>24</v>
      </c>
      <c r="E16" s="111">
        <v>69113</v>
      </c>
    </row>
    <row r="17" spans="1:5">
      <c r="A17" s="34" t="s">
        <v>197</v>
      </c>
      <c r="B17" s="36">
        <v>3683.3835498206299</v>
      </c>
      <c r="C17" s="36">
        <v>2715438.0490315999</v>
      </c>
      <c r="D17" s="36">
        <v>506</v>
      </c>
      <c r="E17" s="111">
        <v>1573998</v>
      </c>
    </row>
    <row r="18" spans="1:5">
      <c r="A18" s="34" t="s">
        <v>198</v>
      </c>
      <c r="B18" s="36">
        <v>849.55890049459401</v>
      </c>
      <c r="C18" s="36">
        <v>579172.61646419705</v>
      </c>
      <c r="D18" s="36">
        <v>42</v>
      </c>
      <c r="E18" s="111">
        <v>439686</v>
      </c>
    </row>
    <row r="19" spans="1:5">
      <c r="A19" s="34" t="s">
        <v>268</v>
      </c>
      <c r="B19" s="36">
        <v>1982.8109531719199</v>
      </c>
      <c r="C19" s="36">
        <v>1246591.0058877401</v>
      </c>
      <c r="D19" s="36">
        <v>126</v>
      </c>
      <c r="E19" s="111">
        <v>674938</v>
      </c>
    </row>
    <row r="20" spans="1:5">
      <c r="A20" s="34" t="s">
        <v>269</v>
      </c>
      <c r="B20" s="36">
        <v>232.142464755568</v>
      </c>
      <c r="C20" s="36">
        <v>139459.249499022</v>
      </c>
      <c r="D20" s="36">
        <v>9</v>
      </c>
      <c r="E20" s="111">
        <v>9011</v>
      </c>
    </row>
    <row r="21" spans="1:5">
      <c r="A21" s="34" t="s">
        <v>199</v>
      </c>
      <c r="B21" s="36">
        <v>732.589038584847</v>
      </c>
      <c r="C21" s="36">
        <v>545447.49029168405</v>
      </c>
      <c r="D21" s="36">
        <v>43</v>
      </c>
      <c r="E21" s="111">
        <v>237559</v>
      </c>
    </row>
    <row r="22" spans="1:5">
      <c r="A22" s="34" t="s">
        <v>200</v>
      </c>
      <c r="B22" s="36">
        <v>1281.4493119195099</v>
      </c>
      <c r="C22" s="36">
        <v>821246.200487494</v>
      </c>
      <c r="D22" s="36">
        <v>79</v>
      </c>
      <c r="E22" s="111">
        <v>441703</v>
      </c>
    </row>
    <row r="23" spans="1:5">
      <c r="A23" s="34" t="s">
        <v>324</v>
      </c>
      <c r="B23" s="36">
        <v>3083.3397169690502</v>
      </c>
      <c r="C23" s="36">
        <v>1862280.87638653</v>
      </c>
      <c r="D23" s="36">
        <v>226</v>
      </c>
      <c r="E23" s="111">
        <v>817560</v>
      </c>
    </row>
    <row r="24" spans="1:5">
      <c r="A24" s="34" t="s">
        <v>270</v>
      </c>
      <c r="B24" s="36">
        <v>707.64657254051394</v>
      </c>
      <c r="C24" s="36">
        <v>407801.04291450902</v>
      </c>
      <c r="D24" s="36">
        <v>26</v>
      </c>
      <c r="E24" s="111">
        <v>77716</v>
      </c>
    </row>
    <row r="25" spans="1:5">
      <c r="A25" s="34" t="s">
        <v>201</v>
      </c>
      <c r="B25" s="36">
        <v>2408.5506785181301</v>
      </c>
      <c r="C25" s="36">
        <v>1349131.9991737001</v>
      </c>
      <c r="D25" s="36">
        <v>140</v>
      </c>
      <c r="E25" s="111">
        <v>414781</v>
      </c>
    </row>
    <row r="26" spans="1:5">
      <c r="A26" s="34" t="s">
        <v>326</v>
      </c>
      <c r="B26" s="36">
        <v>259.67397176520802</v>
      </c>
      <c r="C26" s="36">
        <v>126792.17658212699</v>
      </c>
      <c r="D26" s="36">
        <v>14</v>
      </c>
      <c r="E26" s="111">
        <v>22837</v>
      </c>
    </row>
    <row r="27" spans="1:5">
      <c r="A27" s="34" t="s">
        <v>271</v>
      </c>
      <c r="B27" s="36">
        <v>1781.88492502039</v>
      </c>
      <c r="C27" s="36">
        <v>1391386.90893726</v>
      </c>
      <c r="D27" s="36">
        <v>144</v>
      </c>
      <c r="E27" s="111">
        <v>751251</v>
      </c>
    </row>
    <row r="28" spans="1:5">
      <c r="A28" s="34" t="s">
        <v>333</v>
      </c>
      <c r="B28" s="36">
        <v>219.86849233182099</v>
      </c>
      <c r="C28" s="36">
        <v>161355.56277024699</v>
      </c>
      <c r="D28" s="36">
        <v>2</v>
      </c>
      <c r="E28" s="111">
        <v>17864</v>
      </c>
    </row>
    <row r="29" spans="1:5">
      <c r="A29" s="34" t="s">
        <v>202</v>
      </c>
      <c r="B29" s="36">
        <v>1692.13698056014</v>
      </c>
      <c r="C29" s="36">
        <v>1665590.2111420201</v>
      </c>
      <c r="D29" s="36">
        <v>231</v>
      </c>
      <c r="E29" s="111">
        <v>1564473</v>
      </c>
    </row>
    <row r="30" spans="1:5">
      <c r="A30" s="34" t="s">
        <v>203</v>
      </c>
      <c r="B30" s="36">
        <v>937.67944930866304</v>
      </c>
      <c r="C30" s="36">
        <v>949879.83722048905</v>
      </c>
      <c r="D30" s="36">
        <v>69</v>
      </c>
      <c r="E30" s="111">
        <v>710712</v>
      </c>
    </row>
    <row r="31" spans="1:5">
      <c r="A31" s="34" t="s">
        <v>204</v>
      </c>
      <c r="B31" s="36">
        <v>2903.3917713523801</v>
      </c>
      <c r="C31" s="36">
        <v>3978433.9013631302</v>
      </c>
      <c r="D31" s="36">
        <v>801</v>
      </c>
      <c r="E31" s="111">
        <v>3995216</v>
      </c>
    </row>
    <row r="32" spans="1:5">
      <c r="A32" s="34" t="s">
        <v>205</v>
      </c>
      <c r="B32" s="36">
        <v>962.02191448071903</v>
      </c>
      <c r="C32" s="36">
        <v>560795.23664075101</v>
      </c>
      <c r="D32" s="36">
        <v>55</v>
      </c>
      <c r="E32" s="111">
        <v>133251</v>
      </c>
    </row>
    <row r="33" spans="1:5">
      <c r="A33" s="34" t="s">
        <v>334</v>
      </c>
      <c r="B33" s="36">
        <v>513.59177972702298</v>
      </c>
      <c r="C33" s="36">
        <v>296454.16262930603</v>
      </c>
      <c r="D33" s="36">
        <v>17</v>
      </c>
      <c r="E33" s="111">
        <v>58457</v>
      </c>
    </row>
    <row r="34" spans="1:5">
      <c r="A34" s="34" t="s">
        <v>206</v>
      </c>
      <c r="B34" s="36">
        <v>82.608218767680199</v>
      </c>
      <c r="C34" s="36">
        <v>54186.586469173402</v>
      </c>
      <c r="D34" s="36">
        <v>4</v>
      </c>
      <c r="E34" s="111">
        <v>4250</v>
      </c>
    </row>
    <row r="35" spans="1:5">
      <c r="A35" s="34" t="s">
        <v>272</v>
      </c>
      <c r="B35" s="36">
        <v>620.88766866363505</v>
      </c>
      <c r="C35" s="36">
        <v>431773.25575889199</v>
      </c>
      <c r="D35" s="36">
        <v>41</v>
      </c>
      <c r="E35" s="111">
        <v>283966</v>
      </c>
    </row>
    <row r="36" spans="1:5">
      <c r="A36" s="34" t="s">
        <v>207</v>
      </c>
      <c r="B36" s="36">
        <v>3006.7643225481702</v>
      </c>
      <c r="C36" s="36">
        <v>1880012.6508492101</v>
      </c>
      <c r="D36" s="36">
        <v>413</v>
      </c>
      <c r="E36" s="111">
        <v>1341694</v>
      </c>
    </row>
    <row r="37" spans="1:5">
      <c r="A37" s="34" t="s">
        <v>273</v>
      </c>
      <c r="B37" s="36">
        <v>1013.6958870152</v>
      </c>
      <c r="C37" s="36">
        <v>815301.20050732698</v>
      </c>
      <c r="D37" s="36">
        <v>71</v>
      </c>
      <c r="E37" s="111">
        <v>507937</v>
      </c>
    </row>
    <row r="38" spans="1:5">
      <c r="A38" s="34" t="s">
        <v>274</v>
      </c>
      <c r="B38" s="36">
        <v>785.67123037623196</v>
      </c>
      <c r="C38" s="36">
        <v>625063.07171678497</v>
      </c>
      <c r="D38" s="36">
        <v>52</v>
      </c>
      <c r="E38" s="111">
        <v>397134</v>
      </c>
    </row>
    <row r="39" spans="1:5">
      <c r="A39" s="34" t="s">
        <v>208</v>
      </c>
      <c r="B39" s="36">
        <v>366.772601801436</v>
      </c>
      <c r="C39" s="36">
        <v>261944.18728888</v>
      </c>
      <c r="D39" s="36">
        <v>19</v>
      </c>
      <c r="E39" s="111">
        <v>66238</v>
      </c>
    </row>
    <row r="40" spans="1:5">
      <c r="A40" s="34" t="s">
        <v>209</v>
      </c>
      <c r="B40" s="36">
        <v>382.14794357726299</v>
      </c>
      <c r="C40" s="36">
        <v>256020.39441150401</v>
      </c>
      <c r="D40" s="36">
        <v>15</v>
      </c>
      <c r="E40" s="111">
        <v>50456</v>
      </c>
    </row>
    <row r="41" spans="1:5">
      <c r="A41" s="34" t="s">
        <v>210</v>
      </c>
      <c r="B41" s="36">
        <v>3212.4876590920599</v>
      </c>
      <c r="C41" s="36">
        <v>3642402.56404569</v>
      </c>
      <c r="D41" s="36">
        <v>606</v>
      </c>
      <c r="E41" s="111">
        <v>2433520</v>
      </c>
    </row>
    <row r="42" spans="1:5">
      <c r="A42" s="34" t="s">
        <v>211</v>
      </c>
      <c r="B42" s="36">
        <v>1439.1890362971401</v>
      </c>
      <c r="C42" s="36">
        <v>1365943.50465253</v>
      </c>
      <c r="D42" s="36">
        <v>599</v>
      </c>
      <c r="E42" s="111">
        <v>1574064</v>
      </c>
    </row>
    <row r="43" spans="1:5">
      <c r="A43" s="34" t="s">
        <v>275</v>
      </c>
      <c r="B43" s="36">
        <v>14058.4711900656</v>
      </c>
      <c r="C43" s="36">
        <v>21315666.7358566</v>
      </c>
      <c r="D43" s="36">
        <v>6606</v>
      </c>
      <c r="E43" s="111">
        <v>24106338</v>
      </c>
    </row>
    <row r="44" spans="1:5">
      <c r="A44" s="34" t="s">
        <v>276</v>
      </c>
      <c r="B44" s="36">
        <v>6112.6629931931302</v>
      </c>
      <c r="C44" s="36">
        <v>6194896.0937518897</v>
      </c>
      <c r="D44" s="36">
        <v>805</v>
      </c>
      <c r="E44" s="111">
        <v>3856091</v>
      </c>
    </row>
    <row r="45" spans="1:5">
      <c r="A45" s="34" t="s">
        <v>277</v>
      </c>
      <c r="B45" s="36">
        <v>3537.15615291008</v>
      </c>
      <c r="C45" s="36">
        <v>3257317.95698755</v>
      </c>
      <c r="D45" s="36">
        <v>1059</v>
      </c>
      <c r="E45" s="111">
        <v>2745489</v>
      </c>
    </row>
    <row r="46" spans="1:5">
      <c r="A46" s="34" t="s">
        <v>212</v>
      </c>
      <c r="B46" s="36">
        <v>270.72876627696598</v>
      </c>
      <c r="C46" s="36">
        <v>142704.377657353</v>
      </c>
      <c r="D46" s="36">
        <v>3</v>
      </c>
      <c r="E46" s="111">
        <v>1974</v>
      </c>
    </row>
    <row r="47" spans="1:5" ht="13.5" thickBot="1">
      <c r="A47" s="32" t="s">
        <v>218</v>
      </c>
      <c r="B47" s="37">
        <f>SUM(B6:B46)</f>
        <v>70927.975061668461</v>
      </c>
      <c r="C47" s="37">
        <f>SUM(C6:C46)</f>
        <v>66987031.495854236</v>
      </c>
      <c r="D47" s="37">
        <f>SUM(D6:D46)</f>
        <v>14042</v>
      </c>
      <c r="E47" s="112">
        <f>SUM(E6:E46)</f>
        <v>53296364</v>
      </c>
    </row>
    <row r="48" spans="1:5" s="21" customFormat="1">
      <c r="A48" s="21" t="s">
        <v>331</v>
      </c>
    </row>
    <row r="49" spans="1:1" s="21" customFormat="1">
      <c r="A49" s="21" t="s">
        <v>38</v>
      </c>
    </row>
  </sheetData>
  <phoneticPr fontId="0" type="noConversion"/>
  <pageMargins left="0.78740157499999996" right="0.78740157499999996" top="0.984251969" bottom="0.984251969" header="0.49212598499999999" footer="0.49212598499999999"/>
  <pageSetup paperSize="9" scale="74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94"/>
  <sheetViews>
    <sheetView zoomScale="75" workbookViewId="0">
      <selection activeCell="A6" sqref="A6"/>
    </sheetView>
  </sheetViews>
  <sheetFormatPr defaultRowHeight="12.75"/>
  <cols>
    <col min="1" max="1" width="58.7109375" style="1" bestFit="1" customWidth="1"/>
    <col min="2" max="2" width="20.5703125" style="47" customWidth="1"/>
    <col min="3" max="3" width="18.28515625" style="48" customWidth="1"/>
    <col min="4" max="4" width="22" style="123" customWidth="1"/>
    <col min="5" max="5" width="9.140625" style="1"/>
    <col min="6" max="6" width="9.140625" style="8"/>
    <col min="7" max="16384" width="9.140625" style="1"/>
  </cols>
  <sheetData>
    <row r="1" spans="1:6" ht="90" customHeight="1">
      <c r="F1" s="104"/>
    </row>
    <row r="2" spans="1:6" ht="13.5" thickBot="1">
      <c r="F2" s="104"/>
    </row>
    <row r="3" spans="1:6" ht="18" customHeight="1">
      <c r="A3" s="23" t="s">
        <v>298</v>
      </c>
      <c r="B3" s="68"/>
      <c r="C3" s="67"/>
      <c r="D3" s="124" t="str">
        <f>Capa!$A$9</f>
        <v>Janeiro a Junho de 2009</v>
      </c>
      <c r="F3" s="104"/>
    </row>
    <row r="4" spans="1:6" ht="18" customHeight="1">
      <c r="A4" s="27" t="s">
        <v>297</v>
      </c>
      <c r="B4" s="71"/>
      <c r="C4" s="70"/>
      <c r="D4" s="125"/>
      <c r="F4" s="104"/>
    </row>
    <row r="5" spans="1:6">
      <c r="A5" s="29" t="s">
        <v>182</v>
      </c>
      <c r="B5" s="122" t="s">
        <v>183</v>
      </c>
      <c r="C5" s="39" t="s">
        <v>213</v>
      </c>
      <c r="D5" s="126" t="s">
        <v>214</v>
      </c>
      <c r="F5" s="104"/>
    </row>
    <row r="6" spans="1:6">
      <c r="A6" s="52" t="s">
        <v>498</v>
      </c>
      <c r="B6" s="133">
        <v>348.93972517084302</v>
      </c>
      <c r="C6" s="133">
        <v>588</v>
      </c>
      <c r="D6" s="121">
        <f>C6/B6</f>
        <v>1.6851047833894854</v>
      </c>
      <c r="F6" s="104"/>
    </row>
    <row r="7" spans="1:6">
      <c r="A7" s="34" t="s">
        <v>499</v>
      </c>
      <c r="B7" s="42">
        <v>752.82465508114501</v>
      </c>
      <c r="C7" s="42">
        <v>972</v>
      </c>
      <c r="D7" s="43">
        <f t="shared" ref="D7:D39" si="0">C7/B7</f>
        <v>1.2911373099161194</v>
      </c>
      <c r="F7" s="104"/>
    </row>
    <row r="8" spans="1:6">
      <c r="A8" s="34" t="s">
        <v>32</v>
      </c>
      <c r="B8" s="36">
        <v>327.52054698998103</v>
      </c>
      <c r="C8" s="36">
        <v>345</v>
      </c>
      <c r="D8" s="43">
        <f t="shared" si="0"/>
        <v>1.0533690272890075</v>
      </c>
      <c r="F8" s="104"/>
    </row>
    <row r="9" spans="1:6">
      <c r="A9" s="34" t="s">
        <v>471</v>
      </c>
      <c r="B9" s="36">
        <v>419.21643653372303</v>
      </c>
      <c r="C9" s="36">
        <v>430</v>
      </c>
      <c r="D9" s="43">
        <f t="shared" si="0"/>
        <v>1.0257231409041128</v>
      </c>
      <c r="F9" s="104"/>
    </row>
    <row r="10" spans="1:6">
      <c r="A10" s="34" t="s">
        <v>500</v>
      </c>
      <c r="B10" s="42">
        <v>334.67671141028399</v>
      </c>
      <c r="C10" s="42">
        <v>325</v>
      </c>
      <c r="D10" s="43">
        <f t="shared" si="0"/>
        <v>0.9710863914925314</v>
      </c>
      <c r="F10" s="104"/>
    </row>
    <row r="11" spans="1:6">
      <c r="A11" s="34" t="s">
        <v>502</v>
      </c>
      <c r="B11" s="42">
        <v>594.85753248818196</v>
      </c>
      <c r="C11" s="42">
        <v>506</v>
      </c>
      <c r="D11" s="43">
        <f t="shared" si="0"/>
        <v>0.85062384245769418</v>
      </c>
      <c r="F11" s="104"/>
    </row>
    <row r="12" spans="1:6">
      <c r="A12" s="34" t="s">
        <v>509</v>
      </c>
      <c r="B12" s="42">
        <v>646.58629945805205</v>
      </c>
      <c r="C12" s="42">
        <v>511</v>
      </c>
      <c r="D12" s="43">
        <f t="shared" si="0"/>
        <v>0.79030440395706469</v>
      </c>
      <c r="F12" s="104"/>
    </row>
    <row r="13" spans="1:6">
      <c r="A13" s="34" t="s">
        <v>503</v>
      </c>
      <c r="B13" s="42">
        <v>461.91506727132901</v>
      </c>
      <c r="C13" s="42">
        <v>364</v>
      </c>
      <c r="D13" s="43">
        <f t="shared" si="0"/>
        <v>0.78802365584274459</v>
      </c>
      <c r="F13" s="104"/>
    </row>
    <row r="14" spans="1:6">
      <c r="A14" s="34" t="s">
        <v>510</v>
      </c>
      <c r="B14" s="36">
        <v>934.86301094247005</v>
      </c>
      <c r="C14" s="36">
        <v>728</v>
      </c>
      <c r="D14" s="43">
        <f t="shared" si="0"/>
        <v>0.77872371831898257</v>
      </c>
      <c r="F14" s="104"/>
    </row>
    <row r="15" spans="1:6">
      <c r="A15" s="34" t="s">
        <v>504</v>
      </c>
      <c r="B15" s="42">
        <v>621.98629928007699</v>
      </c>
      <c r="C15" s="42">
        <v>469</v>
      </c>
      <c r="D15" s="43">
        <f t="shared" si="0"/>
        <v>0.75403590166350576</v>
      </c>
      <c r="F15" s="104"/>
    </row>
    <row r="16" spans="1:6">
      <c r="A16" s="34" t="s">
        <v>506</v>
      </c>
      <c r="B16" s="42">
        <v>1817.05752832861</v>
      </c>
      <c r="C16" s="42">
        <v>1349</v>
      </c>
      <c r="D16" s="43">
        <f t="shared" si="0"/>
        <v>0.74240907564487246</v>
      </c>
      <c r="F16" s="104"/>
    </row>
    <row r="17" spans="1:6">
      <c r="A17" s="34" t="s">
        <v>507</v>
      </c>
      <c r="B17" s="36">
        <v>1033.44931160891</v>
      </c>
      <c r="C17" s="36">
        <v>749</v>
      </c>
      <c r="D17" s="43">
        <f t="shared" si="0"/>
        <v>0.72475736505540911</v>
      </c>
      <c r="F17" s="104"/>
    </row>
    <row r="18" spans="1:6">
      <c r="A18" s="34" t="s">
        <v>505</v>
      </c>
      <c r="B18" s="36">
        <v>899.868490660097</v>
      </c>
      <c r="C18" s="36">
        <v>639</v>
      </c>
      <c r="D18" s="43">
        <f t="shared" si="0"/>
        <v>0.7101037614188076</v>
      </c>
      <c r="F18" s="104"/>
    </row>
    <row r="19" spans="1:6">
      <c r="A19" s="34" t="s">
        <v>18</v>
      </c>
      <c r="B19" s="42">
        <v>1529.99999450054</v>
      </c>
      <c r="C19" s="42">
        <v>1014</v>
      </c>
      <c r="D19" s="43">
        <f t="shared" si="0"/>
        <v>0.66274510042139878</v>
      </c>
      <c r="F19" s="104"/>
    </row>
    <row r="20" spans="1:6">
      <c r="A20" s="34" t="s">
        <v>515</v>
      </c>
      <c r="B20" s="36">
        <v>1151.38629748485</v>
      </c>
      <c r="C20" s="36">
        <v>735</v>
      </c>
      <c r="D20" s="43">
        <f t="shared" si="0"/>
        <v>0.63836090598400674</v>
      </c>
      <c r="F20" s="104"/>
    </row>
    <row r="21" spans="1:6">
      <c r="A21" s="34" t="s">
        <v>586</v>
      </c>
      <c r="B21" s="42">
        <v>920.23561330744894</v>
      </c>
      <c r="C21" s="42">
        <v>569</v>
      </c>
      <c r="D21" s="43">
        <f t="shared" si="0"/>
        <v>0.61831990826233996</v>
      </c>
      <c r="F21" s="104"/>
    </row>
    <row r="22" spans="1:6">
      <c r="A22" s="34" t="s">
        <v>731</v>
      </c>
      <c r="B22" s="36">
        <v>492.67945031961398</v>
      </c>
      <c r="C22" s="36">
        <v>302</v>
      </c>
      <c r="D22" s="43">
        <f t="shared" si="0"/>
        <v>0.6129746223514797</v>
      </c>
      <c r="F22" s="104"/>
    </row>
    <row r="23" spans="1:6">
      <c r="A23" s="34" t="s">
        <v>30</v>
      </c>
      <c r="B23" s="36">
        <v>815.29862780636097</v>
      </c>
      <c r="C23" s="36">
        <v>483</v>
      </c>
      <c r="D23" s="43">
        <f t="shared" si="0"/>
        <v>0.59242096518616472</v>
      </c>
      <c r="F23" s="104"/>
    </row>
    <row r="24" spans="1:6">
      <c r="A24" s="34" t="s">
        <v>501</v>
      </c>
      <c r="B24" s="42">
        <v>577.56712146382699</v>
      </c>
      <c r="C24" s="42">
        <v>336</v>
      </c>
      <c r="D24" s="43">
        <f t="shared" si="0"/>
        <v>0.58175056632104993</v>
      </c>
      <c r="F24" s="104"/>
    </row>
    <row r="25" spans="1:6">
      <c r="A25" s="34" t="s">
        <v>511</v>
      </c>
      <c r="B25" s="42">
        <v>894.358900943771</v>
      </c>
      <c r="C25" s="42">
        <v>518</v>
      </c>
      <c r="D25" s="43">
        <f t="shared" si="0"/>
        <v>0.5791858273601137</v>
      </c>
      <c r="F25" s="104"/>
    </row>
    <row r="26" spans="1:6">
      <c r="A26" s="34" t="s">
        <v>162</v>
      </c>
      <c r="B26" s="42">
        <v>17207.221866181499</v>
      </c>
      <c r="C26" s="42">
        <v>9906</v>
      </c>
      <c r="D26" s="43">
        <f t="shared" si="0"/>
        <v>0.57568851480138827</v>
      </c>
      <c r="F26" s="104"/>
    </row>
    <row r="27" spans="1:6">
      <c r="A27" s="34" t="s">
        <v>232</v>
      </c>
      <c r="B27" s="36">
        <v>846.92602503160003</v>
      </c>
      <c r="C27" s="36">
        <v>481</v>
      </c>
      <c r="D27" s="43">
        <f t="shared" si="0"/>
        <v>0.56793626099995353</v>
      </c>
      <c r="F27" s="104"/>
    </row>
    <row r="28" spans="1:6">
      <c r="A28" s="34" t="s">
        <v>26</v>
      </c>
      <c r="B28" s="36">
        <v>879.136983615811</v>
      </c>
      <c r="C28" s="36">
        <v>498</v>
      </c>
      <c r="D28" s="43">
        <f t="shared" si="0"/>
        <v>0.56646462301218514</v>
      </c>
      <c r="F28" s="104"/>
    </row>
    <row r="29" spans="1:6">
      <c r="A29" s="34" t="s">
        <v>526</v>
      </c>
      <c r="B29" s="36">
        <v>742.42739475239</v>
      </c>
      <c r="C29" s="36">
        <v>414</v>
      </c>
      <c r="D29" s="43">
        <f t="shared" si="0"/>
        <v>0.55763028536692782</v>
      </c>
      <c r="F29" s="104"/>
    </row>
    <row r="30" spans="1:6">
      <c r="A30" s="34" t="s">
        <v>513</v>
      </c>
      <c r="B30" s="36">
        <v>931.58629799540995</v>
      </c>
      <c r="C30" s="36">
        <v>514</v>
      </c>
      <c r="D30" s="43">
        <f t="shared" si="0"/>
        <v>0.55174705886725328</v>
      </c>
      <c r="F30" s="104"/>
    </row>
    <row r="31" spans="1:6">
      <c r="A31" s="34" t="s">
        <v>517</v>
      </c>
      <c r="B31" s="36">
        <v>1864.6136920563799</v>
      </c>
      <c r="C31" s="36">
        <v>996</v>
      </c>
      <c r="D31" s="43">
        <f t="shared" si="0"/>
        <v>0.53415890071126015</v>
      </c>
      <c r="F31" s="104"/>
    </row>
    <row r="32" spans="1:6">
      <c r="A32" s="34" t="s">
        <v>514</v>
      </c>
      <c r="B32" s="42">
        <v>1167.28218775754</v>
      </c>
      <c r="C32" s="42">
        <v>612</v>
      </c>
      <c r="D32" s="43">
        <f t="shared" si="0"/>
        <v>0.52429481612814655</v>
      </c>
      <c r="F32" s="104"/>
    </row>
    <row r="33" spans="1:6">
      <c r="A33" s="34" t="s">
        <v>233</v>
      </c>
      <c r="B33" s="42">
        <v>1216.0493117165699</v>
      </c>
      <c r="C33" s="42">
        <v>635</v>
      </c>
      <c r="D33" s="43">
        <f t="shared" si="0"/>
        <v>0.52218277160457971</v>
      </c>
      <c r="F33" s="104"/>
    </row>
    <row r="34" spans="1:6">
      <c r="A34" s="34" t="s">
        <v>532</v>
      </c>
      <c r="B34" s="42">
        <v>3966.0465625557099</v>
      </c>
      <c r="C34" s="42">
        <v>2037</v>
      </c>
      <c r="D34" s="43">
        <f t="shared" si="0"/>
        <v>0.51360970373665071</v>
      </c>
      <c r="F34" s="104"/>
    </row>
    <row r="35" spans="1:6">
      <c r="A35" s="34" t="s">
        <v>585</v>
      </c>
      <c r="B35" s="36">
        <v>770.13150498177799</v>
      </c>
      <c r="C35" s="36">
        <v>384</v>
      </c>
      <c r="D35" s="43">
        <f t="shared" si="0"/>
        <v>0.49861614219909856</v>
      </c>
      <c r="F35" s="104"/>
    </row>
    <row r="36" spans="1:6">
      <c r="A36" s="34" t="s">
        <v>508</v>
      </c>
      <c r="B36" s="36">
        <v>724.89862784836396</v>
      </c>
      <c r="C36" s="36">
        <v>360</v>
      </c>
      <c r="D36" s="43">
        <f t="shared" si="0"/>
        <v>0.49662116352537183</v>
      </c>
      <c r="F36" s="104"/>
    </row>
    <row r="37" spans="1:6">
      <c r="A37" s="34" t="s">
        <v>732</v>
      </c>
      <c r="B37" s="36">
        <v>750.18355998303696</v>
      </c>
      <c r="C37" s="36">
        <v>365</v>
      </c>
      <c r="D37" s="43">
        <f t="shared" si="0"/>
        <v>0.48654758577787727</v>
      </c>
      <c r="F37" s="104"/>
    </row>
    <row r="38" spans="1:6">
      <c r="A38" s="34" t="s">
        <v>545</v>
      </c>
      <c r="B38" s="36">
        <v>4875.3232722268403</v>
      </c>
      <c r="C38" s="36">
        <v>2341</v>
      </c>
      <c r="D38" s="43">
        <f t="shared" si="0"/>
        <v>0.48017328683329152</v>
      </c>
      <c r="F38" s="104"/>
    </row>
    <row r="39" spans="1:6">
      <c r="A39" s="34" t="s">
        <v>535</v>
      </c>
      <c r="B39" s="36">
        <v>2454.3178005129998</v>
      </c>
      <c r="C39" s="36">
        <v>1174</v>
      </c>
      <c r="D39" s="43">
        <f t="shared" si="0"/>
        <v>0.47834066140685255</v>
      </c>
      <c r="F39" s="104"/>
    </row>
    <row r="40" spans="1:6">
      <c r="A40" s="34" t="s">
        <v>484</v>
      </c>
      <c r="B40" s="42">
        <v>2592.87670410191</v>
      </c>
      <c r="C40" s="42">
        <v>1240</v>
      </c>
      <c r="D40" s="43">
        <f t="shared" ref="D40:D71" si="1">C40/B40</f>
        <v>0.47823330667375352</v>
      </c>
      <c r="F40" s="104"/>
    </row>
    <row r="41" spans="1:6">
      <c r="A41" s="34" t="s">
        <v>733</v>
      </c>
      <c r="B41" s="36">
        <v>660.93150488939102</v>
      </c>
      <c r="C41" s="36">
        <v>315</v>
      </c>
      <c r="D41" s="43">
        <f t="shared" si="1"/>
        <v>0.4766000677373009</v>
      </c>
      <c r="F41" s="104"/>
    </row>
    <row r="42" spans="1:6">
      <c r="A42" s="34" t="s">
        <v>379</v>
      </c>
      <c r="B42" s="36">
        <v>9461.0794207653908</v>
      </c>
      <c r="C42" s="36">
        <v>4359</v>
      </c>
      <c r="D42" s="43">
        <f t="shared" si="1"/>
        <v>0.46072967006626836</v>
      </c>
      <c r="F42" s="104"/>
    </row>
    <row r="43" spans="1:6">
      <c r="A43" s="34" t="s">
        <v>518</v>
      </c>
      <c r="B43" s="36">
        <v>1001.67396936845</v>
      </c>
      <c r="C43" s="36">
        <v>461</v>
      </c>
      <c r="D43" s="43">
        <f t="shared" si="1"/>
        <v>0.4602295897642803</v>
      </c>
      <c r="F43" s="104"/>
    </row>
    <row r="44" spans="1:6">
      <c r="A44" s="34" t="s">
        <v>530</v>
      </c>
      <c r="B44" s="42">
        <v>1535.4109544739999</v>
      </c>
      <c r="C44" s="42">
        <v>700</v>
      </c>
      <c r="D44" s="43">
        <f t="shared" si="1"/>
        <v>0.45590400274290444</v>
      </c>
      <c r="F44" s="104"/>
    </row>
    <row r="45" spans="1:6">
      <c r="A45" s="34" t="s">
        <v>236</v>
      </c>
      <c r="B45" s="42">
        <v>3832.1451936108001</v>
      </c>
      <c r="C45" s="42">
        <v>1719</v>
      </c>
      <c r="D45" s="43">
        <f t="shared" si="1"/>
        <v>0.4485738178360329</v>
      </c>
      <c r="F45" s="104"/>
    </row>
    <row r="46" spans="1:6">
      <c r="A46" s="34" t="s">
        <v>150</v>
      </c>
      <c r="B46" s="42">
        <v>4981.6986134513199</v>
      </c>
      <c r="C46" s="42">
        <v>2224</v>
      </c>
      <c r="D46" s="43">
        <f t="shared" si="1"/>
        <v>0.44643407250588635</v>
      </c>
      <c r="F46" s="104"/>
    </row>
    <row r="47" spans="1:6">
      <c r="A47" s="34" t="s">
        <v>520</v>
      </c>
      <c r="B47" s="42">
        <v>1924.38355546863</v>
      </c>
      <c r="C47" s="42">
        <v>859</v>
      </c>
      <c r="D47" s="43">
        <f t="shared" si="1"/>
        <v>0.4463767098606361</v>
      </c>
      <c r="F47" s="104"/>
    </row>
    <row r="48" spans="1:6">
      <c r="A48" s="34" t="s">
        <v>86</v>
      </c>
      <c r="B48" s="36">
        <v>5135.5561476908597</v>
      </c>
      <c r="C48" s="36">
        <v>2264</v>
      </c>
      <c r="D48" s="43">
        <f t="shared" si="1"/>
        <v>0.44084806686769068</v>
      </c>
      <c r="F48" s="104"/>
    </row>
    <row r="49" spans="1:6">
      <c r="A49" s="34" t="s">
        <v>79</v>
      </c>
      <c r="B49" s="42">
        <v>4314.0629987693301</v>
      </c>
      <c r="C49" s="42">
        <v>1887</v>
      </c>
      <c r="D49" s="43">
        <f t="shared" si="1"/>
        <v>0.43740668611893319</v>
      </c>
      <c r="F49" s="104"/>
    </row>
    <row r="50" spans="1:6">
      <c r="A50" s="34" t="s">
        <v>410</v>
      </c>
      <c r="B50" s="42">
        <v>5057.1999839330001</v>
      </c>
      <c r="C50" s="42">
        <v>2211</v>
      </c>
      <c r="D50" s="43">
        <f t="shared" si="1"/>
        <v>0.43719845112403455</v>
      </c>
      <c r="F50" s="104"/>
    </row>
    <row r="51" spans="1:6">
      <c r="A51" s="34" t="s">
        <v>522</v>
      </c>
      <c r="B51" s="42">
        <v>824.04931264184404</v>
      </c>
      <c r="C51" s="42">
        <v>356</v>
      </c>
      <c r="D51" s="43">
        <f t="shared" si="1"/>
        <v>0.43201298094490131</v>
      </c>
      <c r="F51" s="104"/>
    </row>
    <row r="52" spans="1:6">
      <c r="A52" s="34" t="s">
        <v>527</v>
      </c>
      <c r="B52" s="42">
        <v>943.87944941362298</v>
      </c>
      <c r="C52" s="42">
        <v>406</v>
      </c>
      <c r="D52" s="43">
        <f t="shared" si="1"/>
        <v>0.43013967541323633</v>
      </c>
      <c r="F52" s="104"/>
    </row>
    <row r="53" spans="1:6">
      <c r="A53" s="34" t="s">
        <v>540</v>
      </c>
      <c r="B53" s="42">
        <v>1090.1616406831799</v>
      </c>
      <c r="C53" s="42">
        <v>467</v>
      </c>
      <c r="D53" s="43">
        <f t="shared" si="1"/>
        <v>0.42837684116948155</v>
      </c>
      <c r="F53" s="104"/>
    </row>
    <row r="54" spans="1:6">
      <c r="A54" s="34" t="s">
        <v>560</v>
      </c>
      <c r="B54" s="42">
        <v>2762.1041010762501</v>
      </c>
      <c r="C54" s="42">
        <v>1179</v>
      </c>
      <c r="D54" s="43">
        <f t="shared" si="1"/>
        <v>0.42684850275578107</v>
      </c>
      <c r="F54" s="104"/>
    </row>
    <row r="55" spans="1:6">
      <c r="A55" s="34" t="s">
        <v>161</v>
      </c>
      <c r="B55" s="42">
        <v>4691.4657388296901</v>
      </c>
      <c r="C55" s="42">
        <v>2002</v>
      </c>
      <c r="D55" s="43">
        <f t="shared" si="1"/>
        <v>0.4267323074386149</v>
      </c>
      <c r="F55" s="104"/>
    </row>
    <row r="56" spans="1:6">
      <c r="A56" s="34" t="s">
        <v>381</v>
      </c>
      <c r="B56" s="42">
        <v>10438.6492799241</v>
      </c>
      <c r="C56" s="42">
        <v>4453</v>
      </c>
      <c r="D56" s="43">
        <f t="shared" si="1"/>
        <v>0.4265877586829297</v>
      </c>
      <c r="F56" s="104"/>
    </row>
    <row r="57" spans="1:6">
      <c r="A57" s="34" t="s">
        <v>440</v>
      </c>
      <c r="B57" s="42">
        <v>2082.2082126405999</v>
      </c>
      <c r="C57" s="42">
        <v>881</v>
      </c>
      <c r="D57" s="43">
        <f t="shared" si="1"/>
        <v>0.4231085031034143</v>
      </c>
      <c r="F57" s="104"/>
    </row>
    <row r="58" spans="1:6">
      <c r="A58" s="34" t="s">
        <v>123</v>
      </c>
      <c r="B58" s="42">
        <v>1760.6109542930401</v>
      </c>
      <c r="C58" s="42">
        <v>743</v>
      </c>
      <c r="D58" s="43">
        <f t="shared" si="1"/>
        <v>0.42201259635939614</v>
      </c>
      <c r="F58" s="104"/>
    </row>
    <row r="59" spans="1:6">
      <c r="A59" s="34" t="s">
        <v>531</v>
      </c>
      <c r="B59" s="36">
        <v>2454.3698548627999</v>
      </c>
      <c r="C59" s="36">
        <v>1032</v>
      </c>
      <c r="D59" s="43">
        <f t="shared" si="1"/>
        <v>0.42047452544909503</v>
      </c>
      <c r="F59" s="104"/>
    </row>
    <row r="60" spans="1:6">
      <c r="A60" s="34" t="s">
        <v>524</v>
      </c>
      <c r="B60" s="42">
        <v>828.83013457571997</v>
      </c>
      <c r="C60" s="42">
        <v>345</v>
      </c>
      <c r="D60" s="43">
        <f t="shared" si="1"/>
        <v>0.41624934423578397</v>
      </c>
      <c r="F60" s="104"/>
    </row>
    <row r="61" spans="1:6">
      <c r="A61" s="34" t="s">
        <v>584</v>
      </c>
      <c r="B61" s="42">
        <v>1443.0712281665701</v>
      </c>
      <c r="C61" s="42">
        <v>600</v>
      </c>
      <c r="D61" s="43">
        <f t="shared" si="1"/>
        <v>0.41577989241896485</v>
      </c>
      <c r="F61" s="104"/>
    </row>
    <row r="62" spans="1:6">
      <c r="A62" s="34" t="s">
        <v>543</v>
      </c>
      <c r="B62" s="42">
        <v>1533.69314567372</v>
      </c>
      <c r="C62" s="42">
        <v>637</v>
      </c>
      <c r="D62" s="43">
        <f t="shared" si="1"/>
        <v>0.41533731946110963</v>
      </c>
      <c r="F62" s="104"/>
    </row>
    <row r="63" spans="1:6">
      <c r="A63" s="34" t="s">
        <v>447</v>
      </c>
      <c r="B63" s="36">
        <v>755.06849096016902</v>
      </c>
      <c r="C63" s="36">
        <v>309</v>
      </c>
      <c r="D63" s="43">
        <f t="shared" si="1"/>
        <v>0.40923439886501661</v>
      </c>
      <c r="F63" s="104"/>
    </row>
    <row r="64" spans="1:6">
      <c r="A64" s="34" t="s">
        <v>734</v>
      </c>
      <c r="B64" s="42">
        <v>752.45205234410196</v>
      </c>
      <c r="C64" s="42">
        <v>305</v>
      </c>
      <c r="D64" s="43">
        <f t="shared" si="1"/>
        <v>0.40534144208901862</v>
      </c>
      <c r="F64" s="104"/>
    </row>
    <row r="65" spans="1:6">
      <c r="A65" s="34" t="s">
        <v>539</v>
      </c>
      <c r="B65" s="42">
        <v>863.78081962466194</v>
      </c>
      <c r="C65" s="42">
        <v>350</v>
      </c>
      <c r="D65" s="43">
        <f t="shared" si="1"/>
        <v>0.40519538295847463</v>
      </c>
      <c r="F65" s="104"/>
    </row>
    <row r="66" spans="1:6">
      <c r="A66" s="34" t="s">
        <v>523</v>
      </c>
      <c r="B66" s="42">
        <v>1665.9397209072399</v>
      </c>
      <c r="C66" s="42">
        <v>675</v>
      </c>
      <c r="D66" s="43">
        <f t="shared" si="1"/>
        <v>0.40517672490119122</v>
      </c>
      <c r="F66" s="104"/>
    </row>
    <row r="67" spans="1:6">
      <c r="A67" s="34" t="s">
        <v>424</v>
      </c>
      <c r="B67" s="42">
        <v>1330.6575303762199</v>
      </c>
      <c r="C67" s="42">
        <v>535</v>
      </c>
      <c r="D67" s="43">
        <f t="shared" si="1"/>
        <v>0.4020568687186839</v>
      </c>
      <c r="F67" s="104"/>
    </row>
    <row r="68" spans="1:6">
      <c r="A68" s="34" t="s">
        <v>564</v>
      </c>
      <c r="B68" s="42">
        <v>775.33698461204699</v>
      </c>
      <c r="C68" s="42">
        <v>308</v>
      </c>
      <c r="D68" s="43">
        <f t="shared" si="1"/>
        <v>0.39724662451658105</v>
      </c>
      <c r="F68" s="104"/>
    </row>
    <row r="69" spans="1:6">
      <c r="A69" s="34" t="s">
        <v>376</v>
      </c>
      <c r="B69" s="36">
        <v>9222.8136692833996</v>
      </c>
      <c r="C69" s="36">
        <v>3659</v>
      </c>
      <c r="D69" s="43">
        <f t="shared" si="1"/>
        <v>0.39673359250293727</v>
      </c>
      <c r="F69" s="104"/>
    </row>
    <row r="70" spans="1:6">
      <c r="A70" s="34" t="s">
        <v>534</v>
      </c>
      <c r="B70" s="42">
        <v>1824.4575285385299</v>
      </c>
      <c r="C70" s="42">
        <v>722</v>
      </c>
      <c r="D70" s="43">
        <f t="shared" si="1"/>
        <v>0.39573406818538193</v>
      </c>
      <c r="F70" s="104"/>
    </row>
    <row r="71" spans="1:6">
      <c r="A71" s="34" t="s">
        <v>551</v>
      </c>
      <c r="B71" s="36">
        <v>1398.15342054655</v>
      </c>
      <c r="C71" s="36">
        <v>552</v>
      </c>
      <c r="D71" s="43">
        <f t="shared" si="1"/>
        <v>0.3948064582098712</v>
      </c>
      <c r="F71" s="104"/>
    </row>
    <row r="72" spans="1:6">
      <c r="A72" s="34" t="s">
        <v>735</v>
      </c>
      <c r="B72" s="42">
        <v>794.19451850745804</v>
      </c>
      <c r="C72" s="42">
        <v>313</v>
      </c>
      <c r="D72" s="43">
        <f t="shared" ref="D72:D103" si="2">C72/B72</f>
        <v>0.39410999787334933</v>
      </c>
      <c r="F72" s="104"/>
    </row>
    <row r="73" spans="1:6">
      <c r="A73" s="34" t="s">
        <v>529</v>
      </c>
      <c r="B73" s="36">
        <v>1445.4739683437999</v>
      </c>
      <c r="C73" s="36">
        <v>555</v>
      </c>
      <c r="D73" s="43">
        <f t="shared" si="2"/>
        <v>0.38395710483524637</v>
      </c>
      <c r="F73" s="104"/>
    </row>
    <row r="74" spans="1:6">
      <c r="A74" s="34" t="s">
        <v>516</v>
      </c>
      <c r="B74" s="42">
        <v>921.15068233664999</v>
      </c>
      <c r="C74" s="42">
        <v>353</v>
      </c>
      <c r="D74" s="43">
        <f t="shared" si="2"/>
        <v>0.38321634751934125</v>
      </c>
      <c r="F74" s="104"/>
    </row>
    <row r="75" spans="1:6">
      <c r="A75" s="34" t="s">
        <v>533</v>
      </c>
      <c r="B75" s="42">
        <v>1220.16437944583</v>
      </c>
      <c r="C75" s="42">
        <v>467</v>
      </c>
      <c r="D75" s="43">
        <f t="shared" si="2"/>
        <v>0.38273531654161252</v>
      </c>
      <c r="F75" s="104"/>
    </row>
    <row r="76" spans="1:6">
      <c r="A76" s="34" t="s">
        <v>548</v>
      </c>
      <c r="B76" s="42">
        <v>1746.49588458985</v>
      </c>
      <c r="C76" s="42">
        <v>666</v>
      </c>
      <c r="D76" s="43">
        <f t="shared" si="2"/>
        <v>0.38133499533347287</v>
      </c>
      <c r="F76" s="104"/>
    </row>
    <row r="77" spans="1:6">
      <c r="A77" s="34" t="s">
        <v>590</v>
      </c>
      <c r="B77" s="42">
        <v>6455.1177880363502</v>
      </c>
      <c r="C77" s="42">
        <v>2452</v>
      </c>
      <c r="D77" s="43">
        <f t="shared" si="2"/>
        <v>0.37985364179479975</v>
      </c>
      <c r="F77" s="104"/>
    </row>
    <row r="78" spans="1:6">
      <c r="A78" s="34" t="s">
        <v>341</v>
      </c>
      <c r="B78" s="36">
        <v>28962.6437430283</v>
      </c>
      <c r="C78" s="36">
        <v>10987</v>
      </c>
      <c r="D78" s="43">
        <f t="shared" si="2"/>
        <v>0.37935072838938327</v>
      </c>
      <c r="F78" s="104"/>
    </row>
    <row r="79" spans="1:6">
      <c r="A79" s="34" t="s">
        <v>353</v>
      </c>
      <c r="B79" s="36">
        <v>16031.862962388401</v>
      </c>
      <c r="C79" s="36">
        <v>6065</v>
      </c>
      <c r="D79" s="43">
        <f t="shared" si="2"/>
        <v>0.37830912191732247</v>
      </c>
      <c r="F79" s="104"/>
    </row>
    <row r="80" spans="1:6">
      <c r="A80" s="34" t="s">
        <v>460</v>
      </c>
      <c r="B80" s="42">
        <v>3248.8465650523999</v>
      </c>
      <c r="C80" s="42">
        <v>1228</v>
      </c>
      <c r="D80" s="43">
        <f t="shared" si="2"/>
        <v>0.37798030021162105</v>
      </c>
      <c r="F80" s="104"/>
    </row>
    <row r="81" spans="1:6">
      <c r="A81" s="34" t="s">
        <v>561</v>
      </c>
      <c r="B81" s="36">
        <v>977.84383265487804</v>
      </c>
      <c r="C81" s="36">
        <v>367</v>
      </c>
      <c r="D81" s="43">
        <f t="shared" si="2"/>
        <v>0.37531555422667334</v>
      </c>
      <c r="F81" s="104"/>
    </row>
    <row r="82" spans="1:6">
      <c r="A82" s="34" t="s">
        <v>413</v>
      </c>
      <c r="B82" s="42">
        <v>5924.1205287785197</v>
      </c>
      <c r="C82" s="42">
        <v>2219</v>
      </c>
      <c r="D82" s="43">
        <f t="shared" si="2"/>
        <v>0.37457036689588258</v>
      </c>
      <c r="F82" s="104"/>
    </row>
    <row r="83" spans="1:6">
      <c r="A83" s="34" t="s">
        <v>588</v>
      </c>
      <c r="B83" s="42">
        <v>849.93972252961203</v>
      </c>
      <c r="C83" s="42">
        <v>318</v>
      </c>
      <c r="D83" s="43">
        <f t="shared" si="2"/>
        <v>0.37414417937022687</v>
      </c>
      <c r="F83" s="104"/>
    </row>
    <row r="84" spans="1:6">
      <c r="A84" s="34" t="s">
        <v>428</v>
      </c>
      <c r="B84" s="42">
        <v>8005.0027163131099</v>
      </c>
      <c r="C84" s="42">
        <v>2993</v>
      </c>
      <c r="D84" s="43">
        <f t="shared" si="2"/>
        <v>0.37389119105489771</v>
      </c>
      <c r="F84" s="104"/>
    </row>
    <row r="85" spans="1:6">
      <c r="A85" s="34" t="s">
        <v>521</v>
      </c>
      <c r="B85" s="42">
        <v>906.77533968165505</v>
      </c>
      <c r="C85" s="42">
        <v>339</v>
      </c>
      <c r="D85" s="43">
        <f t="shared" si="2"/>
        <v>0.37385224891428342</v>
      </c>
      <c r="F85" s="104"/>
    </row>
    <row r="86" spans="1:6">
      <c r="A86" s="34" t="s">
        <v>409</v>
      </c>
      <c r="B86" s="36">
        <v>9650.3040788764993</v>
      </c>
      <c r="C86" s="36">
        <v>3590</v>
      </c>
      <c r="D86" s="43">
        <f t="shared" si="2"/>
        <v>0.37200900310054813</v>
      </c>
      <c r="F86" s="104"/>
    </row>
    <row r="87" spans="1:6">
      <c r="A87" s="34" t="s">
        <v>453</v>
      </c>
      <c r="B87" s="36">
        <v>3689.6520430557398</v>
      </c>
      <c r="C87" s="36">
        <v>1372</v>
      </c>
      <c r="D87" s="43">
        <f t="shared" si="2"/>
        <v>0.37185078267264488</v>
      </c>
      <c r="F87" s="104"/>
    </row>
    <row r="88" spans="1:6">
      <c r="A88" s="34" t="s">
        <v>96</v>
      </c>
      <c r="B88" s="36">
        <v>5784.2712151259102</v>
      </c>
      <c r="C88" s="36">
        <v>2120</v>
      </c>
      <c r="D88" s="43">
        <f t="shared" si="2"/>
        <v>0.36651116815826079</v>
      </c>
      <c r="F88" s="104"/>
    </row>
    <row r="89" spans="1:6">
      <c r="A89" s="34" t="s">
        <v>156</v>
      </c>
      <c r="B89" s="36">
        <v>3498.6410843417898</v>
      </c>
      <c r="C89" s="36">
        <v>1278</v>
      </c>
      <c r="D89" s="43">
        <f t="shared" si="2"/>
        <v>0.36528468316447332</v>
      </c>
      <c r="F89" s="104"/>
    </row>
    <row r="90" spans="1:6">
      <c r="A90" s="34" t="s">
        <v>589</v>
      </c>
      <c r="B90" s="36">
        <v>12724.0218738936</v>
      </c>
      <c r="C90" s="36">
        <v>4635</v>
      </c>
      <c r="D90" s="43">
        <f t="shared" si="2"/>
        <v>0.36427161521231116</v>
      </c>
      <c r="F90" s="104"/>
    </row>
    <row r="91" spans="1:6">
      <c r="A91" s="34" t="s">
        <v>234</v>
      </c>
      <c r="B91" s="42">
        <v>1800.9506787620401</v>
      </c>
      <c r="C91" s="42">
        <v>656</v>
      </c>
      <c r="D91" s="43">
        <f t="shared" si="2"/>
        <v>0.36425206294429419</v>
      </c>
      <c r="F91" s="104"/>
    </row>
    <row r="92" spans="1:6">
      <c r="A92" s="34" t="s">
        <v>597</v>
      </c>
      <c r="B92" s="36">
        <v>5235.7725858031699</v>
      </c>
      <c r="C92" s="36">
        <v>1896</v>
      </c>
      <c r="D92" s="43">
        <f t="shared" si="2"/>
        <v>0.36212420782770738</v>
      </c>
      <c r="F92" s="104"/>
    </row>
    <row r="93" spans="1:6">
      <c r="A93" s="34" t="s">
        <v>541</v>
      </c>
      <c r="B93" s="36">
        <v>1899.8876650216901</v>
      </c>
      <c r="C93" s="36">
        <v>683</v>
      </c>
      <c r="D93" s="43">
        <f t="shared" si="2"/>
        <v>0.35949493887166351</v>
      </c>
      <c r="F93" s="104"/>
    </row>
    <row r="94" spans="1:6">
      <c r="A94" s="34" t="s">
        <v>565</v>
      </c>
      <c r="B94" s="36">
        <v>3900.0931397178201</v>
      </c>
      <c r="C94" s="36">
        <v>1397</v>
      </c>
      <c r="D94" s="43">
        <f t="shared" si="2"/>
        <v>0.35819657376210146</v>
      </c>
      <c r="F94" s="104"/>
    </row>
    <row r="95" spans="1:6">
      <c r="A95" s="34" t="s">
        <v>138</v>
      </c>
      <c r="B95" s="42">
        <v>1790.1588982124799</v>
      </c>
      <c r="C95" s="42">
        <v>641</v>
      </c>
      <c r="D95" s="43">
        <f t="shared" si="2"/>
        <v>0.35806877291175387</v>
      </c>
      <c r="F95" s="104"/>
    </row>
    <row r="96" spans="1:6">
      <c r="A96" s="34" t="s">
        <v>94</v>
      </c>
      <c r="B96" s="42">
        <v>5889.9342280388801</v>
      </c>
      <c r="C96" s="42">
        <v>2097</v>
      </c>
      <c r="D96" s="43">
        <f t="shared" si="2"/>
        <v>0.35603114038477468</v>
      </c>
      <c r="F96" s="104"/>
    </row>
    <row r="97" spans="1:6">
      <c r="A97" s="34" t="s">
        <v>528</v>
      </c>
      <c r="B97" s="36">
        <v>3364.3753308528098</v>
      </c>
      <c r="C97" s="36">
        <v>1194</v>
      </c>
      <c r="D97" s="43">
        <f t="shared" si="2"/>
        <v>0.35489500504016064</v>
      </c>
      <c r="F97" s="104"/>
    </row>
    <row r="98" spans="1:6">
      <c r="A98" s="34" t="s">
        <v>84</v>
      </c>
      <c r="B98" s="36">
        <v>6559.5972406021301</v>
      </c>
      <c r="C98" s="36">
        <v>2316</v>
      </c>
      <c r="D98" s="43">
        <f t="shared" si="2"/>
        <v>0.35307045768977818</v>
      </c>
      <c r="F98" s="104"/>
    </row>
    <row r="99" spans="1:6">
      <c r="A99" s="34" t="s">
        <v>542</v>
      </c>
      <c r="B99" s="42">
        <v>2849.3123196340098</v>
      </c>
      <c r="C99" s="42">
        <v>999</v>
      </c>
      <c r="D99" s="43">
        <f t="shared" si="2"/>
        <v>0.35061091517279513</v>
      </c>
      <c r="F99" s="104"/>
    </row>
    <row r="100" spans="1:6">
      <c r="A100" s="34" t="s">
        <v>546</v>
      </c>
      <c r="B100" s="36">
        <v>1315.8356125052001</v>
      </c>
      <c r="C100" s="36">
        <v>461</v>
      </c>
      <c r="D100" s="43">
        <f t="shared" si="2"/>
        <v>0.35034771488081928</v>
      </c>
      <c r="F100" s="104"/>
    </row>
    <row r="101" spans="1:6">
      <c r="A101" s="34" t="s">
        <v>538</v>
      </c>
      <c r="B101" s="36">
        <v>4119.8410828267197</v>
      </c>
      <c r="C101" s="36">
        <v>1438</v>
      </c>
      <c r="D101" s="43">
        <f t="shared" si="2"/>
        <v>0.3490425895295346</v>
      </c>
      <c r="F101" s="104"/>
    </row>
    <row r="102" spans="1:6">
      <c r="A102" s="34" t="s">
        <v>237</v>
      </c>
      <c r="B102" s="42">
        <v>1929.3260210384601</v>
      </c>
      <c r="C102" s="42">
        <v>673</v>
      </c>
      <c r="D102" s="43">
        <f t="shared" si="2"/>
        <v>0.34882647756845037</v>
      </c>
      <c r="F102" s="104"/>
    </row>
    <row r="103" spans="1:6">
      <c r="A103" s="34" t="s">
        <v>113</v>
      </c>
      <c r="B103" s="42">
        <v>7847.6657330165599</v>
      </c>
      <c r="C103" s="42">
        <v>2727</v>
      </c>
      <c r="D103" s="43">
        <f t="shared" si="2"/>
        <v>0.34749186481363675</v>
      </c>
      <c r="F103" s="104"/>
    </row>
    <row r="104" spans="1:6">
      <c r="A104" s="34" t="s">
        <v>163</v>
      </c>
      <c r="B104" s="36">
        <v>3514.3068370651399</v>
      </c>
      <c r="C104" s="36">
        <v>1220</v>
      </c>
      <c r="D104" s="43">
        <f t="shared" ref="D104:D135" si="3">C104/B104</f>
        <v>0.34715238496899253</v>
      </c>
      <c r="F104" s="104"/>
    </row>
    <row r="105" spans="1:6">
      <c r="A105" s="34" t="s">
        <v>591</v>
      </c>
      <c r="B105" s="42">
        <v>10648.9616112359</v>
      </c>
      <c r="C105" s="42">
        <v>3696</v>
      </c>
      <c r="D105" s="43">
        <f t="shared" si="3"/>
        <v>0.34707609388884336</v>
      </c>
      <c r="F105" s="104"/>
    </row>
    <row r="106" spans="1:6">
      <c r="A106" s="34" t="s">
        <v>567</v>
      </c>
      <c r="B106" s="42">
        <v>1531.8630092088099</v>
      </c>
      <c r="C106" s="42">
        <v>530</v>
      </c>
      <c r="D106" s="43">
        <f t="shared" si="3"/>
        <v>0.34598394034838603</v>
      </c>
      <c r="F106" s="104"/>
    </row>
    <row r="107" spans="1:6">
      <c r="A107" s="34" t="s">
        <v>596</v>
      </c>
      <c r="B107" s="42">
        <v>5801.7616252899097</v>
      </c>
      <c r="C107" s="42">
        <v>1995</v>
      </c>
      <c r="D107" s="43">
        <f t="shared" si="3"/>
        <v>0.34386107683290268</v>
      </c>
      <c r="F107" s="104"/>
    </row>
    <row r="108" spans="1:6">
      <c r="A108" s="34" t="s">
        <v>167</v>
      </c>
      <c r="B108" s="42">
        <v>2901.6767024877399</v>
      </c>
      <c r="C108" s="42">
        <v>994</v>
      </c>
      <c r="D108" s="43">
        <f t="shared" si="3"/>
        <v>0.34256056132917856</v>
      </c>
      <c r="F108" s="104"/>
    </row>
    <row r="109" spans="1:6">
      <c r="A109" s="34" t="s">
        <v>697</v>
      </c>
      <c r="B109" s="36">
        <v>1073.5178051018099</v>
      </c>
      <c r="C109" s="36">
        <v>367</v>
      </c>
      <c r="D109" s="43">
        <f t="shared" si="3"/>
        <v>0.34186670985414591</v>
      </c>
      <c r="F109" s="104"/>
    </row>
    <row r="110" spans="1:6">
      <c r="A110" s="34" t="s">
        <v>33</v>
      </c>
      <c r="B110" s="42">
        <v>1537.2082150066201</v>
      </c>
      <c r="C110" s="42">
        <v>525</v>
      </c>
      <c r="D110" s="43">
        <f t="shared" si="3"/>
        <v>0.34152822947133354</v>
      </c>
      <c r="F110" s="104"/>
    </row>
    <row r="111" spans="1:6">
      <c r="A111" s="34" t="s">
        <v>512</v>
      </c>
      <c r="B111" s="36">
        <v>1048.7205446287901</v>
      </c>
      <c r="C111" s="36">
        <v>357</v>
      </c>
      <c r="D111" s="43">
        <f t="shared" si="3"/>
        <v>0.34041480528672713</v>
      </c>
      <c r="F111" s="104"/>
    </row>
    <row r="112" spans="1:6">
      <c r="A112" s="34" t="s">
        <v>536</v>
      </c>
      <c r="B112" s="36">
        <v>1398.5315023656001</v>
      </c>
      <c r="C112" s="36">
        <v>476</v>
      </c>
      <c r="D112" s="43">
        <f t="shared" si="3"/>
        <v>0.3403570096167669</v>
      </c>
      <c r="F112" s="104"/>
    </row>
    <row r="113" spans="1:6">
      <c r="A113" s="34" t="s">
        <v>736</v>
      </c>
      <c r="B113" s="42">
        <v>1043.2082154434099</v>
      </c>
      <c r="C113" s="42">
        <v>355</v>
      </c>
      <c r="D113" s="43">
        <f t="shared" si="3"/>
        <v>0.34029639984105109</v>
      </c>
      <c r="F113" s="104"/>
    </row>
    <row r="114" spans="1:6">
      <c r="A114" s="34" t="s">
        <v>396</v>
      </c>
      <c r="B114" s="36">
        <v>8694.1780548905899</v>
      </c>
      <c r="C114" s="36">
        <v>2954</v>
      </c>
      <c r="D114" s="43">
        <f t="shared" si="3"/>
        <v>0.33976759865624512</v>
      </c>
      <c r="F114" s="104"/>
    </row>
    <row r="115" spans="1:6">
      <c r="A115" s="34" t="s">
        <v>343</v>
      </c>
      <c r="B115" s="42">
        <v>30111.613599901499</v>
      </c>
      <c r="C115" s="42">
        <v>10212</v>
      </c>
      <c r="D115" s="43">
        <f t="shared" si="3"/>
        <v>0.33913825196114383</v>
      </c>
      <c r="F115" s="104"/>
    </row>
    <row r="116" spans="1:6">
      <c r="A116" s="34" t="s">
        <v>106</v>
      </c>
      <c r="B116" s="42">
        <v>4284.2684805225499</v>
      </c>
      <c r="C116" s="42">
        <v>1450</v>
      </c>
      <c r="D116" s="43">
        <f t="shared" si="3"/>
        <v>0.33844751013903412</v>
      </c>
      <c r="F116" s="104"/>
    </row>
    <row r="117" spans="1:6">
      <c r="A117" s="34" t="s">
        <v>81</v>
      </c>
      <c r="B117" s="42">
        <v>6893.6492912657504</v>
      </c>
      <c r="C117" s="42">
        <v>2328</v>
      </c>
      <c r="D117" s="43">
        <f t="shared" si="3"/>
        <v>0.33770212287265244</v>
      </c>
      <c r="F117" s="104"/>
    </row>
    <row r="118" spans="1:6">
      <c r="A118" s="34" t="s">
        <v>580</v>
      </c>
      <c r="B118" s="42">
        <v>3683.4739618124399</v>
      </c>
      <c r="C118" s="42">
        <v>1238</v>
      </c>
      <c r="D118" s="43">
        <f t="shared" si="3"/>
        <v>0.33609576525711249</v>
      </c>
      <c r="F118" s="104"/>
    </row>
    <row r="119" spans="1:6">
      <c r="A119" s="34" t="s">
        <v>594</v>
      </c>
      <c r="B119" s="42">
        <v>1649.1671185656401</v>
      </c>
      <c r="C119" s="42">
        <v>554</v>
      </c>
      <c r="D119" s="43">
        <f t="shared" si="3"/>
        <v>0.33592714392816686</v>
      </c>
      <c r="F119" s="104"/>
    </row>
    <row r="120" spans="1:6">
      <c r="A120" s="34" t="s">
        <v>547</v>
      </c>
      <c r="B120" s="42">
        <v>1344.38903633737</v>
      </c>
      <c r="C120" s="42">
        <v>450</v>
      </c>
      <c r="D120" s="43">
        <f t="shared" si="3"/>
        <v>0.33472453868410895</v>
      </c>
      <c r="F120" s="104"/>
    </row>
    <row r="121" spans="1:6">
      <c r="A121" s="34" t="s">
        <v>578</v>
      </c>
      <c r="B121" s="36">
        <v>5131.7561481012899</v>
      </c>
      <c r="C121" s="36">
        <v>1717</v>
      </c>
      <c r="D121" s="43">
        <f t="shared" si="3"/>
        <v>0.33458331815615922</v>
      </c>
      <c r="F121" s="104"/>
    </row>
    <row r="122" spans="1:6">
      <c r="A122" s="34" t="s">
        <v>592</v>
      </c>
      <c r="B122" s="42">
        <v>12769.4218758884</v>
      </c>
      <c r="C122" s="42">
        <v>4271</v>
      </c>
      <c r="D122" s="43">
        <f t="shared" si="3"/>
        <v>0.33447089786144729</v>
      </c>
      <c r="F122" s="104"/>
    </row>
    <row r="123" spans="1:6">
      <c r="A123" s="34" t="s">
        <v>687</v>
      </c>
      <c r="B123" s="36">
        <v>5184.2931327833703</v>
      </c>
      <c r="C123" s="36">
        <v>1726</v>
      </c>
      <c r="D123" s="43">
        <f t="shared" si="3"/>
        <v>0.33292870518556811</v>
      </c>
      <c r="F123" s="104"/>
    </row>
    <row r="124" spans="1:6">
      <c r="A124" s="34" t="s">
        <v>127</v>
      </c>
      <c r="B124" s="42">
        <v>2014.55341889848</v>
      </c>
      <c r="C124" s="42">
        <v>670</v>
      </c>
      <c r="D124" s="43">
        <f t="shared" si="3"/>
        <v>0.33257991260730302</v>
      </c>
      <c r="F124" s="104"/>
    </row>
    <row r="125" spans="1:6">
      <c r="A125" s="34" t="s">
        <v>525</v>
      </c>
      <c r="B125" s="42">
        <v>1537.10410400107</v>
      </c>
      <c r="C125" s="42">
        <v>511</v>
      </c>
      <c r="D125" s="43">
        <f t="shared" si="3"/>
        <v>0.3324433255170362</v>
      </c>
      <c r="F125" s="104"/>
    </row>
    <row r="126" spans="1:6">
      <c r="A126" s="34" t="s">
        <v>486</v>
      </c>
      <c r="B126" s="36">
        <v>5235.68765332782</v>
      </c>
      <c r="C126" s="36">
        <v>1739</v>
      </c>
      <c r="D126" s="43">
        <f t="shared" si="3"/>
        <v>0.33214357218095047</v>
      </c>
      <c r="F126" s="104"/>
    </row>
    <row r="127" spans="1:6">
      <c r="A127" s="34" t="s">
        <v>573</v>
      </c>
      <c r="B127" s="42">
        <v>1539.2849258435799</v>
      </c>
      <c r="C127" s="42">
        <v>511</v>
      </c>
      <c r="D127" s="43">
        <f t="shared" si="3"/>
        <v>0.33197232781315961</v>
      </c>
      <c r="F127" s="104"/>
    </row>
    <row r="128" spans="1:6">
      <c r="A128" s="34" t="s">
        <v>703</v>
      </c>
      <c r="B128" s="42">
        <v>1798.6958848633799</v>
      </c>
      <c r="C128" s="42">
        <v>596</v>
      </c>
      <c r="D128" s="43">
        <f t="shared" si="3"/>
        <v>0.33135117782585533</v>
      </c>
      <c r="F128" s="104"/>
    </row>
    <row r="129" spans="1:6">
      <c r="A129" s="34" t="s">
        <v>593</v>
      </c>
      <c r="B129" s="36">
        <v>10796.542433229701</v>
      </c>
      <c r="C129" s="36">
        <v>3566</v>
      </c>
      <c r="D129" s="43">
        <f t="shared" si="3"/>
        <v>0.33029092619731032</v>
      </c>
      <c r="F129" s="104"/>
    </row>
    <row r="130" spans="1:6">
      <c r="A130" s="34" t="s">
        <v>598</v>
      </c>
      <c r="B130" s="36">
        <v>2575.1040963618998</v>
      </c>
      <c r="C130" s="36">
        <v>850</v>
      </c>
      <c r="D130" s="43">
        <f t="shared" si="3"/>
        <v>0.3300837434886138</v>
      </c>
      <c r="F130" s="104"/>
    </row>
    <row r="131" spans="1:6">
      <c r="A131" s="34" t="s">
        <v>519</v>
      </c>
      <c r="B131" s="42">
        <v>2060.35615767119</v>
      </c>
      <c r="C131" s="42">
        <v>680</v>
      </c>
      <c r="D131" s="43">
        <f t="shared" si="3"/>
        <v>0.33004002607423005</v>
      </c>
      <c r="F131" s="104"/>
    </row>
    <row r="132" spans="1:6">
      <c r="A132" s="34" t="s">
        <v>377</v>
      </c>
      <c r="B132" s="36">
        <v>14812.4848845205</v>
      </c>
      <c r="C132" s="36">
        <v>4843</v>
      </c>
      <c r="D132" s="43">
        <f t="shared" si="3"/>
        <v>0.32695392013942803</v>
      </c>
      <c r="F132" s="104"/>
    </row>
    <row r="133" spans="1:6">
      <c r="A133" s="34" t="s">
        <v>571</v>
      </c>
      <c r="B133" s="42">
        <v>1901.9232808453901</v>
      </c>
      <c r="C133" s="42">
        <v>621</v>
      </c>
      <c r="D133" s="43">
        <f t="shared" si="3"/>
        <v>0.32651159289872633</v>
      </c>
      <c r="F133" s="104"/>
    </row>
    <row r="134" spans="1:6">
      <c r="A134" s="34" t="s">
        <v>712</v>
      </c>
      <c r="B134" s="42">
        <v>3351.01368813402</v>
      </c>
      <c r="C134" s="42">
        <v>1093</v>
      </c>
      <c r="D134" s="43">
        <f t="shared" si="3"/>
        <v>0.32616995981554064</v>
      </c>
      <c r="F134" s="104"/>
    </row>
    <row r="135" spans="1:6">
      <c r="A135" s="34" t="s">
        <v>563</v>
      </c>
      <c r="B135" s="42">
        <v>3231.0520444488998</v>
      </c>
      <c r="C135" s="42">
        <v>1052</v>
      </c>
      <c r="D135" s="43">
        <f t="shared" si="3"/>
        <v>0.32559054621462558</v>
      </c>
      <c r="F135" s="104"/>
    </row>
    <row r="136" spans="1:6">
      <c r="A136" s="34" t="s">
        <v>451</v>
      </c>
      <c r="B136" s="42">
        <v>3148.5972513984798</v>
      </c>
      <c r="C136" s="42">
        <v>1025</v>
      </c>
      <c r="D136" s="43">
        <f t="shared" ref="D136:D199" si="4">C136/B136</f>
        <v>0.32554179469753913</v>
      </c>
      <c r="F136" s="104"/>
    </row>
    <row r="137" spans="1:6">
      <c r="A137" s="34" t="s">
        <v>67</v>
      </c>
      <c r="B137" s="36">
        <v>6135.5150484270398</v>
      </c>
      <c r="C137" s="36">
        <v>1984</v>
      </c>
      <c r="D137" s="43">
        <f t="shared" si="4"/>
        <v>0.32336323590448002</v>
      </c>
      <c r="F137" s="104"/>
    </row>
    <row r="138" spans="1:6">
      <c r="A138" s="34" t="s">
        <v>555</v>
      </c>
      <c r="B138" s="42">
        <v>3692.3397134649499</v>
      </c>
      <c r="C138" s="42">
        <v>1192</v>
      </c>
      <c r="D138" s="43">
        <f t="shared" si="4"/>
        <v>0.32283053361886044</v>
      </c>
      <c r="F138" s="104"/>
    </row>
    <row r="139" spans="1:6">
      <c r="A139" s="34" t="s">
        <v>483</v>
      </c>
      <c r="B139" s="42">
        <v>4296.0054655522099</v>
      </c>
      <c r="C139" s="42">
        <v>1386</v>
      </c>
      <c r="D139" s="43">
        <f t="shared" si="4"/>
        <v>0.32262528786653744</v>
      </c>
      <c r="F139" s="104"/>
    </row>
    <row r="140" spans="1:6">
      <c r="A140" s="34" t="s">
        <v>160</v>
      </c>
      <c r="B140" s="42">
        <v>3509.276702228</v>
      </c>
      <c r="C140" s="42">
        <v>1132</v>
      </c>
      <c r="D140" s="43">
        <f t="shared" si="4"/>
        <v>0.32257359451915152</v>
      </c>
      <c r="F140" s="104"/>
    </row>
    <row r="141" spans="1:6">
      <c r="A141" s="34" t="s">
        <v>407</v>
      </c>
      <c r="B141" s="36">
        <v>5661.0355980326403</v>
      </c>
      <c r="C141" s="36">
        <v>1825</v>
      </c>
      <c r="D141" s="43">
        <f t="shared" si="4"/>
        <v>0.32237917751908074</v>
      </c>
      <c r="F141" s="104"/>
    </row>
    <row r="142" spans="1:6">
      <c r="A142" s="34" t="s">
        <v>342</v>
      </c>
      <c r="B142" s="42">
        <v>22251.5204771067</v>
      </c>
      <c r="C142" s="42">
        <v>7150</v>
      </c>
      <c r="D142" s="43">
        <f t="shared" si="4"/>
        <v>0.32132635643286583</v>
      </c>
      <c r="F142" s="104"/>
    </row>
    <row r="143" spans="1:6">
      <c r="A143" s="34" t="s">
        <v>550</v>
      </c>
      <c r="B143" s="42">
        <v>2333.70410209288</v>
      </c>
      <c r="C143" s="42">
        <v>747</v>
      </c>
      <c r="D143" s="43">
        <f t="shared" si="4"/>
        <v>0.32009199423786666</v>
      </c>
      <c r="F143" s="104"/>
    </row>
    <row r="144" spans="1:6">
      <c r="A144" s="34" t="s">
        <v>537</v>
      </c>
      <c r="B144" s="36">
        <v>2273.2547867069902</v>
      </c>
      <c r="C144" s="36">
        <v>727</v>
      </c>
      <c r="D144" s="43">
        <f t="shared" si="4"/>
        <v>0.3198057711133751</v>
      </c>
      <c r="F144" s="104"/>
    </row>
    <row r="145" spans="1:6">
      <c r="A145" s="34" t="s">
        <v>445</v>
      </c>
      <c r="B145" s="42">
        <v>984.97807956906001</v>
      </c>
      <c r="C145" s="42">
        <v>315</v>
      </c>
      <c r="D145" s="43">
        <f t="shared" si="4"/>
        <v>0.31980407131275079</v>
      </c>
      <c r="F145" s="104"/>
    </row>
    <row r="146" spans="1:6">
      <c r="A146" s="34" t="s">
        <v>166</v>
      </c>
      <c r="B146" s="42">
        <v>3002.1123195393002</v>
      </c>
      <c r="C146" s="42">
        <v>957</v>
      </c>
      <c r="D146" s="43">
        <f t="shared" si="4"/>
        <v>0.31877554806039365</v>
      </c>
      <c r="F146" s="104"/>
    </row>
    <row r="147" spans="1:6">
      <c r="A147" s="34" t="s">
        <v>107</v>
      </c>
      <c r="B147" s="42">
        <v>5276.9123116373003</v>
      </c>
      <c r="C147" s="42">
        <v>1681</v>
      </c>
      <c r="D147" s="43">
        <f t="shared" si="4"/>
        <v>0.31855750119115128</v>
      </c>
      <c r="F147" s="104"/>
    </row>
    <row r="148" spans="1:6">
      <c r="A148" s="34" t="s">
        <v>493</v>
      </c>
      <c r="B148" s="42">
        <v>3257.52053798828</v>
      </c>
      <c r="C148" s="42">
        <v>1037</v>
      </c>
      <c r="D148" s="43">
        <f t="shared" si="4"/>
        <v>0.31834027994813857</v>
      </c>
      <c r="F148" s="104"/>
    </row>
    <row r="149" spans="1:6">
      <c r="A149" s="34" t="s">
        <v>558</v>
      </c>
      <c r="B149" s="42">
        <v>1706.43013143539</v>
      </c>
      <c r="C149" s="42">
        <v>543</v>
      </c>
      <c r="D149" s="43">
        <f t="shared" si="4"/>
        <v>0.31820816451667272</v>
      </c>
      <c r="F149" s="104"/>
    </row>
    <row r="150" spans="1:6">
      <c r="A150" s="34" t="s">
        <v>45</v>
      </c>
      <c r="B150" s="42">
        <v>5125.5616292972099</v>
      </c>
      <c r="C150" s="42">
        <v>1628</v>
      </c>
      <c r="D150" s="43">
        <f t="shared" si="4"/>
        <v>0.31762372940645389</v>
      </c>
      <c r="F150" s="104"/>
    </row>
    <row r="151" spans="1:6">
      <c r="A151" s="34" t="s">
        <v>481</v>
      </c>
      <c r="B151" s="42">
        <v>4114.4410827555603</v>
      </c>
      <c r="C151" s="42">
        <v>1306</v>
      </c>
      <c r="D151" s="43">
        <f t="shared" si="4"/>
        <v>0.3174185688242579</v>
      </c>
      <c r="F151" s="104"/>
    </row>
    <row r="152" spans="1:6">
      <c r="A152" s="34" t="s">
        <v>694</v>
      </c>
      <c r="B152" s="36">
        <v>5113.7232714183601</v>
      </c>
      <c r="C152" s="36">
        <v>1623</v>
      </c>
      <c r="D152" s="43">
        <f t="shared" si="4"/>
        <v>0.31738127267685312</v>
      </c>
      <c r="F152" s="104"/>
    </row>
    <row r="153" spans="1:6">
      <c r="A153" s="34" t="s">
        <v>568</v>
      </c>
      <c r="B153" s="36">
        <v>4035.5260143964501</v>
      </c>
      <c r="C153" s="36">
        <v>1279</v>
      </c>
      <c r="D153" s="43">
        <f t="shared" si="4"/>
        <v>0.31693513941856877</v>
      </c>
      <c r="F153" s="104"/>
    </row>
    <row r="154" spans="1:6">
      <c r="A154" s="34" t="s">
        <v>737</v>
      </c>
      <c r="B154" s="42">
        <v>966.04109274968505</v>
      </c>
      <c r="C154" s="42">
        <v>306</v>
      </c>
      <c r="D154" s="43">
        <f t="shared" si="4"/>
        <v>0.31675671179682308</v>
      </c>
      <c r="F154" s="104"/>
    </row>
    <row r="155" spans="1:6">
      <c r="A155" s="34" t="s">
        <v>80</v>
      </c>
      <c r="B155" s="42">
        <v>8252.9205222330002</v>
      </c>
      <c r="C155" s="42">
        <v>2596</v>
      </c>
      <c r="D155" s="43">
        <f t="shared" si="4"/>
        <v>0.31455531323808239</v>
      </c>
      <c r="F155" s="104"/>
    </row>
    <row r="156" spans="1:6">
      <c r="A156" s="34" t="s">
        <v>443</v>
      </c>
      <c r="B156" s="36">
        <v>2304.9178012018001</v>
      </c>
      <c r="C156" s="36">
        <v>723</v>
      </c>
      <c r="D156" s="43">
        <f t="shared" si="4"/>
        <v>0.31367712966728045</v>
      </c>
      <c r="F156" s="104"/>
    </row>
    <row r="157" spans="1:6">
      <c r="A157" s="34" t="s">
        <v>600</v>
      </c>
      <c r="B157" s="42">
        <v>4617.71505759516</v>
      </c>
      <c r="C157" s="42">
        <v>1445</v>
      </c>
      <c r="D157" s="43">
        <f t="shared" si="4"/>
        <v>0.31292532821471564</v>
      </c>
      <c r="F157" s="104"/>
    </row>
    <row r="158" spans="1:6">
      <c r="A158" s="34" t="s">
        <v>549</v>
      </c>
      <c r="B158" s="36">
        <v>1272.3616394042001</v>
      </c>
      <c r="C158" s="36">
        <v>398</v>
      </c>
      <c r="D158" s="43">
        <f t="shared" si="4"/>
        <v>0.31280414913040655</v>
      </c>
      <c r="F158" s="104"/>
    </row>
    <row r="159" spans="1:6">
      <c r="A159" s="34" t="s">
        <v>553</v>
      </c>
      <c r="B159" s="36">
        <v>1002.06027154438</v>
      </c>
      <c r="C159" s="36">
        <v>313</v>
      </c>
      <c r="D159" s="43">
        <f t="shared" si="4"/>
        <v>0.31235646087196223</v>
      </c>
      <c r="F159" s="104"/>
    </row>
    <row r="160" spans="1:6">
      <c r="A160" s="34" t="s">
        <v>570</v>
      </c>
      <c r="B160" s="42">
        <v>1764.6493096617</v>
      </c>
      <c r="C160" s="42">
        <v>550</v>
      </c>
      <c r="D160" s="43">
        <f t="shared" si="4"/>
        <v>0.31167665835283737</v>
      </c>
      <c r="F160" s="104"/>
    </row>
    <row r="161" spans="1:6">
      <c r="A161" s="34" t="s">
        <v>566</v>
      </c>
      <c r="B161" s="42">
        <v>1086.28492781007</v>
      </c>
      <c r="C161" s="42">
        <v>337</v>
      </c>
      <c r="D161" s="43">
        <f t="shared" si="4"/>
        <v>0.31023168173693216</v>
      </c>
      <c r="F161" s="104"/>
    </row>
    <row r="162" spans="1:6">
      <c r="A162" s="34" t="s">
        <v>714</v>
      </c>
      <c r="B162" s="36">
        <v>1426.4493105076201</v>
      </c>
      <c r="C162" s="36">
        <v>442</v>
      </c>
      <c r="D162" s="43">
        <f t="shared" si="4"/>
        <v>0.30986029208616511</v>
      </c>
      <c r="F162" s="104"/>
    </row>
    <row r="163" spans="1:6">
      <c r="A163" s="34" t="s">
        <v>554</v>
      </c>
      <c r="B163" s="36">
        <v>1700.9972547139</v>
      </c>
      <c r="C163" s="36">
        <v>527</v>
      </c>
      <c r="D163" s="43">
        <f t="shared" si="4"/>
        <v>0.30981825428556553</v>
      </c>
      <c r="F163" s="104"/>
    </row>
    <row r="164" spans="1:6">
      <c r="A164" s="34" t="s">
        <v>417</v>
      </c>
      <c r="B164" s="36">
        <v>6151.3890206226997</v>
      </c>
      <c r="C164" s="36">
        <v>1904</v>
      </c>
      <c r="D164" s="43">
        <f t="shared" si="4"/>
        <v>0.3095235878623166</v>
      </c>
      <c r="F164" s="104"/>
    </row>
    <row r="165" spans="1:6">
      <c r="A165" s="34" t="s">
        <v>90</v>
      </c>
      <c r="B165" s="36">
        <v>27823.605389649001</v>
      </c>
      <c r="C165" s="36">
        <v>8607</v>
      </c>
      <c r="D165" s="43">
        <f t="shared" si="4"/>
        <v>0.30934164999342589</v>
      </c>
      <c r="F165" s="104"/>
    </row>
    <row r="166" spans="1:6">
      <c r="A166" s="34" t="s">
        <v>559</v>
      </c>
      <c r="B166" s="42">
        <v>1515.92054291768</v>
      </c>
      <c r="C166" s="42">
        <v>468</v>
      </c>
      <c r="D166" s="43">
        <f t="shared" si="4"/>
        <v>0.30872330491626176</v>
      </c>
      <c r="F166" s="104"/>
    </row>
    <row r="167" spans="1:6">
      <c r="A167" s="34" t="s">
        <v>378</v>
      </c>
      <c r="B167" s="42">
        <v>9567.7890109317304</v>
      </c>
      <c r="C167" s="42">
        <v>2953</v>
      </c>
      <c r="D167" s="43">
        <f t="shared" si="4"/>
        <v>0.30863974912344255</v>
      </c>
      <c r="F167" s="104"/>
    </row>
    <row r="168" spans="1:6">
      <c r="A168" s="34" t="s">
        <v>704</v>
      </c>
      <c r="B168" s="42">
        <v>1526.6301325214999</v>
      </c>
      <c r="C168" s="42">
        <v>471</v>
      </c>
      <c r="D168" s="43">
        <f t="shared" si="4"/>
        <v>0.30852266699469644</v>
      </c>
      <c r="F168" s="104"/>
    </row>
    <row r="169" spans="1:6">
      <c r="A169" s="34" t="s">
        <v>165</v>
      </c>
      <c r="B169" s="42">
        <v>5596.5068328892803</v>
      </c>
      <c r="C169" s="42">
        <v>1725</v>
      </c>
      <c r="D169" s="43">
        <f t="shared" si="4"/>
        <v>0.30822798068656032</v>
      </c>
      <c r="F169" s="104"/>
    </row>
    <row r="170" spans="1:6">
      <c r="A170" s="34" t="s">
        <v>696</v>
      </c>
      <c r="B170" s="42">
        <v>1194.31232536537</v>
      </c>
      <c r="C170" s="42">
        <v>368</v>
      </c>
      <c r="D170" s="43">
        <f t="shared" si="4"/>
        <v>0.30812710560231354</v>
      </c>
      <c r="F170" s="104"/>
    </row>
    <row r="171" spans="1:6">
      <c r="A171" s="34" t="s">
        <v>556</v>
      </c>
      <c r="B171" s="42">
        <v>984.67396941780999</v>
      </c>
      <c r="C171" s="42">
        <v>303</v>
      </c>
      <c r="D171" s="43">
        <f t="shared" si="4"/>
        <v>0.30771606583562805</v>
      </c>
      <c r="F171" s="104"/>
    </row>
    <row r="172" spans="1:6">
      <c r="A172" s="34" t="s">
        <v>693</v>
      </c>
      <c r="B172" s="42">
        <v>4133.7177955540801</v>
      </c>
      <c r="C172" s="42">
        <v>1272</v>
      </c>
      <c r="D172" s="43">
        <f t="shared" si="4"/>
        <v>0.30771331351358061</v>
      </c>
      <c r="F172" s="104"/>
    </row>
    <row r="173" spans="1:6">
      <c r="A173" s="34" t="s">
        <v>562</v>
      </c>
      <c r="B173" s="42">
        <v>1962.58903491776</v>
      </c>
      <c r="C173" s="42">
        <v>600</v>
      </c>
      <c r="D173" s="43">
        <f t="shared" si="4"/>
        <v>0.3057186142004214</v>
      </c>
      <c r="F173" s="104"/>
    </row>
    <row r="174" spans="1:6">
      <c r="A174" s="34" t="s">
        <v>690</v>
      </c>
      <c r="B174" s="36">
        <v>2676.4465669831202</v>
      </c>
      <c r="C174" s="36">
        <v>812</v>
      </c>
      <c r="D174" s="43">
        <f t="shared" si="4"/>
        <v>0.30338733827788805</v>
      </c>
      <c r="F174" s="104"/>
    </row>
    <row r="175" spans="1:6">
      <c r="A175" s="34" t="s">
        <v>357</v>
      </c>
      <c r="B175" s="42">
        <v>15475.4821403068</v>
      </c>
      <c r="C175" s="42">
        <v>4689</v>
      </c>
      <c r="D175" s="43">
        <f t="shared" si="4"/>
        <v>0.30299540637814604</v>
      </c>
      <c r="F175" s="104"/>
    </row>
    <row r="176" spans="1:6">
      <c r="A176" s="34" t="s">
        <v>457</v>
      </c>
      <c r="B176" s="36">
        <v>3778.3972483510101</v>
      </c>
      <c r="C176" s="36">
        <v>1144</v>
      </c>
      <c r="D176" s="43">
        <f t="shared" si="4"/>
        <v>0.30277388130622607</v>
      </c>
      <c r="F176" s="104"/>
    </row>
    <row r="177" spans="1:6">
      <c r="A177" s="34" t="s">
        <v>412</v>
      </c>
      <c r="B177" s="36">
        <v>6162.2602561535296</v>
      </c>
      <c r="C177" s="36">
        <v>1865</v>
      </c>
      <c r="D177" s="43">
        <f t="shared" si="4"/>
        <v>0.30264869097952207</v>
      </c>
      <c r="F177" s="104"/>
    </row>
    <row r="178" spans="1:6">
      <c r="A178" s="34" t="s">
        <v>102</v>
      </c>
      <c r="B178" s="36">
        <v>4342.0821789600795</v>
      </c>
      <c r="C178" s="36">
        <v>1310</v>
      </c>
      <c r="D178" s="43">
        <f t="shared" si="4"/>
        <v>0.30169857363541253</v>
      </c>
      <c r="F178" s="104"/>
    </row>
    <row r="179" spans="1:6">
      <c r="A179" s="34" t="s">
        <v>439</v>
      </c>
      <c r="B179" s="36">
        <v>2215.9041018937701</v>
      </c>
      <c r="C179" s="36">
        <v>667</v>
      </c>
      <c r="D179" s="43">
        <f t="shared" si="4"/>
        <v>0.30100580590557335</v>
      </c>
      <c r="F179" s="104"/>
    </row>
    <row r="180" spans="1:6">
      <c r="A180" s="34" t="s">
        <v>368</v>
      </c>
      <c r="B180" s="36">
        <v>10202.7862671893</v>
      </c>
      <c r="C180" s="36">
        <v>3064</v>
      </c>
      <c r="D180" s="43">
        <f t="shared" si="4"/>
        <v>0.30031012311346611</v>
      </c>
      <c r="F180" s="104"/>
    </row>
    <row r="181" spans="1:6">
      <c r="A181" s="34" t="s">
        <v>74</v>
      </c>
      <c r="B181" s="42">
        <v>7103.9972378173798</v>
      </c>
      <c r="C181" s="42">
        <v>2116</v>
      </c>
      <c r="D181" s="43">
        <f t="shared" si="4"/>
        <v>0.29786047617469463</v>
      </c>
      <c r="F181" s="104"/>
    </row>
    <row r="182" spans="1:6">
      <c r="A182" s="34" t="s">
        <v>577</v>
      </c>
      <c r="B182" s="36">
        <v>6495.4520359798298</v>
      </c>
      <c r="C182" s="36">
        <v>1931</v>
      </c>
      <c r="D182" s="43">
        <f t="shared" si="4"/>
        <v>0.29728492940964524</v>
      </c>
      <c r="F182" s="104"/>
    </row>
    <row r="183" spans="1:6">
      <c r="A183" s="34" t="s">
        <v>402</v>
      </c>
      <c r="B183" s="36">
        <v>8163.2766844774496</v>
      </c>
      <c r="C183" s="36">
        <v>2419</v>
      </c>
      <c r="D183" s="43">
        <f t="shared" si="4"/>
        <v>0.29632708696493798</v>
      </c>
      <c r="F183" s="104"/>
    </row>
    <row r="184" spans="1:6">
      <c r="A184" s="34" t="s">
        <v>702</v>
      </c>
      <c r="B184" s="42">
        <v>1303.3369824946799</v>
      </c>
      <c r="C184" s="42">
        <v>386</v>
      </c>
      <c r="D184" s="43">
        <f t="shared" si="4"/>
        <v>0.2961628536475413</v>
      </c>
      <c r="F184" s="104"/>
    </row>
    <row r="185" spans="1:6">
      <c r="A185" s="34" t="s">
        <v>610</v>
      </c>
      <c r="B185" s="36">
        <v>1142.99999707192</v>
      </c>
      <c r="C185" s="36">
        <v>338</v>
      </c>
      <c r="D185" s="43">
        <f t="shared" si="4"/>
        <v>0.29571303662805898</v>
      </c>
      <c r="F185" s="104"/>
    </row>
    <row r="186" spans="1:6">
      <c r="A186" s="34" t="s">
        <v>575</v>
      </c>
      <c r="B186" s="42">
        <v>3006.3999898750299</v>
      </c>
      <c r="C186" s="42">
        <v>889</v>
      </c>
      <c r="D186" s="43">
        <f t="shared" si="4"/>
        <v>0.29570250232636341</v>
      </c>
      <c r="F186" s="104"/>
    </row>
    <row r="187" spans="1:6">
      <c r="A187" s="34" t="s">
        <v>72</v>
      </c>
      <c r="B187" s="42">
        <v>7418.0109348026999</v>
      </c>
      <c r="C187" s="42">
        <v>2193</v>
      </c>
      <c r="D187" s="43">
        <f t="shared" si="4"/>
        <v>0.29563181010036194</v>
      </c>
      <c r="F187" s="104"/>
    </row>
    <row r="188" spans="1:6">
      <c r="A188" s="34" t="s">
        <v>20</v>
      </c>
      <c r="B188" s="36">
        <v>4405.1342317271001</v>
      </c>
      <c r="C188" s="36">
        <v>1300</v>
      </c>
      <c r="D188" s="43">
        <f t="shared" si="4"/>
        <v>0.2951101899771883</v>
      </c>
      <c r="F188" s="104"/>
    </row>
    <row r="189" spans="1:6">
      <c r="A189" s="34" t="s">
        <v>557</v>
      </c>
      <c r="B189" s="42">
        <v>2830.2246488849601</v>
      </c>
      <c r="C189" s="42">
        <v>835</v>
      </c>
      <c r="D189" s="43">
        <f t="shared" si="4"/>
        <v>0.29502958372190341</v>
      </c>
      <c r="F189" s="104"/>
    </row>
    <row r="190" spans="1:6">
      <c r="A190" s="34" t="s">
        <v>692</v>
      </c>
      <c r="B190" s="42">
        <v>1828.22465140279</v>
      </c>
      <c r="C190" s="42">
        <v>539</v>
      </c>
      <c r="D190" s="43">
        <f t="shared" si="4"/>
        <v>0.29482153606583705</v>
      </c>
      <c r="F190" s="104"/>
    </row>
    <row r="191" spans="1:6">
      <c r="A191" s="34" t="s">
        <v>82</v>
      </c>
      <c r="B191" s="42">
        <v>5968.0958696100797</v>
      </c>
      <c r="C191" s="42">
        <v>1759</v>
      </c>
      <c r="D191" s="43">
        <f t="shared" si="4"/>
        <v>0.29473387131010059</v>
      </c>
      <c r="F191" s="104"/>
    </row>
    <row r="192" spans="1:6">
      <c r="A192" s="34" t="s">
        <v>716</v>
      </c>
      <c r="B192" s="36">
        <v>5076.0082015157604</v>
      </c>
      <c r="C192" s="36">
        <v>1493</v>
      </c>
      <c r="D192" s="43">
        <f t="shared" si="4"/>
        <v>0.29412876038186292</v>
      </c>
      <c r="F192" s="104"/>
    </row>
    <row r="193" spans="1:6">
      <c r="A193" s="34" t="s">
        <v>406</v>
      </c>
      <c r="B193" s="36">
        <v>6799.8465525437996</v>
      </c>
      <c r="C193" s="36">
        <v>1999</v>
      </c>
      <c r="D193" s="43">
        <f t="shared" si="4"/>
        <v>0.29397722206719223</v>
      </c>
      <c r="F193" s="104"/>
    </row>
    <row r="194" spans="1:6">
      <c r="A194" s="34" t="s">
        <v>31</v>
      </c>
      <c r="B194" s="42">
        <v>1332.12054343568</v>
      </c>
      <c r="C194" s="42">
        <v>391</v>
      </c>
      <c r="D194" s="43">
        <f t="shared" si="4"/>
        <v>0.29351698082184785</v>
      </c>
      <c r="F194" s="104"/>
    </row>
    <row r="195" spans="1:6">
      <c r="A195" s="34" t="s">
        <v>576</v>
      </c>
      <c r="B195" s="36">
        <v>1193.69040615065</v>
      </c>
      <c r="C195" s="36">
        <v>349</v>
      </c>
      <c r="D195" s="43">
        <f t="shared" si="4"/>
        <v>0.29237061653652457</v>
      </c>
      <c r="F195" s="104"/>
    </row>
    <row r="196" spans="1:6">
      <c r="A196" s="34" t="s">
        <v>73</v>
      </c>
      <c r="B196" s="42">
        <v>4475.8821775382303</v>
      </c>
      <c r="C196" s="42">
        <v>1308</v>
      </c>
      <c r="D196" s="43">
        <f t="shared" si="4"/>
        <v>0.29223289356544457</v>
      </c>
      <c r="F196" s="104"/>
    </row>
    <row r="197" spans="1:6">
      <c r="A197" s="34" t="s">
        <v>98</v>
      </c>
      <c r="B197" s="42">
        <v>5266.6602573995397</v>
      </c>
      <c r="C197" s="42">
        <v>1538</v>
      </c>
      <c r="D197" s="43">
        <f t="shared" si="4"/>
        <v>0.29202567183617822</v>
      </c>
      <c r="F197" s="104"/>
    </row>
    <row r="198" spans="1:6">
      <c r="A198" s="34" t="s">
        <v>595</v>
      </c>
      <c r="B198" s="36">
        <v>1236.8657491700701</v>
      </c>
      <c r="C198" s="36">
        <v>361</v>
      </c>
      <c r="D198" s="43">
        <f t="shared" si="4"/>
        <v>0.29186676099829667</v>
      </c>
      <c r="F198" s="104"/>
    </row>
    <row r="199" spans="1:6">
      <c r="A199" s="34" t="s">
        <v>492</v>
      </c>
      <c r="B199" s="36">
        <v>2758.2684844830001</v>
      </c>
      <c r="C199" s="36">
        <v>804</v>
      </c>
      <c r="D199" s="43">
        <f t="shared" si="4"/>
        <v>0.2914872154480273</v>
      </c>
      <c r="F199" s="104"/>
    </row>
    <row r="200" spans="1:6">
      <c r="A200" s="34" t="s">
        <v>601</v>
      </c>
      <c r="B200" s="36">
        <v>1784.1999948145799</v>
      </c>
      <c r="C200" s="36">
        <v>520</v>
      </c>
      <c r="D200" s="43">
        <f t="shared" ref="D200:D263" si="5">C200/B200</f>
        <v>0.29144714802784211</v>
      </c>
      <c r="F200" s="104"/>
    </row>
    <row r="201" spans="1:6">
      <c r="A201" s="34" t="s">
        <v>425</v>
      </c>
      <c r="B201" s="36">
        <v>4647.1397126181901</v>
      </c>
      <c r="C201" s="36">
        <v>1354</v>
      </c>
      <c r="D201" s="43">
        <f t="shared" si="5"/>
        <v>0.29136201701092368</v>
      </c>
      <c r="F201" s="104"/>
    </row>
    <row r="202" spans="1:6">
      <c r="A202" s="34" t="s">
        <v>606</v>
      </c>
      <c r="B202" s="42">
        <v>1225.33972199959</v>
      </c>
      <c r="C202" s="42">
        <v>357</v>
      </c>
      <c r="D202" s="43">
        <f t="shared" si="5"/>
        <v>0.29134777367489884</v>
      </c>
      <c r="F202" s="104"/>
    </row>
    <row r="203" spans="1:6">
      <c r="A203" s="34" t="s">
        <v>373</v>
      </c>
      <c r="B203" s="42">
        <v>9220.7753106192595</v>
      </c>
      <c r="C203" s="42">
        <v>2685</v>
      </c>
      <c r="D203" s="43">
        <f t="shared" si="5"/>
        <v>0.29119026432709788</v>
      </c>
      <c r="F203" s="104"/>
    </row>
    <row r="204" spans="1:6">
      <c r="A204" s="34" t="s">
        <v>579</v>
      </c>
      <c r="B204" s="42">
        <v>1408.3397216144899</v>
      </c>
      <c r="C204" s="42">
        <v>410</v>
      </c>
      <c r="D204" s="43">
        <f t="shared" si="5"/>
        <v>0.29112293980459841</v>
      </c>
      <c r="F204" s="104"/>
    </row>
    <row r="205" spans="1:6">
      <c r="A205" s="34" t="s">
        <v>616</v>
      </c>
      <c r="B205" s="36">
        <v>1620.14794087223</v>
      </c>
      <c r="C205" s="36">
        <v>471</v>
      </c>
      <c r="D205" s="43">
        <f t="shared" si="5"/>
        <v>0.29071419227705242</v>
      </c>
      <c r="F205" s="104"/>
    </row>
    <row r="206" spans="1:6">
      <c r="A206" s="34" t="s">
        <v>701</v>
      </c>
      <c r="B206" s="36">
        <v>1953.06848688935</v>
      </c>
      <c r="C206" s="36">
        <v>567</v>
      </c>
      <c r="D206" s="43">
        <f t="shared" si="5"/>
        <v>0.29031240010587661</v>
      </c>
      <c r="F206" s="104"/>
    </row>
    <row r="207" spans="1:6">
      <c r="A207" s="34" t="s">
        <v>691</v>
      </c>
      <c r="B207" s="36">
        <v>2690.8383480976299</v>
      </c>
      <c r="C207" s="36">
        <v>780</v>
      </c>
      <c r="D207" s="43">
        <f t="shared" si="5"/>
        <v>0.28987248548447542</v>
      </c>
      <c r="F207" s="104"/>
    </row>
    <row r="208" spans="1:6">
      <c r="A208" s="34" t="s">
        <v>105</v>
      </c>
      <c r="B208" s="36">
        <v>4843.5260117854896</v>
      </c>
      <c r="C208" s="36">
        <v>1402</v>
      </c>
      <c r="D208" s="43">
        <f t="shared" si="5"/>
        <v>0.28945854664320775</v>
      </c>
      <c r="F208" s="104"/>
    </row>
    <row r="209" spans="1:6">
      <c r="A209" s="34" t="s">
        <v>391</v>
      </c>
      <c r="B209" s="42">
        <v>10284.747913496099</v>
      </c>
      <c r="C209" s="42">
        <v>2973</v>
      </c>
      <c r="D209" s="43">
        <f t="shared" si="5"/>
        <v>0.28906882550798335</v>
      </c>
      <c r="F209" s="104"/>
    </row>
    <row r="210" spans="1:6">
      <c r="A210" s="34" t="s">
        <v>366</v>
      </c>
      <c r="B210" s="42">
        <v>10210.0109255569</v>
      </c>
      <c r="C210" s="42">
        <v>2951</v>
      </c>
      <c r="D210" s="43">
        <f t="shared" si="5"/>
        <v>0.28903005310339952</v>
      </c>
      <c r="F210" s="104"/>
    </row>
    <row r="211" spans="1:6">
      <c r="A211" s="34" t="s">
        <v>699</v>
      </c>
      <c r="B211" s="42">
        <v>1722.5178033029599</v>
      </c>
      <c r="C211" s="42">
        <v>497</v>
      </c>
      <c r="D211" s="43">
        <f t="shared" si="5"/>
        <v>0.28853112522087915</v>
      </c>
      <c r="F211" s="104"/>
    </row>
    <row r="212" spans="1:6">
      <c r="A212" s="34" t="s">
        <v>446</v>
      </c>
      <c r="B212" s="42">
        <v>1183.2794480607799</v>
      </c>
      <c r="C212" s="42">
        <v>341</v>
      </c>
      <c r="D212" s="43">
        <f t="shared" si="5"/>
        <v>0.28818213699126488</v>
      </c>
      <c r="F212" s="104"/>
    </row>
    <row r="213" spans="1:6">
      <c r="A213" s="34" t="s">
        <v>618</v>
      </c>
      <c r="B213" s="42">
        <v>4960.8575177681596</v>
      </c>
      <c r="C213" s="42">
        <v>1426</v>
      </c>
      <c r="D213" s="43">
        <f t="shared" si="5"/>
        <v>0.28745030368087315</v>
      </c>
      <c r="F213" s="104"/>
    </row>
    <row r="214" spans="1:6">
      <c r="A214" s="34" t="s">
        <v>738</v>
      </c>
      <c r="B214" s="42">
        <v>1043.7698607514601</v>
      </c>
      <c r="C214" s="42">
        <v>300</v>
      </c>
      <c r="D214" s="43">
        <f t="shared" si="5"/>
        <v>0.28741968060278689</v>
      </c>
      <c r="F214" s="104"/>
    </row>
    <row r="215" spans="1:6">
      <c r="A215" s="34" t="s">
        <v>719</v>
      </c>
      <c r="B215" s="42">
        <v>1714.0109524275099</v>
      </c>
      <c r="C215" s="42">
        <v>492</v>
      </c>
      <c r="D215" s="43">
        <f t="shared" si="5"/>
        <v>0.28704600708834033</v>
      </c>
      <c r="F215" s="104"/>
    </row>
    <row r="216" spans="1:6">
      <c r="A216" s="34" t="s">
        <v>603</v>
      </c>
      <c r="B216" s="42">
        <v>6082.3835397916801</v>
      </c>
      <c r="C216" s="42">
        <v>1744</v>
      </c>
      <c r="D216" s="43">
        <f t="shared" si="5"/>
        <v>0.28672969874236698</v>
      </c>
      <c r="F216" s="104"/>
    </row>
    <row r="217" spans="1:6">
      <c r="A217" s="34" t="s">
        <v>85</v>
      </c>
      <c r="B217" s="36">
        <v>4094.77532978309</v>
      </c>
      <c r="C217" s="36">
        <v>1174</v>
      </c>
      <c r="D217" s="43">
        <f t="shared" si="5"/>
        <v>0.28670681672349274</v>
      </c>
      <c r="F217" s="104"/>
    </row>
    <row r="218" spans="1:6">
      <c r="A218" s="34" t="s">
        <v>569</v>
      </c>
      <c r="B218" s="42">
        <v>1978.79177444381</v>
      </c>
      <c r="C218" s="42">
        <v>567</v>
      </c>
      <c r="D218" s="43">
        <f t="shared" si="5"/>
        <v>0.28653848642531871</v>
      </c>
      <c r="F218" s="104"/>
    </row>
    <row r="219" spans="1:6">
      <c r="A219" s="34" t="s">
        <v>604</v>
      </c>
      <c r="B219" s="42">
        <v>34929.076599233696</v>
      </c>
      <c r="C219" s="42">
        <v>9997</v>
      </c>
      <c r="D219" s="43">
        <f t="shared" si="5"/>
        <v>0.28620853951287456</v>
      </c>
      <c r="F219" s="104"/>
    </row>
    <row r="220" spans="1:6">
      <c r="A220" s="34" t="s">
        <v>370</v>
      </c>
      <c r="B220" s="36">
        <v>12822.2629713434</v>
      </c>
      <c r="C220" s="36">
        <v>3664</v>
      </c>
      <c r="D220" s="43">
        <f t="shared" si="5"/>
        <v>0.28575299135485749</v>
      </c>
      <c r="F220" s="104"/>
    </row>
    <row r="221" spans="1:6">
      <c r="A221" s="34" t="s">
        <v>2</v>
      </c>
      <c r="B221" s="36">
        <v>2285.2739656437102</v>
      </c>
      <c r="C221" s="36">
        <v>653</v>
      </c>
      <c r="D221" s="43">
        <f t="shared" si="5"/>
        <v>0.28574254545277883</v>
      </c>
      <c r="F221" s="104"/>
    </row>
    <row r="222" spans="1:6">
      <c r="A222" s="34" t="s">
        <v>35</v>
      </c>
      <c r="B222" s="42">
        <v>2713.9588950602301</v>
      </c>
      <c r="C222" s="42">
        <v>775</v>
      </c>
      <c r="D222" s="43">
        <f t="shared" si="5"/>
        <v>0.28556069932031913</v>
      </c>
      <c r="F222" s="104"/>
    </row>
    <row r="223" spans="1:6">
      <c r="A223" s="34" t="s">
        <v>427</v>
      </c>
      <c r="B223" s="36">
        <v>3044.2027296586798</v>
      </c>
      <c r="C223" s="36">
        <v>869</v>
      </c>
      <c r="D223" s="43">
        <f t="shared" si="5"/>
        <v>0.28546062045527221</v>
      </c>
      <c r="F223" s="104"/>
    </row>
    <row r="224" spans="1:6">
      <c r="A224" s="34" t="s">
        <v>71</v>
      </c>
      <c r="B224" s="42">
        <v>6951.7205259832499</v>
      </c>
      <c r="C224" s="42">
        <v>1984</v>
      </c>
      <c r="D224" s="43">
        <f t="shared" si="5"/>
        <v>0.28539697368219263</v>
      </c>
      <c r="F224" s="104"/>
    </row>
    <row r="225" spans="1:6">
      <c r="A225" s="34" t="s">
        <v>739</v>
      </c>
      <c r="B225" s="42">
        <v>1135.9178047324499</v>
      </c>
      <c r="C225" s="42">
        <v>324</v>
      </c>
      <c r="D225" s="43">
        <f t="shared" si="5"/>
        <v>0.28523190555703443</v>
      </c>
      <c r="F225" s="104"/>
    </row>
    <row r="226" spans="1:6">
      <c r="A226" s="34" t="s">
        <v>740</v>
      </c>
      <c r="B226" s="42">
        <v>1670.3588993097601</v>
      </c>
      <c r="C226" s="42">
        <v>476</v>
      </c>
      <c r="D226" s="43">
        <f t="shared" si="5"/>
        <v>0.28496869756355758</v>
      </c>
      <c r="F226" s="104"/>
    </row>
    <row r="227" spans="1:6">
      <c r="A227" s="34" t="s">
        <v>489</v>
      </c>
      <c r="B227" s="42">
        <v>1930.0904056737099</v>
      </c>
      <c r="C227" s="42">
        <v>550</v>
      </c>
      <c r="D227" s="43">
        <f t="shared" si="5"/>
        <v>0.28496074504241636</v>
      </c>
      <c r="F227" s="104"/>
    </row>
    <row r="228" spans="1:6">
      <c r="A228" s="34" t="s">
        <v>491</v>
      </c>
      <c r="B228" s="42">
        <v>2114.34245957853</v>
      </c>
      <c r="C228" s="42">
        <v>602</v>
      </c>
      <c r="D228" s="43">
        <f t="shared" si="5"/>
        <v>0.28472208807649912</v>
      </c>
      <c r="F228" s="104"/>
    </row>
    <row r="229" spans="1:6">
      <c r="A229" s="34" t="s">
        <v>68</v>
      </c>
      <c r="B229" s="42">
        <v>6181.1314882854904</v>
      </c>
      <c r="C229" s="42">
        <v>1749</v>
      </c>
      <c r="D229" s="43">
        <f t="shared" si="5"/>
        <v>0.2829579023378993</v>
      </c>
      <c r="F229" s="104"/>
    </row>
    <row r="230" spans="1:6">
      <c r="A230" s="34" t="s">
        <v>164</v>
      </c>
      <c r="B230" s="36">
        <v>3365.1835510288302</v>
      </c>
      <c r="C230" s="36">
        <v>952</v>
      </c>
      <c r="D230" s="43">
        <f t="shared" si="5"/>
        <v>0.28289690162931741</v>
      </c>
      <c r="F230" s="104"/>
    </row>
    <row r="231" spans="1:6">
      <c r="A231" s="34" t="s">
        <v>388</v>
      </c>
      <c r="B231" s="42">
        <v>8649.2903834269291</v>
      </c>
      <c r="C231" s="42">
        <v>2442</v>
      </c>
      <c r="D231" s="43">
        <f t="shared" si="5"/>
        <v>0.28233530055588874</v>
      </c>
      <c r="F231" s="104"/>
    </row>
    <row r="232" spans="1:6">
      <c r="A232" s="34" t="s">
        <v>95</v>
      </c>
      <c r="B232" s="36">
        <v>16332.0136497314</v>
      </c>
      <c r="C232" s="36">
        <v>4593</v>
      </c>
      <c r="D232" s="43">
        <f t="shared" si="5"/>
        <v>0.28122680390213473</v>
      </c>
      <c r="F232" s="104"/>
    </row>
    <row r="233" spans="1:6">
      <c r="A233" s="34" t="s">
        <v>362</v>
      </c>
      <c r="B233" s="42">
        <v>10660.7040736442</v>
      </c>
      <c r="C233" s="42">
        <v>2997</v>
      </c>
      <c r="D233" s="43">
        <f t="shared" si="5"/>
        <v>0.28112589743573296</v>
      </c>
      <c r="F233" s="104"/>
    </row>
    <row r="234" spans="1:6">
      <c r="A234" s="34" t="s">
        <v>709</v>
      </c>
      <c r="B234" s="42">
        <v>1903.54519830411</v>
      </c>
      <c r="C234" s="42">
        <v>535</v>
      </c>
      <c r="D234" s="43">
        <f t="shared" si="5"/>
        <v>0.28105452945201276</v>
      </c>
      <c r="F234" s="104"/>
    </row>
    <row r="235" spans="1:6">
      <c r="A235" s="34" t="s">
        <v>155</v>
      </c>
      <c r="B235" s="42">
        <v>1268.24383189016</v>
      </c>
      <c r="C235" s="42">
        <v>356</v>
      </c>
      <c r="D235" s="43">
        <f t="shared" si="5"/>
        <v>0.28070311958026728</v>
      </c>
      <c r="F235" s="104"/>
    </row>
    <row r="236" spans="1:6">
      <c r="A236" s="34" t="s">
        <v>47</v>
      </c>
      <c r="B236" s="42">
        <v>3935.6739604715199</v>
      </c>
      <c r="C236" s="42">
        <v>1099</v>
      </c>
      <c r="D236" s="43">
        <f t="shared" si="5"/>
        <v>0.27924061063948818</v>
      </c>
      <c r="F236" s="104"/>
    </row>
    <row r="237" spans="1:6">
      <c r="A237" s="34" t="s">
        <v>112</v>
      </c>
      <c r="B237" s="42">
        <v>5314.2520376341399</v>
      </c>
      <c r="C237" s="42">
        <v>1483</v>
      </c>
      <c r="D237" s="43">
        <f t="shared" si="5"/>
        <v>0.27906090819512941</v>
      </c>
      <c r="F237" s="104"/>
    </row>
    <row r="238" spans="1:6">
      <c r="A238" s="34" t="s">
        <v>706</v>
      </c>
      <c r="B238" s="42">
        <v>3556.09862089017</v>
      </c>
      <c r="C238" s="42">
        <v>991</v>
      </c>
      <c r="D238" s="43">
        <f t="shared" si="5"/>
        <v>0.27867618580047449</v>
      </c>
      <c r="F238" s="104"/>
    </row>
    <row r="239" spans="1:6">
      <c r="A239" s="34" t="s">
        <v>382</v>
      </c>
      <c r="B239" s="36">
        <v>11242.5122944945</v>
      </c>
      <c r="C239" s="36">
        <v>3133</v>
      </c>
      <c r="D239" s="43">
        <f t="shared" si="5"/>
        <v>0.27867436725279293</v>
      </c>
      <c r="F239" s="104"/>
    </row>
    <row r="240" spans="1:6">
      <c r="A240" s="34" t="s">
        <v>403</v>
      </c>
      <c r="B240" s="42">
        <v>5957.5068291686403</v>
      </c>
      <c r="C240" s="42">
        <v>1660</v>
      </c>
      <c r="D240" s="43">
        <f t="shared" si="5"/>
        <v>0.27864004987328739</v>
      </c>
      <c r="F240" s="104"/>
    </row>
    <row r="241" spans="1:6">
      <c r="A241" s="34" t="s">
        <v>243</v>
      </c>
      <c r="B241" s="42">
        <v>2190.49862408218</v>
      </c>
      <c r="C241" s="42">
        <v>610</v>
      </c>
      <c r="D241" s="43">
        <f t="shared" si="5"/>
        <v>0.27847540888348665</v>
      </c>
      <c r="F241" s="104"/>
    </row>
    <row r="242" spans="1:6">
      <c r="A242" s="34" t="s">
        <v>354</v>
      </c>
      <c r="B242" s="42">
        <v>15266.997211789199</v>
      </c>
      <c r="C242" s="42">
        <v>4250</v>
      </c>
      <c r="D242" s="43">
        <f t="shared" si="5"/>
        <v>0.27837825218951001</v>
      </c>
      <c r="F242" s="104"/>
    </row>
    <row r="243" spans="1:6">
      <c r="A243" s="34" t="s">
        <v>387</v>
      </c>
      <c r="B243" s="42">
        <v>7912.5944941965799</v>
      </c>
      <c r="C243" s="42">
        <v>2200</v>
      </c>
      <c r="D243" s="43">
        <f t="shared" si="5"/>
        <v>0.27803775381305967</v>
      </c>
      <c r="F243" s="104"/>
    </row>
    <row r="244" spans="1:6">
      <c r="A244" s="34" t="s">
        <v>613</v>
      </c>
      <c r="B244" s="42">
        <v>2481.4191695721802</v>
      </c>
      <c r="C244" s="42">
        <v>689</v>
      </c>
      <c r="D244" s="43">
        <f t="shared" si="5"/>
        <v>0.27766368876677533</v>
      </c>
      <c r="F244" s="104"/>
    </row>
    <row r="245" spans="1:6">
      <c r="A245" s="34" t="s">
        <v>355</v>
      </c>
      <c r="B245" s="42">
        <v>14977.8163897711</v>
      </c>
      <c r="C245" s="42">
        <v>4156</v>
      </c>
      <c r="D245" s="43">
        <f t="shared" si="5"/>
        <v>0.27747702948463732</v>
      </c>
      <c r="F245" s="104"/>
    </row>
    <row r="246" spans="1:6">
      <c r="A246" s="34" t="s">
        <v>707</v>
      </c>
      <c r="B246" s="42">
        <v>1164.44109230767</v>
      </c>
      <c r="C246" s="42">
        <v>323</v>
      </c>
      <c r="D246" s="43">
        <f t="shared" si="5"/>
        <v>0.27738629470717491</v>
      </c>
      <c r="F246" s="104"/>
    </row>
    <row r="247" spans="1:6">
      <c r="A247" s="34" t="s">
        <v>607</v>
      </c>
      <c r="B247" s="42">
        <v>1321.90136592509</v>
      </c>
      <c r="C247" s="42">
        <v>366</v>
      </c>
      <c r="D247" s="43">
        <f t="shared" si="5"/>
        <v>0.27687391013766499</v>
      </c>
      <c r="F247" s="104"/>
    </row>
    <row r="248" spans="1:6">
      <c r="A248" s="34" t="s">
        <v>608</v>
      </c>
      <c r="B248" s="42">
        <v>9692.1369543066194</v>
      </c>
      <c r="C248" s="42">
        <v>2679</v>
      </c>
      <c r="D248" s="43">
        <f t="shared" si="5"/>
        <v>0.27640963108859173</v>
      </c>
      <c r="F248" s="104"/>
    </row>
    <row r="249" spans="1:6">
      <c r="A249" s="34" t="s">
        <v>97</v>
      </c>
      <c r="B249" s="36">
        <v>4747.3397104409496</v>
      </c>
      <c r="C249" s="36">
        <v>1312</v>
      </c>
      <c r="D249" s="43">
        <f t="shared" si="5"/>
        <v>0.27636530773529516</v>
      </c>
      <c r="F249" s="104"/>
    </row>
    <row r="250" spans="1:6">
      <c r="A250" s="34" t="s">
        <v>741</v>
      </c>
      <c r="B250" s="36">
        <v>1338.90684524364</v>
      </c>
      <c r="C250" s="36">
        <v>369</v>
      </c>
      <c r="D250" s="43">
        <f t="shared" si="5"/>
        <v>0.27559796360056199</v>
      </c>
      <c r="F250" s="104"/>
    </row>
    <row r="251" spans="1:6">
      <c r="A251" s="34" t="s">
        <v>399</v>
      </c>
      <c r="B251" s="42">
        <v>6999.69038812909</v>
      </c>
      <c r="C251" s="42">
        <v>1929</v>
      </c>
      <c r="D251" s="43">
        <f t="shared" si="5"/>
        <v>0.27558361770849582</v>
      </c>
      <c r="F251" s="104"/>
    </row>
    <row r="252" spans="1:6">
      <c r="A252" s="34" t="s">
        <v>602</v>
      </c>
      <c r="B252" s="42">
        <v>2603.4383474104102</v>
      </c>
      <c r="C252" s="42">
        <v>717</v>
      </c>
      <c r="D252" s="43">
        <f t="shared" si="5"/>
        <v>0.27540502378832443</v>
      </c>
      <c r="F252" s="104"/>
    </row>
    <row r="253" spans="1:6">
      <c r="A253" s="34" t="s">
        <v>358</v>
      </c>
      <c r="B253" s="36">
        <v>18818.545145469201</v>
      </c>
      <c r="C253" s="36">
        <v>5177</v>
      </c>
      <c r="D253" s="43">
        <f t="shared" si="5"/>
        <v>0.27510096875084028</v>
      </c>
      <c r="F253" s="104"/>
    </row>
    <row r="254" spans="1:6">
      <c r="A254" s="34" t="s">
        <v>544</v>
      </c>
      <c r="B254" s="36">
        <v>2014.57533622859</v>
      </c>
      <c r="C254" s="36">
        <v>554</v>
      </c>
      <c r="D254" s="43">
        <f t="shared" si="5"/>
        <v>0.27499592099500353</v>
      </c>
      <c r="F254" s="104"/>
    </row>
    <row r="255" spans="1:6">
      <c r="A255" s="34" t="s">
        <v>705</v>
      </c>
      <c r="B255" s="36">
        <v>4415.5150538436101</v>
      </c>
      <c r="C255" s="36">
        <v>1213</v>
      </c>
      <c r="D255" s="43">
        <f t="shared" si="5"/>
        <v>0.27471313883169979</v>
      </c>
      <c r="F255" s="104"/>
    </row>
    <row r="256" spans="1:6">
      <c r="A256" s="34" t="s">
        <v>552</v>
      </c>
      <c r="B256" s="42">
        <v>3359.5643730913198</v>
      </c>
      <c r="C256" s="42">
        <v>922</v>
      </c>
      <c r="D256" s="43">
        <f t="shared" si="5"/>
        <v>0.27444034333285217</v>
      </c>
      <c r="F256" s="104"/>
    </row>
    <row r="257" spans="1:6">
      <c r="A257" s="34" t="s">
        <v>124</v>
      </c>
      <c r="B257" s="42">
        <v>11692.0821552504</v>
      </c>
      <c r="C257" s="42">
        <v>3206</v>
      </c>
      <c r="D257" s="43">
        <f t="shared" si="5"/>
        <v>0.27420265761306906</v>
      </c>
      <c r="F257" s="104"/>
    </row>
    <row r="258" spans="1:6">
      <c r="A258" s="34" t="s">
        <v>405</v>
      </c>
      <c r="B258" s="36">
        <v>24228.388965295999</v>
      </c>
      <c r="C258" s="36">
        <v>6627</v>
      </c>
      <c r="D258" s="43">
        <f t="shared" si="5"/>
        <v>0.27352210704113722</v>
      </c>
      <c r="F258" s="104"/>
    </row>
    <row r="259" spans="1:6">
      <c r="A259" s="34" t="s">
        <v>448</v>
      </c>
      <c r="B259" s="36">
        <v>3306.06300408067</v>
      </c>
      <c r="C259" s="36">
        <v>903</v>
      </c>
      <c r="D259" s="43">
        <f t="shared" si="5"/>
        <v>0.27313454065619081</v>
      </c>
      <c r="F259" s="104"/>
    </row>
    <row r="260" spans="1:6">
      <c r="A260" s="34" t="s">
        <v>485</v>
      </c>
      <c r="B260" s="42">
        <v>4891.46847716299</v>
      </c>
      <c r="C260" s="42">
        <v>1333</v>
      </c>
      <c r="D260" s="43">
        <f t="shared" si="5"/>
        <v>0.27251530010331959</v>
      </c>
      <c r="F260" s="104"/>
    </row>
    <row r="261" spans="1:6">
      <c r="A261" s="34" t="s">
        <v>742</v>
      </c>
      <c r="B261" s="36">
        <v>1189.1260241600601</v>
      </c>
      <c r="C261" s="36">
        <v>324</v>
      </c>
      <c r="D261" s="43">
        <f t="shared" si="5"/>
        <v>0.27246901793176853</v>
      </c>
      <c r="F261" s="104"/>
    </row>
    <row r="262" spans="1:6">
      <c r="A262" s="34" t="s">
        <v>238</v>
      </c>
      <c r="B262" s="36">
        <v>2275.73971832077</v>
      </c>
      <c r="C262" s="36">
        <v>618</v>
      </c>
      <c r="D262" s="43">
        <f t="shared" si="5"/>
        <v>0.27156005364972574</v>
      </c>
      <c r="F262" s="104"/>
    </row>
    <row r="263" spans="1:6">
      <c r="A263" s="34" t="s">
        <v>348</v>
      </c>
      <c r="B263" s="36">
        <v>83609.396995096904</v>
      </c>
      <c r="C263" s="36">
        <v>22703</v>
      </c>
      <c r="D263" s="43">
        <f t="shared" si="5"/>
        <v>0.27153646379403223</v>
      </c>
      <c r="F263" s="104"/>
    </row>
    <row r="264" spans="1:6">
      <c r="A264" s="34" t="s">
        <v>625</v>
      </c>
      <c r="B264" s="42">
        <v>11680.7205121642</v>
      </c>
      <c r="C264" s="42">
        <v>3169</v>
      </c>
      <c r="D264" s="43">
        <f t="shared" ref="D264:D295" si="6">C264/B264</f>
        <v>0.27130175717326949</v>
      </c>
      <c r="F264" s="104"/>
    </row>
    <row r="265" spans="1:6">
      <c r="A265" s="34" t="s">
        <v>720</v>
      </c>
      <c r="B265" s="42">
        <v>3576.2903996100599</v>
      </c>
      <c r="C265" s="42">
        <v>969</v>
      </c>
      <c r="D265" s="43">
        <f t="shared" si="6"/>
        <v>0.27095115097634542</v>
      </c>
      <c r="F265" s="104"/>
    </row>
    <row r="266" spans="1:6">
      <c r="A266" s="34" t="s">
        <v>599</v>
      </c>
      <c r="B266" s="42">
        <v>3539.7835504147201</v>
      </c>
      <c r="C266" s="42">
        <v>959</v>
      </c>
      <c r="D266" s="43">
        <f t="shared" si="6"/>
        <v>0.27092051995316035</v>
      </c>
      <c r="F266" s="104"/>
    </row>
    <row r="267" spans="1:6">
      <c r="A267" s="34" t="s">
        <v>400</v>
      </c>
      <c r="B267" s="36">
        <v>16143.115017305499</v>
      </c>
      <c r="C267" s="36">
        <v>4364</v>
      </c>
      <c r="D267" s="43">
        <f t="shared" si="6"/>
        <v>0.27033196476155752</v>
      </c>
      <c r="F267" s="104"/>
    </row>
    <row r="268" spans="1:6">
      <c r="A268" s="34" t="s">
        <v>695</v>
      </c>
      <c r="B268" s="42">
        <v>2086.9397195982701</v>
      </c>
      <c r="C268" s="42">
        <v>563</v>
      </c>
      <c r="D268" s="43">
        <f t="shared" si="6"/>
        <v>0.26977300528276682</v>
      </c>
      <c r="F268" s="104"/>
    </row>
    <row r="269" spans="1:6">
      <c r="A269" s="34" t="s">
        <v>363</v>
      </c>
      <c r="B269" s="42">
        <v>14708.583513014901</v>
      </c>
      <c r="C269" s="42">
        <v>3939</v>
      </c>
      <c r="D269" s="43">
        <f t="shared" si="6"/>
        <v>0.26780281027840463</v>
      </c>
      <c r="F269" s="104"/>
    </row>
    <row r="270" spans="1:6">
      <c r="A270" s="34" t="s">
        <v>99</v>
      </c>
      <c r="B270" s="42">
        <v>5109.4986098324798</v>
      </c>
      <c r="C270" s="42">
        <v>1365</v>
      </c>
      <c r="D270" s="43">
        <f t="shared" si="6"/>
        <v>0.26714950022165734</v>
      </c>
      <c r="F270" s="104"/>
    </row>
    <row r="271" spans="1:6">
      <c r="A271" s="34" t="s">
        <v>110</v>
      </c>
      <c r="B271" s="36">
        <v>7817.63011082913</v>
      </c>
      <c r="C271" s="36">
        <v>2087</v>
      </c>
      <c r="D271" s="43">
        <f t="shared" si="6"/>
        <v>0.26696069913937831</v>
      </c>
      <c r="F271" s="104"/>
    </row>
    <row r="272" spans="1:6">
      <c r="A272" s="34" t="s">
        <v>574</v>
      </c>
      <c r="B272" s="42">
        <v>7960.47120587481</v>
      </c>
      <c r="C272" s="42">
        <v>2116</v>
      </c>
      <c r="D272" s="43">
        <f t="shared" si="6"/>
        <v>0.26581341044716006</v>
      </c>
      <c r="F272" s="104"/>
    </row>
    <row r="273" spans="1:6">
      <c r="A273" s="34" t="s">
        <v>109</v>
      </c>
      <c r="B273" s="36">
        <v>5279.0931345517702</v>
      </c>
      <c r="C273" s="36">
        <v>1400</v>
      </c>
      <c r="D273" s="43">
        <f t="shared" si="6"/>
        <v>0.26519706402544257</v>
      </c>
      <c r="F273" s="104"/>
    </row>
    <row r="274" spans="1:6">
      <c r="A274" s="34" t="s">
        <v>713</v>
      </c>
      <c r="B274" s="36">
        <v>3264.4410852757201</v>
      </c>
      <c r="C274" s="36">
        <v>865</v>
      </c>
      <c r="D274" s="43">
        <f t="shared" si="6"/>
        <v>0.26497644693346967</v>
      </c>
      <c r="F274" s="104"/>
    </row>
    <row r="275" spans="1:6">
      <c r="A275" s="34" t="s">
        <v>686</v>
      </c>
      <c r="B275" s="42">
        <v>1728.9561583534801</v>
      </c>
      <c r="C275" s="42">
        <v>458</v>
      </c>
      <c r="D275" s="43">
        <f t="shared" si="6"/>
        <v>0.26489971870435552</v>
      </c>
      <c r="F275" s="104"/>
    </row>
    <row r="276" spans="1:6">
      <c r="A276" s="34" t="s">
        <v>572</v>
      </c>
      <c r="B276" s="36">
        <v>2115.9315006863299</v>
      </c>
      <c r="C276" s="36">
        <v>560</v>
      </c>
      <c r="D276" s="43">
        <f t="shared" si="6"/>
        <v>0.26465885111042431</v>
      </c>
      <c r="F276" s="104"/>
    </row>
    <row r="277" spans="1:6">
      <c r="A277" s="34" t="s">
        <v>125</v>
      </c>
      <c r="B277" s="42">
        <v>7496.9944974002401</v>
      </c>
      <c r="C277" s="42">
        <v>1978</v>
      </c>
      <c r="D277" s="43">
        <f t="shared" si="6"/>
        <v>0.26383906253178102</v>
      </c>
      <c r="F277" s="104"/>
    </row>
    <row r="278" spans="1:6">
      <c r="A278" s="34" t="s">
        <v>92</v>
      </c>
      <c r="B278" s="36">
        <v>19694.778017371798</v>
      </c>
      <c r="C278" s="36">
        <v>5184</v>
      </c>
      <c r="D278" s="43">
        <f t="shared" si="6"/>
        <v>0.26321698043143454</v>
      </c>
      <c r="F278" s="104"/>
    </row>
    <row r="279" spans="1:6">
      <c r="A279" s="34" t="s">
        <v>612</v>
      </c>
      <c r="B279" s="42">
        <v>6087.5698431003802</v>
      </c>
      <c r="C279" s="42">
        <v>1602</v>
      </c>
      <c r="D279" s="43">
        <f t="shared" si="6"/>
        <v>0.26315919838122243</v>
      </c>
      <c r="F279" s="104"/>
    </row>
    <row r="280" spans="1:6">
      <c r="A280" s="34" t="s">
        <v>708</v>
      </c>
      <c r="B280" s="36">
        <v>6558.05751399975</v>
      </c>
      <c r="C280" s="36">
        <v>1722</v>
      </c>
      <c r="D280" s="43">
        <f t="shared" si="6"/>
        <v>0.26257775207429596</v>
      </c>
      <c r="F280" s="104"/>
    </row>
    <row r="281" spans="1:6">
      <c r="A281" s="34" t="s">
        <v>587</v>
      </c>
      <c r="B281" s="36">
        <v>1329.3287626430299</v>
      </c>
      <c r="C281" s="36">
        <v>349</v>
      </c>
      <c r="D281" s="43">
        <f t="shared" si="6"/>
        <v>0.26253851553328528</v>
      </c>
      <c r="F281" s="104"/>
    </row>
    <row r="282" spans="1:6">
      <c r="A282" s="34" t="s">
        <v>6</v>
      </c>
      <c r="B282" s="42">
        <v>9399.3396947081201</v>
      </c>
      <c r="C282" s="42">
        <v>2466</v>
      </c>
      <c r="D282" s="43">
        <f t="shared" si="6"/>
        <v>0.26235885499365147</v>
      </c>
      <c r="F282" s="104"/>
    </row>
    <row r="283" spans="1:6">
      <c r="A283" s="34" t="s">
        <v>609</v>
      </c>
      <c r="B283" s="42">
        <v>2789.2767028449998</v>
      </c>
      <c r="C283" s="42">
        <v>731</v>
      </c>
      <c r="D283" s="43">
        <f t="shared" si="6"/>
        <v>0.26207511045942355</v>
      </c>
      <c r="F283" s="104"/>
    </row>
    <row r="284" spans="1:6">
      <c r="A284" s="34" t="s">
        <v>375</v>
      </c>
      <c r="B284" s="36">
        <v>10903.016402841</v>
      </c>
      <c r="C284" s="36">
        <v>2851</v>
      </c>
      <c r="D284" s="43">
        <f t="shared" si="6"/>
        <v>0.26148727055543225</v>
      </c>
      <c r="F284" s="104"/>
    </row>
    <row r="285" spans="1:6">
      <c r="A285" s="34" t="s">
        <v>335</v>
      </c>
      <c r="B285" s="36">
        <v>56825.008036747502</v>
      </c>
      <c r="C285" s="36">
        <v>14697</v>
      </c>
      <c r="D285" s="43">
        <f t="shared" si="6"/>
        <v>0.25863612708150907</v>
      </c>
      <c r="F285" s="104"/>
    </row>
    <row r="286" spans="1:6">
      <c r="A286" s="34" t="s">
        <v>100</v>
      </c>
      <c r="B286" s="36">
        <v>28764.5615502572</v>
      </c>
      <c r="C286" s="36">
        <v>7432</v>
      </c>
      <c r="D286" s="43">
        <f t="shared" si="6"/>
        <v>0.25837348457458226</v>
      </c>
      <c r="F286" s="104"/>
    </row>
    <row r="287" spans="1:6">
      <c r="A287" s="34" t="s">
        <v>75</v>
      </c>
      <c r="B287" s="36">
        <v>5014.0903945937698</v>
      </c>
      <c r="C287" s="36">
        <v>1292</v>
      </c>
      <c r="D287" s="43">
        <f t="shared" si="6"/>
        <v>0.25767385474203741</v>
      </c>
      <c r="F287" s="104"/>
    </row>
    <row r="288" spans="1:6">
      <c r="A288" s="34" t="s">
        <v>611</v>
      </c>
      <c r="B288" s="42">
        <v>11794.542427381</v>
      </c>
      <c r="C288" s="42">
        <v>3032</v>
      </c>
      <c r="D288" s="43">
        <f t="shared" si="6"/>
        <v>0.25706804809665357</v>
      </c>
      <c r="F288" s="104"/>
    </row>
    <row r="289" spans="1:6">
      <c r="A289" s="34" t="s">
        <v>393</v>
      </c>
      <c r="B289" s="36">
        <v>7928.4794276025996</v>
      </c>
      <c r="C289" s="36">
        <v>2033</v>
      </c>
      <c r="D289" s="43">
        <f t="shared" si="6"/>
        <v>0.2564173898114957</v>
      </c>
      <c r="F289" s="104"/>
    </row>
    <row r="290" spans="1:6">
      <c r="A290" s="34" t="s">
        <v>615</v>
      </c>
      <c r="B290" s="36">
        <v>24110.454716726199</v>
      </c>
      <c r="C290" s="36">
        <v>6171</v>
      </c>
      <c r="D290" s="43">
        <f t="shared" si="6"/>
        <v>0.25594705999961825</v>
      </c>
      <c r="F290" s="104"/>
    </row>
    <row r="291" spans="1:6">
      <c r="A291" s="34" t="s">
        <v>361</v>
      </c>
      <c r="B291" s="42">
        <v>14539.178033726699</v>
      </c>
      <c r="C291" s="42">
        <v>3718</v>
      </c>
      <c r="D291" s="43">
        <f t="shared" si="6"/>
        <v>0.25572284701207404</v>
      </c>
      <c r="F291" s="104"/>
    </row>
    <row r="292" spans="1:6">
      <c r="A292" s="34" t="s">
        <v>43</v>
      </c>
      <c r="B292" s="36">
        <v>2077.4794453117001</v>
      </c>
      <c r="C292" s="36">
        <v>530</v>
      </c>
      <c r="D292" s="43">
        <f t="shared" si="6"/>
        <v>0.25511684421045139</v>
      </c>
      <c r="F292" s="104"/>
    </row>
    <row r="293" spans="1:6">
      <c r="A293" s="34" t="s">
        <v>722</v>
      </c>
      <c r="B293" s="36">
        <v>7210.5862749139696</v>
      </c>
      <c r="C293" s="36">
        <v>1837</v>
      </c>
      <c r="D293" s="43">
        <f t="shared" si="6"/>
        <v>0.25476430486533741</v>
      </c>
      <c r="F293" s="104"/>
    </row>
    <row r="294" spans="1:6">
      <c r="A294" s="34" t="s">
        <v>245</v>
      </c>
      <c r="B294" s="36">
        <v>2087.1397190862299</v>
      </c>
      <c r="C294" s="36">
        <v>531</v>
      </c>
      <c r="D294" s="43">
        <f t="shared" si="6"/>
        <v>0.25441516691200577</v>
      </c>
      <c r="F294" s="104"/>
    </row>
    <row r="295" spans="1:6">
      <c r="A295" s="34" t="s">
        <v>3</v>
      </c>
      <c r="B295" s="36">
        <v>3487.1095777954902</v>
      </c>
      <c r="C295" s="36">
        <v>885</v>
      </c>
      <c r="D295" s="43">
        <f t="shared" si="6"/>
        <v>0.25379185260919923</v>
      </c>
      <c r="F295" s="104"/>
    </row>
    <row r="296" spans="1:6">
      <c r="A296" s="34" t="s">
        <v>482</v>
      </c>
      <c r="B296" s="42">
        <v>2518.1451974036099</v>
      </c>
      <c r="C296" s="42">
        <v>638</v>
      </c>
      <c r="D296" s="43">
        <f t="shared" ref="D296:D327" si="7">C296/B296</f>
        <v>0.25336108523758843</v>
      </c>
      <c r="F296" s="104"/>
    </row>
    <row r="297" spans="1:6">
      <c r="A297" s="34" t="s">
        <v>723</v>
      </c>
      <c r="B297" s="42">
        <v>1976.89314753189</v>
      </c>
      <c r="C297" s="42">
        <v>500</v>
      </c>
      <c r="D297" s="43">
        <f t="shared" si="7"/>
        <v>0.25292211702197442</v>
      </c>
      <c r="F297" s="104"/>
    </row>
    <row r="298" spans="1:6">
      <c r="A298" s="34" t="s">
        <v>743</v>
      </c>
      <c r="B298" s="42">
        <v>1830.16163837257</v>
      </c>
      <c r="C298" s="42">
        <v>462</v>
      </c>
      <c r="D298" s="43">
        <f t="shared" si="7"/>
        <v>0.25243671942048962</v>
      </c>
      <c r="F298" s="104"/>
    </row>
    <row r="299" spans="1:6">
      <c r="A299" s="34" t="s">
        <v>688</v>
      </c>
      <c r="B299" s="42">
        <v>1739.2630081991599</v>
      </c>
      <c r="C299" s="42">
        <v>439</v>
      </c>
      <c r="D299" s="43">
        <f t="shared" si="7"/>
        <v>0.25240575918103519</v>
      </c>
      <c r="F299" s="104"/>
    </row>
    <row r="300" spans="1:6">
      <c r="A300" s="34" t="s">
        <v>356</v>
      </c>
      <c r="B300" s="42">
        <v>15327.361592351899</v>
      </c>
      <c r="C300" s="42">
        <v>3868</v>
      </c>
      <c r="D300" s="43">
        <f t="shared" si="7"/>
        <v>0.25235915370653672</v>
      </c>
      <c r="F300" s="104"/>
    </row>
    <row r="301" spans="1:6">
      <c r="A301" s="34" t="s">
        <v>415</v>
      </c>
      <c r="B301" s="42">
        <v>48537.528609145404</v>
      </c>
      <c r="C301" s="42">
        <v>12230</v>
      </c>
      <c r="D301" s="43">
        <f t="shared" si="7"/>
        <v>0.25196997767405144</v>
      </c>
      <c r="F301" s="104"/>
    </row>
    <row r="302" spans="1:6">
      <c r="A302" s="34" t="s">
        <v>744</v>
      </c>
      <c r="B302" s="42">
        <v>1553.9369813692699</v>
      </c>
      <c r="C302" s="42">
        <v>391</v>
      </c>
      <c r="D302" s="43">
        <f t="shared" si="7"/>
        <v>0.25161895539384471</v>
      </c>
      <c r="F302" s="104"/>
    </row>
    <row r="303" spans="1:6">
      <c r="A303" s="34" t="s">
        <v>83</v>
      </c>
      <c r="B303" s="36">
        <v>3913.8136854641998</v>
      </c>
      <c r="C303" s="36">
        <v>984</v>
      </c>
      <c r="D303" s="43">
        <f t="shared" si="7"/>
        <v>0.2514171800396503</v>
      </c>
      <c r="F303" s="104"/>
    </row>
    <row r="304" spans="1:6">
      <c r="A304" s="34" t="s">
        <v>726</v>
      </c>
      <c r="B304" s="42">
        <v>4305.45752009842</v>
      </c>
      <c r="C304" s="42">
        <v>1082</v>
      </c>
      <c r="D304" s="43">
        <f t="shared" si="7"/>
        <v>0.25130894799195841</v>
      </c>
      <c r="F304" s="104"/>
    </row>
    <row r="305" spans="1:6">
      <c r="A305" s="34" t="s">
        <v>5</v>
      </c>
      <c r="B305" s="42">
        <v>6654.9616210190497</v>
      </c>
      <c r="C305" s="42">
        <v>1665</v>
      </c>
      <c r="D305" s="43">
        <f t="shared" si="7"/>
        <v>0.25018927152656439</v>
      </c>
      <c r="F305" s="104"/>
    </row>
    <row r="306" spans="1:6">
      <c r="A306" s="34" t="s">
        <v>351</v>
      </c>
      <c r="B306" s="36">
        <v>16593.2958355429</v>
      </c>
      <c r="C306" s="36">
        <v>4141</v>
      </c>
      <c r="D306" s="43">
        <f t="shared" si="7"/>
        <v>0.24955861939916499</v>
      </c>
      <c r="F306" s="104"/>
    </row>
    <row r="307" spans="1:6">
      <c r="A307" s="34" t="s">
        <v>103</v>
      </c>
      <c r="B307" s="36">
        <v>10112.353418893599</v>
      </c>
      <c r="C307" s="36">
        <v>2517</v>
      </c>
      <c r="D307" s="43">
        <f t="shared" si="7"/>
        <v>0.24890348425692058</v>
      </c>
      <c r="F307" s="104"/>
    </row>
    <row r="308" spans="1:6">
      <c r="A308" s="34" t="s">
        <v>337</v>
      </c>
      <c r="B308" s="36">
        <v>107164.585987809</v>
      </c>
      <c r="C308" s="36">
        <v>26655</v>
      </c>
      <c r="D308" s="43">
        <f t="shared" si="7"/>
        <v>0.2487295570108605</v>
      </c>
      <c r="F308" s="104"/>
    </row>
    <row r="309" spans="1:6">
      <c r="A309" s="34" t="s">
        <v>374</v>
      </c>
      <c r="B309" s="42">
        <v>12648.1177684878</v>
      </c>
      <c r="C309" s="42">
        <v>3139</v>
      </c>
      <c r="D309" s="43">
        <f t="shared" si="7"/>
        <v>0.24817921982199384</v>
      </c>
      <c r="F309" s="104"/>
    </row>
    <row r="310" spans="1:6">
      <c r="A310" s="34" t="s">
        <v>49</v>
      </c>
      <c r="B310" s="42">
        <v>9749.6985998130403</v>
      </c>
      <c r="C310" s="42">
        <v>2417</v>
      </c>
      <c r="D310" s="43">
        <f t="shared" si="7"/>
        <v>0.24790509934802993</v>
      </c>
      <c r="F310" s="104"/>
    </row>
    <row r="311" spans="1:6">
      <c r="A311" s="34" t="s">
        <v>93</v>
      </c>
      <c r="B311" s="36">
        <v>4869.6931357826097</v>
      </c>
      <c r="C311" s="36">
        <v>1201</v>
      </c>
      <c r="D311" s="43">
        <f t="shared" si="7"/>
        <v>0.24662744992595656</v>
      </c>
      <c r="F311" s="104"/>
    </row>
    <row r="312" spans="1:6">
      <c r="A312" s="34" t="s">
        <v>257</v>
      </c>
      <c r="B312" s="42">
        <v>1420.9999961578201</v>
      </c>
      <c r="C312" s="42">
        <v>350</v>
      </c>
      <c r="D312" s="43">
        <f t="shared" si="7"/>
        <v>0.2463054193851863</v>
      </c>
      <c r="F312" s="104"/>
    </row>
    <row r="313" spans="1:6">
      <c r="A313" s="34" t="s">
        <v>700</v>
      </c>
      <c r="B313" s="42">
        <v>2562.4438268379299</v>
      </c>
      <c r="C313" s="42">
        <v>630</v>
      </c>
      <c r="D313" s="43">
        <f t="shared" si="7"/>
        <v>0.24585904807030387</v>
      </c>
      <c r="F313" s="104"/>
    </row>
    <row r="314" spans="1:6">
      <c r="A314" s="34" t="s">
        <v>698</v>
      </c>
      <c r="B314" s="36">
        <v>2879.8739635823199</v>
      </c>
      <c r="C314" s="36">
        <v>708</v>
      </c>
      <c r="D314" s="43">
        <f t="shared" si="7"/>
        <v>0.245844092121069</v>
      </c>
      <c r="F314" s="104"/>
    </row>
    <row r="315" spans="1:6">
      <c r="A315" s="34" t="s">
        <v>718</v>
      </c>
      <c r="B315" s="42">
        <v>1470.09314601961</v>
      </c>
      <c r="C315" s="42">
        <v>361</v>
      </c>
      <c r="D315" s="43">
        <f t="shared" si="7"/>
        <v>0.24556267130245127</v>
      </c>
      <c r="F315" s="104"/>
    </row>
    <row r="316" spans="1:6">
      <c r="A316" s="34" t="s">
        <v>605</v>
      </c>
      <c r="B316" s="42">
        <v>1271.50410482846</v>
      </c>
      <c r="C316" s="42">
        <v>312</v>
      </c>
      <c r="D316" s="43">
        <f t="shared" si="7"/>
        <v>0.24537868089862933</v>
      </c>
      <c r="F316" s="104"/>
    </row>
    <row r="317" spans="1:6">
      <c r="A317" s="34" t="s">
        <v>633</v>
      </c>
      <c r="B317" s="36">
        <v>3704.9561526328298</v>
      </c>
      <c r="C317" s="36">
        <v>907</v>
      </c>
      <c r="D317" s="43">
        <f t="shared" si="7"/>
        <v>0.24480721569551214</v>
      </c>
      <c r="F317" s="104"/>
    </row>
    <row r="318" spans="1:6">
      <c r="A318" s="34" t="s">
        <v>349</v>
      </c>
      <c r="B318" s="127">
        <v>48213.9012095578</v>
      </c>
      <c r="C318" s="36">
        <v>11775</v>
      </c>
      <c r="D318" s="43">
        <f t="shared" si="7"/>
        <v>0.24422416988869911</v>
      </c>
      <c r="F318" s="104"/>
    </row>
    <row r="319" spans="1:6">
      <c r="A319" s="34" t="s">
        <v>384</v>
      </c>
      <c r="B319" s="42">
        <v>31116.794428967802</v>
      </c>
      <c r="C319" s="42">
        <v>7596</v>
      </c>
      <c r="D319" s="43">
        <f t="shared" si="7"/>
        <v>0.24411254884688879</v>
      </c>
      <c r="F319" s="104"/>
    </row>
    <row r="320" spans="1:6">
      <c r="A320" s="34" t="s">
        <v>240</v>
      </c>
      <c r="B320" s="42">
        <v>2437.8849235391199</v>
      </c>
      <c r="C320" s="42">
        <v>595</v>
      </c>
      <c r="D320" s="43">
        <f t="shared" si="7"/>
        <v>0.24406402215910511</v>
      </c>
      <c r="F320" s="104"/>
    </row>
    <row r="321" spans="1:6">
      <c r="A321" s="34" t="s">
        <v>619</v>
      </c>
      <c r="B321" s="42">
        <v>7973.1533968206404</v>
      </c>
      <c r="C321" s="42">
        <v>1942</v>
      </c>
      <c r="D321" s="43">
        <f t="shared" si="7"/>
        <v>0.24356736956476821</v>
      </c>
      <c r="F321" s="104"/>
    </row>
    <row r="322" spans="1:6">
      <c r="A322" s="34" t="s">
        <v>17</v>
      </c>
      <c r="B322" s="42">
        <v>9206.9205190227294</v>
      </c>
      <c r="C322" s="42">
        <v>2240</v>
      </c>
      <c r="D322" s="43">
        <f t="shared" si="7"/>
        <v>0.24329524680612374</v>
      </c>
      <c r="F322" s="104"/>
    </row>
    <row r="323" spans="1:6">
      <c r="A323" s="34" t="s">
        <v>581</v>
      </c>
      <c r="B323" s="36">
        <v>1253.1150644714901</v>
      </c>
      <c r="C323" s="36">
        <v>304</v>
      </c>
      <c r="D323" s="43">
        <f t="shared" si="7"/>
        <v>0.24259543965199565</v>
      </c>
      <c r="F323" s="104"/>
    </row>
    <row r="324" spans="1:6">
      <c r="A324" s="34" t="s">
        <v>689</v>
      </c>
      <c r="B324" s="36">
        <v>1446.99999546818</v>
      </c>
      <c r="C324" s="36">
        <v>351</v>
      </c>
      <c r="D324" s="43">
        <f t="shared" si="7"/>
        <v>0.24257083697255519</v>
      </c>
      <c r="F324" s="104"/>
    </row>
    <row r="325" spans="1:6">
      <c r="A325" s="34" t="s">
        <v>634</v>
      </c>
      <c r="B325" s="36">
        <v>1882.96985639492</v>
      </c>
      <c r="C325" s="36">
        <v>456</v>
      </c>
      <c r="D325" s="43">
        <f t="shared" si="7"/>
        <v>0.24217063191497101</v>
      </c>
      <c r="F325" s="104"/>
    </row>
    <row r="326" spans="1:6">
      <c r="A326" s="34" t="s">
        <v>620</v>
      </c>
      <c r="B326" s="42">
        <v>48408.597102096697</v>
      </c>
      <c r="C326" s="42">
        <v>11687</v>
      </c>
      <c r="D326" s="43">
        <f t="shared" si="7"/>
        <v>0.24142405894042748</v>
      </c>
      <c r="F326" s="104"/>
    </row>
    <row r="327" spans="1:6">
      <c r="A327" s="34" t="s">
        <v>622</v>
      </c>
      <c r="B327" s="42">
        <v>9002.6986023597401</v>
      </c>
      <c r="C327" s="42">
        <v>2170</v>
      </c>
      <c r="D327" s="43">
        <f t="shared" si="7"/>
        <v>0.24103883689177499</v>
      </c>
      <c r="F327" s="104"/>
    </row>
    <row r="328" spans="1:6">
      <c r="A328" s="34" t="s">
        <v>359</v>
      </c>
      <c r="B328" s="36">
        <v>13973.9643382262</v>
      </c>
      <c r="C328" s="36">
        <v>3364</v>
      </c>
      <c r="D328" s="43">
        <f t="shared" ref="D328:D359" si="8">C328/B328</f>
        <v>0.24073340381996516</v>
      </c>
      <c r="F328" s="104"/>
    </row>
    <row r="329" spans="1:6">
      <c r="A329" s="34" t="s">
        <v>621</v>
      </c>
      <c r="B329" s="42">
        <v>1692.79725474724</v>
      </c>
      <c r="C329" s="42">
        <v>407</v>
      </c>
      <c r="D329" s="43">
        <f t="shared" si="8"/>
        <v>0.24043044662236956</v>
      </c>
      <c r="F329" s="104"/>
    </row>
    <row r="330" spans="1:6">
      <c r="A330" s="34" t="s">
        <v>350</v>
      </c>
      <c r="B330" s="42">
        <v>31652.098526749702</v>
      </c>
      <c r="C330" s="42">
        <v>7607</v>
      </c>
      <c r="D330" s="43">
        <f t="shared" si="8"/>
        <v>0.2403316163562173</v>
      </c>
      <c r="F330" s="104"/>
    </row>
    <row r="331" spans="1:6">
      <c r="A331" s="34" t="s">
        <v>15</v>
      </c>
      <c r="B331" s="36">
        <v>1570.8054751525599</v>
      </c>
      <c r="C331" s="36">
        <v>376</v>
      </c>
      <c r="D331" s="43">
        <f t="shared" si="8"/>
        <v>0.23936764032699981</v>
      </c>
      <c r="F331" s="104"/>
    </row>
    <row r="332" spans="1:6">
      <c r="A332" s="34" t="s">
        <v>126</v>
      </c>
      <c r="B332" s="36">
        <v>3075.07396315503</v>
      </c>
      <c r="C332" s="36">
        <v>735</v>
      </c>
      <c r="D332" s="43">
        <f t="shared" si="8"/>
        <v>0.23901864111453405</v>
      </c>
      <c r="F332" s="104"/>
    </row>
    <row r="333" spans="1:6">
      <c r="A333" s="34" t="s">
        <v>7</v>
      </c>
      <c r="B333" s="36">
        <v>1439.83287089131</v>
      </c>
      <c r="C333" s="36">
        <v>344</v>
      </c>
      <c r="D333" s="43">
        <f t="shared" si="8"/>
        <v>0.23891661800098454</v>
      </c>
      <c r="F333" s="104"/>
    </row>
    <row r="334" spans="1:6">
      <c r="A334" s="34" t="s">
        <v>725</v>
      </c>
      <c r="B334" s="36">
        <v>1599.0520500340399</v>
      </c>
      <c r="C334" s="36">
        <v>382</v>
      </c>
      <c r="D334" s="43">
        <f t="shared" si="8"/>
        <v>0.23889153576449756</v>
      </c>
      <c r="F334" s="104"/>
    </row>
    <row r="335" spans="1:6">
      <c r="A335" s="34" t="s">
        <v>628</v>
      </c>
      <c r="B335" s="42">
        <v>4058.8301239707498</v>
      </c>
      <c r="C335" s="42">
        <v>967</v>
      </c>
      <c r="D335" s="43">
        <f t="shared" si="8"/>
        <v>0.23824598972227612</v>
      </c>
      <c r="F335" s="104"/>
    </row>
    <row r="336" spans="1:6">
      <c r="A336" s="34" t="s">
        <v>745</v>
      </c>
      <c r="B336" s="42">
        <v>1315.2027353052899</v>
      </c>
      <c r="C336" s="42">
        <v>313</v>
      </c>
      <c r="D336" s="43">
        <f t="shared" si="8"/>
        <v>0.2379861230499534</v>
      </c>
      <c r="F336" s="104"/>
    </row>
    <row r="337" spans="1:6">
      <c r="A337" s="34" t="s">
        <v>104</v>
      </c>
      <c r="B337" s="36">
        <v>4235.5698504066004</v>
      </c>
      <c r="C337" s="36">
        <v>1008</v>
      </c>
      <c r="D337" s="43">
        <f t="shared" si="8"/>
        <v>0.2379845063594537</v>
      </c>
      <c r="F337" s="104"/>
    </row>
    <row r="338" spans="1:6">
      <c r="A338" s="34" t="s">
        <v>636</v>
      </c>
      <c r="B338" s="36">
        <v>4771.8328606858804</v>
      </c>
      <c r="C338" s="36">
        <v>1134</v>
      </c>
      <c r="D338" s="43">
        <f t="shared" si="8"/>
        <v>0.23764453473271993</v>
      </c>
      <c r="F338" s="104"/>
    </row>
    <row r="339" spans="1:6">
      <c r="A339" s="34" t="s">
        <v>48</v>
      </c>
      <c r="B339" s="42">
        <v>31956.769762273801</v>
      </c>
      <c r="C339" s="42">
        <v>7585</v>
      </c>
      <c r="D339" s="43">
        <f t="shared" si="8"/>
        <v>0.237351899344795</v>
      </c>
      <c r="F339" s="104"/>
    </row>
    <row r="340" spans="1:6">
      <c r="A340" s="34" t="s">
        <v>717</v>
      </c>
      <c r="B340" s="36">
        <v>10958.0355811524</v>
      </c>
      <c r="C340" s="36">
        <v>2599</v>
      </c>
      <c r="D340" s="43">
        <f t="shared" si="8"/>
        <v>0.23717754708428102</v>
      </c>
      <c r="F340" s="104"/>
    </row>
    <row r="341" spans="1:6">
      <c r="A341" s="34" t="s">
        <v>13</v>
      </c>
      <c r="B341" s="42">
        <v>8653.44655310083</v>
      </c>
      <c r="C341" s="42">
        <v>2051</v>
      </c>
      <c r="D341" s="43">
        <f t="shared" si="8"/>
        <v>0.23701538888745496</v>
      </c>
      <c r="F341" s="104"/>
    </row>
    <row r="342" spans="1:6">
      <c r="A342" s="34" t="s">
        <v>14</v>
      </c>
      <c r="B342" s="36">
        <v>2162.1534178545598</v>
      </c>
      <c r="C342" s="36">
        <v>511</v>
      </c>
      <c r="D342" s="43">
        <f t="shared" si="8"/>
        <v>0.23633845580997209</v>
      </c>
      <c r="F342" s="104"/>
    </row>
    <row r="343" spans="1:6">
      <c r="A343" s="34" t="s">
        <v>624</v>
      </c>
      <c r="B343" s="42">
        <v>1663.7999949464499</v>
      </c>
      <c r="C343" s="42">
        <v>392</v>
      </c>
      <c r="D343" s="43">
        <f t="shared" si="8"/>
        <v>0.23560524173016162</v>
      </c>
      <c r="F343" s="104"/>
    </row>
    <row r="344" spans="1:6">
      <c r="A344" s="34" t="s">
        <v>19</v>
      </c>
      <c r="B344" s="42">
        <v>4500.7616296871502</v>
      </c>
      <c r="C344" s="42">
        <v>1060</v>
      </c>
      <c r="D344" s="43">
        <f t="shared" si="8"/>
        <v>0.2355156942789883</v>
      </c>
      <c r="F344" s="104"/>
    </row>
    <row r="345" spans="1:6">
      <c r="A345" s="34" t="s">
        <v>444</v>
      </c>
      <c r="B345" s="42">
        <v>1691.2082137339701</v>
      </c>
      <c r="C345" s="42">
        <v>397</v>
      </c>
      <c r="D345" s="43">
        <f t="shared" si="8"/>
        <v>0.23474341998580714</v>
      </c>
      <c r="F345" s="104"/>
    </row>
    <row r="346" spans="1:6">
      <c r="A346" s="34" t="s">
        <v>746</v>
      </c>
      <c r="B346" s="36">
        <v>1888.4958845609699</v>
      </c>
      <c r="C346" s="36">
        <v>442</v>
      </c>
      <c r="D346" s="43">
        <f t="shared" si="8"/>
        <v>0.23404869643269274</v>
      </c>
      <c r="F346" s="104"/>
    </row>
    <row r="347" spans="1:6">
      <c r="A347" s="34" t="s">
        <v>436</v>
      </c>
      <c r="B347" s="42">
        <v>1640.7671178826099</v>
      </c>
      <c r="C347" s="42">
        <v>384</v>
      </c>
      <c r="D347" s="43">
        <f t="shared" si="8"/>
        <v>0.23403686959277156</v>
      </c>
      <c r="F347" s="104"/>
    </row>
    <row r="348" spans="1:6">
      <c r="A348" s="34" t="s">
        <v>12</v>
      </c>
      <c r="B348" s="42">
        <v>2637.2958816103601</v>
      </c>
      <c r="C348" s="42">
        <v>617</v>
      </c>
      <c r="D348" s="43">
        <f t="shared" si="8"/>
        <v>0.23395175501629853</v>
      </c>
      <c r="F348" s="104"/>
    </row>
    <row r="349" spans="1:6">
      <c r="A349" s="34" t="s">
        <v>614</v>
      </c>
      <c r="B349" s="36">
        <v>2295.5479376651301</v>
      </c>
      <c r="C349" s="36">
        <v>537</v>
      </c>
      <c r="D349" s="43">
        <f t="shared" si="8"/>
        <v>0.23393107640618416</v>
      </c>
      <c r="F349" s="104"/>
    </row>
    <row r="350" spans="1:6">
      <c r="A350" s="34" t="s">
        <v>617</v>
      </c>
      <c r="B350" s="42">
        <v>1415.3424605471</v>
      </c>
      <c r="C350" s="42">
        <v>330</v>
      </c>
      <c r="D350" s="43">
        <f t="shared" si="8"/>
        <v>0.23315911816313251</v>
      </c>
      <c r="F350" s="104"/>
    </row>
    <row r="351" spans="1:6">
      <c r="A351" s="34" t="s">
        <v>346</v>
      </c>
      <c r="B351" s="42">
        <v>92047.712045295601</v>
      </c>
      <c r="C351" s="42">
        <v>21391</v>
      </c>
      <c r="D351" s="43">
        <f t="shared" si="8"/>
        <v>0.23239034979461237</v>
      </c>
      <c r="F351" s="104"/>
    </row>
    <row r="352" spans="1:6">
      <c r="A352" s="34" t="s">
        <v>23</v>
      </c>
      <c r="B352" s="36">
        <v>2322.9260192494799</v>
      </c>
      <c r="C352" s="36">
        <v>539</v>
      </c>
      <c r="D352" s="43">
        <f t="shared" si="8"/>
        <v>0.23203494021481877</v>
      </c>
      <c r="F352" s="104"/>
    </row>
    <row r="353" spans="1:6">
      <c r="A353" s="34" t="s">
        <v>747</v>
      </c>
      <c r="B353" s="42">
        <v>1293.9013654994701</v>
      </c>
      <c r="C353" s="42">
        <v>300</v>
      </c>
      <c r="D353" s="43">
        <f t="shared" si="8"/>
        <v>0.23185693129259075</v>
      </c>
      <c r="F353" s="104"/>
    </row>
    <row r="354" spans="1:6">
      <c r="A354" s="34" t="s">
        <v>367</v>
      </c>
      <c r="B354" s="42">
        <v>10747.3890067143</v>
      </c>
      <c r="C354" s="42">
        <v>2489</v>
      </c>
      <c r="D354" s="43">
        <f t="shared" si="8"/>
        <v>0.23159113329247016</v>
      </c>
      <c r="F354" s="104"/>
    </row>
    <row r="355" spans="1:6">
      <c r="A355" s="34" t="s">
        <v>645</v>
      </c>
      <c r="B355" s="36">
        <v>4455.85751749062</v>
      </c>
      <c r="C355" s="36">
        <v>1031</v>
      </c>
      <c r="D355" s="43">
        <f t="shared" si="8"/>
        <v>0.2313808275854885</v>
      </c>
      <c r="F355" s="104"/>
    </row>
    <row r="356" spans="1:6">
      <c r="A356" s="34" t="s">
        <v>365</v>
      </c>
      <c r="B356" s="36">
        <v>15731.5999478045</v>
      </c>
      <c r="C356" s="36">
        <v>3633</v>
      </c>
      <c r="D356" s="43">
        <f t="shared" si="8"/>
        <v>0.23093645986764499</v>
      </c>
      <c r="F356" s="104"/>
    </row>
    <row r="357" spans="1:6">
      <c r="A357" s="34" t="s">
        <v>22</v>
      </c>
      <c r="B357" s="42">
        <v>1624.8191732391699</v>
      </c>
      <c r="C357" s="42">
        <v>375</v>
      </c>
      <c r="D357" s="43">
        <f t="shared" si="8"/>
        <v>0.23079491316711634</v>
      </c>
      <c r="F357" s="104"/>
    </row>
    <row r="358" spans="1:6">
      <c r="A358" s="34" t="s">
        <v>646</v>
      </c>
      <c r="B358" s="42">
        <v>10066.8602424645</v>
      </c>
      <c r="C358" s="42">
        <v>2320</v>
      </c>
      <c r="D358" s="43">
        <f t="shared" si="8"/>
        <v>0.23045914457157832</v>
      </c>
      <c r="F358" s="104"/>
    </row>
    <row r="359" spans="1:6">
      <c r="A359" s="34" t="s">
        <v>385</v>
      </c>
      <c r="B359" s="42">
        <v>8528.3068211800401</v>
      </c>
      <c r="C359" s="42">
        <v>1964</v>
      </c>
      <c r="D359" s="43">
        <f t="shared" si="8"/>
        <v>0.23029190215370868</v>
      </c>
      <c r="F359" s="104"/>
    </row>
    <row r="360" spans="1:6">
      <c r="A360" s="34" t="s">
        <v>641</v>
      </c>
      <c r="B360" s="36">
        <v>3588.87396116834</v>
      </c>
      <c r="C360" s="36">
        <v>826</v>
      </c>
      <c r="D360" s="43">
        <f t="shared" ref="D360:D391" si="9">C360/B360</f>
        <v>0.23015575607762492</v>
      </c>
      <c r="F360" s="104"/>
    </row>
    <row r="361" spans="1:6">
      <c r="A361" s="34" t="s">
        <v>11</v>
      </c>
      <c r="B361" s="36">
        <v>6230.0794315896901</v>
      </c>
      <c r="C361" s="36">
        <v>1433</v>
      </c>
      <c r="D361" s="43">
        <f t="shared" si="9"/>
        <v>0.23001311873071101</v>
      </c>
      <c r="F361" s="104"/>
    </row>
    <row r="362" spans="1:6">
      <c r="A362" s="34" t="s">
        <v>711</v>
      </c>
      <c r="B362" s="36">
        <v>1472.50684457691</v>
      </c>
      <c r="C362" s="36">
        <v>338</v>
      </c>
      <c r="D362" s="43">
        <f t="shared" si="9"/>
        <v>0.22954052895904622</v>
      </c>
      <c r="F362" s="104"/>
    </row>
    <row r="363" spans="1:6">
      <c r="A363" s="34" t="s">
        <v>748</v>
      </c>
      <c r="B363" s="128">
        <v>1505.60821388103</v>
      </c>
      <c r="C363" s="128">
        <v>345</v>
      </c>
      <c r="D363" s="43">
        <f t="shared" si="9"/>
        <v>0.22914327699547285</v>
      </c>
      <c r="F363" s="104"/>
    </row>
    <row r="364" spans="1:6">
      <c r="A364" s="34" t="s">
        <v>630</v>
      </c>
      <c r="B364" s="42">
        <v>26474.723204460399</v>
      </c>
      <c r="C364" s="42">
        <v>6066</v>
      </c>
      <c r="D364" s="43">
        <f t="shared" si="9"/>
        <v>0.22912420851969528</v>
      </c>
      <c r="F364" s="104"/>
    </row>
    <row r="365" spans="1:6">
      <c r="A365" s="34" t="s">
        <v>435</v>
      </c>
      <c r="B365" s="42">
        <v>2887.9917718064899</v>
      </c>
      <c r="C365" s="42">
        <v>659</v>
      </c>
      <c r="D365" s="43">
        <f t="shared" si="9"/>
        <v>0.22818624569272367</v>
      </c>
      <c r="F365" s="104"/>
    </row>
    <row r="366" spans="1:6">
      <c r="A366" s="34" t="s">
        <v>88</v>
      </c>
      <c r="B366" s="42">
        <v>27692.597173508701</v>
      </c>
      <c r="C366" s="42">
        <v>6308</v>
      </c>
      <c r="D366" s="43">
        <f t="shared" si="9"/>
        <v>0.22778650772540615</v>
      </c>
      <c r="F366" s="104"/>
    </row>
    <row r="367" spans="1:6">
      <c r="A367" s="34" t="s">
        <v>710</v>
      </c>
      <c r="B367" s="42">
        <v>1454.6082143327201</v>
      </c>
      <c r="C367" s="42">
        <v>331</v>
      </c>
      <c r="D367" s="43">
        <f t="shared" si="9"/>
        <v>0.22755268170394688</v>
      </c>
      <c r="F367" s="104"/>
    </row>
    <row r="368" spans="1:6">
      <c r="A368" s="34" t="s">
        <v>8</v>
      </c>
      <c r="B368" s="36">
        <v>4043.6191652817602</v>
      </c>
      <c r="C368" s="36">
        <v>919</v>
      </c>
      <c r="D368" s="43">
        <f t="shared" si="9"/>
        <v>0.22727165008279504</v>
      </c>
      <c r="F368" s="104"/>
    </row>
    <row r="369" spans="1:6">
      <c r="A369" s="34" t="s">
        <v>623</v>
      </c>
      <c r="B369" s="42">
        <v>101140.04626274201</v>
      </c>
      <c r="C369" s="42">
        <v>22920</v>
      </c>
      <c r="D369" s="43">
        <f t="shared" si="9"/>
        <v>0.22661646743228034</v>
      </c>
      <c r="F369" s="104"/>
    </row>
    <row r="370" spans="1:6">
      <c r="A370" s="34" t="s">
        <v>626</v>
      </c>
      <c r="B370" s="42">
        <v>5760.5095692751902</v>
      </c>
      <c r="C370" s="42">
        <v>1302</v>
      </c>
      <c r="D370" s="43">
        <f t="shared" si="9"/>
        <v>0.22602167123277997</v>
      </c>
      <c r="F370" s="104"/>
    </row>
    <row r="371" spans="1:6">
      <c r="A371" s="34" t="s">
        <v>643</v>
      </c>
      <c r="B371" s="42">
        <v>11451.646537234499</v>
      </c>
      <c r="C371" s="42">
        <v>2588</v>
      </c>
      <c r="D371" s="43">
        <f t="shared" si="9"/>
        <v>0.22599370244141204</v>
      </c>
      <c r="F371" s="104"/>
    </row>
    <row r="372" spans="1:6">
      <c r="A372" s="34" t="s">
        <v>749</v>
      </c>
      <c r="B372" s="36">
        <v>1341.63013232406</v>
      </c>
      <c r="C372" s="36">
        <v>303</v>
      </c>
      <c r="D372" s="43">
        <f t="shared" si="9"/>
        <v>0.22584465919464961</v>
      </c>
      <c r="F372" s="104"/>
    </row>
    <row r="373" spans="1:6">
      <c r="A373" s="34" t="s">
        <v>10</v>
      </c>
      <c r="B373" s="42">
        <v>14173.5150257395</v>
      </c>
      <c r="C373" s="42">
        <v>3200</v>
      </c>
      <c r="D373" s="43">
        <f t="shared" si="9"/>
        <v>0.22577321110456441</v>
      </c>
      <c r="F373" s="104"/>
    </row>
    <row r="374" spans="1:6">
      <c r="A374" s="34" t="s">
        <v>24</v>
      </c>
      <c r="B374" s="42">
        <v>2139.4712270884702</v>
      </c>
      <c r="C374" s="42">
        <v>483</v>
      </c>
      <c r="D374" s="43">
        <f t="shared" si="9"/>
        <v>0.22575671683946757</v>
      </c>
      <c r="F374" s="104"/>
    </row>
    <row r="375" spans="1:6">
      <c r="A375" s="34" t="s">
        <v>42</v>
      </c>
      <c r="B375" s="36">
        <v>1807.47396679595</v>
      </c>
      <c r="C375" s="36">
        <v>408</v>
      </c>
      <c r="D375" s="43">
        <f t="shared" si="9"/>
        <v>0.2257293922319934</v>
      </c>
      <c r="F375" s="104"/>
    </row>
    <row r="376" spans="1:6">
      <c r="A376" s="34" t="s">
        <v>372</v>
      </c>
      <c r="B376" s="42">
        <v>15036.545158098401</v>
      </c>
      <c r="C376" s="42">
        <v>3390</v>
      </c>
      <c r="D376" s="43">
        <f t="shared" si="9"/>
        <v>0.22545072450862888</v>
      </c>
      <c r="F376" s="104"/>
    </row>
    <row r="377" spans="1:6">
      <c r="A377" s="34" t="s">
        <v>131</v>
      </c>
      <c r="B377" s="42">
        <v>3141.5890321093598</v>
      </c>
      <c r="C377" s="42">
        <v>708</v>
      </c>
      <c r="D377" s="43">
        <f t="shared" si="9"/>
        <v>0.22536365920676357</v>
      </c>
      <c r="F377" s="104"/>
    </row>
    <row r="378" spans="1:6">
      <c r="A378" s="34" t="s">
        <v>235</v>
      </c>
      <c r="B378" s="42">
        <v>1588.82465206086</v>
      </c>
      <c r="C378" s="42">
        <v>358</v>
      </c>
      <c r="D378" s="43">
        <f t="shared" si="9"/>
        <v>0.22532379487921414</v>
      </c>
      <c r="F378" s="104"/>
    </row>
    <row r="379" spans="1:6">
      <c r="A379" s="34" t="s">
        <v>642</v>
      </c>
      <c r="B379" s="36">
        <v>2130.9890331136899</v>
      </c>
      <c r="C379" s="36">
        <v>480</v>
      </c>
      <c r="D379" s="43">
        <f t="shared" si="9"/>
        <v>0.22524752241387611</v>
      </c>
      <c r="F379" s="104"/>
    </row>
    <row r="380" spans="1:6">
      <c r="A380" s="34" t="s">
        <v>434</v>
      </c>
      <c r="B380" s="42">
        <v>2431.3643752932499</v>
      </c>
      <c r="C380" s="42">
        <v>547</v>
      </c>
      <c r="D380" s="43">
        <f t="shared" si="9"/>
        <v>0.22497656277209607</v>
      </c>
      <c r="F380" s="104"/>
    </row>
    <row r="381" spans="1:6">
      <c r="A381" s="34" t="s">
        <v>4</v>
      </c>
      <c r="B381" s="42">
        <v>1566.2301310896801</v>
      </c>
      <c r="C381" s="42">
        <v>352</v>
      </c>
      <c r="D381" s="43">
        <f t="shared" si="9"/>
        <v>0.22474347352461002</v>
      </c>
      <c r="F381" s="104"/>
    </row>
    <row r="382" spans="1:6">
      <c r="A382" s="34" t="s">
        <v>345</v>
      </c>
      <c r="B382" s="42">
        <v>27302.767035205801</v>
      </c>
      <c r="C382" s="42">
        <v>6113</v>
      </c>
      <c r="D382" s="43">
        <f t="shared" si="9"/>
        <v>0.22389672050886039</v>
      </c>
      <c r="F382" s="104"/>
    </row>
    <row r="383" spans="1:6">
      <c r="A383" s="34" t="s">
        <v>408</v>
      </c>
      <c r="B383" s="36">
        <v>5420.8903939803104</v>
      </c>
      <c r="C383" s="36">
        <v>1206</v>
      </c>
      <c r="D383" s="43">
        <f t="shared" si="9"/>
        <v>0.22247267742937885</v>
      </c>
      <c r="F383" s="104"/>
    </row>
    <row r="384" spans="1:6">
      <c r="A384" s="34" t="s">
        <v>28</v>
      </c>
      <c r="B384" s="42">
        <v>1511.1013653078101</v>
      </c>
      <c r="C384" s="42">
        <v>336</v>
      </c>
      <c r="D384" s="43">
        <f t="shared" si="9"/>
        <v>0.22235437523514981</v>
      </c>
      <c r="F384" s="104"/>
    </row>
    <row r="385" spans="1:6">
      <c r="A385" s="34" t="s">
        <v>750</v>
      </c>
      <c r="B385" s="36">
        <v>1953.50136316008</v>
      </c>
      <c r="C385" s="36">
        <v>433</v>
      </c>
      <c r="D385" s="43">
        <f t="shared" si="9"/>
        <v>0.22165328786848548</v>
      </c>
      <c r="F385" s="104"/>
    </row>
    <row r="386" spans="1:6">
      <c r="A386" s="34" t="s">
        <v>429</v>
      </c>
      <c r="B386" s="36">
        <v>2249.5588981769902</v>
      </c>
      <c r="C386" s="36">
        <v>498</v>
      </c>
      <c r="D386" s="43">
        <f t="shared" si="9"/>
        <v>0.22137673319137008</v>
      </c>
      <c r="F386" s="104"/>
    </row>
    <row r="387" spans="1:6">
      <c r="A387" s="34" t="s">
        <v>46</v>
      </c>
      <c r="B387" s="36">
        <v>23973.835542383102</v>
      </c>
      <c r="C387" s="36">
        <v>5260</v>
      </c>
      <c r="D387" s="43">
        <f t="shared" si="9"/>
        <v>0.21940585980499028</v>
      </c>
      <c r="F387" s="104"/>
    </row>
    <row r="388" spans="1:6">
      <c r="A388" s="34" t="s">
        <v>751</v>
      </c>
      <c r="B388" s="42">
        <v>1372.24109312053</v>
      </c>
      <c r="C388" s="42">
        <v>301</v>
      </c>
      <c r="D388" s="43">
        <f t="shared" si="9"/>
        <v>0.21934921021459444</v>
      </c>
      <c r="F388" s="104"/>
    </row>
    <row r="389" spans="1:6">
      <c r="A389" s="34" t="s">
        <v>70</v>
      </c>
      <c r="B389" s="36">
        <v>31544.328669409198</v>
      </c>
      <c r="C389" s="36">
        <v>6913</v>
      </c>
      <c r="D389" s="43">
        <f t="shared" si="9"/>
        <v>0.21915191388124333</v>
      </c>
      <c r="F389" s="104"/>
    </row>
    <row r="390" spans="1:6">
      <c r="A390" s="34" t="s">
        <v>159</v>
      </c>
      <c r="B390" s="42">
        <v>3651.05752188526</v>
      </c>
      <c r="C390" s="42">
        <v>799</v>
      </c>
      <c r="D390" s="43">
        <f t="shared" si="9"/>
        <v>0.21884070442895359</v>
      </c>
      <c r="F390" s="104"/>
    </row>
    <row r="391" spans="1:6">
      <c r="A391" s="34" t="s">
        <v>442</v>
      </c>
      <c r="B391" s="36">
        <v>1736.88766563124</v>
      </c>
      <c r="C391" s="36">
        <v>380</v>
      </c>
      <c r="D391" s="43">
        <f t="shared" si="9"/>
        <v>0.21878213975449931</v>
      </c>
      <c r="F391" s="104"/>
    </row>
    <row r="392" spans="1:6">
      <c r="A392" s="34" t="s">
        <v>752</v>
      </c>
      <c r="B392" s="42">
        <v>1642.70684436941</v>
      </c>
      <c r="C392" s="42">
        <v>359</v>
      </c>
      <c r="D392" s="43">
        <f t="shared" ref="D392:D455" si="10">C392/B392</f>
        <v>0.21854173264725774</v>
      </c>
      <c r="F392" s="104"/>
    </row>
    <row r="393" spans="1:6">
      <c r="A393" s="34" t="s">
        <v>395</v>
      </c>
      <c r="B393" s="42">
        <v>9918.7807907257193</v>
      </c>
      <c r="C393" s="42">
        <v>2166</v>
      </c>
      <c r="D393" s="43">
        <f t="shared" si="10"/>
        <v>0.21837361321920312</v>
      </c>
      <c r="F393" s="104"/>
    </row>
    <row r="394" spans="1:6">
      <c r="A394" s="34" t="s">
        <v>87</v>
      </c>
      <c r="B394" s="36">
        <v>11977.9753042547</v>
      </c>
      <c r="C394" s="36">
        <v>2615</v>
      </c>
      <c r="D394" s="43">
        <f t="shared" si="10"/>
        <v>0.2183173644606802</v>
      </c>
      <c r="F394" s="104"/>
    </row>
    <row r="395" spans="1:6">
      <c r="A395" s="34" t="s">
        <v>0</v>
      </c>
      <c r="B395" s="36">
        <v>1769.1232828572299</v>
      </c>
      <c r="C395" s="36">
        <v>386</v>
      </c>
      <c r="D395" s="43">
        <f t="shared" si="10"/>
        <v>0.2181871686051122</v>
      </c>
      <c r="F395" s="104"/>
    </row>
    <row r="396" spans="1:6">
      <c r="A396" s="34" t="s">
        <v>441</v>
      </c>
      <c r="B396" s="42">
        <v>7513.1479224432196</v>
      </c>
      <c r="C396" s="42">
        <v>1638</v>
      </c>
      <c r="D396" s="43">
        <f t="shared" si="10"/>
        <v>0.21801780251217717</v>
      </c>
      <c r="F396" s="104"/>
    </row>
    <row r="397" spans="1:6">
      <c r="A397" s="34" t="s">
        <v>134</v>
      </c>
      <c r="B397" s="42">
        <v>1541.59999433904</v>
      </c>
      <c r="C397" s="42">
        <v>336</v>
      </c>
      <c r="D397" s="43">
        <f t="shared" si="10"/>
        <v>0.21795537184343322</v>
      </c>
      <c r="F397" s="104"/>
    </row>
    <row r="398" spans="1:6">
      <c r="A398" s="34" t="s">
        <v>438</v>
      </c>
      <c r="B398" s="42">
        <v>8836.2191640380697</v>
      </c>
      <c r="C398" s="42">
        <v>1925</v>
      </c>
      <c r="D398" s="43">
        <f t="shared" si="10"/>
        <v>0.21785335608632561</v>
      </c>
      <c r="F398" s="104"/>
    </row>
    <row r="399" spans="1:6">
      <c r="A399" s="34" t="s">
        <v>638</v>
      </c>
      <c r="B399" s="36">
        <v>3901.7588909743299</v>
      </c>
      <c r="C399" s="36">
        <v>850</v>
      </c>
      <c r="D399" s="43">
        <f t="shared" si="10"/>
        <v>0.21785046789186446</v>
      </c>
      <c r="F399" s="104"/>
    </row>
    <row r="400" spans="1:6">
      <c r="A400" s="34" t="s">
        <v>414</v>
      </c>
      <c r="B400" s="36">
        <v>23655.9396491474</v>
      </c>
      <c r="C400" s="36">
        <v>5151</v>
      </c>
      <c r="D400" s="43">
        <f t="shared" si="10"/>
        <v>0.21774658189008572</v>
      </c>
      <c r="F400" s="104"/>
    </row>
    <row r="401" spans="1:6">
      <c r="A401" s="34" t="s">
        <v>639</v>
      </c>
      <c r="B401" s="36">
        <v>1851.1835557986001</v>
      </c>
      <c r="C401" s="36">
        <v>402</v>
      </c>
      <c r="D401" s="43">
        <f t="shared" si="10"/>
        <v>0.21715836808337319</v>
      </c>
      <c r="F401" s="104"/>
    </row>
    <row r="402" spans="1:6">
      <c r="A402" s="34" t="s">
        <v>158</v>
      </c>
      <c r="B402" s="42">
        <v>3259.1123196878402</v>
      </c>
      <c r="C402" s="42">
        <v>706</v>
      </c>
      <c r="D402" s="43">
        <f t="shared" si="10"/>
        <v>0.21662340255509241</v>
      </c>
      <c r="F402" s="104"/>
    </row>
    <row r="403" spans="1:6">
      <c r="A403" s="34" t="s">
        <v>635</v>
      </c>
      <c r="B403" s="42">
        <v>18743.435557772798</v>
      </c>
      <c r="C403" s="42">
        <v>4054</v>
      </c>
      <c r="D403" s="43">
        <f t="shared" si="10"/>
        <v>0.21628905690765046</v>
      </c>
      <c r="F403" s="104"/>
    </row>
    <row r="404" spans="1:6">
      <c r="A404" s="34" t="s">
        <v>352</v>
      </c>
      <c r="B404" s="42">
        <v>38574.764254985799</v>
      </c>
      <c r="C404" s="42">
        <v>8338</v>
      </c>
      <c r="D404" s="43">
        <f t="shared" si="10"/>
        <v>0.2161516774252823</v>
      </c>
      <c r="F404" s="104"/>
    </row>
    <row r="405" spans="1:6">
      <c r="A405" s="34" t="s">
        <v>721</v>
      </c>
      <c r="B405" s="42">
        <v>2130.9671168015302</v>
      </c>
      <c r="C405" s="42">
        <v>460</v>
      </c>
      <c r="D405" s="43">
        <f t="shared" si="10"/>
        <v>0.21586442905343178</v>
      </c>
      <c r="F405" s="104"/>
    </row>
    <row r="406" spans="1:6">
      <c r="A406" s="34" t="s">
        <v>40</v>
      </c>
      <c r="B406" s="42">
        <v>4258.1068356488804</v>
      </c>
      <c r="C406" s="42">
        <v>919</v>
      </c>
      <c r="D406" s="43">
        <f t="shared" si="10"/>
        <v>0.21582361257498986</v>
      </c>
      <c r="F406" s="104"/>
    </row>
    <row r="407" spans="1:6">
      <c r="A407" s="34" t="s">
        <v>77</v>
      </c>
      <c r="B407" s="42">
        <v>21297.323220501599</v>
      </c>
      <c r="C407" s="42">
        <v>4596</v>
      </c>
      <c r="D407" s="43">
        <f t="shared" si="10"/>
        <v>0.21580176778158291</v>
      </c>
      <c r="F407" s="104"/>
    </row>
    <row r="408" spans="1:6">
      <c r="A408" s="34" t="s">
        <v>16</v>
      </c>
      <c r="B408" s="36">
        <v>1560.69862542022</v>
      </c>
      <c r="C408" s="36">
        <v>336</v>
      </c>
      <c r="D408" s="43">
        <f t="shared" si="10"/>
        <v>0.21528820140373456</v>
      </c>
      <c r="F408" s="104"/>
    </row>
    <row r="409" spans="1:6">
      <c r="A409" s="34" t="s">
        <v>629</v>
      </c>
      <c r="B409" s="36">
        <v>18955.545144604901</v>
      </c>
      <c r="C409" s="36">
        <v>4078</v>
      </c>
      <c r="D409" s="43">
        <f t="shared" si="10"/>
        <v>0.2151349364468515</v>
      </c>
      <c r="F409" s="104"/>
    </row>
    <row r="410" spans="1:6">
      <c r="A410" s="34" t="s">
        <v>157</v>
      </c>
      <c r="B410" s="42">
        <v>7880.2465500771004</v>
      </c>
      <c r="C410" s="42">
        <v>1693</v>
      </c>
      <c r="D410" s="43">
        <f t="shared" si="10"/>
        <v>0.21484099377365745</v>
      </c>
      <c r="F410" s="104"/>
    </row>
    <row r="411" spans="1:6">
      <c r="A411" s="34" t="s">
        <v>727</v>
      </c>
      <c r="B411" s="36">
        <v>2554.6191701972798</v>
      </c>
      <c r="C411" s="36">
        <v>548</v>
      </c>
      <c r="D411" s="43">
        <f t="shared" si="10"/>
        <v>0.21451338281379953</v>
      </c>
      <c r="F411" s="104"/>
    </row>
    <row r="412" spans="1:6">
      <c r="A412" s="34" t="s">
        <v>50</v>
      </c>
      <c r="B412" s="42">
        <v>4125.5123156895797</v>
      </c>
      <c r="C412" s="42">
        <v>883</v>
      </c>
      <c r="D412" s="43">
        <f t="shared" si="10"/>
        <v>0.21403402351797524</v>
      </c>
      <c r="F412" s="104"/>
    </row>
    <row r="413" spans="1:6">
      <c r="A413" s="34" t="s">
        <v>753</v>
      </c>
      <c r="B413" s="42">
        <v>1412.61095477966</v>
      </c>
      <c r="C413" s="42">
        <v>301</v>
      </c>
      <c r="D413" s="43">
        <f t="shared" si="10"/>
        <v>0.21308060721286859</v>
      </c>
      <c r="F413" s="104"/>
    </row>
    <row r="414" spans="1:6">
      <c r="A414" s="34" t="s">
        <v>244</v>
      </c>
      <c r="B414" s="36">
        <v>3375.5260179848401</v>
      </c>
      <c r="C414" s="36">
        <v>719</v>
      </c>
      <c r="D414" s="43">
        <f t="shared" si="10"/>
        <v>0.21300383885923557</v>
      </c>
      <c r="F414" s="104"/>
    </row>
    <row r="415" spans="1:6">
      <c r="A415" s="34" t="s">
        <v>657</v>
      </c>
      <c r="B415" s="36">
        <v>4639.7561509981697</v>
      </c>
      <c r="C415" s="36">
        <v>983</v>
      </c>
      <c r="D415" s="43">
        <f t="shared" si="10"/>
        <v>0.21186458253598592</v>
      </c>
      <c r="F415" s="104"/>
    </row>
    <row r="416" spans="1:6">
      <c r="A416" s="34" t="s">
        <v>41</v>
      </c>
      <c r="B416" s="42">
        <v>3146.9040993759399</v>
      </c>
      <c r="C416" s="42">
        <v>666</v>
      </c>
      <c r="D416" s="43">
        <f t="shared" si="10"/>
        <v>0.21163657326960614</v>
      </c>
      <c r="F416" s="104"/>
    </row>
    <row r="417" spans="1:6">
      <c r="A417" s="34" t="s">
        <v>660</v>
      </c>
      <c r="B417" s="42">
        <v>2909.5205384921201</v>
      </c>
      <c r="C417" s="42">
        <v>611</v>
      </c>
      <c r="D417" s="43">
        <f t="shared" si="10"/>
        <v>0.21000023609273269</v>
      </c>
      <c r="F417" s="104"/>
    </row>
    <row r="418" spans="1:6">
      <c r="A418" s="34" t="s">
        <v>239</v>
      </c>
      <c r="B418" s="42">
        <v>2751.5835530804402</v>
      </c>
      <c r="C418" s="42">
        <v>577</v>
      </c>
      <c r="D418" s="43">
        <f t="shared" si="10"/>
        <v>0.20969743017762976</v>
      </c>
      <c r="F418" s="104"/>
    </row>
    <row r="419" spans="1:6">
      <c r="A419" s="34" t="s">
        <v>640</v>
      </c>
      <c r="B419" s="36">
        <v>132145.64616863101</v>
      </c>
      <c r="C419" s="36">
        <v>27634</v>
      </c>
      <c r="D419" s="43">
        <f t="shared" si="10"/>
        <v>0.20911774849347867</v>
      </c>
      <c r="F419" s="104"/>
    </row>
    <row r="420" spans="1:6">
      <c r="A420" s="34" t="s">
        <v>432</v>
      </c>
      <c r="B420" s="42">
        <v>1659.9342412687799</v>
      </c>
      <c r="C420" s="42">
        <v>347</v>
      </c>
      <c r="D420" s="43">
        <f t="shared" si="10"/>
        <v>0.20904442560011813</v>
      </c>
      <c r="F420" s="104"/>
    </row>
    <row r="421" spans="1:6">
      <c r="A421" s="34" t="s">
        <v>44</v>
      </c>
      <c r="B421" s="42">
        <v>2342.9780742633102</v>
      </c>
      <c r="C421" s="42">
        <v>487</v>
      </c>
      <c r="D421" s="43">
        <f t="shared" si="10"/>
        <v>0.2078551247873392</v>
      </c>
      <c r="F421" s="104"/>
    </row>
    <row r="422" spans="1:6">
      <c r="A422" s="34" t="s">
        <v>715</v>
      </c>
      <c r="B422" s="42">
        <v>2188.5972534427401</v>
      </c>
      <c r="C422" s="42">
        <v>454</v>
      </c>
      <c r="D422" s="43">
        <f t="shared" si="10"/>
        <v>0.20743880551154037</v>
      </c>
      <c r="F422" s="104"/>
    </row>
    <row r="423" spans="1:6">
      <c r="A423" s="34" t="s">
        <v>369</v>
      </c>
      <c r="B423" s="36">
        <v>40587.027265565397</v>
      </c>
      <c r="C423" s="36">
        <v>8372</v>
      </c>
      <c r="D423" s="43">
        <f t="shared" si="10"/>
        <v>0.20627280596879097</v>
      </c>
      <c r="F423" s="104"/>
    </row>
    <row r="424" spans="1:6">
      <c r="A424" s="34" t="s">
        <v>401</v>
      </c>
      <c r="B424" s="36">
        <v>39803.539611332497</v>
      </c>
      <c r="C424" s="36">
        <v>8196</v>
      </c>
      <c r="D424" s="43">
        <f t="shared" si="10"/>
        <v>0.20591133552520818</v>
      </c>
      <c r="F424" s="104"/>
    </row>
    <row r="425" spans="1:6">
      <c r="A425" s="34" t="s">
        <v>339</v>
      </c>
      <c r="B425" s="42">
        <v>44560.484787194902</v>
      </c>
      <c r="C425" s="42">
        <v>9146</v>
      </c>
      <c r="D425" s="43">
        <f t="shared" si="10"/>
        <v>0.20524911350668776</v>
      </c>
      <c r="F425" s="104"/>
    </row>
    <row r="426" spans="1:6">
      <c r="A426" s="34" t="s">
        <v>652</v>
      </c>
      <c r="B426" s="36">
        <v>3140.0712230200802</v>
      </c>
      <c r="C426" s="36">
        <v>644</v>
      </c>
      <c r="D426" s="43">
        <f t="shared" si="10"/>
        <v>0.20509088942912865</v>
      </c>
      <c r="F426" s="104"/>
    </row>
    <row r="427" spans="1:6">
      <c r="A427" s="34" t="s">
        <v>21</v>
      </c>
      <c r="B427" s="36">
        <v>4727.1260121278401</v>
      </c>
      <c r="C427" s="36">
        <v>969</v>
      </c>
      <c r="D427" s="43">
        <f t="shared" si="10"/>
        <v>0.20498713119006112</v>
      </c>
      <c r="F427" s="104"/>
    </row>
    <row r="428" spans="1:6">
      <c r="A428" s="34" t="s">
        <v>9</v>
      </c>
      <c r="B428" s="42">
        <v>2220.9588967007498</v>
      </c>
      <c r="C428" s="42">
        <v>455</v>
      </c>
      <c r="D428" s="43">
        <f t="shared" si="10"/>
        <v>0.20486646586566987</v>
      </c>
      <c r="F428" s="104"/>
    </row>
    <row r="429" spans="1:6">
      <c r="A429" s="34" t="s">
        <v>57</v>
      </c>
      <c r="B429" s="42">
        <v>2030.73697970435</v>
      </c>
      <c r="C429" s="42">
        <v>416</v>
      </c>
      <c r="D429" s="43">
        <f t="shared" si="10"/>
        <v>0.20485173814117691</v>
      </c>
      <c r="F429" s="104"/>
    </row>
    <row r="430" spans="1:6">
      <c r="A430" s="34" t="s">
        <v>637</v>
      </c>
      <c r="B430" s="42">
        <v>16577.213648934801</v>
      </c>
      <c r="C430" s="42">
        <v>3383</v>
      </c>
      <c r="D430" s="43">
        <f t="shared" si="10"/>
        <v>0.20407530913480026</v>
      </c>
      <c r="F430" s="104"/>
    </row>
    <row r="431" spans="1:6">
      <c r="A431" s="34" t="s">
        <v>631</v>
      </c>
      <c r="B431" s="42">
        <v>1936.56163766747</v>
      </c>
      <c r="C431" s="42">
        <v>395</v>
      </c>
      <c r="D431" s="43">
        <f t="shared" si="10"/>
        <v>0.20396975356579178</v>
      </c>
      <c r="F431" s="104"/>
    </row>
    <row r="432" spans="1:6">
      <c r="A432" s="34" t="s">
        <v>653</v>
      </c>
      <c r="B432" s="42">
        <v>2440.26574618322</v>
      </c>
      <c r="C432" s="42">
        <v>496</v>
      </c>
      <c r="D432" s="43">
        <f t="shared" si="10"/>
        <v>0.20325655137182724</v>
      </c>
      <c r="F432" s="104"/>
    </row>
    <row r="433" spans="1:6">
      <c r="A433" s="34" t="s">
        <v>360</v>
      </c>
      <c r="B433" s="36">
        <v>13606.2602300378</v>
      </c>
      <c r="C433" s="36">
        <v>2760</v>
      </c>
      <c r="D433" s="43">
        <f t="shared" si="10"/>
        <v>0.2028478033888326</v>
      </c>
      <c r="F433" s="104"/>
    </row>
    <row r="434" spans="1:6">
      <c r="A434" s="34" t="s">
        <v>139</v>
      </c>
      <c r="B434" s="36">
        <v>1602.3315016878701</v>
      </c>
      <c r="C434" s="36">
        <v>325</v>
      </c>
      <c r="D434" s="43">
        <f t="shared" si="10"/>
        <v>0.20282943926250607</v>
      </c>
      <c r="F434" s="104"/>
    </row>
    <row r="435" spans="1:6">
      <c r="A435" s="34" t="s">
        <v>644</v>
      </c>
      <c r="B435" s="42">
        <v>23366.898553731298</v>
      </c>
      <c r="C435" s="42">
        <v>4735</v>
      </c>
      <c r="D435" s="43">
        <f t="shared" si="10"/>
        <v>0.20263707608059525</v>
      </c>
      <c r="F435" s="104"/>
    </row>
    <row r="436" spans="1:6">
      <c r="A436" s="34" t="s">
        <v>418</v>
      </c>
      <c r="B436" s="36">
        <v>7343.34792017377</v>
      </c>
      <c r="C436" s="36">
        <v>1488</v>
      </c>
      <c r="D436" s="43">
        <f t="shared" si="10"/>
        <v>0.20263237098056339</v>
      </c>
      <c r="F436" s="104"/>
    </row>
    <row r="437" spans="1:6">
      <c r="A437" s="34" t="s">
        <v>729</v>
      </c>
      <c r="B437" s="36">
        <v>27346.3889516694</v>
      </c>
      <c r="C437" s="36">
        <v>5539</v>
      </c>
      <c r="D437" s="43">
        <f t="shared" si="10"/>
        <v>0.20254959474866474</v>
      </c>
      <c r="F437" s="104"/>
    </row>
    <row r="438" spans="1:6">
      <c r="A438" s="34" t="s">
        <v>654</v>
      </c>
      <c r="B438" s="42">
        <v>3051.3068403573702</v>
      </c>
      <c r="C438" s="42">
        <v>617</v>
      </c>
      <c r="D438" s="43">
        <f t="shared" si="10"/>
        <v>0.2022084412617568</v>
      </c>
      <c r="F438" s="104"/>
    </row>
    <row r="439" spans="1:6">
      <c r="A439" s="34" t="s">
        <v>754</v>
      </c>
      <c r="B439" s="36">
        <v>4513.3698475542396</v>
      </c>
      <c r="C439" s="36">
        <v>912</v>
      </c>
      <c r="D439" s="43">
        <f t="shared" si="10"/>
        <v>0.20206631204712944</v>
      </c>
      <c r="F439" s="104"/>
    </row>
    <row r="440" spans="1:6">
      <c r="A440" s="34" t="s">
        <v>650</v>
      </c>
      <c r="B440" s="36">
        <v>27330.3396362196</v>
      </c>
      <c r="C440" s="36">
        <v>5520</v>
      </c>
      <c r="D440" s="43">
        <f t="shared" si="10"/>
        <v>0.2019733407441672</v>
      </c>
      <c r="F440" s="104"/>
    </row>
    <row r="441" spans="1:6">
      <c r="A441" s="34" t="s">
        <v>137</v>
      </c>
      <c r="B441" s="42">
        <v>1923.9287613951601</v>
      </c>
      <c r="C441" s="42">
        <v>384</v>
      </c>
      <c r="D441" s="43">
        <f t="shared" si="10"/>
        <v>0.19959158972265573</v>
      </c>
      <c r="F441" s="104"/>
    </row>
    <row r="442" spans="1:6">
      <c r="A442" s="34" t="s">
        <v>651</v>
      </c>
      <c r="B442" s="42">
        <v>17302.216378980698</v>
      </c>
      <c r="C442" s="42">
        <v>3452</v>
      </c>
      <c r="D442" s="43">
        <f t="shared" si="10"/>
        <v>0.19951201189424514</v>
      </c>
      <c r="F442" s="104"/>
    </row>
    <row r="443" spans="1:6">
      <c r="A443" s="34" t="s">
        <v>1</v>
      </c>
      <c r="B443" s="36">
        <v>9276.9862704118696</v>
      </c>
      <c r="C443" s="36">
        <v>1848</v>
      </c>
      <c r="D443" s="43">
        <f t="shared" si="10"/>
        <v>0.19920262315079987</v>
      </c>
      <c r="F443" s="104"/>
    </row>
    <row r="444" spans="1:6">
      <c r="A444" s="34" t="s">
        <v>627</v>
      </c>
      <c r="B444" s="42">
        <v>3123.3698534639502</v>
      </c>
      <c r="C444" s="42">
        <v>622</v>
      </c>
      <c r="D444" s="43">
        <f t="shared" si="10"/>
        <v>0.19914388278742445</v>
      </c>
      <c r="F444" s="104"/>
    </row>
    <row r="445" spans="1:6">
      <c r="A445" s="34" t="s">
        <v>658</v>
      </c>
      <c r="B445" s="42">
        <v>5648.1205293708399</v>
      </c>
      <c r="C445" s="42">
        <v>1119</v>
      </c>
      <c r="D445" s="43">
        <f t="shared" si="10"/>
        <v>0.19811900156540188</v>
      </c>
      <c r="F445" s="104"/>
    </row>
    <row r="446" spans="1:6">
      <c r="A446" s="34" t="s">
        <v>755</v>
      </c>
      <c r="B446" s="36">
        <v>2616.6767029990401</v>
      </c>
      <c r="C446" s="36">
        <v>518</v>
      </c>
      <c r="D446" s="43">
        <f t="shared" si="10"/>
        <v>0.19796102415185909</v>
      </c>
      <c r="F446" s="104"/>
    </row>
    <row r="447" spans="1:6">
      <c r="A447" s="34" t="s">
        <v>756</v>
      </c>
      <c r="B447" s="42">
        <v>2000.9835552652301</v>
      </c>
      <c r="C447" s="42">
        <v>396</v>
      </c>
      <c r="D447" s="43">
        <f t="shared" si="10"/>
        <v>0.19790267589056237</v>
      </c>
    </row>
    <row r="448" spans="1:6">
      <c r="A448" s="34" t="s">
        <v>757</v>
      </c>
      <c r="B448" s="36">
        <v>2468.43012804817</v>
      </c>
      <c r="C448" s="36">
        <v>488</v>
      </c>
      <c r="D448" s="43">
        <f t="shared" si="10"/>
        <v>0.19769650129245098</v>
      </c>
    </row>
    <row r="449" spans="1:4">
      <c r="A449" s="34" t="s">
        <v>758</v>
      </c>
      <c r="B449" s="36">
        <v>2184.0904034334199</v>
      </c>
      <c r="C449" s="36">
        <v>430</v>
      </c>
      <c r="D449" s="43">
        <f t="shared" si="10"/>
        <v>0.19687829740199131</v>
      </c>
    </row>
    <row r="450" spans="1:4">
      <c r="A450" s="34" t="s">
        <v>759</v>
      </c>
      <c r="B450" s="36">
        <v>1956.13150047371</v>
      </c>
      <c r="C450" s="36">
        <v>385</v>
      </c>
      <c r="D450" s="43">
        <f t="shared" si="10"/>
        <v>0.19681703398098022</v>
      </c>
    </row>
    <row r="451" spans="1:4">
      <c r="A451" s="34" t="s">
        <v>404</v>
      </c>
      <c r="B451" s="42">
        <v>6255.0629944070197</v>
      </c>
      <c r="C451" s="42">
        <v>1230</v>
      </c>
      <c r="D451" s="43">
        <f t="shared" si="10"/>
        <v>0.19664070547327941</v>
      </c>
    </row>
    <row r="452" spans="1:4">
      <c r="A452" s="1" t="s">
        <v>242</v>
      </c>
      <c r="B452" s="36">
        <v>3646.3369754482901</v>
      </c>
      <c r="C452" s="48">
        <v>714</v>
      </c>
      <c r="D452" s="43">
        <f t="shared" si="10"/>
        <v>0.19581295003932514</v>
      </c>
    </row>
    <row r="453" spans="1:4">
      <c r="A453" s="1" t="s">
        <v>760</v>
      </c>
      <c r="B453" s="36">
        <v>1697.6054721344201</v>
      </c>
      <c r="C453" s="48">
        <v>331</v>
      </c>
      <c r="D453" s="43">
        <f t="shared" si="10"/>
        <v>0.1949805213480077</v>
      </c>
    </row>
    <row r="454" spans="1:4">
      <c r="A454" s="1" t="s">
        <v>661</v>
      </c>
      <c r="B454" s="42">
        <v>1816.26848804717</v>
      </c>
      <c r="C454" s="132">
        <v>354</v>
      </c>
      <c r="D454" s="43">
        <f t="shared" si="10"/>
        <v>0.19490510479572135</v>
      </c>
    </row>
    <row r="455" spans="1:4">
      <c r="A455" s="1" t="s">
        <v>647</v>
      </c>
      <c r="B455" s="42">
        <v>3156.6219072802901</v>
      </c>
      <c r="C455" s="132">
        <v>614</v>
      </c>
      <c r="D455" s="43">
        <f t="shared" si="10"/>
        <v>0.19451173375686778</v>
      </c>
    </row>
    <row r="456" spans="1:4">
      <c r="A456" s="1" t="s">
        <v>648</v>
      </c>
      <c r="B456" s="36">
        <v>27120.509491837998</v>
      </c>
      <c r="C456" s="48">
        <v>5266</v>
      </c>
      <c r="D456" s="43">
        <f t="shared" ref="D456:D504" si="11">C456/B456</f>
        <v>0.19417039350181894</v>
      </c>
    </row>
    <row r="457" spans="1:4">
      <c r="A457" s="1" t="s">
        <v>423</v>
      </c>
      <c r="B457" s="42">
        <v>2483.8246492990202</v>
      </c>
      <c r="C457" s="132">
        <v>481</v>
      </c>
      <c r="D457" s="43">
        <f t="shared" si="11"/>
        <v>0.19365296182874536</v>
      </c>
    </row>
    <row r="458" spans="1:4">
      <c r="A458" s="1" t="s">
        <v>421</v>
      </c>
      <c r="B458" s="42">
        <v>4882.8547795028398</v>
      </c>
      <c r="C458" s="132">
        <v>945</v>
      </c>
      <c r="D458" s="43">
        <f t="shared" si="11"/>
        <v>0.19353432421682989</v>
      </c>
    </row>
    <row r="459" spans="1:4">
      <c r="A459" s="1" t="s">
        <v>724</v>
      </c>
      <c r="B459" s="36">
        <v>18601.5013065245</v>
      </c>
      <c r="C459" s="48">
        <v>3599</v>
      </c>
      <c r="D459" s="43">
        <f t="shared" si="11"/>
        <v>0.19347900691959988</v>
      </c>
    </row>
    <row r="460" spans="1:4">
      <c r="A460" s="1" t="s">
        <v>248</v>
      </c>
      <c r="B460" s="36">
        <v>3635.04656522395</v>
      </c>
      <c r="C460" s="48">
        <v>703</v>
      </c>
      <c r="D460" s="43">
        <f t="shared" si="11"/>
        <v>0.19339504663448215</v>
      </c>
    </row>
    <row r="461" spans="1:4">
      <c r="A461" s="1" t="s">
        <v>246</v>
      </c>
      <c r="B461" s="42">
        <v>2472.1698564807798</v>
      </c>
      <c r="C461" s="132">
        <v>478</v>
      </c>
      <c r="D461" s="43">
        <f t="shared" si="11"/>
        <v>0.19335241012947618</v>
      </c>
    </row>
    <row r="462" spans="1:4">
      <c r="A462" s="1" t="s">
        <v>761</v>
      </c>
      <c r="B462" s="42">
        <v>2274.8657452967</v>
      </c>
      <c r="C462" s="132">
        <v>439</v>
      </c>
      <c r="D462" s="43">
        <f t="shared" si="11"/>
        <v>0.19297842121348718</v>
      </c>
    </row>
    <row r="463" spans="1:4">
      <c r="A463" s="1" t="s">
        <v>53</v>
      </c>
      <c r="B463" s="36">
        <v>55352.060093377702</v>
      </c>
      <c r="C463" s="48">
        <v>10622</v>
      </c>
      <c r="D463" s="43">
        <f t="shared" si="11"/>
        <v>0.19189891003299464</v>
      </c>
    </row>
    <row r="464" spans="1:4">
      <c r="A464" s="1" t="s">
        <v>54</v>
      </c>
      <c r="B464" s="36">
        <v>1647.45752881467</v>
      </c>
      <c r="C464" s="48">
        <v>314</v>
      </c>
      <c r="D464" s="43">
        <f t="shared" si="11"/>
        <v>0.19059671919185681</v>
      </c>
    </row>
    <row r="465" spans="1:4">
      <c r="A465" s="1" t="s">
        <v>411</v>
      </c>
      <c r="B465" s="42">
        <v>10306.7095584627</v>
      </c>
      <c r="C465" s="132">
        <v>1962</v>
      </c>
      <c r="D465" s="43">
        <f t="shared" si="11"/>
        <v>0.19036143289678986</v>
      </c>
    </row>
    <row r="466" spans="1:4">
      <c r="A466" s="1" t="s">
        <v>129</v>
      </c>
      <c r="B466" s="42">
        <v>11943.5040719062</v>
      </c>
      <c r="C466" s="132">
        <v>2271</v>
      </c>
      <c r="D466" s="43">
        <f t="shared" si="11"/>
        <v>0.19014520247386202</v>
      </c>
    </row>
    <row r="467" spans="1:4">
      <c r="A467" s="1" t="s">
        <v>241</v>
      </c>
      <c r="B467" s="42">
        <v>2678.8958826353701</v>
      </c>
      <c r="C467" s="132">
        <v>509</v>
      </c>
      <c r="D467" s="43">
        <f t="shared" si="11"/>
        <v>0.19000365161607927</v>
      </c>
    </row>
    <row r="468" spans="1:4">
      <c r="A468" s="1" t="s">
        <v>762</v>
      </c>
      <c r="B468" s="42">
        <v>3878.30409695766</v>
      </c>
      <c r="C468" s="132">
        <v>732</v>
      </c>
      <c r="D468" s="43">
        <f t="shared" si="11"/>
        <v>0.18874229088281608</v>
      </c>
    </row>
    <row r="469" spans="1:4">
      <c r="A469" s="1" t="s">
        <v>130</v>
      </c>
      <c r="B469" s="36">
        <v>29666.7423691363</v>
      </c>
      <c r="C469" s="48">
        <v>5597</v>
      </c>
      <c r="D469" s="43">
        <f t="shared" si="11"/>
        <v>0.18866243992541698</v>
      </c>
    </row>
    <row r="470" spans="1:4">
      <c r="A470" s="1" t="s">
        <v>632</v>
      </c>
      <c r="B470" s="42">
        <v>1660.39177454728</v>
      </c>
      <c r="C470" s="132">
        <v>313</v>
      </c>
      <c r="D470" s="43">
        <f t="shared" si="11"/>
        <v>0.18850972691992654</v>
      </c>
    </row>
    <row r="471" spans="1:4">
      <c r="A471" s="1" t="s">
        <v>247</v>
      </c>
      <c r="B471" s="36">
        <v>2590.25478776916</v>
      </c>
      <c r="C471" s="48">
        <v>488</v>
      </c>
      <c r="D471" s="43">
        <f t="shared" si="11"/>
        <v>0.18839845497217933</v>
      </c>
    </row>
    <row r="472" spans="1:4">
      <c r="A472" s="1" t="s">
        <v>132</v>
      </c>
      <c r="B472" s="127">
        <v>16224.772552574001</v>
      </c>
      <c r="C472" s="48">
        <v>3054</v>
      </c>
      <c r="D472" s="43">
        <f t="shared" si="11"/>
        <v>0.18823068182336364</v>
      </c>
    </row>
    <row r="473" spans="1:4">
      <c r="A473" s="1" t="s">
        <v>419</v>
      </c>
      <c r="B473" s="42">
        <v>10120.887638370499</v>
      </c>
      <c r="C473" s="132">
        <v>1903</v>
      </c>
      <c r="D473" s="43">
        <f t="shared" si="11"/>
        <v>0.18802698616920818</v>
      </c>
    </row>
    <row r="474" spans="1:4">
      <c r="A474" s="1" t="s">
        <v>728</v>
      </c>
      <c r="B474" s="42">
        <v>2532.63834682898</v>
      </c>
      <c r="C474" s="132">
        <v>476</v>
      </c>
      <c r="D474" s="43">
        <f t="shared" si="11"/>
        <v>0.18794629742378396</v>
      </c>
    </row>
    <row r="475" spans="1:4">
      <c r="A475" s="1" t="s">
        <v>108</v>
      </c>
      <c r="B475" s="36">
        <v>7897.1999740828696</v>
      </c>
      <c r="C475" s="48">
        <v>1483</v>
      </c>
      <c r="D475" s="43">
        <f t="shared" si="11"/>
        <v>0.1877880774029945</v>
      </c>
    </row>
    <row r="476" spans="1:4">
      <c r="A476" s="1" t="s">
        <v>649</v>
      </c>
      <c r="B476" s="42">
        <v>20930.213631926101</v>
      </c>
      <c r="C476" s="132">
        <v>3915</v>
      </c>
      <c r="D476" s="43">
        <f t="shared" si="11"/>
        <v>0.18705016914056805</v>
      </c>
    </row>
    <row r="477" spans="1:4">
      <c r="A477" s="1" t="s">
        <v>480</v>
      </c>
      <c r="B477" s="36">
        <v>1713.67944584833</v>
      </c>
      <c r="C477" s="48">
        <v>320</v>
      </c>
      <c r="D477" s="43">
        <f t="shared" si="11"/>
        <v>0.1867327059183983</v>
      </c>
    </row>
    <row r="478" spans="1:4">
      <c r="A478" s="1" t="s">
        <v>763</v>
      </c>
      <c r="B478" s="36">
        <v>1972.1095824194999</v>
      </c>
      <c r="C478" s="48">
        <v>366</v>
      </c>
      <c r="D478" s="43">
        <f t="shared" si="11"/>
        <v>0.18558806430572164</v>
      </c>
    </row>
    <row r="479" spans="1:4">
      <c r="A479" s="1" t="s">
        <v>764</v>
      </c>
      <c r="B479" s="36">
        <v>2334.9041010481301</v>
      </c>
      <c r="C479" s="48">
        <v>433</v>
      </c>
      <c r="D479" s="43">
        <f t="shared" si="11"/>
        <v>0.18544658849398904</v>
      </c>
    </row>
    <row r="480" spans="1:4">
      <c r="A480" s="1" t="s">
        <v>371</v>
      </c>
      <c r="B480" s="42">
        <v>33016.323179583502</v>
      </c>
      <c r="C480" s="132">
        <v>6107</v>
      </c>
      <c r="D480" s="43">
        <f t="shared" si="11"/>
        <v>0.18496911260477428</v>
      </c>
    </row>
    <row r="481" spans="1:4">
      <c r="A481" s="1" t="s">
        <v>656</v>
      </c>
      <c r="B481" s="42">
        <v>29665.8903191024</v>
      </c>
      <c r="C481" s="132">
        <v>5472</v>
      </c>
      <c r="D481" s="43">
        <f t="shared" si="11"/>
        <v>0.18445426518942129</v>
      </c>
    </row>
    <row r="482" spans="1:4">
      <c r="A482" s="1" t="s">
        <v>765</v>
      </c>
      <c r="B482" s="36">
        <v>1674.2904044706299</v>
      </c>
      <c r="C482" s="48">
        <v>307</v>
      </c>
      <c r="D482" s="43">
        <f t="shared" si="11"/>
        <v>0.18336126109321277</v>
      </c>
    </row>
    <row r="483" spans="1:4">
      <c r="A483" s="1" t="s">
        <v>61</v>
      </c>
      <c r="B483" s="42">
        <v>1694.6712274295201</v>
      </c>
      <c r="C483" s="132">
        <v>310</v>
      </c>
      <c r="D483" s="43">
        <f t="shared" si="11"/>
        <v>0.18292633696873964</v>
      </c>
    </row>
    <row r="484" spans="1:4">
      <c r="A484" s="1" t="s">
        <v>659</v>
      </c>
      <c r="B484" s="42">
        <v>3551.7534141461301</v>
      </c>
      <c r="C484" s="132">
        <v>649</v>
      </c>
      <c r="D484" s="43">
        <f t="shared" si="11"/>
        <v>0.18272664915732187</v>
      </c>
    </row>
    <row r="485" spans="1:4">
      <c r="A485" s="1" t="s">
        <v>25</v>
      </c>
      <c r="B485" s="42">
        <v>2361.5424584154898</v>
      </c>
      <c r="C485" s="132">
        <v>430</v>
      </c>
      <c r="D485" s="43">
        <f t="shared" si="11"/>
        <v>0.18208438237799651</v>
      </c>
    </row>
    <row r="486" spans="1:4">
      <c r="A486" s="1" t="s">
        <v>128</v>
      </c>
      <c r="B486" s="36">
        <v>2638.9287580344799</v>
      </c>
      <c r="C486" s="48">
        <v>479</v>
      </c>
      <c r="D486" s="43">
        <f t="shared" si="11"/>
        <v>0.18151304711869809</v>
      </c>
    </row>
    <row r="487" spans="1:4">
      <c r="A487" s="1" t="s">
        <v>655</v>
      </c>
      <c r="B487" s="36">
        <v>8013.7479184530603</v>
      </c>
      <c r="C487" s="48">
        <v>1451</v>
      </c>
      <c r="D487" s="43">
        <f t="shared" si="11"/>
        <v>0.18106384363037151</v>
      </c>
    </row>
    <row r="488" spans="1:4">
      <c r="A488" s="1" t="s">
        <v>62</v>
      </c>
      <c r="B488" s="42">
        <v>6708.8081959127403</v>
      </c>
      <c r="C488" s="132">
        <v>1214</v>
      </c>
      <c r="D488" s="43">
        <f t="shared" si="11"/>
        <v>0.18095613476319306</v>
      </c>
    </row>
    <row r="489" spans="1:4">
      <c r="A489" s="1" t="s">
        <v>390</v>
      </c>
      <c r="B489" s="42">
        <v>22909.402664378202</v>
      </c>
      <c r="C489" s="132">
        <v>4143</v>
      </c>
      <c r="D489" s="43">
        <f t="shared" si="11"/>
        <v>0.1808427771205901</v>
      </c>
    </row>
    <row r="490" spans="1:4">
      <c r="A490" s="1" t="s">
        <v>69</v>
      </c>
      <c r="B490" s="42">
        <v>20651.720490306601</v>
      </c>
      <c r="C490" s="132">
        <v>3730</v>
      </c>
      <c r="D490" s="43">
        <f t="shared" si="11"/>
        <v>0.18061449174419963</v>
      </c>
    </row>
    <row r="491" spans="1:4">
      <c r="A491" s="1" t="s">
        <v>766</v>
      </c>
      <c r="B491" s="36">
        <v>2129.0904036182901</v>
      </c>
      <c r="C491" s="48">
        <v>384</v>
      </c>
      <c r="D491" s="43">
        <f t="shared" si="11"/>
        <v>0.18035871062469205</v>
      </c>
    </row>
    <row r="492" spans="1:4">
      <c r="A492" s="1" t="s">
        <v>27</v>
      </c>
      <c r="B492" s="42">
        <v>3560.3534128554102</v>
      </c>
      <c r="C492" s="132">
        <v>641</v>
      </c>
      <c r="D492" s="43">
        <f t="shared" si="11"/>
        <v>0.18003830678312263</v>
      </c>
    </row>
    <row r="493" spans="1:4">
      <c r="A493" s="1" t="s">
        <v>662</v>
      </c>
      <c r="B493" s="36">
        <v>15479.8547433409</v>
      </c>
      <c r="C493" s="48">
        <v>2770</v>
      </c>
      <c r="D493" s="43">
        <f t="shared" si="11"/>
        <v>0.17894224758094673</v>
      </c>
    </row>
    <row r="494" spans="1:4">
      <c r="A494" s="1" t="s">
        <v>135</v>
      </c>
      <c r="B494" s="42">
        <v>47446.046416244899</v>
      </c>
      <c r="C494" s="132">
        <v>8437</v>
      </c>
      <c r="D494" s="43">
        <f t="shared" si="11"/>
        <v>0.17782303557986831</v>
      </c>
    </row>
    <row r="495" spans="1:4">
      <c r="A495" s="1" t="s">
        <v>76</v>
      </c>
      <c r="B495" s="36">
        <v>5274.3397099077702</v>
      </c>
      <c r="C495" s="48">
        <v>937</v>
      </c>
      <c r="D495" s="43">
        <f t="shared" si="11"/>
        <v>0.17765256914336769</v>
      </c>
    </row>
    <row r="496" spans="1:4">
      <c r="A496" s="1" t="s">
        <v>36</v>
      </c>
      <c r="B496" s="42">
        <v>12653.610916583701</v>
      </c>
      <c r="C496" s="132">
        <v>2210</v>
      </c>
      <c r="D496" s="43">
        <f t="shared" si="11"/>
        <v>0.17465370277061351</v>
      </c>
    </row>
    <row r="497" spans="1:4">
      <c r="A497" s="1" t="s">
        <v>115</v>
      </c>
      <c r="B497" s="36">
        <v>28606.320462006999</v>
      </c>
      <c r="C497" s="48">
        <v>4987</v>
      </c>
      <c r="D497" s="43">
        <f t="shared" si="11"/>
        <v>0.174332102817047</v>
      </c>
    </row>
    <row r="498" spans="1:4">
      <c r="A498" s="1" t="s">
        <v>249</v>
      </c>
      <c r="B498" s="42">
        <v>2124.2602670323099</v>
      </c>
      <c r="C498" s="132">
        <v>370</v>
      </c>
      <c r="D498" s="43">
        <f t="shared" si="11"/>
        <v>0.17417828019581949</v>
      </c>
    </row>
    <row r="499" spans="1:4">
      <c r="A499" s="1" t="s">
        <v>666</v>
      </c>
      <c r="B499" s="42">
        <v>5758.6054606814796</v>
      </c>
      <c r="C499" s="132">
        <v>1000</v>
      </c>
      <c r="D499" s="43">
        <f t="shared" si="11"/>
        <v>0.17365315384562896</v>
      </c>
    </row>
    <row r="500" spans="1:4">
      <c r="A500" s="1" t="s">
        <v>51</v>
      </c>
      <c r="B500" s="36">
        <v>4112.3369705984296</v>
      </c>
      <c r="C500" s="48">
        <v>713</v>
      </c>
      <c r="D500" s="43">
        <f t="shared" si="11"/>
        <v>0.17338073341208804</v>
      </c>
    </row>
    <row r="501" spans="1:4">
      <c r="A501" s="1" t="s">
        <v>437</v>
      </c>
      <c r="B501" s="42">
        <v>3531.7013585497598</v>
      </c>
      <c r="C501" s="132">
        <v>608</v>
      </c>
      <c r="D501" s="43">
        <f t="shared" si="11"/>
        <v>0.17215498658404857</v>
      </c>
    </row>
    <row r="502" spans="1:4">
      <c r="A502" s="1" t="s">
        <v>380</v>
      </c>
      <c r="B502" s="42">
        <v>11024.567092576501</v>
      </c>
      <c r="C502" s="132">
        <v>1895</v>
      </c>
      <c r="D502" s="43">
        <f t="shared" si="11"/>
        <v>0.17188883555128587</v>
      </c>
    </row>
    <row r="503" spans="1:4">
      <c r="A503" s="1" t="s">
        <v>58</v>
      </c>
      <c r="B503" s="42">
        <v>2821.1999929328399</v>
      </c>
      <c r="C503" s="132">
        <v>480</v>
      </c>
      <c r="D503" s="43">
        <f t="shared" si="11"/>
        <v>0.17014036622799136</v>
      </c>
    </row>
    <row r="504" spans="1:4">
      <c r="A504" s="1" t="s">
        <v>37</v>
      </c>
      <c r="B504" s="42">
        <v>2423.3561561996999</v>
      </c>
      <c r="C504" s="132">
        <v>412</v>
      </c>
      <c r="D504" s="43">
        <f t="shared" si="11"/>
        <v>0.17001215398981931</v>
      </c>
    </row>
    <row r="505" spans="1:4">
      <c r="A505" s="1" t="s">
        <v>338</v>
      </c>
      <c r="B505" s="36">
        <v>43171.010823354503</v>
      </c>
      <c r="C505" s="48">
        <v>7334</v>
      </c>
      <c r="D505" s="43">
        <f t="shared" ref="D505:D549" si="12">C505/B505</f>
        <v>0.16988251746082531</v>
      </c>
    </row>
    <row r="506" spans="1:4">
      <c r="A506" s="1" t="s">
        <v>141</v>
      </c>
      <c r="B506" s="42">
        <v>12928.2821517926</v>
      </c>
      <c r="C506" s="132">
        <v>2194</v>
      </c>
      <c r="D506" s="43">
        <f t="shared" si="12"/>
        <v>0.16970545461802022</v>
      </c>
    </row>
    <row r="507" spans="1:4">
      <c r="A507" s="1" t="s">
        <v>364</v>
      </c>
      <c r="B507" s="36">
        <v>36344.073863719997</v>
      </c>
      <c r="C507" s="48">
        <v>6166</v>
      </c>
      <c r="D507" s="43">
        <f t="shared" si="12"/>
        <v>0.16965626977098816</v>
      </c>
    </row>
    <row r="508" spans="1:4">
      <c r="A508" s="1" t="s">
        <v>152</v>
      </c>
      <c r="B508" s="42">
        <v>4810.8766948031198</v>
      </c>
      <c r="C508" s="132">
        <v>808</v>
      </c>
      <c r="D508" s="43">
        <f t="shared" si="12"/>
        <v>0.16795275606893653</v>
      </c>
    </row>
    <row r="509" spans="1:4">
      <c r="A509" s="118" t="s">
        <v>671</v>
      </c>
      <c r="B509" s="42">
        <v>6270.9342234726</v>
      </c>
      <c r="C509" s="132">
        <v>1048</v>
      </c>
      <c r="D509" s="43">
        <f t="shared" si="12"/>
        <v>0.16712023482518021</v>
      </c>
    </row>
    <row r="510" spans="1:4">
      <c r="A510" s="1" t="s">
        <v>767</v>
      </c>
      <c r="B510" s="42">
        <v>2334.7287566088999</v>
      </c>
      <c r="C510" s="132">
        <v>389</v>
      </c>
      <c r="D510" s="43">
        <f t="shared" si="12"/>
        <v>0.16661464373489232</v>
      </c>
    </row>
    <row r="511" spans="1:4">
      <c r="A511" s="1" t="s">
        <v>459</v>
      </c>
      <c r="B511" s="42">
        <v>3543.8849193504998</v>
      </c>
      <c r="C511" s="132">
        <v>585</v>
      </c>
      <c r="D511" s="43">
        <f t="shared" si="12"/>
        <v>0.16507308033783868</v>
      </c>
    </row>
    <row r="512" spans="1:4">
      <c r="A512" s="1" t="s">
        <v>136</v>
      </c>
      <c r="B512" s="42">
        <v>6405.6877068723497</v>
      </c>
      <c r="C512" s="132">
        <v>1052</v>
      </c>
      <c r="D512" s="43">
        <f t="shared" si="12"/>
        <v>0.16422904895462834</v>
      </c>
    </row>
    <row r="513" spans="1:4">
      <c r="A513" s="1" t="s">
        <v>668</v>
      </c>
      <c r="B513" s="36">
        <v>4569.4931360394603</v>
      </c>
      <c r="C513" s="48">
        <v>737</v>
      </c>
      <c r="D513" s="43">
        <f t="shared" si="12"/>
        <v>0.16128703513904033</v>
      </c>
    </row>
    <row r="514" spans="1:4">
      <c r="A514" s="1" t="s">
        <v>768</v>
      </c>
      <c r="B514" s="42">
        <v>4011.90409650327</v>
      </c>
      <c r="C514" s="132">
        <v>647</v>
      </c>
      <c r="D514" s="43">
        <f t="shared" si="12"/>
        <v>0.1612700564213182</v>
      </c>
    </row>
    <row r="515" spans="1:4">
      <c r="A515" s="1" t="s">
        <v>392</v>
      </c>
      <c r="B515" s="42">
        <v>37378.517685297396</v>
      </c>
      <c r="C515" s="132">
        <v>6008</v>
      </c>
      <c r="D515" s="43">
        <f t="shared" si="12"/>
        <v>0.16073403580589846</v>
      </c>
    </row>
    <row r="516" spans="1:4">
      <c r="A516" s="1" t="s">
        <v>667</v>
      </c>
      <c r="B516" s="42">
        <v>8070.5232568732399</v>
      </c>
      <c r="C516" s="132">
        <v>1289</v>
      </c>
      <c r="D516" s="43">
        <f t="shared" si="12"/>
        <v>0.15971702936389243</v>
      </c>
    </row>
    <row r="517" spans="1:4">
      <c r="A517" s="1" t="s">
        <v>664</v>
      </c>
      <c r="B517" s="42">
        <v>17887.936935855501</v>
      </c>
      <c r="C517" s="132">
        <v>2857</v>
      </c>
      <c r="D517" s="43">
        <f t="shared" si="12"/>
        <v>0.15971657381423804</v>
      </c>
    </row>
    <row r="518" spans="1:4">
      <c r="A518" s="1" t="s">
        <v>56</v>
      </c>
      <c r="B518" s="42">
        <v>2526.0931427231899</v>
      </c>
      <c r="C518" s="132">
        <v>403</v>
      </c>
      <c r="D518" s="43">
        <f t="shared" si="12"/>
        <v>0.15953489330387721</v>
      </c>
    </row>
    <row r="519" spans="1:4">
      <c r="A519" s="1" t="s">
        <v>433</v>
      </c>
      <c r="B519" s="36">
        <v>5527.5424460936301</v>
      </c>
      <c r="C519" s="48">
        <v>878</v>
      </c>
      <c r="D519" s="43">
        <f t="shared" si="12"/>
        <v>0.15884093312037639</v>
      </c>
    </row>
    <row r="520" spans="1:4">
      <c r="A520" s="1" t="s">
        <v>55</v>
      </c>
      <c r="B520" s="42">
        <v>2419.8465672349498</v>
      </c>
      <c r="C520" s="132">
        <v>384</v>
      </c>
      <c r="D520" s="43">
        <f t="shared" si="12"/>
        <v>0.158687747066038</v>
      </c>
    </row>
    <row r="521" spans="1:4">
      <c r="A521" s="1" t="s">
        <v>769</v>
      </c>
      <c r="B521" s="42">
        <v>2013.31506162555</v>
      </c>
      <c r="C521" s="132">
        <v>319</v>
      </c>
      <c r="D521" s="43">
        <f t="shared" si="12"/>
        <v>0.15844514655467759</v>
      </c>
    </row>
    <row r="522" spans="1:4">
      <c r="A522" s="1" t="s">
        <v>449</v>
      </c>
      <c r="B522" s="42">
        <v>3575.7260148166602</v>
      </c>
      <c r="C522" s="132">
        <v>565</v>
      </c>
      <c r="D522" s="43">
        <f t="shared" si="12"/>
        <v>0.1580098692290241</v>
      </c>
    </row>
    <row r="523" spans="1:4">
      <c r="A523" s="1" t="s">
        <v>663</v>
      </c>
      <c r="B523" s="42">
        <v>4982.8328597513</v>
      </c>
      <c r="C523" s="132">
        <v>786</v>
      </c>
      <c r="D523" s="43">
        <f t="shared" si="12"/>
        <v>0.15774159441487473</v>
      </c>
    </row>
    <row r="524" spans="1:4">
      <c r="A524" s="1" t="s">
        <v>665</v>
      </c>
      <c r="B524" s="42">
        <v>2613.9342383220701</v>
      </c>
      <c r="C524" s="132">
        <v>411</v>
      </c>
      <c r="D524" s="43">
        <f t="shared" si="12"/>
        <v>0.15723425401238406</v>
      </c>
    </row>
    <row r="525" spans="1:4">
      <c r="A525" s="1" t="s">
        <v>456</v>
      </c>
      <c r="B525" s="42">
        <v>3576.0684823412398</v>
      </c>
      <c r="C525" s="132">
        <v>560</v>
      </c>
      <c r="D525" s="43">
        <f t="shared" si="12"/>
        <v>0.15659655366369549</v>
      </c>
    </row>
    <row r="526" spans="1:4">
      <c r="A526" s="1" t="s">
        <v>770</v>
      </c>
      <c r="B526" s="36">
        <v>2414.5862923264499</v>
      </c>
      <c r="C526" s="48">
        <v>377</v>
      </c>
      <c r="D526" s="43">
        <f t="shared" si="12"/>
        <v>0.15613440745443855</v>
      </c>
    </row>
    <row r="527" spans="1:4">
      <c r="A527" s="1" t="s">
        <v>426</v>
      </c>
      <c r="B527" s="36">
        <v>2614.3725942093802</v>
      </c>
      <c r="C527" s="48">
        <v>408</v>
      </c>
      <c r="D527" s="43">
        <f t="shared" si="12"/>
        <v>0.1560603874534511</v>
      </c>
    </row>
    <row r="528" spans="1:4">
      <c r="A528" s="1" t="s">
        <v>454</v>
      </c>
      <c r="B528" s="36">
        <v>3674.4903988107098</v>
      </c>
      <c r="C528" s="48">
        <v>569</v>
      </c>
      <c r="D528" s="43">
        <f t="shared" si="12"/>
        <v>0.15485140475102704</v>
      </c>
    </row>
    <row r="529" spans="1:4">
      <c r="A529" s="1" t="s">
        <v>133</v>
      </c>
      <c r="B529" s="36">
        <v>3363.6958798971</v>
      </c>
      <c r="C529" s="48">
        <v>520</v>
      </c>
      <c r="D529" s="43">
        <f t="shared" si="12"/>
        <v>0.1545918592426101</v>
      </c>
    </row>
    <row r="530" spans="1:4">
      <c r="A530" s="1" t="s">
        <v>771</v>
      </c>
      <c r="B530" s="42">
        <v>3924.01916514709</v>
      </c>
      <c r="C530" s="132">
        <v>604</v>
      </c>
      <c r="D530" s="43">
        <f t="shared" si="12"/>
        <v>0.15392381499170363</v>
      </c>
    </row>
    <row r="531" spans="1:4">
      <c r="A531" s="1" t="s">
        <v>251</v>
      </c>
      <c r="B531" s="42">
        <v>3197.4027287755098</v>
      </c>
      <c r="C531" s="132">
        <v>490</v>
      </c>
      <c r="D531" s="43">
        <f t="shared" si="12"/>
        <v>0.1532493844426199</v>
      </c>
    </row>
    <row r="532" spans="1:4">
      <c r="A532" s="1" t="s">
        <v>34</v>
      </c>
      <c r="B532" s="42">
        <v>8172.8191535123597</v>
      </c>
      <c r="C532" s="132">
        <v>1252</v>
      </c>
      <c r="D532" s="43">
        <f t="shared" si="12"/>
        <v>0.15319071381408692</v>
      </c>
    </row>
    <row r="533" spans="1:4">
      <c r="A533" s="1" t="s">
        <v>772</v>
      </c>
      <c r="B533" s="42">
        <v>3010.2684819516699</v>
      </c>
      <c r="C533" s="132">
        <v>461</v>
      </c>
      <c r="D533" s="43">
        <f t="shared" si="12"/>
        <v>0.15314248638085479</v>
      </c>
    </row>
    <row r="534" spans="1:4">
      <c r="A534" s="1" t="s">
        <v>140</v>
      </c>
      <c r="B534" s="42">
        <v>18211.997199481801</v>
      </c>
      <c r="C534" s="132">
        <v>2777</v>
      </c>
      <c r="D534" s="43">
        <f t="shared" si="12"/>
        <v>0.15248190352670468</v>
      </c>
    </row>
    <row r="535" spans="1:4">
      <c r="A535" s="1" t="s">
        <v>336</v>
      </c>
      <c r="B535" s="42">
        <v>52545.166954583401</v>
      </c>
      <c r="C535" s="132">
        <v>7989</v>
      </c>
      <c r="D535" s="43">
        <f t="shared" si="12"/>
        <v>0.15204062453365441</v>
      </c>
    </row>
    <row r="536" spans="1:4">
      <c r="A536" s="1" t="s">
        <v>431</v>
      </c>
      <c r="B536" s="42">
        <v>3757.4301257608399</v>
      </c>
      <c r="C536" s="132">
        <v>571</v>
      </c>
      <c r="D536" s="43">
        <f t="shared" si="12"/>
        <v>0.15196556712664844</v>
      </c>
    </row>
    <row r="537" spans="1:4">
      <c r="A537" s="1" t="s">
        <v>66</v>
      </c>
      <c r="B537" s="36">
        <v>13542.909544114</v>
      </c>
      <c r="C537" s="48">
        <v>2041</v>
      </c>
      <c r="D537" s="43">
        <f t="shared" si="12"/>
        <v>0.1507061679288153</v>
      </c>
    </row>
    <row r="538" spans="1:4">
      <c r="A538" s="1" t="s">
        <v>144</v>
      </c>
      <c r="B538" s="36">
        <v>8632.4739447175507</v>
      </c>
      <c r="C538" s="48">
        <v>1287</v>
      </c>
      <c r="D538" s="43">
        <f t="shared" si="12"/>
        <v>0.1490881997723898</v>
      </c>
    </row>
    <row r="539" spans="1:4">
      <c r="A539" s="1" t="s">
        <v>669</v>
      </c>
      <c r="B539" s="42">
        <v>4744.9123124768903</v>
      </c>
      <c r="C539" s="132">
        <v>707</v>
      </c>
      <c r="D539" s="43">
        <f t="shared" si="12"/>
        <v>0.1490016998082182</v>
      </c>
    </row>
    <row r="540" spans="1:4">
      <c r="A540" s="1" t="s">
        <v>672</v>
      </c>
      <c r="B540" s="42">
        <v>2402.38629391929</v>
      </c>
      <c r="C540" s="132">
        <v>356</v>
      </c>
      <c r="D540" s="43">
        <f t="shared" si="12"/>
        <v>0.14818599361021834</v>
      </c>
    </row>
    <row r="541" spans="1:4">
      <c r="A541" s="1" t="s">
        <v>114</v>
      </c>
      <c r="B541" s="42">
        <v>16863.901319328601</v>
      </c>
      <c r="C541" s="132">
        <v>2498</v>
      </c>
      <c r="D541" s="43">
        <f t="shared" si="12"/>
        <v>0.14812705273227086</v>
      </c>
    </row>
    <row r="542" spans="1:4">
      <c r="A542" s="1" t="s">
        <v>143</v>
      </c>
      <c r="B542" s="42">
        <v>11083.643804208299</v>
      </c>
      <c r="C542" s="132">
        <v>1623</v>
      </c>
      <c r="D542" s="43">
        <f t="shared" si="12"/>
        <v>0.14643198831270365</v>
      </c>
    </row>
    <row r="543" spans="1:4">
      <c r="A543" s="1" t="s">
        <v>89</v>
      </c>
      <c r="B543" s="42">
        <v>7140.9972377493896</v>
      </c>
      <c r="C543" s="132">
        <v>1038</v>
      </c>
      <c r="D543" s="43">
        <f t="shared" si="12"/>
        <v>0.14535784925287884</v>
      </c>
    </row>
    <row r="544" spans="1:4">
      <c r="A544" s="1" t="s">
        <v>344</v>
      </c>
      <c r="B544" s="42">
        <v>22593.6081460891</v>
      </c>
      <c r="C544" s="132">
        <v>3223</v>
      </c>
      <c r="D544" s="43">
        <f t="shared" si="12"/>
        <v>0.14265096478438721</v>
      </c>
    </row>
    <row r="545" spans="1:4">
      <c r="A545" s="1" t="s">
        <v>397</v>
      </c>
      <c r="B545" s="42">
        <v>7051.9972368134104</v>
      </c>
      <c r="C545" s="132">
        <v>999</v>
      </c>
      <c r="D545" s="43">
        <f t="shared" si="12"/>
        <v>0.14166199538266108</v>
      </c>
    </row>
    <row r="546" spans="1:4">
      <c r="A546" s="1" t="s">
        <v>60</v>
      </c>
      <c r="B546" s="42">
        <v>9785.8246238688007</v>
      </c>
      <c r="C546" s="132">
        <v>1373</v>
      </c>
      <c r="D546" s="43">
        <f t="shared" si="12"/>
        <v>0.14030498734374294</v>
      </c>
    </row>
    <row r="547" spans="1:4">
      <c r="A547" s="1" t="s">
        <v>458</v>
      </c>
      <c r="B547" s="42">
        <v>6215.7588825938201</v>
      </c>
      <c r="C547" s="132">
        <v>872</v>
      </c>
      <c r="D547" s="43">
        <f t="shared" si="12"/>
        <v>0.14028858204939196</v>
      </c>
    </row>
    <row r="548" spans="1:4">
      <c r="A548" s="1" t="s">
        <v>773</v>
      </c>
      <c r="B548" s="42">
        <v>3050.4739630334002</v>
      </c>
      <c r="C548" s="132">
        <v>424</v>
      </c>
      <c r="D548" s="43">
        <f t="shared" si="12"/>
        <v>0.13899479396912248</v>
      </c>
    </row>
    <row r="549" spans="1:4">
      <c r="A549" s="1" t="s">
        <v>670</v>
      </c>
      <c r="B549" s="42">
        <v>3162.7588941827398</v>
      </c>
      <c r="C549" s="132">
        <v>438</v>
      </c>
      <c r="D549" s="43">
        <f t="shared" si="12"/>
        <v>0.13848668667270625</v>
      </c>
    </row>
    <row r="550" spans="1:4">
      <c r="A550" s="1" t="s">
        <v>101</v>
      </c>
      <c r="B550" s="42">
        <v>4430.2410861016197</v>
      </c>
      <c r="C550" s="132">
        <v>612</v>
      </c>
      <c r="D550" s="43">
        <f t="shared" ref="D550:D593" si="13">C550/B550</f>
        <v>0.13814146636848784</v>
      </c>
    </row>
    <row r="551" spans="1:4">
      <c r="A551" s="1" t="s">
        <v>52</v>
      </c>
      <c r="B551" s="42">
        <v>15820.838310322701</v>
      </c>
      <c r="C551" s="132">
        <v>2160</v>
      </c>
      <c r="D551" s="43">
        <f t="shared" si="13"/>
        <v>0.13652879560690878</v>
      </c>
    </row>
    <row r="552" spans="1:4">
      <c r="A552" s="1" t="s">
        <v>774</v>
      </c>
      <c r="B552" s="42">
        <v>3066.0109474463302</v>
      </c>
      <c r="C552" s="132">
        <v>413</v>
      </c>
      <c r="D552" s="43">
        <f t="shared" si="13"/>
        <v>0.13470271537809944</v>
      </c>
    </row>
    <row r="553" spans="1:4">
      <c r="A553" s="1" t="s">
        <v>340</v>
      </c>
      <c r="B553" s="42">
        <v>31854.843735743299</v>
      </c>
      <c r="C553" s="132">
        <v>4243</v>
      </c>
      <c r="D553" s="43">
        <f t="shared" si="13"/>
        <v>0.13319795366753176</v>
      </c>
    </row>
    <row r="554" spans="1:4">
      <c r="A554" s="1" t="s">
        <v>775</v>
      </c>
      <c r="B554" s="42">
        <v>2492.9753344454798</v>
      </c>
      <c r="C554" s="132">
        <v>332</v>
      </c>
      <c r="D554" s="43">
        <f t="shared" si="13"/>
        <v>0.13317420169094765</v>
      </c>
    </row>
    <row r="555" spans="1:4">
      <c r="A555" s="1" t="s">
        <v>676</v>
      </c>
      <c r="B555" s="42">
        <v>3853.2602627053798</v>
      </c>
      <c r="C555" s="132">
        <v>509</v>
      </c>
      <c r="D555" s="43">
        <f t="shared" si="13"/>
        <v>0.13209593053614041</v>
      </c>
    </row>
    <row r="556" spans="1:4">
      <c r="A556" s="1" t="s">
        <v>145</v>
      </c>
      <c r="B556" s="42">
        <v>3719.8465646444802</v>
      </c>
      <c r="C556" s="132">
        <v>488</v>
      </c>
      <c r="D556" s="43">
        <f t="shared" si="13"/>
        <v>0.13118820669600387</v>
      </c>
    </row>
    <row r="557" spans="1:4">
      <c r="A557" s="1" t="s">
        <v>452</v>
      </c>
      <c r="B557" s="42">
        <v>3976.1123176869</v>
      </c>
      <c r="C557" s="132">
        <v>518</v>
      </c>
      <c r="D557" s="43">
        <f t="shared" si="13"/>
        <v>0.13027800992838806</v>
      </c>
    </row>
    <row r="558" spans="1:4">
      <c r="A558" s="1" t="s">
        <v>142</v>
      </c>
      <c r="B558" s="42">
        <v>6281.5643617394298</v>
      </c>
      <c r="C558" s="132">
        <v>818</v>
      </c>
      <c r="D558" s="43">
        <f t="shared" si="13"/>
        <v>0.13022233840066672</v>
      </c>
    </row>
    <row r="559" spans="1:4">
      <c r="A559" s="1" t="s">
        <v>250</v>
      </c>
      <c r="B559" s="42">
        <v>5199.2082018232904</v>
      </c>
      <c r="C559" s="132">
        <v>658</v>
      </c>
      <c r="D559" s="43">
        <f t="shared" si="13"/>
        <v>0.12655773234263795</v>
      </c>
    </row>
    <row r="560" spans="1:4">
      <c r="A560" s="1" t="s">
        <v>59</v>
      </c>
      <c r="B560" s="42">
        <v>14786.1561156231</v>
      </c>
      <c r="C560" s="132">
        <v>1828</v>
      </c>
      <c r="D560" s="43">
        <f t="shared" si="13"/>
        <v>0.12362915592839774</v>
      </c>
    </row>
    <row r="561" spans="1:4">
      <c r="A561" s="1" t="s">
        <v>674</v>
      </c>
      <c r="B561" s="42">
        <v>9827.3917512004191</v>
      </c>
      <c r="C561" s="132">
        <v>1203</v>
      </c>
      <c r="D561" s="43">
        <f t="shared" si="13"/>
        <v>0.12241294846651994</v>
      </c>
    </row>
    <row r="562" spans="1:4">
      <c r="A562" s="1" t="s">
        <v>416</v>
      </c>
      <c r="B562" s="42">
        <v>6233.06847197143</v>
      </c>
      <c r="C562" s="132">
        <v>748</v>
      </c>
      <c r="D562" s="43">
        <f t="shared" si="13"/>
        <v>0.12000509915197809</v>
      </c>
    </row>
    <row r="563" spans="1:4">
      <c r="A563" s="1" t="s">
        <v>65</v>
      </c>
      <c r="B563" s="42">
        <v>20799.410895570101</v>
      </c>
      <c r="C563" s="132">
        <v>2495</v>
      </c>
      <c r="D563" s="43">
        <f t="shared" si="13"/>
        <v>0.11995532049089862</v>
      </c>
    </row>
    <row r="564" spans="1:4">
      <c r="A564" s="1" t="s">
        <v>455</v>
      </c>
      <c r="B564" s="42">
        <v>4472.6273828418898</v>
      </c>
      <c r="C564" s="132">
        <v>526</v>
      </c>
      <c r="D564" s="43">
        <f t="shared" si="13"/>
        <v>0.1176042524843153</v>
      </c>
    </row>
    <row r="565" spans="1:4">
      <c r="A565" s="1" t="s">
        <v>64</v>
      </c>
      <c r="B565" s="42">
        <v>2644.8630083422099</v>
      </c>
      <c r="C565" s="132">
        <v>311</v>
      </c>
      <c r="D565" s="43">
        <f t="shared" si="13"/>
        <v>0.1175864303818645</v>
      </c>
    </row>
    <row r="566" spans="1:4">
      <c r="A566" s="1" t="s">
        <v>29</v>
      </c>
      <c r="B566" s="42">
        <v>3943.5780686596399</v>
      </c>
      <c r="C566" s="132">
        <v>459</v>
      </c>
      <c r="D566" s="43">
        <f t="shared" si="13"/>
        <v>0.11639176200105172</v>
      </c>
    </row>
    <row r="567" spans="1:4">
      <c r="A567" s="1" t="s">
        <v>252</v>
      </c>
      <c r="B567" s="42">
        <v>2643.5588963264499</v>
      </c>
      <c r="C567" s="132">
        <v>304</v>
      </c>
      <c r="D567" s="43">
        <f t="shared" si="13"/>
        <v>0.11499649219937766</v>
      </c>
    </row>
    <row r="568" spans="1:4">
      <c r="A568" s="1" t="s">
        <v>673</v>
      </c>
      <c r="B568" s="42">
        <v>3154.2383489347899</v>
      </c>
      <c r="C568" s="132">
        <v>362</v>
      </c>
      <c r="D568" s="43">
        <f t="shared" si="13"/>
        <v>0.11476621610483245</v>
      </c>
    </row>
    <row r="569" spans="1:4">
      <c r="A569" s="1" t="s">
        <v>63</v>
      </c>
      <c r="B569" s="42">
        <v>4228.7643695138304</v>
      </c>
      <c r="C569" s="132">
        <v>484</v>
      </c>
      <c r="D569" s="43">
        <f t="shared" si="13"/>
        <v>0.11445423715004584</v>
      </c>
    </row>
    <row r="570" spans="1:4">
      <c r="A570" s="1" t="s">
        <v>253</v>
      </c>
      <c r="B570" s="42">
        <v>3903.7205361281499</v>
      </c>
      <c r="C570" s="132">
        <v>443</v>
      </c>
      <c r="D570" s="43">
        <f t="shared" si="13"/>
        <v>0.1134814841124317</v>
      </c>
    </row>
    <row r="571" spans="1:4">
      <c r="A571" s="1" t="s">
        <v>679</v>
      </c>
      <c r="B571" s="42">
        <v>4490.3725922987696</v>
      </c>
      <c r="C571" s="132">
        <v>496</v>
      </c>
      <c r="D571" s="43">
        <f t="shared" si="13"/>
        <v>0.11045853986608298</v>
      </c>
    </row>
    <row r="572" spans="1:4">
      <c r="A572" s="1" t="s">
        <v>675</v>
      </c>
      <c r="B572" s="42">
        <v>35645.9231820032</v>
      </c>
      <c r="C572" s="132">
        <v>3902</v>
      </c>
      <c r="D572" s="43">
        <f t="shared" si="13"/>
        <v>0.10946553354999175</v>
      </c>
    </row>
    <row r="573" spans="1:4">
      <c r="A573" s="1" t="s">
        <v>386</v>
      </c>
      <c r="B573" s="42">
        <v>11364.062976401199</v>
      </c>
      <c r="C573" s="132">
        <v>1214</v>
      </c>
      <c r="D573" s="43">
        <f t="shared" si="13"/>
        <v>0.10682798947181237</v>
      </c>
    </row>
    <row r="574" spans="1:4">
      <c r="A574" s="1" t="s">
        <v>111</v>
      </c>
      <c r="B574" s="42">
        <v>7565.7807970405502</v>
      </c>
      <c r="C574" s="132">
        <v>803</v>
      </c>
      <c r="D574" s="43">
        <f t="shared" si="13"/>
        <v>0.10613577389317221</v>
      </c>
    </row>
    <row r="575" spans="1:4">
      <c r="A575" s="1" t="s">
        <v>776</v>
      </c>
      <c r="B575" s="42">
        <v>3335.97807056177</v>
      </c>
      <c r="C575" s="132">
        <v>352</v>
      </c>
      <c r="D575" s="43">
        <f t="shared" si="13"/>
        <v>0.10551628114891179</v>
      </c>
    </row>
    <row r="576" spans="1:4">
      <c r="A576" s="1" t="s">
        <v>420</v>
      </c>
      <c r="B576" s="42">
        <v>6359.2081989943899</v>
      </c>
      <c r="C576" s="132">
        <v>660</v>
      </c>
      <c r="D576" s="43">
        <f t="shared" si="13"/>
        <v>0.10378650601569685</v>
      </c>
    </row>
    <row r="577" spans="1:4">
      <c r="A577" s="1" t="s">
        <v>677</v>
      </c>
      <c r="B577" s="42">
        <v>65589.586096856699</v>
      </c>
      <c r="C577" s="132">
        <v>6739</v>
      </c>
      <c r="D577" s="43">
        <f t="shared" si="13"/>
        <v>0.10274496914873744</v>
      </c>
    </row>
    <row r="578" spans="1:4">
      <c r="A578" s="1" t="s">
        <v>490</v>
      </c>
      <c r="B578" s="42">
        <v>3823.2876585107201</v>
      </c>
      <c r="C578" s="132">
        <v>383</v>
      </c>
      <c r="D578" s="43">
        <f t="shared" si="13"/>
        <v>0.10017556464720456</v>
      </c>
    </row>
    <row r="579" spans="1:4">
      <c r="A579" s="1" t="s">
        <v>680</v>
      </c>
      <c r="B579" s="42">
        <v>6847.3807989466004</v>
      </c>
      <c r="C579" s="132">
        <v>649</v>
      </c>
      <c r="D579" s="43">
        <f t="shared" si="13"/>
        <v>9.4780766406308531E-2</v>
      </c>
    </row>
    <row r="580" spans="1:4">
      <c r="A580" s="1" t="s">
        <v>422</v>
      </c>
      <c r="B580" s="42">
        <v>5780.87669494282</v>
      </c>
      <c r="C580" s="132">
        <v>543</v>
      </c>
      <c r="D580" s="43">
        <f t="shared" si="13"/>
        <v>9.3930389567904615E-2</v>
      </c>
    </row>
    <row r="581" spans="1:4">
      <c r="A581" s="1" t="s">
        <v>681</v>
      </c>
      <c r="B581" s="42">
        <v>10751.9013372673</v>
      </c>
      <c r="C581" s="132">
        <v>1006</v>
      </c>
      <c r="D581" s="43">
        <f t="shared" si="13"/>
        <v>9.356484666698818E-2</v>
      </c>
    </row>
    <row r="582" spans="1:4">
      <c r="A582" s="1" t="s">
        <v>450</v>
      </c>
      <c r="B582" s="42">
        <v>5423.7534063262801</v>
      </c>
      <c r="C582" s="132">
        <v>499</v>
      </c>
      <c r="D582" s="43">
        <f t="shared" si="13"/>
        <v>9.2002707832912367E-2</v>
      </c>
    </row>
    <row r="583" spans="1:4">
      <c r="A583" s="1" t="s">
        <v>398</v>
      </c>
      <c r="B583" s="42">
        <v>48710.219046541897</v>
      </c>
      <c r="C583" s="132">
        <v>4462</v>
      </c>
      <c r="D583" s="43">
        <f t="shared" si="13"/>
        <v>9.160295493100995E-2</v>
      </c>
    </row>
    <row r="584" spans="1:4">
      <c r="A584" s="1" t="s">
        <v>678</v>
      </c>
      <c r="B584" s="42">
        <v>6669.1314875134203</v>
      </c>
      <c r="C584" s="132">
        <v>601</v>
      </c>
      <c r="D584" s="43">
        <f t="shared" si="13"/>
        <v>9.0116681778616772E-2</v>
      </c>
    </row>
    <row r="585" spans="1:4">
      <c r="A585" s="1" t="s">
        <v>777</v>
      </c>
      <c r="B585" s="42">
        <v>3385.8794397264701</v>
      </c>
      <c r="C585" s="132">
        <v>301</v>
      </c>
      <c r="D585" s="43">
        <f t="shared" si="13"/>
        <v>8.8898617141641767E-2</v>
      </c>
    </row>
    <row r="586" spans="1:4">
      <c r="A586" s="1" t="s">
        <v>487</v>
      </c>
      <c r="B586" s="42">
        <v>13342.093115515499</v>
      </c>
      <c r="C586" s="132">
        <v>1146</v>
      </c>
      <c r="D586" s="43">
        <f t="shared" si="13"/>
        <v>8.5893569328137756E-2</v>
      </c>
    </row>
    <row r="587" spans="1:4">
      <c r="A587" s="1" t="s">
        <v>394</v>
      </c>
      <c r="B587" s="42">
        <v>9499.8602432273292</v>
      </c>
      <c r="C587" s="132">
        <v>815</v>
      </c>
      <c r="D587" s="43">
        <f t="shared" si="13"/>
        <v>8.5790735772248064E-2</v>
      </c>
    </row>
    <row r="588" spans="1:4">
      <c r="A588" s="1" t="s">
        <v>347</v>
      </c>
      <c r="B588" s="42">
        <v>44063.627263011404</v>
      </c>
      <c r="C588" s="132">
        <v>3760</v>
      </c>
      <c r="D588" s="43">
        <f t="shared" si="13"/>
        <v>8.53311502831334E-2</v>
      </c>
    </row>
    <row r="589" spans="1:4">
      <c r="A589" s="1" t="s">
        <v>116</v>
      </c>
      <c r="B589" s="42">
        <v>5206.98080502217</v>
      </c>
      <c r="C589" s="132">
        <v>422</v>
      </c>
      <c r="D589" s="43">
        <f t="shared" si="13"/>
        <v>8.1045046218142E-2</v>
      </c>
    </row>
    <row r="590" spans="1:4">
      <c r="A590" s="1" t="s">
        <v>389</v>
      </c>
      <c r="B590" s="42">
        <v>7456.5534012410699</v>
      </c>
      <c r="C590" s="132">
        <v>599</v>
      </c>
      <c r="D590" s="43">
        <f t="shared" si="13"/>
        <v>8.0332020407753307E-2</v>
      </c>
    </row>
    <row r="591" spans="1:4">
      <c r="A591" s="1" t="s">
        <v>78</v>
      </c>
      <c r="B591" s="42">
        <v>18204.6656945133</v>
      </c>
      <c r="C591" s="132">
        <v>1417</v>
      </c>
      <c r="D591" s="43">
        <f t="shared" si="13"/>
        <v>7.7837188761289325E-2</v>
      </c>
    </row>
    <row r="592" spans="1:4">
      <c r="A592" s="1" t="s">
        <v>91</v>
      </c>
      <c r="B592" s="42">
        <v>6396.9068316556504</v>
      </c>
      <c r="C592" s="132">
        <v>485</v>
      </c>
      <c r="D592" s="43">
        <f t="shared" si="13"/>
        <v>7.581789336057472E-2</v>
      </c>
    </row>
    <row r="593" spans="1:4">
      <c r="A593" s="1" t="s">
        <v>383</v>
      </c>
      <c r="B593" s="42">
        <v>8615.8547684084606</v>
      </c>
      <c r="C593" s="132">
        <v>598</v>
      </c>
      <c r="D593" s="43">
        <f t="shared" si="13"/>
        <v>6.9406926657198498E-2</v>
      </c>
    </row>
    <row r="594" spans="1:4" ht="13.5" thickBot="1">
      <c r="A594" s="131" t="s">
        <v>146</v>
      </c>
      <c r="B594" s="41">
        <v>5876.1945034768396</v>
      </c>
      <c r="C594" s="135">
        <v>365</v>
      </c>
      <c r="D594" s="134">
        <f>C594/B594</f>
        <v>6.2115030362598786E-2</v>
      </c>
    </row>
  </sheetData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44" fitToHeight="4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60"/>
  <sheetViews>
    <sheetView zoomScale="75" workbookViewId="0">
      <selection activeCell="F8" sqref="F8"/>
    </sheetView>
  </sheetViews>
  <sheetFormatPr defaultRowHeight="12.75"/>
  <cols>
    <col min="1" max="1" width="62" style="1" customWidth="1"/>
    <col min="2" max="2" width="18.85546875" style="1" customWidth="1"/>
    <col min="3" max="3" width="19" style="1" customWidth="1"/>
    <col min="4" max="4" width="20.5703125" style="1" customWidth="1"/>
    <col min="5" max="16384" width="9.140625" style="1"/>
  </cols>
  <sheetData>
    <row r="1" spans="1:8" ht="90" customHeight="1"/>
    <row r="2" spans="1:8" ht="13.5" thickBot="1"/>
    <row r="3" spans="1:8" ht="18" customHeight="1">
      <c r="A3" s="23" t="s">
        <v>300</v>
      </c>
      <c r="B3" s="25"/>
      <c r="C3" s="25"/>
      <c r="D3" s="26" t="str">
        <f>Capa!$A$9</f>
        <v>Janeiro a Junho de 2009</v>
      </c>
    </row>
    <row r="4" spans="1:8" ht="18" customHeight="1">
      <c r="A4" s="27" t="s">
        <v>299</v>
      </c>
      <c r="B4" s="28"/>
      <c r="C4" s="28"/>
      <c r="D4" s="33"/>
    </row>
    <row r="5" spans="1:8">
      <c r="A5" s="29" t="s">
        <v>182</v>
      </c>
      <c r="B5" s="38" t="s">
        <v>183</v>
      </c>
      <c r="C5" s="39" t="s">
        <v>213</v>
      </c>
      <c r="D5" s="31" t="s">
        <v>215</v>
      </c>
    </row>
    <row r="6" spans="1:8">
      <c r="A6" s="34" t="s">
        <v>640</v>
      </c>
      <c r="B6" s="36">
        <v>132145.64616863101</v>
      </c>
      <c r="C6" s="36">
        <v>27634</v>
      </c>
      <c r="D6" s="44">
        <f>C6/B6</f>
        <v>0.20911774849347867</v>
      </c>
      <c r="G6" s="119"/>
      <c r="H6" s="119"/>
    </row>
    <row r="7" spans="1:8">
      <c r="A7" s="34" t="s">
        <v>337</v>
      </c>
      <c r="B7" s="36">
        <v>107164.585987809</v>
      </c>
      <c r="C7" s="36">
        <v>26655</v>
      </c>
      <c r="D7" s="44">
        <f>C7/B7</f>
        <v>0.2487295570108605</v>
      </c>
      <c r="G7" s="119"/>
      <c r="H7" s="119"/>
    </row>
    <row r="8" spans="1:8">
      <c r="A8" s="34" t="s">
        <v>623</v>
      </c>
      <c r="B8" s="36">
        <v>101140.04626274201</v>
      </c>
      <c r="C8" s="36">
        <v>22920</v>
      </c>
      <c r="D8" s="44">
        <f t="shared" ref="D8:D71" si="0">C8/B8</f>
        <v>0.22661646743228034</v>
      </c>
      <c r="G8" s="119"/>
      <c r="H8" s="119"/>
    </row>
    <row r="9" spans="1:8">
      <c r="A9" s="34" t="s">
        <v>346</v>
      </c>
      <c r="B9" s="36">
        <v>92047.712045295601</v>
      </c>
      <c r="C9" s="36">
        <v>21391</v>
      </c>
      <c r="D9" s="44">
        <f t="shared" si="0"/>
        <v>0.23239034979461237</v>
      </c>
      <c r="G9" s="119"/>
      <c r="H9" s="119"/>
    </row>
    <row r="10" spans="1:8">
      <c r="A10" s="34" t="s">
        <v>348</v>
      </c>
      <c r="B10" s="36">
        <v>83609.396995096904</v>
      </c>
      <c r="C10" s="36">
        <v>22703</v>
      </c>
      <c r="D10" s="44">
        <f t="shared" si="0"/>
        <v>0.27153646379403223</v>
      </c>
      <c r="G10" s="119"/>
      <c r="H10" s="119"/>
    </row>
    <row r="11" spans="1:8">
      <c r="A11" s="34" t="s">
        <v>677</v>
      </c>
      <c r="B11" s="36">
        <v>65589.586096856699</v>
      </c>
      <c r="C11" s="36">
        <v>6739</v>
      </c>
      <c r="D11" s="44">
        <f t="shared" si="0"/>
        <v>0.10274496914873744</v>
      </c>
      <c r="G11" s="119"/>
      <c r="H11" s="119"/>
    </row>
    <row r="12" spans="1:8">
      <c r="A12" s="34" t="s">
        <v>335</v>
      </c>
      <c r="B12" s="36">
        <v>56825.008036747502</v>
      </c>
      <c r="C12" s="36">
        <v>14697</v>
      </c>
      <c r="D12" s="44">
        <f t="shared" si="0"/>
        <v>0.25863612708150907</v>
      </c>
      <c r="G12" s="119"/>
      <c r="H12" s="119"/>
    </row>
    <row r="13" spans="1:8">
      <c r="A13" s="34" t="s">
        <v>53</v>
      </c>
      <c r="B13" s="36">
        <v>55352.060093377702</v>
      </c>
      <c r="C13" s="36">
        <v>10622</v>
      </c>
      <c r="D13" s="44">
        <f t="shared" si="0"/>
        <v>0.19189891003299464</v>
      </c>
      <c r="G13" s="119"/>
      <c r="H13" s="119"/>
    </row>
    <row r="14" spans="1:8">
      <c r="A14" s="34" t="s">
        <v>336</v>
      </c>
      <c r="B14" s="36">
        <v>52545.166954583401</v>
      </c>
      <c r="C14" s="36">
        <v>7989</v>
      </c>
      <c r="D14" s="44">
        <f t="shared" si="0"/>
        <v>0.15204062453365441</v>
      </c>
      <c r="G14" s="119"/>
      <c r="H14" s="119"/>
    </row>
    <row r="15" spans="1:8">
      <c r="A15" s="34" t="s">
        <v>398</v>
      </c>
      <c r="B15" s="36">
        <v>48710.219046541897</v>
      </c>
      <c r="C15" s="36">
        <v>4462</v>
      </c>
      <c r="D15" s="44">
        <f t="shared" si="0"/>
        <v>9.160295493100995E-2</v>
      </c>
      <c r="G15" s="119"/>
      <c r="H15" s="119"/>
    </row>
    <row r="16" spans="1:8">
      <c r="A16" s="34" t="s">
        <v>415</v>
      </c>
      <c r="B16" s="36">
        <v>48537.528609145404</v>
      </c>
      <c r="C16" s="36">
        <v>12230</v>
      </c>
      <c r="D16" s="44">
        <f t="shared" si="0"/>
        <v>0.25196997767405144</v>
      </c>
      <c r="G16" s="119"/>
      <c r="H16" s="119"/>
    </row>
    <row r="17" spans="1:8">
      <c r="A17" s="34" t="s">
        <v>620</v>
      </c>
      <c r="B17" s="36">
        <v>48408.597102096697</v>
      </c>
      <c r="C17" s="36">
        <v>11687</v>
      </c>
      <c r="D17" s="44">
        <f t="shared" si="0"/>
        <v>0.24142405894042748</v>
      </c>
      <c r="G17" s="119"/>
      <c r="H17" s="119"/>
    </row>
    <row r="18" spans="1:8">
      <c r="A18" s="34" t="s">
        <v>349</v>
      </c>
      <c r="B18" s="36">
        <v>48213.9012095578</v>
      </c>
      <c r="C18" s="36">
        <v>11775</v>
      </c>
      <c r="D18" s="44">
        <f t="shared" si="0"/>
        <v>0.24422416988869911</v>
      </c>
      <c r="G18" s="119"/>
      <c r="H18" s="119"/>
    </row>
    <row r="19" spans="1:8">
      <c r="A19" s="34" t="s">
        <v>135</v>
      </c>
      <c r="B19" s="36">
        <v>47446.046416244899</v>
      </c>
      <c r="C19" s="36">
        <v>8437</v>
      </c>
      <c r="D19" s="44">
        <f t="shared" si="0"/>
        <v>0.17782303557986831</v>
      </c>
      <c r="G19" s="119"/>
      <c r="H19" s="119"/>
    </row>
    <row r="20" spans="1:8">
      <c r="A20" s="34" t="s">
        <v>339</v>
      </c>
      <c r="B20" s="36">
        <v>44560.484787194902</v>
      </c>
      <c r="C20" s="36">
        <v>9146</v>
      </c>
      <c r="D20" s="44">
        <f t="shared" si="0"/>
        <v>0.20524911350668776</v>
      </c>
      <c r="G20" s="119"/>
      <c r="H20" s="119"/>
    </row>
    <row r="21" spans="1:8">
      <c r="A21" s="34" t="s">
        <v>347</v>
      </c>
      <c r="B21" s="36">
        <v>44063.627263011404</v>
      </c>
      <c r="C21" s="36">
        <v>3760</v>
      </c>
      <c r="D21" s="44">
        <f t="shared" si="0"/>
        <v>8.53311502831334E-2</v>
      </c>
      <c r="G21" s="119"/>
      <c r="H21" s="119"/>
    </row>
    <row r="22" spans="1:8">
      <c r="A22" s="34" t="s">
        <v>338</v>
      </c>
      <c r="B22" s="36">
        <v>43171.010823354503</v>
      </c>
      <c r="C22" s="36">
        <v>7334</v>
      </c>
      <c r="D22" s="44">
        <f t="shared" si="0"/>
        <v>0.16988251746082531</v>
      </c>
      <c r="G22" s="119"/>
      <c r="H22" s="119"/>
    </row>
    <row r="23" spans="1:8">
      <c r="A23" s="34" t="s">
        <v>369</v>
      </c>
      <c r="B23" s="36">
        <v>40587.027265565397</v>
      </c>
      <c r="C23" s="36">
        <v>8372</v>
      </c>
      <c r="D23" s="44">
        <f t="shared" si="0"/>
        <v>0.20627280596879097</v>
      </c>
      <c r="G23" s="119"/>
      <c r="H23" s="119"/>
    </row>
    <row r="24" spans="1:8">
      <c r="A24" s="34" t="s">
        <v>401</v>
      </c>
      <c r="B24" s="36">
        <v>39803.539611332497</v>
      </c>
      <c r="C24" s="36">
        <v>8196</v>
      </c>
      <c r="D24" s="44">
        <f t="shared" si="0"/>
        <v>0.20591133552520818</v>
      </c>
      <c r="G24" s="119"/>
      <c r="H24" s="119"/>
    </row>
    <row r="25" spans="1:8">
      <c r="A25" s="34" t="s">
        <v>352</v>
      </c>
      <c r="B25" s="36">
        <v>38574.764254985799</v>
      </c>
      <c r="C25" s="36">
        <v>8338</v>
      </c>
      <c r="D25" s="44">
        <f t="shared" si="0"/>
        <v>0.2161516774252823</v>
      </c>
      <c r="G25" s="119"/>
      <c r="H25" s="119"/>
    </row>
    <row r="26" spans="1:8">
      <c r="A26" s="34" t="s">
        <v>392</v>
      </c>
      <c r="B26" s="36">
        <v>37378.517685297396</v>
      </c>
      <c r="C26" s="36">
        <v>6008</v>
      </c>
      <c r="D26" s="44">
        <f t="shared" si="0"/>
        <v>0.16073403580589846</v>
      </c>
      <c r="G26" s="119"/>
      <c r="H26" s="119"/>
    </row>
    <row r="27" spans="1:8">
      <c r="A27" s="34" t="s">
        <v>364</v>
      </c>
      <c r="B27" s="36">
        <v>36344.073863719997</v>
      </c>
      <c r="C27" s="36">
        <v>6166</v>
      </c>
      <c r="D27" s="44">
        <f t="shared" si="0"/>
        <v>0.16965626977098816</v>
      </c>
      <c r="G27" s="119"/>
      <c r="H27" s="119"/>
    </row>
    <row r="28" spans="1:8">
      <c r="A28" s="34" t="s">
        <v>675</v>
      </c>
      <c r="B28" s="36">
        <v>35645.9231820032</v>
      </c>
      <c r="C28" s="36">
        <v>3902</v>
      </c>
      <c r="D28" s="44">
        <f t="shared" si="0"/>
        <v>0.10946553354999175</v>
      </c>
      <c r="G28" s="119"/>
      <c r="H28" s="119"/>
    </row>
    <row r="29" spans="1:8">
      <c r="A29" s="34" t="s">
        <v>604</v>
      </c>
      <c r="B29" s="36">
        <v>34929.076599233696</v>
      </c>
      <c r="C29" s="36">
        <v>9997</v>
      </c>
      <c r="D29" s="44">
        <f t="shared" si="0"/>
        <v>0.28620853951287456</v>
      </c>
      <c r="G29" s="119"/>
      <c r="H29" s="119"/>
    </row>
    <row r="30" spans="1:8">
      <c r="A30" s="34" t="s">
        <v>371</v>
      </c>
      <c r="B30" s="36">
        <v>33016.323179583502</v>
      </c>
      <c r="C30" s="36">
        <v>6107</v>
      </c>
      <c r="D30" s="44">
        <f t="shared" si="0"/>
        <v>0.18496911260477428</v>
      </c>
      <c r="G30" s="119"/>
      <c r="H30" s="119"/>
    </row>
    <row r="31" spans="1:8">
      <c r="A31" s="34" t="s">
        <v>48</v>
      </c>
      <c r="B31" s="36">
        <v>31956.769762273801</v>
      </c>
      <c r="C31" s="36">
        <v>7585</v>
      </c>
      <c r="D31" s="44">
        <f t="shared" si="0"/>
        <v>0.237351899344795</v>
      </c>
      <c r="G31" s="119"/>
      <c r="H31" s="119"/>
    </row>
    <row r="32" spans="1:8">
      <c r="A32" s="34" t="s">
        <v>340</v>
      </c>
      <c r="B32" s="36">
        <v>31854.843735743299</v>
      </c>
      <c r="C32" s="36">
        <v>4243</v>
      </c>
      <c r="D32" s="44">
        <f t="shared" si="0"/>
        <v>0.13319795366753176</v>
      </c>
      <c r="G32" s="119"/>
      <c r="H32" s="119"/>
    </row>
    <row r="33" spans="1:8">
      <c r="A33" s="34" t="s">
        <v>350</v>
      </c>
      <c r="B33" s="36">
        <v>31652.098526749702</v>
      </c>
      <c r="C33" s="36">
        <v>7607</v>
      </c>
      <c r="D33" s="44">
        <f t="shared" si="0"/>
        <v>0.2403316163562173</v>
      </c>
      <c r="G33" s="119"/>
      <c r="H33" s="119"/>
    </row>
    <row r="34" spans="1:8">
      <c r="A34" s="34" t="s">
        <v>70</v>
      </c>
      <c r="B34" s="36">
        <v>31544.328669409198</v>
      </c>
      <c r="C34" s="36">
        <v>6913</v>
      </c>
      <c r="D34" s="44">
        <f t="shared" si="0"/>
        <v>0.21915191388124333</v>
      </c>
      <c r="G34" s="119"/>
      <c r="H34" s="119"/>
    </row>
    <row r="35" spans="1:8">
      <c r="A35" s="34" t="s">
        <v>384</v>
      </c>
      <c r="B35" s="36">
        <v>31116.794428967802</v>
      </c>
      <c r="C35" s="36">
        <v>7596</v>
      </c>
      <c r="D35" s="44">
        <f t="shared" si="0"/>
        <v>0.24411254884688879</v>
      </c>
      <c r="G35" s="119"/>
      <c r="H35" s="119"/>
    </row>
    <row r="36" spans="1:8">
      <c r="A36" s="34" t="s">
        <v>343</v>
      </c>
      <c r="B36" s="36">
        <v>30111.613599901499</v>
      </c>
      <c r="C36" s="36">
        <v>10212</v>
      </c>
      <c r="D36" s="44">
        <f t="shared" si="0"/>
        <v>0.33913825196114383</v>
      </c>
      <c r="G36" s="119"/>
      <c r="H36" s="119"/>
    </row>
    <row r="37" spans="1:8">
      <c r="A37" s="34" t="s">
        <v>130</v>
      </c>
      <c r="B37" s="36">
        <v>29666.7423691363</v>
      </c>
      <c r="C37" s="36">
        <v>5597</v>
      </c>
      <c r="D37" s="44">
        <f t="shared" si="0"/>
        <v>0.18866243992541698</v>
      </c>
      <c r="G37" s="119"/>
      <c r="H37" s="119"/>
    </row>
    <row r="38" spans="1:8">
      <c r="A38" s="34" t="s">
        <v>656</v>
      </c>
      <c r="B38" s="36">
        <v>29665.8903191024</v>
      </c>
      <c r="C38" s="36">
        <v>5472</v>
      </c>
      <c r="D38" s="44">
        <f t="shared" si="0"/>
        <v>0.18445426518942129</v>
      </c>
      <c r="G38" s="119"/>
      <c r="H38" s="119"/>
    </row>
    <row r="39" spans="1:8">
      <c r="A39" s="34" t="s">
        <v>341</v>
      </c>
      <c r="B39" s="36">
        <v>28962.6437430283</v>
      </c>
      <c r="C39" s="36">
        <v>10987</v>
      </c>
      <c r="D39" s="44">
        <f t="shared" si="0"/>
        <v>0.37935072838938327</v>
      </c>
      <c r="G39" s="119"/>
      <c r="H39" s="119"/>
    </row>
    <row r="40" spans="1:8">
      <c r="A40" s="34" t="s">
        <v>100</v>
      </c>
      <c r="B40" s="36">
        <v>28764.5615502572</v>
      </c>
      <c r="C40" s="36">
        <v>7432</v>
      </c>
      <c r="D40" s="44">
        <f t="shared" si="0"/>
        <v>0.25837348457458226</v>
      </c>
      <c r="G40" s="119"/>
      <c r="H40" s="119"/>
    </row>
    <row r="41" spans="1:8">
      <c r="A41" s="34" t="s">
        <v>115</v>
      </c>
      <c r="B41" s="36">
        <v>28606.320462006999</v>
      </c>
      <c r="C41" s="36">
        <v>4987</v>
      </c>
      <c r="D41" s="44">
        <f t="shared" si="0"/>
        <v>0.174332102817047</v>
      </c>
      <c r="G41" s="119"/>
      <c r="H41" s="119"/>
    </row>
    <row r="42" spans="1:8">
      <c r="A42" s="34" t="s">
        <v>90</v>
      </c>
      <c r="B42" s="36">
        <v>27823.605389649001</v>
      </c>
      <c r="C42" s="36">
        <v>8607</v>
      </c>
      <c r="D42" s="44">
        <f t="shared" si="0"/>
        <v>0.30934164999342589</v>
      </c>
      <c r="G42" s="119"/>
      <c r="H42" s="119"/>
    </row>
    <row r="43" spans="1:8">
      <c r="A43" s="34" t="s">
        <v>88</v>
      </c>
      <c r="B43" s="36">
        <v>27692.597173508701</v>
      </c>
      <c r="C43" s="36">
        <v>6308</v>
      </c>
      <c r="D43" s="44">
        <f t="shared" si="0"/>
        <v>0.22778650772540615</v>
      </c>
      <c r="G43" s="119"/>
      <c r="H43" s="119"/>
    </row>
    <row r="44" spans="1:8">
      <c r="A44" s="34" t="s">
        <v>729</v>
      </c>
      <c r="B44" s="36">
        <v>27346.3889516694</v>
      </c>
      <c r="C44" s="36">
        <v>5539</v>
      </c>
      <c r="D44" s="44">
        <f t="shared" si="0"/>
        <v>0.20254959474866474</v>
      </c>
      <c r="G44" s="119"/>
      <c r="H44" s="119"/>
    </row>
    <row r="45" spans="1:8">
      <c r="A45" s="34" t="s">
        <v>650</v>
      </c>
      <c r="B45" s="36">
        <v>27330.3396362196</v>
      </c>
      <c r="C45" s="36">
        <v>5520</v>
      </c>
      <c r="D45" s="44">
        <f t="shared" si="0"/>
        <v>0.2019733407441672</v>
      </c>
      <c r="G45" s="119"/>
      <c r="H45" s="119"/>
    </row>
    <row r="46" spans="1:8">
      <c r="A46" s="34" t="s">
        <v>345</v>
      </c>
      <c r="B46" s="36">
        <v>27302.767035205801</v>
      </c>
      <c r="C46" s="36">
        <v>6113</v>
      </c>
      <c r="D46" s="44">
        <f t="shared" si="0"/>
        <v>0.22389672050886039</v>
      </c>
      <c r="G46" s="119"/>
      <c r="H46" s="119"/>
    </row>
    <row r="47" spans="1:8">
      <c r="A47" s="34" t="s">
        <v>648</v>
      </c>
      <c r="B47" s="36">
        <v>27120.509491837998</v>
      </c>
      <c r="C47" s="36">
        <v>5266</v>
      </c>
      <c r="D47" s="44">
        <f t="shared" si="0"/>
        <v>0.19417039350181894</v>
      </c>
      <c r="G47" s="119"/>
      <c r="H47" s="119"/>
    </row>
    <row r="48" spans="1:8">
      <c r="A48" s="34" t="s">
        <v>630</v>
      </c>
      <c r="B48" s="36">
        <v>26474.723204460399</v>
      </c>
      <c r="C48" s="36">
        <v>6066</v>
      </c>
      <c r="D48" s="44">
        <f t="shared" si="0"/>
        <v>0.22912420851969528</v>
      </c>
      <c r="G48" s="119"/>
      <c r="H48" s="119"/>
    </row>
    <row r="49" spans="1:8">
      <c r="A49" s="34" t="s">
        <v>405</v>
      </c>
      <c r="B49" s="36">
        <v>24228.388965295999</v>
      </c>
      <c r="C49" s="36">
        <v>6627</v>
      </c>
      <c r="D49" s="44">
        <f t="shared" si="0"/>
        <v>0.27352210704113722</v>
      </c>
      <c r="G49" s="119"/>
      <c r="H49" s="119"/>
    </row>
    <row r="50" spans="1:8">
      <c r="A50" s="34" t="s">
        <v>615</v>
      </c>
      <c r="B50" s="36">
        <v>24110.454716726199</v>
      </c>
      <c r="C50" s="36">
        <v>6171</v>
      </c>
      <c r="D50" s="44">
        <f t="shared" si="0"/>
        <v>0.25594705999961825</v>
      </c>
      <c r="G50" s="119"/>
      <c r="H50" s="119"/>
    </row>
    <row r="51" spans="1:8">
      <c r="A51" s="34" t="s">
        <v>46</v>
      </c>
      <c r="B51" s="36">
        <v>23973.835542383102</v>
      </c>
      <c r="C51" s="36">
        <v>5260</v>
      </c>
      <c r="D51" s="44">
        <f t="shared" si="0"/>
        <v>0.21940585980499028</v>
      </c>
      <c r="G51" s="119"/>
      <c r="H51" s="119"/>
    </row>
    <row r="52" spans="1:8">
      <c r="A52" s="34" t="s">
        <v>414</v>
      </c>
      <c r="B52" s="36">
        <v>23655.9396491474</v>
      </c>
      <c r="C52" s="36">
        <v>5151</v>
      </c>
      <c r="D52" s="44">
        <f t="shared" si="0"/>
        <v>0.21774658189008572</v>
      </c>
      <c r="G52" s="119"/>
      <c r="H52" s="119"/>
    </row>
    <row r="53" spans="1:8">
      <c r="A53" s="34" t="s">
        <v>644</v>
      </c>
      <c r="B53" s="36">
        <v>23366.898553731298</v>
      </c>
      <c r="C53" s="36">
        <v>4735</v>
      </c>
      <c r="D53" s="44">
        <f t="shared" si="0"/>
        <v>0.20263707608059525</v>
      </c>
      <c r="G53" s="119"/>
      <c r="H53" s="119"/>
    </row>
    <row r="54" spans="1:8">
      <c r="A54" s="34" t="s">
        <v>390</v>
      </c>
      <c r="B54" s="36">
        <v>22909.402664378202</v>
      </c>
      <c r="C54" s="36">
        <v>4143</v>
      </c>
      <c r="D54" s="44">
        <f t="shared" si="0"/>
        <v>0.1808427771205901</v>
      </c>
      <c r="G54" s="119"/>
      <c r="H54" s="119"/>
    </row>
    <row r="55" spans="1:8">
      <c r="A55" s="34" t="s">
        <v>344</v>
      </c>
      <c r="B55" s="36">
        <v>22593.6081460891</v>
      </c>
      <c r="C55" s="36">
        <v>3223</v>
      </c>
      <c r="D55" s="44">
        <f t="shared" si="0"/>
        <v>0.14265096478438721</v>
      </c>
      <c r="G55" s="119"/>
      <c r="H55" s="119"/>
    </row>
    <row r="56" spans="1:8">
      <c r="A56" s="34" t="s">
        <v>342</v>
      </c>
      <c r="B56" s="36">
        <v>22251.5204771067</v>
      </c>
      <c r="C56" s="36">
        <v>7150</v>
      </c>
      <c r="D56" s="44">
        <f t="shared" si="0"/>
        <v>0.32132635643286583</v>
      </c>
      <c r="G56" s="119"/>
      <c r="H56" s="119"/>
    </row>
    <row r="57" spans="1:8">
      <c r="A57" s="34" t="s">
        <v>77</v>
      </c>
      <c r="B57" s="36">
        <v>21297.323220501599</v>
      </c>
      <c r="C57" s="36">
        <v>4596</v>
      </c>
      <c r="D57" s="44">
        <f t="shared" si="0"/>
        <v>0.21580176778158291</v>
      </c>
      <c r="G57" s="119"/>
      <c r="H57" s="119"/>
    </row>
    <row r="58" spans="1:8">
      <c r="A58" s="34" t="s">
        <v>649</v>
      </c>
      <c r="B58" s="36">
        <v>20930.213631926101</v>
      </c>
      <c r="C58" s="36">
        <v>3915</v>
      </c>
      <c r="D58" s="44">
        <f t="shared" si="0"/>
        <v>0.18705016914056805</v>
      </c>
      <c r="G58" s="119"/>
      <c r="H58" s="119"/>
    </row>
    <row r="59" spans="1:8">
      <c r="A59" s="34" t="s">
        <v>65</v>
      </c>
      <c r="B59" s="36">
        <v>20799.410895570101</v>
      </c>
      <c r="C59" s="36">
        <v>2495</v>
      </c>
      <c r="D59" s="44">
        <f t="shared" si="0"/>
        <v>0.11995532049089862</v>
      </c>
      <c r="G59" s="119"/>
      <c r="H59" s="119"/>
    </row>
    <row r="60" spans="1:8">
      <c r="A60" s="34" t="s">
        <v>69</v>
      </c>
      <c r="B60" s="36">
        <v>20651.720490306601</v>
      </c>
      <c r="C60" s="36">
        <v>3730</v>
      </c>
      <c r="D60" s="44">
        <f t="shared" si="0"/>
        <v>0.18061449174419963</v>
      </c>
      <c r="G60" s="119"/>
      <c r="H60" s="119"/>
    </row>
    <row r="61" spans="1:8">
      <c r="A61" s="34" t="s">
        <v>92</v>
      </c>
      <c r="B61" s="36">
        <v>19694.778017371798</v>
      </c>
      <c r="C61" s="36">
        <v>5184</v>
      </c>
      <c r="D61" s="44">
        <f t="shared" si="0"/>
        <v>0.26321698043143454</v>
      </c>
      <c r="G61" s="119"/>
      <c r="H61" s="119"/>
    </row>
    <row r="62" spans="1:8">
      <c r="A62" s="34" t="s">
        <v>629</v>
      </c>
      <c r="B62" s="36">
        <v>18955.545144604901</v>
      </c>
      <c r="C62" s="36">
        <v>4078</v>
      </c>
      <c r="D62" s="44">
        <f t="shared" si="0"/>
        <v>0.2151349364468515</v>
      </c>
      <c r="G62" s="119"/>
      <c r="H62" s="119"/>
    </row>
    <row r="63" spans="1:8">
      <c r="A63" s="34" t="s">
        <v>358</v>
      </c>
      <c r="B63" s="36">
        <v>18818.545145469201</v>
      </c>
      <c r="C63" s="36">
        <v>5177</v>
      </c>
      <c r="D63" s="44">
        <f t="shared" si="0"/>
        <v>0.27510096875084028</v>
      </c>
      <c r="G63" s="119"/>
      <c r="H63" s="119"/>
    </row>
    <row r="64" spans="1:8">
      <c r="A64" s="34" t="s">
        <v>635</v>
      </c>
      <c r="B64" s="36">
        <v>18743.435557772798</v>
      </c>
      <c r="C64" s="36">
        <v>4054</v>
      </c>
      <c r="D64" s="44">
        <f t="shared" si="0"/>
        <v>0.21628905690765046</v>
      </c>
      <c r="G64" s="119"/>
      <c r="H64" s="119"/>
    </row>
    <row r="65" spans="1:8">
      <c r="A65" s="34" t="s">
        <v>724</v>
      </c>
      <c r="B65" s="36">
        <v>18601.5013065245</v>
      </c>
      <c r="C65" s="36">
        <v>3599</v>
      </c>
      <c r="D65" s="44">
        <f t="shared" si="0"/>
        <v>0.19347900691959988</v>
      </c>
      <c r="G65" s="119"/>
      <c r="H65" s="119"/>
    </row>
    <row r="66" spans="1:8">
      <c r="A66" s="34" t="s">
        <v>140</v>
      </c>
      <c r="B66" s="36">
        <v>18211.997199481801</v>
      </c>
      <c r="C66" s="36">
        <v>2777</v>
      </c>
      <c r="D66" s="44">
        <f t="shared" si="0"/>
        <v>0.15248190352670468</v>
      </c>
      <c r="G66" s="119"/>
      <c r="H66" s="119"/>
    </row>
    <row r="67" spans="1:8">
      <c r="A67" s="34" t="s">
        <v>78</v>
      </c>
      <c r="B67" s="36">
        <v>18204.6656945133</v>
      </c>
      <c r="C67" s="36">
        <v>1417</v>
      </c>
      <c r="D67" s="44">
        <f t="shared" si="0"/>
        <v>7.7837188761289325E-2</v>
      </c>
      <c r="G67" s="119"/>
      <c r="H67" s="119"/>
    </row>
    <row r="68" spans="1:8">
      <c r="A68" s="34" t="s">
        <v>664</v>
      </c>
      <c r="B68" s="36">
        <v>17887.936935855501</v>
      </c>
      <c r="C68" s="36">
        <v>2857</v>
      </c>
      <c r="D68" s="44">
        <f t="shared" si="0"/>
        <v>0.15971657381423804</v>
      </c>
      <c r="G68" s="119"/>
      <c r="H68" s="119"/>
    </row>
    <row r="69" spans="1:8">
      <c r="A69" s="34" t="s">
        <v>651</v>
      </c>
      <c r="B69" s="36">
        <v>17302.216378980698</v>
      </c>
      <c r="C69" s="36">
        <v>3452</v>
      </c>
      <c r="D69" s="44">
        <f t="shared" si="0"/>
        <v>0.19951201189424514</v>
      </c>
      <c r="G69" s="119"/>
      <c r="H69" s="119"/>
    </row>
    <row r="70" spans="1:8">
      <c r="A70" s="34" t="s">
        <v>162</v>
      </c>
      <c r="B70" s="36">
        <v>17207.221866181499</v>
      </c>
      <c r="C70" s="36">
        <v>9906</v>
      </c>
      <c r="D70" s="44">
        <f t="shared" si="0"/>
        <v>0.57568851480138827</v>
      </c>
      <c r="G70" s="119"/>
      <c r="H70" s="119"/>
    </row>
    <row r="71" spans="1:8">
      <c r="A71" s="34" t="s">
        <v>114</v>
      </c>
      <c r="B71" s="36">
        <v>16863.901319328601</v>
      </c>
      <c r="C71" s="36">
        <v>2498</v>
      </c>
      <c r="D71" s="44">
        <f t="shared" si="0"/>
        <v>0.14812705273227086</v>
      </c>
      <c r="G71" s="119"/>
      <c r="H71" s="119"/>
    </row>
    <row r="72" spans="1:8">
      <c r="A72" s="34" t="s">
        <v>351</v>
      </c>
      <c r="B72" s="36">
        <v>16593.2958355429</v>
      </c>
      <c r="C72" s="36">
        <v>4141</v>
      </c>
      <c r="D72" s="44">
        <f t="shared" ref="D72:D135" si="1">C72/B72</f>
        <v>0.24955861939916499</v>
      </c>
      <c r="G72" s="119"/>
      <c r="H72" s="119"/>
    </row>
    <row r="73" spans="1:8">
      <c r="A73" s="34" t="s">
        <v>637</v>
      </c>
      <c r="B73" s="36">
        <v>16577.213648934801</v>
      </c>
      <c r="C73" s="36">
        <v>3383</v>
      </c>
      <c r="D73" s="44">
        <f t="shared" si="1"/>
        <v>0.20407530913480026</v>
      </c>
      <c r="G73" s="119"/>
      <c r="H73" s="119"/>
    </row>
    <row r="74" spans="1:8">
      <c r="A74" s="34" t="s">
        <v>95</v>
      </c>
      <c r="B74" s="36">
        <v>16332.0136497314</v>
      </c>
      <c r="C74" s="36">
        <v>4593</v>
      </c>
      <c r="D74" s="44">
        <f t="shared" si="1"/>
        <v>0.28122680390213473</v>
      </c>
      <c r="G74" s="119"/>
      <c r="H74" s="119"/>
    </row>
    <row r="75" spans="1:8">
      <c r="A75" s="34" t="s">
        <v>132</v>
      </c>
      <c r="B75" s="36">
        <v>16224.772552574001</v>
      </c>
      <c r="C75" s="36">
        <v>3054</v>
      </c>
      <c r="D75" s="44">
        <f t="shared" si="1"/>
        <v>0.18823068182336364</v>
      </c>
      <c r="G75" s="119"/>
      <c r="H75" s="119"/>
    </row>
    <row r="76" spans="1:8">
      <c r="A76" s="34" t="s">
        <v>400</v>
      </c>
      <c r="B76" s="36">
        <v>16143.115017305499</v>
      </c>
      <c r="C76" s="36">
        <v>4364</v>
      </c>
      <c r="D76" s="44">
        <f t="shared" si="1"/>
        <v>0.27033196476155752</v>
      </c>
      <c r="G76" s="119"/>
      <c r="H76" s="119"/>
    </row>
    <row r="77" spans="1:8">
      <c r="A77" s="34" t="s">
        <v>353</v>
      </c>
      <c r="B77" s="36">
        <v>16031.862962388401</v>
      </c>
      <c r="C77" s="36">
        <v>6065</v>
      </c>
      <c r="D77" s="44">
        <f t="shared" si="1"/>
        <v>0.37830912191732247</v>
      </c>
      <c r="G77" s="119"/>
      <c r="H77" s="119"/>
    </row>
    <row r="78" spans="1:8">
      <c r="A78" s="34" t="s">
        <v>52</v>
      </c>
      <c r="B78" s="36">
        <v>15820.838310322701</v>
      </c>
      <c r="C78" s="36">
        <v>2160</v>
      </c>
      <c r="D78" s="44">
        <f t="shared" si="1"/>
        <v>0.13652879560690878</v>
      </c>
      <c r="G78" s="119"/>
      <c r="H78" s="119"/>
    </row>
    <row r="79" spans="1:8">
      <c r="A79" s="34" t="s">
        <v>365</v>
      </c>
      <c r="B79" s="36">
        <v>15731.5999478045</v>
      </c>
      <c r="C79" s="36">
        <v>3633</v>
      </c>
      <c r="D79" s="44">
        <f t="shared" si="1"/>
        <v>0.23093645986764499</v>
      </c>
      <c r="G79" s="119"/>
      <c r="H79" s="119"/>
    </row>
    <row r="80" spans="1:8">
      <c r="A80" s="34" t="s">
        <v>662</v>
      </c>
      <c r="B80" s="36">
        <v>15479.8547433409</v>
      </c>
      <c r="C80" s="36">
        <v>2770</v>
      </c>
      <c r="D80" s="44">
        <f t="shared" si="1"/>
        <v>0.17894224758094673</v>
      </c>
      <c r="G80" s="119"/>
      <c r="H80" s="119"/>
    </row>
    <row r="81" spans="1:8">
      <c r="A81" s="34" t="s">
        <v>357</v>
      </c>
      <c r="B81" s="36">
        <v>15475.4821403068</v>
      </c>
      <c r="C81" s="36">
        <v>4689</v>
      </c>
      <c r="D81" s="44">
        <f t="shared" si="1"/>
        <v>0.30299540637814604</v>
      </c>
      <c r="G81" s="119"/>
      <c r="H81" s="119"/>
    </row>
    <row r="82" spans="1:8">
      <c r="A82" s="34" t="s">
        <v>356</v>
      </c>
      <c r="B82" s="36">
        <v>15327.361592351899</v>
      </c>
      <c r="C82" s="36">
        <v>3868</v>
      </c>
      <c r="D82" s="44">
        <f t="shared" si="1"/>
        <v>0.25235915370653672</v>
      </c>
      <c r="G82" s="119"/>
      <c r="H82" s="119"/>
    </row>
    <row r="83" spans="1:8">
      <c r="A83" s="34" t="s">
        <v>354</v>
      </c>
      <c r="B83" s="36">
        <v>15266.997211789199</v>
      </c>
      <c r="C83" s="36">
        <v>4250</v>
      </c>
      <c r="D83" s="44">
        <f t="shared" si="1"/>
        <v>0.27837825218951001</v>
      </c>
      <c r="G83" s="119"/>
      <c r="H83" s="119"/>
    </row>
    <row r="84" spans="1:8">
      <c r="A84" s="34" t="s">
        <v>372</v>
      </c>
      <c r="B84" s="36">
        <v>15036.545158098401</v>
      </c>
      <c r="C84" s="36">
        <v>3390</v>
      </c>
      <c r="D84" s="44">
        <f t="shared" si="1"/>
        <v>0.22545072450862888</v>
      </c>
      <c r="G84" s="119"/>
      <c r="H84" s="119"/>
    </row>
    <row r="85" spans="1:8">
      <c r="A85" s="34" t="s">
        <v>355</v>
      </c>
      <c r="B85" s="36">
        <v>14977.8163897711</v>
      </c>
      <c r="C85" s="36">
        <v>4156</v>
      </c>
      <c r="D85" s="44">
        <f t="shared" si="1"/>
        <v>0.27747702948463732</v>
      </c>
      <c r="G85" s="119"/>
      <c r="H85" s="119"/>
    </row>
    <row r="86" spans="1:8">
      <c r="A86" s="34" t="s">
        <v>377</v>
      </c>
      <c r="B86" s="36">
        <v>14812.4848845205</v>
      </c>
      <c r="C86" s="36">
        <v>4843</v>
      </c>
      <c r="D86" s="44">
        <f t="shared" si="1"/>
        <v>0.32695392013942803</v>
      </c>
      <c r="G86" s="119"/>
      <c r="H86" s="119"/>
    </row>
    <row r="87" spans="1:8">
      <c r="A87" s="34" t="s">
        <v>59</v>
      </c>
      <c r="B87" s="36">
        <v>14786.1561156231</v>
      </c>
      <c r="C87" s="36">
        <v>1828</v>
      </c>
      <c r="D87" s="44">
        <f t="shared" si="1"/>
        <v>0.12362915592839774</v>
      </c>
      <c r="G87" s="119"/>
      <c r="H87" s="119"/>
    </row>
    <row r="88" spans="1:8">
      <c r="A88" s="34" t="s">
        <v>363</v>
      </c>
      <c r="B88" s="36">
        <v>14708.583513014901</v>
      </c>
      <c r="C88" s="36">
        <v>3939</v>
      </c>
      <c r="D88" s="44">
        <f t="shared" si="1"/>
        <v>0.26780281027840463</v>
      </c>
      <c r="G88" s="119"/>
      <c r="H88" s="119"/>
    </row>
    <row r="89" spans="1:8">
      <c r="A89" s="34" t="s">
        <v>361</v>
      </c>
      <c r="B89" s="36">
        <v>14539.178033726699</v>
      </c>
      <c r="C89" s="36">
        <v>3718</v>
      </c>
      <c r="D89" s="44">
        <f t="shared" si="1"/>
        <v>0.25572284701207404</v>
      </c>
      <c r="G89" s="119"/>
      <c r="H89" s="119"/>
    </row>
    <row r="90" spans="1:8">
      <c r="A90" s="34" t="s">
        <v>10</v>
      </c>
      <c r="B90" s="36">
        <v>14173.5150257395</v>
      </c>
      <c r="C90" s="36">
        <v>3200</v>
      </c>
      <c r="D90" s="44">
        <f t="shared" si="1"/>
        <v>0.22577321110456441</v>
      </c>
      <c r="G90" s="119"/>
      <c r="H90" s="119"/>
    </row>
    <row r="91" spans="1:8">
      <c r="A91" s="34" t="s">
        <v>359</v>
      </c>
      <c r="B91" s="36">
        <v>13973.9643382262</v>
      </c>
      <c r="C91" s="36">
        <v>3364</v>
      </c>
      <c r="D91" s="44">
        <f t="shared" si="1"/>
        <v>0.24073340381996516</v>
      </c>
      <c r="G91" s="119"/>
      <c r="H91" s="119"/>
    </row>
    <row r="92" spans="1:8">
      <c r="A92" s="34" t="s">
        <v>360</v>
      </c>
      <c r="B92" s="36">
        <v>13606.2602300378</v>
      </c>
      <c r="C92" s="36">
        <v>2760</v>
      </c>
      <c r="D92" s="44">
        <f t="shared" si="1"/>
        <v>0.2028478033888326</v>
      </c>
      <c r="G92" s="119"/>
      <c r="H92" s="119"/>
    </row>
    <row r="93" spans="1:8">
      <c r="A93" s="34" t="s">
        <v>66</v>
      </c>
      <c r="B93" s="36">
        <v>13542.909544114</v>
      </c>
      <c r="C93" s="36">
        <v>2041</v>
      </c>
      <c r="D93" s="44">
        <f t="shared" si="1"/>
        <v>0.1507061679288153</v>
      </c>
      <c r="G93" s="119"/>
      <c r="H93" s="119"/>
    </row>
    <row r="94" spans="1:8">
      <c r="A94" s="34" t="s">
        <v>487</v>
      </c>
      <c r="B94" s="36">
        <v>13342.093115515499</v>
      </c>
      <c r="C94" s="36">
        <v>1146</v>
      </c>
      <c r="D94" s="44">
        <f t="shared" si="1"/>
        <v>8.5893569328137756E-2</v>
      </c>
      <c r="G94" s="119"/>
      <c r="H94" s="119"/>
    </row>
    <row r="95" spans="1:8">
      <c r="A95" s="34" t="s">
        <v>141</v>
      </c>
      <c r="B95" s="36">
        <v>12928.2821517926</v>
      </c>
      <c r="C95" s="36">
        <v>2194</v>
      </c>
      <c r="D95" s="44">
        <f t="shared" si="1"/>
        <v>0.16970545461802022</v>
      </c>
      <c r="G95" s="119"/>
      <c r="H95" s="119"/>
    </row>
    <row r="96" spans="1:8">
      <c r="A96" s="34" t="s">
        <v>370</v>
      </c>
      <c r="B96" s="36">
        <v>12822.2629713434</v>
      </c>
      <c r="C96" s="36">
        <v>3664</v>
      </c>
      <c r="D96" s="44">
        <f t="shared" si="1"/>
        <v>0.28575299135485749</v>
      </c>
      <c r="G96" s="119"/>
      <c r="H96" s="119"/>
    </row>
    <row r="97" spans="1:8">
      <c r="A97" s="34" t="s">
        <v>592</v>
      </c>
      <c r="B97" s="36">
        <v>12769.4218758884</v>
      </c>
      <c r="C97" s="36">
        <v>4271</v>
      </c>
      <c r="D97" s="44">
        <f t="shared" si="1"/>
        <v>0.33447089786144729</v>
      </c>
      <c r="G97" s="119"/>
      <c r="H97" s="119"/>
    </row>
    <row r="98" spans="1:8">
      <c r="A98" s="34" t="s">
        <v>589</v>
      </c>
      <c r="B98" s="36">
        <v>12724.0218738936</v>
      </c>
      <c r="C98" s="36">
        <v>4635</v>
      </c>
      <c r="D98" s="44">
        <f t="shared" si="1"/>
        <v>0.36427161521231116</v>
      </c>
      <c r="G98" s="119"/>
      <c r="H98" s="119"/>
    </row>
    <row r="99" spans="1:8">
      <c r="A99" s="34" t="s">
        <v>36</v>
      </c>
      <c r="B99" s="36">
        <v>12653.610916583701</v>
      </c>
      <c r="C99" s="36">
        <v>2210</v>
      </c>
      <c r="D99" s="44">
        <f t="shared" si="1"/>
        <v>0.17465370277061351</v>
      </c>
      <c r="G99" s="119"/>
      <c r="H99" s="119"/>
    </row>
    <row r="100" spans="1:8">
      <c r="A100" s="34" t="s">
        <v>374</v>
      </c>
      <c r="B100" s="36">
        <v>12648.1177684878</v>
      </c>
      <c r="C100" s="36">
        <v>3139</v>
      </c>
      <c r="D100" s="44">
        <f t="shared" si="1"/>
        <v>0.24817921982199384</v>
      </c>
      <c r="G100" s="119"/>
      <c r="H100" s="119"/>
    </row>
    <row r="101" spans="1:8">
      <c r="A101" s="34" t="s">
        <v>87</v>
      </c>
      <c r="B101" s="36">
        <v>11977.9753042547</v>
      </c>
      <c r="C101" s="36">
        <v>2615</v>
      </c>
      <c r="D101" s="44">
        <f t="shared" si="1"/>
        <v>0.2183173644606802</v>
      </c>
      <c r="G101" s="119"/>
      <c r="H101" s="119"/>
    </row>
    <row r="102" spans="1:8">
      <c r="A102" s="34" t="s">
        <v>129</v>
      </c>
      <c r="B102" s="36">
        <v>11943.5040719062</v>
      </c>
      <c r="C102" s="36">
        <v>2271</v>
      </c>
      <c r="D102" s="44">
        <f t="shared" si="1"/>
        <v>0.19014520247386202</v>
      </c>
      <c r="G102" s="119"/>
      <c r="H102" s="119"/>
    </row>
    <row r="103" spans="1:8">
      <c r="A103" s="34" t="s">
        <v>611</v>
      </c>
      <c r="B103" s="36">
        <v>11794.542427381</v>
      </c>
      <c r="C103" s="36">
        <v>3032</v>
      </c>
      <c r="D103" s="44">
        <f t="shared" si="1"/>
        <v>0.25706804809665357</v>
      </c>
      <c r="G103" s="119"/>
      <c r="H103" s="119"/>
    </row>
    <row r="104" spans="1:8">
      <c r="A104" s="34" t="s">
        <v>124</v>
      </c>
      <c r="B104" s="36">
        <v>11692.0821552504</v>
      </c>
      <c r="C104" s="36">
        <v>3206</v>
      </c>
      <c r="D104" s="44">
        <f t="shared" si="1"/>
        <v>0.27420265761306906</v>
      </c>
      <c r="G104" s="119"/>
      <c r="H104" s="119"/>
    </row>
    <row r="105" spans="1:8">
      <c r="A105" s="34" t="s">
        <v>625</v>
      </c>
      <c r="B105" s="36">
        <v>11680.7205121642</v>
      </c>
      <c r="C105" s="36">
        <v>3169</v>
      </c>
      <c r="D105" s="44">
        <f t="shared" si="1"/>
        <v>0.27130175717326949</v>
      </c>
      <c r="G105" s="119"/>
      <c r="H105" s="119"/>
    </row>
    <row r="106" spans="1:8">
      <c r="A106" s="34" t="s">
        <v>643</v>
      </c>
      <c r="B106" s="36">
        <v>11451.646537234499</v>
      </c>
      <c r="C106" s="36">
        <v>2588</v>
      </c>
      <c r="D106" s="44">
        <f t="shared" si="1"/>
        <v>0.22599370244141204</v>
      </c>
      <c r="G106" s="119"/>
      <c r="H106" s="119"/>
    </row>
    <row r="107" spans="1:8">
      <c r="A107" s="34" t="s">
        <v>386</v>
      </c>
      <c r="B107" s="36">
        <v>11364.062976401199</v>
      </c>
      <c r="C107" s="36">
        <v>1214</v>
      </c>
      <c r="D107" s="44">
        <f t="shared" si="1"/>
        <v>0.10682798947181237</v>
      </c>
      <c r="G107" s="119"/>
      <c r="H107" s="119"/>
    </row>
    <row r="108" spans="1:8">
      <c r="A108" s="34" t="s">
        <v>382</v>
      </c>
      <c r="B108" s="36">
        <v>11242.5122944945</v>
      </c>
      <c r="C108" s="36">
        <v>3133</v>
      </c>
      <c r="D108" s="44">
        <f t="shared" si="1"/>
        <v>0.27867436725279293</v>
      </c>
      <c r="G108" s="119"/>
      <c r="H108" s="119"/>
    </row>
    <row r="109" spans="1:8">
      <c r="A109" s="34" t="s">
        <v>143</v>
      </c>
      <c r="B109" s="36">
        <v>11083.643804208299</v>
      </c>
      <c r="C109" s="36">
        <v>1623</v>
      </c>
      <c r="D109" s="44">
        <f t="shared" si="1"/>
        <v>0.14643198831270365</v>
      </c>
      <c r="G109" s="119"/>
      <c r="H109" s="119"/>
    </row>
    <row r="110" spans="1:8">
      <c r="A110" s="34" t="s">
        <v>380</v>
      </c>
      <c r="B110" s="36">
        <v>11024.567092576501</v>
      </c>
      <c r="C110" s="36">
        <v>1895</v>
      </c>
      <c r="D110" s="44">
        <f t="shared" si="1"/>
        <v>0.17188883555128587</v>
      </c>
      <c r="G110" s="119"/>
      <c r="H110" s="119"/>
    </row>
    <row r="111" spans="1:8">
      <c r="A111" s="34" t="s">
        <v>717</v>
      </c>
      <c r="B111" s="36">
        <v>10958.0355811524</v>
      </c>
      <c r="C111" s="36">
        <v>2599</v>
      </c>
      <c r="D111" s="44">
        <f t="shared" si="1"/>
        <v>0.23717754708428102</v>
      </c>
      <c r="G111" s="119"/>
      <c r="H111" s="119"/>
    </row>
    <row r="112" spans="1:8">
      <c r="A112" s="34" t="s">
        <v>375</v>
      </c>
      <c r="B112" s="36">
        <v>10903.016402841</v>
      </c>
      <c r="C112" s="36">
        <v>2851</v>
      </c>
      <c r="D112" s="44">
        <f t="shared" si="1"/>
        <v>0.26148727055543225</v>
      </c>
      <c r="G112" s="119"/>
      <c r="H112" s="119"/>
    </row>
    <row r="113" spans="1:8">
      <c r="A113" s="34" t="s">
        <v>593</v>
      </c>
      <c r="B113" s="36">
        <v>10796.542433229701</v>
      </c>
      <c r="C113" s="36">
        <v>3566</v>
      </c>
      <c r="D113" s="44">
        <f t="shared" si="1"/>
        <v>0.33029092619731032</v>
      </c>
      <c r="G113" s="119"/>
      <c r="H113" s="119"/>
    </row>
    <row r="114" spans="1:8">
      <c r="A114" s="34" t="s">
        <v>681</v>
      </c>
      <c r="B114" s="36">
        <v>10751.9013372673</v>
      </c>
      <c r="C114" s="36">
        <v>1006</v>
      </c>
      <c r="D114" s="44">
        <f t="shared" si="1"/>
        <v>9.356484666698818E-2</v>
      </c>
      <c r="G114" s="119"/>
      <c r="H114" s="119"/>
    </row>
    <row r="115" spans="1:8">
      <c r="A115" s="34" t="s">
        <v>367</v>
      </c>
      <c r="B115" s="36">
        <v>10747.3890067143</v>
      </c>
      <c r="C115" s="36">
        <v>2489</v>
      </c>
      <c r="D115" s="44">
        <f t="shared" si="1"/>
        <v>0.23159113329247016</v>
      </c>
      <c r="G115" s="119"/>
      <c r="H115" s="119"/>
    </row>
    <row r="116" spans="1:8">
      <c r="A116" s="34" t="s">
        <v>362</v>
      </c>
      <c r="B116" s="36">
        <v>10660.7040736442</v>
      </c>
      <c r="C116" s="36">
        <v>2997</v>
      </c>
      <c r="D116" s="44">
        <f t="shared" si="1"/>
        <v>0.28112589743573296</v>
      </c>
      <c r="G116" s="119"/>
      <c r="H116" s="119"/>
    </row>
    <row r="117" spans="1:8">
      <c r="A117" s="34" t="s">
        <v>591</v>
      </c>
      <c r="B117" s="36">
        <v>10648.9616112359</v>
      </c>
      <c r="C117" s="36">
        <v>3696</v>
      </c>
      <c r="D117" s="44">
        <f t="shared" si="1"/>
        <v>0.34707609388884336</v>
      </c>
      <c r="G117" s="119"/>
      <c r="H117" s="119"/>
    </row>
    <row r="118" spans="1:8">
      <c r="A118" s="34" t="s">
        <v>381</v>
      </c>
      <c r="B118" s="36">
        <v>10438.6492799241</v>
      </c>
      <c r="C118" s="36">
        <v>4453</v>
      </c>
      <c r="D118" s="44">
        <f t="shared" si="1"/>
        <v>0.4265877586829297</v>
      </c>
      <c r="G118" s="119"/>
      <c r="H118" s="119"/>
    </row>
    <row r="119" spans="1:8">
      <c r="A119" s="34" t="s">
        <v>411</v>
      </c>
      <c r="B119" s="36">
        <v>10306.7095584627</v>
      </c>
      <c r="C119" s="36">
        <v>1962</v>
      </c>
      <c r="D119" s="44">
        <f t="shared" si="1"/>
        <v>0.19036143289678986</v>
      </c>
      <c r="G119" s="119"/>
      <c r="H119" s="119"/>
    </row>
    <row r="120" spans="1:8">
      <c r="A120" s="34" t="s">
        <v>391</v>
      </c>
      <c r="B120" s="36">
        <v>10284.747913496099</v>
      </c>
      <c r="C120" s="36">
        <v>2973</v>
      </c>
      <c r="D120" s="44">
        <f t="shared" si="1"/>
        <v>0.28906882550798335</v>
      </c>
      <c r="G120" s="119"/>
      <c r="H120" s="119"/>
    </row>
    <row r="121" spans="1:8">
      <c r="A121" s="34" t="s">
        <v>366</v>
      </c>
      <c r="B121" s="36">
        <v>10210.0109255569</v>
      </c>
      <c r="C121" s="36">
        <v>2951</v>
      </c>
      <c r="D121" s="44">
        <f t="shared" si="1"/>
        <v>0.28903005310339952</v>
      </c>
      <c r="G121" s="119"/>
      <c r="H121" s="119"/>
    </row>
    <row r="122" spans="1:8">
      <c r="A122" s="34" t="s">
        <v>368</v>
      </c>
      <c r="B122" s="36">
        <v>10202.7862671893</v>
      </c>
      <c r="C122" s="36">
        <v>3064</v>
      </c>
      <c r="D122" s="44">
        <f t="shared" si="1"/>
        <v>0.30031012311346611</v>
      </c>
      <c r="G122" s="119"/>
      <c r="H122" s="119"/>
    </row>
    <row r="123" spans="1:8">
      <c r="A123" s="34" t="s">
        <v>419</v>
      </c>
      <c r="B123" s="36">
        <v>10120.887638370499</v>
      </c>
      <c r="C123" s="36">
        <v>1903</v>
      </c>
      <c r="D123" s="44">
        <f t="shared" si="1"/>
        <v>0.18802698616920818</v>
      </c>
      <c r="G123" s="119"/>
      <c r="H123" s="119"/>
    </row>
    <row r="124" spans="1:8">
      <c r="A124" s="34" t="s">
        <v>103</v>
      </c>
      <c r="B124" s="36">
        <v>10112.353418893599</v>
      </c>
      <c r="C124" s="36">
        <v>2517</v>
      </c>
      <c r="D124" s="44">
        <f t="shared" si="1"/>
        <v>0.24890348425692058</v>
      </c>
      <c r="G124" s="119"/>
    </row>
    <row r="125" spans="1:8">
      <c r="A125" s="34" t="s">
        <v>646</v>
      </c>
      <c r="B125" s="36">
        <v>10066.8602424645</v>
      </c>
      <c r="C125" s="36">
        <v>2320</v>
      </c>
      <c r="D125" s="44">
        <f t="shared" si="1"/>
        <v>0.23045914457157832</v>
      </c>
      <c r="G125" s="119"/>
      <c r="H125" s="119"/>
    </row>
    <row r="126" spans="1:8">
      <c r="A126" s="34" t="s">
        <v>395</v>
      </c>
      <c r="B126" s="36">
        <v>9918.7807907257193</v>
      </c>
      <c r="C126" s="36">
        <v>2166</v>
      </c>
      <c r="D126" s="44">
        <f t="shared" si="1"/>
        <v>0.21837361321920312</v>
      </c>
      <c r="G126" s="119"/>
      <c r="H126" s="119"/>
    </row>
    <row r="127" spans="1:8">
      <c r="A127" s="34" t="s">
        <v>674</v>
      </c>
      <c r="B127" s="36">
        <v>9827.3917512004191</v>
      </c>
      <c r="C127" s="36">
        <v>1203</v>
      </c>
      <c r="D127" s="44">
        <f t="shared" si="1"/>
        <v>0.12241294846651994</v>
      </c>
      <c r="G127" s="119"/>
      <c r="H127" s="119"/>
    </row>
    <row r="128" spans="1:8">
      <c r="A128" s="34" t="s">
        <v>60</v>
      </c>
      <c r="B128" s="36">
        <v>9785.8246238688007</v>
      </c>
      <c r="C128" s="36">
        <v>1373</v>
      </c>
      <c r="D128" s="44">
        <f t="shared" si="1"/>
        <v>0.14030498734374294</v>
      </c>
      <c r="G128" s="119"/>
    </row>
    <row r="129" spans="1:8">
      <c r="A129" s="34" t="s">
        <v>49</v>
      </c>
      <c r="B129" s="36">
        <v>9749.6985998130403</v>
      </c>
      <c r="C129" s="36">
        <v>2417</v>
      </c>
      <c r="D129" s="44">
        <f t="shared" si="1"/>
        <v>0.24790509934802993</v>
      </c>
      <c r="G129" s="119"/>
      <c r="H129" s="119"/>
    </row>
    <row r="130" spans="1:8">
      <c r="A130" s="34" t="s">
        <v>608</v>
      </c>
      <c r="B130" s="36">
        <v>9692.1369543066194</v>
      </c>
      <c r="C130" s="36">
        <v>2679</v>
      </c>
      <c r="D130" s="44">
        <f t="shared" si="1"/>
        <v>0.27640963108859173</v>
      </c>
      <c r="G130" s="119"/>
      <c r="H130" s="119"/>
    </row>
    <row r="131" spans="1:8">
      <c r="A131" s="34" t="s">
        <v>409</v>
      </c>
      <c r="B131" s="36">
        <v>9650.3040788764993</v>
      </c>
      <c r="C131" s="36">
        <v>3590</v>
      </c>
      <c r="D131" s="44">
        <f t="shared" si="1"/>
        <v>0.37200900310054813</v>
      </c>
      <c r="G131" s="119"/>
      <c r="H131" s="119"/>
    </row>
    <row r="132" spans="1:8">
      <c r="A132" s="34" t="s">
        <v>378</v>
      </c>
      <c r="B132" s="36">
        <v>9567.7890109317304</v>
      </c>
      <c r="C132" s="36">
        <v>2953</v>
      </c>
      <c r="D132" s="44">
        <f t="shared" si="1"/>
        <v>0.30863974912344255</v>
      </c>
      <c r="G132" s="119"/>
      <c r="H132" s="119"/>
    </row>
    <row r="133" spans="1:8">
      <c r="A133" s="34" t="s">
        <v>394</v>
      </c>
      <c r="B133" s="36">
        <v>9499.8602432273292</v>
      </c>
      <c r="C133" s="36">
        <v>815</v>
      </c>
      <c r="D133" s="44">
        <f t="shared" si="1"/>
        <v>8.5790735772248064E-2</v>
      </c>
      <c r="G133" s="119"/>
      <c r="H133" s="119"/>
    </row>
    <row r="134" spans="1:8">
      <c r="A134" s="34" t="s">
        <v>379</v>
      </c>
      <c r="B134" s="36">
        <v>9461.0794207653908</v>
      </c>
      <c r="C134" s="36">
        <v>4359</v>
      </c>
      <c r="D134" s="44">
        <f t="shared" si="1"/>
        <v>0.46072967006626836</v>
      </c>
      <c r="G134" s="119"/>
      <c r="H134" s="119"/>
    </row>
    <row r="135" spans="1:8">
      <c r="A135" s="34" t="s">
        <v>6</v>
      </c>
      <c r="B135" s="36">
        <v>9399.3396947081201</v>
      </c>
      <c r="C135" s="36">
        <v>2466</v>
      </c>
      <c r="D135" s="44">
        <f t="shared" si="1"/>
        <v>0.26235885499365147</v>
      </c>
      <c r="G135" s="119"/>
      <c r="H135" s="119"/>
    </row>
    <row r="136" spans="1:8">
      <c r="A136" s="34" t="s">
        <v>1</v>
      </c>
      <c r="B136" s="36">
        <v>9276.9862704118696</v>
      </c>
      <c r="C136" s="36">
        <v>1848</v>
      </c>
      <c r="D136" s="44">
        <f t="shared" ref="D136:D160" si="2">C136/B136</f>
        <v>0.19920262315079987</v>
      </c>
      <c r="G136" s="119"/>
      <c r="H136" s="119"/>
    </row>
    <row r="137" spans="1:8">
      <c r="A137" s="34" t="s">
        <v>376</v>
      </c>
      <c r="B137" s="36">
        <v>9222.8136692833996</v>
      </c>
      <c r="C137" s="36">
        <v>3659</v>
      </c>
      <c r="D137" s="44">
        <f t="shared" si="2"/>
        <v>0.39673359250293727</v>
      </c>
      <c r="G137" s="119"/>
      <c r="H137" s="119"/>
    </row>
    <row r="138" spans="1:8">
      <c r="A138" s="34" t="s">
        <v>373</v>
      </c>
      <c r="B138" s="36">
        <v>9220.7753106192595</v>
      </c>
      <c r="C138" s="36">
        <v>2685</v>
      </c>
      <c r="D138" s="44">
        <f t="shared" si="2"/>
        <v>0.29119026432709788</v>
      </c>
      <c r="G138" s="119"/>
      <c r="H138" s="119"/>
    </row>
    <row r="139" spans="1:8">
      <c r="A139" s="34" t="s">
        <v>17</v>
      </c>
      <c r="B139" s="36">
        <v>9206.9205190227294</v>
      </c>
      <c r="C139" s="36">
        <v>2240</v>
      </c>
      <c r="D139" s="44">
        <f t="shared" si="2"/>
        <v>0.24329524680612374</v>
      </c>
      <c r="G139" s="119"/>
      <c r="H139" s="119"/>
    </row>
    <row r="140" spans="1:8">
      <c r="A140" s="34" t="s">
        <v>622</v>
      </c>
      <c r="B140" s="36">
        <v>9002.6986023597401</v>
      </c>
      <c r="C140" s="36">
        <v>2170</v>
      </c>
      <c r="D140" s="44">
        <f t="shared" si="2"/>
        <v>0.24103883689177499</v>
      </c>
      <c r="G140" s="119"/>
    </row>
    <row r="141" spans="1:8">
      <c r="A141" s="34" t="s">
        <v>438</v>
      </c>
      <c r="B141" s="36">
        <v>8836.2191640380697</v>
      </c>
      <c r="C141" s="36">
        <v>1925</v>
      </c>
      <c r="D141" s="44">
        <f t="shared" si="2"/>
        <v>0.21785335608632561</v>
      </c>
      <c r="G141" s="119"/>
      <c r="H141" s="119"/>
    </row>
    <row r="142" spans="1:8">
      <c r="A142" s="34" t="s">
        <v>396</v>
      </c>
      <c r="B142" s="36">
        <v>8694.1780548905899</v>
      </c>
      <c r="C142" s="36">
        <v>2954</v>
      </c>
      <c r="D142" s="44">
        <f t="shared" si="2"/>
        <v>0.33976759865624512</v>
      </c>
      <c r="G142" s="119"/>
      <c r="H142" s="119"/>
    </row>
    <row r="143" spans="1:8">
      <c r="A143" s="34" t="s">
        <v>13</v>
      </c>
      <c r="B143" s="36">
        <v>8653.44655310083</v>
      </c>
      <c r="C143" s="36">
        <v>2051</v>
      </c>
      <c r="D143" s="44">
        <f t="shared" si="2"/>
        <v>0.23701538888745496</v>
      </c>
      <c r="G143" s="119"/>
      <c r="H143" s="119"/>
    </row>
    <row r="144" spans="1:8">
      <c r="A144" s="34" t="s">
        <v>388</v>
      </c>
      <c r="B144" s="36">
        <v>8649.2903834269291</v>
      </c>
      <c r="C144" s="36">
        <v>2442</v>
      </c>
      <c r="D144" s="44">
        <f t="shared" si="2"/>
        <v>0.28233530055588874</v>
      </c>
      <c r="G144" s="119"/>
    </row>
    <row r="145" spans="1:8">
      <c r="A145" s="34" t="s">
        <v>144</v>
      </c>
      <c r="B145" s="36">
        <v>8632.4739447175507</v>
      </c>
      <c r="C145" s="36">
        <v>1287</v>
      </c>
      <c r="D145" s="44">
        <f t="shared" si="2"/>
        <v>0.1490881997723898</v>
      </c>
      <c r="G145" s="119"/>
      <c r="H145" s="119"/>
    </row>
    <row r="146" spans="1:8">
      <c r="A146" s="34" t="s">
        <v>383</v>
      </c>
      <c r="B146" s="36">
        <v>8615.8547684084606</v>
      </c>
      <c r="C146" s="36">
        <v>598</v>
      </c>
      <c r="D146" s="44">
        <f t="shared" si="2"/>
        <v>6.9406926657198498E-2</v>
      </c>
      <c r="G146" s="119"/>
      <c r="H146" s="119"/>
    </row>
    <row r="147" spans="1:8">
      <c r="A147" s="34" t="s">
        <v>385</v>
      </c>
      <c r="B147" s="36">
        <v>8528.3068211800401</v>
      </c>
      <c r="C147" s="36">
        <v>1964</v>
      </c>
      <c r="D147" s="44">
        <f t="shared" si="2"/>
        <v>0.23029190215370868</v>
      </c>
      <c r="G147" s="119"/>
    </row>
    <row r="148" spans="1:8">
      <c r="A148" s="34" t="s">
        <v>80</v>
      </c>
      <c r="B148" s="36">
        <v>8252.9205222330002</v>
      </c>
      <c r="C148" s="36">
        <v>2596</v>
      </c>
      <c r="D148" s="44">
        <f t="shared" si="2"/>
        <v>0.31455531323808239</v>
      </c>
      <c r="G148" s="119"/>
      <c r="H148" s="119"/>
    </row>
    <row r="149" spans="1:8">
      <c r="A149" s="34" t="s">
        <v>34</v>
      </c>
      <c r="B149" s="36">
        <v>8172.8191535123597</v>
      </c>
      <c r="C149" s="36">
        <v>1252</v>
      </c>
      <c r="D149" s="44">
        <f t="shared" si="2"/>
        <v>0.15319071381408692</v>
      </c>
      <c r="G149" s="119"/>
      <c r="H149" s="119"/>
    </row>
    <row r="150" spans="1:8">
      <c r="A150" s="34" t="s">
        <v>402</v>
      </c>
      <c r="B150" s="36">
        <v>8163.2766844774496</v>
      </c>
      <c r="C150" s="36">
        <v>2419</v>
      </c>
      <c r="D150" s="44">
        <f t="shared" si="2"/>
        <v>0.29632708696493798</v>
      </c>
      <c r="G150" s="119"/>
    </row>
    <row r="151" spans="1:8">
      <c r="A151" s="34" t="s">
        <v>667</v>
      </c>
      <c r="B151" s="36">
        <v>8070.5232568732399</v>
      </c>
      <c r="C151" s="36">
        <v>1289</v>
      </c>
      <c r="D151" s="44">
        <f t="shared" si="2"/>
        <v>0.15971702936389243</v>
      </c>
      <c r="G151" s="119"/>
      <c r="H151" s="119"/>
    </row>
    <row r="152" spans="1:8">
      <c r="A152" s="34" t="s">
        <v>655</v>
      </c>
      <c r="B152" s="36">
        <v>8013.7479184530603</v>
      </c>
      <c r="C152" s="36">
        <v>1451</v>
      </c>
      <c r="D152" s="44">
        <f t="shared" si="2"/>
        <v>0.18106384363037151</v>
      </c>
      <c r="G152" s="119"/>
      <c r="H152" s="119"/>
    </row>
    <row r="153" spans="1:8">
      <c r="A153" s="34" t="s">
        <v>428</v>
      </c>
      <c r="B153" s="36">
        <v>8005.0027163131099</v>
      </c>
      <c r="C153" s="36">
        <v>2993</v>
      </c>
      <c r="D153" s="44">
        <f t="shared" si="2"/>
        <v>0.37389119105489771</v>
      </c>
      <c r="G153" s="119"/>
      <c r="H153" s="119"/>
    </row>
    <row r="154" spans="1:8">
      <c r="A154" s="34" t="s">
        <v>619</v>
      </c>
      <c r="B154" s="36">
        <v>7973.1533968206404</v>
      </c>
      <c r="C154" s="36">
        <v>1942</v>
      </c>
      <c r="D154" s="44">
        <f t="shared" si="2"/>
        <v>0.24356736956476821</v>
      </c>
      <c r="G154" s="119"/>
      <c r="H154" s="119"/>
    </row>
    <row r="155" spans="1:8">
      <c r="A155" s="34" t="s">
        <v>574</v>
      </c>
      <c r="B155" s="36">
        <v>7960.47120587481</v>
      </c>
      <c r="C155" s="36">
        <v>2116</v>
      </c>
      <c r="D155" s="44">
        <f t="shared" si="2"/>
        <v>0.26581341044716006</v>
      </c>
      <c r="G155" s="119"/>
      <c r="H155" s="119"/>
    </row>
    <row r="156" spans="1:8">
      <c r="A156" s="34" t="s">
        <v>393</v>
      </c>
      <c r="B156" s="36">
        <v>7928.4794276025996</v>
      </c>
      <c r="C156" s="36">
        <v>2033</v>
      </c>
      <c r="D156" s="44">
        <f t="shared" si="2"/>
        <v>0.2564173898114957</v>
      </c>
      <c r="G156" s="119"/>
      <c r="H156" s="119"/>
    </row>
    <row r="157" spans="1:8">
      <c r="A157" s="34" t="s">
        <v>387</v>
      </c>
      <c r="B157" s="36">
        <v>7912.5944941965799</v>
      </c>
      <c r="C157" s="36">
        <v>2200</v>
      </c>
      <c r="D157" s="44">
        <f t="shared" si="2"/>
        <v>0.27803775381305967</v>
      </c>
      <c r="G157" s="119"/>
      <c r="H157" s="119"/>
    </row>
    <row r="158" spans="1:8">
      <c r="A158" s="34" t="s">
        <v>108</v>
      </c>
      <c r="B158" s="36">
        <v>7897.1999740828696</v>
      </c>
      <c r="C158" s="36">
        <v>1483</v>
      </c>
      <c r="D158" s="44">
        <f t="shared" si="2"/>
        <v>0.1877880774029945</v>
      </c>
      <c r="G158" s="119"/>
    </row>
    <row r="159" spans="1:8">
      <c r="A159" s="34" t="s">
        <v>157</v>
      </c>
      <c r="B159" s="36">
        <v>7880.2465500771004</v>
      </c>
      <c r="C159" s="36">
        <v>1693</v>
      </c>
      <c r="D159" s="44">
        <f t="shared" si="2"/>
        <v>0.21484099377365745</v>
      </c>
      <c r="G159" s="119"/>
    </row>
    <row r="160" spans="1:8" ht="13.5" thickBot="1">
      <c r="A160" s="40" t="s">
        <v>113</v>
      </c>
      <c r="B160" s="41">
        <v>7847.6657330165599</v>
      </c>
      <c r="C160" s="41">
        <v>2727</v>
      </c>
      <c r="D160" s="45">
        <f t="shared" si="2"/>
        <v>0.34749186481363675</v>
      </c>
      <c r="G160" s="119"/>
    </row>
  </sheetData>
  <phoneticPr fontId="0" type="noConversion"/>
  <printOptions horizontalCentered="1"/>
  <pageMargins left="0.78740157480314965" right="0.78740157480314965" top="0.39370078740157483" bottom="0.39370078740157483" header="0.51181102362204722" footer="0.51181102362204722"/>
  <pageSetup paperSize="9" scale="55" fitToHeight="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19</vt:i4>
      </vt:variant>
      <vt:variant>
        <vt:lpstr>Intervalos nomeados</vt:lpstr>
      </vt:variant>
      <vt:variant>
        <vt:i4>23</vt:i4>
      </vt:variant>
    </vt:vector>
  </HeadingPairs>
  <TitlesOfParts>
    <vt:vector size="42" baseType="lpstr">
      <vt:lpstr>Capa</vt:lpstr>
      <vt:lpstr>Sumário</vt:lpstr>
      <vt:lpstr>Glossário</vt:lpstr>
      <vt:lpstr>Região_Todas</vt:lpstr>
      <vt:lpstr>Região_Passeio_Nacional</vt:lpstr>
      <vt:lpstr>Região_Passeio_Importado</vt:lpstr>
      <vt:lpstr>Região_Motocicleta</vt:lpstr>
      <vt:lpstr>Modelos_mais_300_sin</vt:lpstr>
      <vt:lpstr>Modelos_mais_expostos</vt:lpstr>
      <vt:lpstr>Regiao_por_ano</vt:lpstr>
      <vt:lpstr>Modelos_Brasil</vt:lpstr>
      <vt:lpstr>Modelos_Brasil_ordem_roubo</vt:lpstr>
      <vt:lpstr>Modelos_SP</vt:lpstr>
      <vt:lpstr>Modelos_RJ</vt:lpstr>
      <vt:lpstr>Modelos_MG</vt:lpstr>
      <vt:lpstr>Modelos_PR</vt:lpstr>
      <vt:lpstr>Modelos_RS</vt:lpstr>
      <vt:lpstr>Taxa_média_reg</vt:lpstr>
      <vt:lpstr>Ind_por_idade_sexo</vt:lpstr>
      <vt:lpstr>Capa!Area_de_impressao</vt:lpstr>
      <vt:lpstr>Glossário!Area_de_impressao</vt:lpstr>
      <vt:lpstr>Ind_por_idade_sexo!Area_de_impressao</vt:lpstr>
      <vt:lpstr>Modelos_Brasil!Area_de_impressao</vt:lpstr>
      <vt:lpstr>Modelos_mais_300_sin!Area_de_impressao</vt:lpstr>
      <vt:lpstr>Modelos_PR!Area_de_impressao</vt:lpstr>
      <vt:lpstr>Modelos_SP!Area_de_impressao</vt:lpstr>
      <vt:lpstr>Região_Motocicleta!Area_de_impressao</vt:lpstr>
      <vt:lpstr>Região_Passeio_Importado!Area_de_impressao</vt:lpstr>
      <vt:lpstr>Região_Passeio_Nacional!Area_de_impressao</vt:lpstr>
      <vt:lpstr>Regiao_por_ano!Area_de_impressao</vt:lpstr>
      <vt:lpstr>Região_Todas!Area_de_impressao</vt:lpstr>
      <vt:lpstr>Sumário!Area_de_impressao</vt:lpstr>
      <vt:lpstr>Taxa_média_reg!Area_de_impressao</vt:lpstr>
      <vt:lpstr>Modelos_Brasil!Titulos_de_impressao</vt:lpstr>
      <vt:lpstr>Modelos_Brasil_ordem_roubo!Titulos_de_impressao</vt:lpstr>
      <vt:lpstr>Modelos_mais_300_sin!Titulos_de_impressao</vt:lpstr>
      <vt:lpstr>Modelos_mais_expostos!Titulos_de_impressao</vt:lpstr>
      <vt:lpstr>Modelos_MG!Titulos_de_impressao</vt:lpstr>
      <vt:lpstr>Modelos_PR!Titulos_de_impressao</vt:lpstr>
      <vt:lpstr>Modelos_RJ!Titulos_de_impressao</vt:lpstr>
      <vt:lpstr>Modelos_RS!Titulos_de_impressao</vt:lpstr>
      <vt:lpstr>Modelos_SP!Titulos_de_impressao</vt:lpstr>
    </vt:vector>
  </TitlesOfParts>
  <Company>SUSEP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CEEST</dc:creator>
  <cp:lastModifiedBy> </cp:lastModifiedBy>
  <cp:lastPrinted>2006-01-27T19:51:53Z</cp:lastPrinted>
  <dcterms:created xsi:type="dcterms:W3CDTF">2002-01-09T14:46:14Z</dcterms:created>
  <dcterms:modified xsi:type="dcterms:W3CDTF">2010-04-29T19:39:36Z</dcterms:modified>
</cp:coreProperties>
</file>