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5" windowWidth="16095" windowHeight="966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R3" i="1" l="1"/>
  <c r="R4" i="1"/>
  <c r="R5" i="1"/>
  <c r="Q6" i="1"/>
  <c r="R7" i="1"/>
  <c r="R8" i="1"/>
  <c r="R9" i="1"/>
  <c r="Q10" i="1"/>
  <c r="R11" i="1"/>
  <c r="R12" i="1"/>
  <c r="R13" i="1"/>
  <c r="Q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" i="1"/>
  <c r="Q24" i="1" l="1"/>
  <c r="Q20" i="1"/>
  <c r="Q16" i="1"/>
  <c r="Q12" i="1"/>
  <c r="Q8" i="1"/>
  <c r="Q4" i="1"/>
  <c r="Q27" i="1"/>
  <c r="Q23" i="1"/>
  <c r="Q19" i="1"/>
  <c r="Q15" i="1"/>
  <c r="Q11" i="1"/>
  <c r="Q7" i="1"/>
  <c r="Q3" i="1"/>
  <c r="Q26" i="1"/>
  <c r="Q22" i="1"/>
  <c r="Q18" i="1"/>
  <c r="Q25" i="1"/>
  <c r="Q21" i="1"/>
  <c r="Q17" i="1"/>
  <c r="Q13" i="1"/>
  <c r="Q9" i="1"/>
  <c r="Q5" i="1"/>
  <c r="Q2" i="1"/>
  <c r="R14" i="1"/>
  <c r="R10" i="1"/>
  <c r="R6" i="1"/>
</calcChain>
</file>

<file path=xl/sharedStrings.xml><?xml version="1.0" encoding="utf-8"?>
<sst xmlns="http://schemas.openxmlformats.org/spreadsheetml/2006/main" count="226" uniqueCount="113">
  <si>
    <t>Data Desembolso</t>
  </si>
  <si>
    <t>Número OB</t>
  </si>
  <si>
    <t>Valor Desembolsado</t>
  </si>
  <si>
    <t>% Desembolsado</t>
  </si>
  <si>
    <t>2022OB800377</t>
  </si>
  <si>
    <t>2022OB800379</t>
  </si>
  <si>
    <t>2022OB800378</t>
  </si>
  <si>
    <t>2022OB800307</t>
  </si>
  <si>
    <t>2022OB800261</t>
  </si>
  <si>
    <t>2022OB800254</t>
  </si>
  <si>
    <t>2022OB800260</t>
  </si>
  <si>
    <t>2022OB800256</t>
  </si>
  <si>
    <t>2022OB800252</t>
  </si>
  <si>
    <t>2022OB800262</t>
  </si>
  <si>
    <t>2022OB800251</t>
  </si>
  <si>
    <t>2022OB800259</t>
  </si>
  <si>
    <t>2022OB800253</t>
  </si>
  <si>
    <t>2022OB800255</t>
  </si>
  <si>
    <t>2022OB800257</t>
  </si>
  <si>
    <t>2022OB800258</t>
  </si>
  <si>
    <t>2022OB800250</t>
  </si>
  <si>
    <t>2022OB800246</t>
  </si>
  <si>
    <t>2022OB800245</t>
  </si>
  <si>
    <t>2022OB800244</t>
  </si>
  <si>
    <t>2022OB800247</t>
  </si>
  <si>
    <t>2022OB800248</t>
  </si>
  <si>
    <t>2022OB800243</t>
  </si>
  <si>
    <t>2022OB800173</t>
  </si>
  <si>
    <t>2022OB800174</t>
  </si>
  <si>
    <t>2022OB800107</t>
  </si>
  <si>
    <t>Instrumento</t>
  </si>
  <si>
    <t>Ano</t>
  </si>
  <si>
    <t>Beneficiário</t>
  </si>
  <si>
    <t>UF</t>
  </si>
  <si>
    <t>Ação Orçamentária</t>
  </si>
  <si>
    <t>Autor da emenda</t>
  </si>
  <si>
    <t>UF autor</t>
  </si>
  <si>
    <t>UF da aplicação do recurso</t>
  </si>
  <si>
    <t>RAP</t>
  </si>
  <si>
    <t>Objeto</t>
  </si>
  <si>
    <t>Valor Global</t>
  </si>
  <si>
    <t>Valor Repasse</t>
  </si>
  <si>
    <t>Desembolsado Acumulado</t>
  </si>
  <si>
    <t>% Desembolsado Acumulado</t>
  </si>
  <si>
    <t>PLN 48/2019 - crédito suplementar</t>
  </si>
  <si>
    <t>PAVIMENTAÇÃO EM PARALELEPÍPEDO NA SEDE E DISTRITO DE BENTO SIMÕES – ÁREA URBANA – MUNICÍPIO DE IRARÁ/BA</t>
  </si>
  <si>
    <t>Construção de Mercado no Município de Baía da Traição - PB</t>
  </si>
  <si>
    <t>PAVIMENTAÇÃO POLIÉDRICA EM PARALELEPÍPEDO, EM DIVERSOS POVOADOS NO MUNICÍPIO DE CORONEL JOÃO PESSOA - RN.</t>
  </si>
  <si>
    <t>PAVIMENTAÇÃO COM PARALELEPÍPEDO EM RUAS DAS COMUNIDADES DE: SÃO BENTO, BREJO, RIACHO DO CEDRO E IBITUNANE, MUNICÍPIO DE GENTIO DO OURO/BA.</t>
  </si>
  <si>
    <t>PAVIMENTAÇÃO DE VIAS PÚBLICAS NO MUNICÍPIO DE PINDOBAÇU.</t>
  </si>
  <si>
    <t>PAVIMENTAÇÃO COM PARALELEPÍPEDO E GUIAS DE SARJETA NA ZONA URBANA DO MUNICÍPIO DE PÉ DE SERRA, BAHIA.</t>
  </si>
  <si>
    <t>Pavimentação Em piso intertravado de vias publicas da zona urbana do município de Mata de São João.</t>
  </si>
  <si>
    <t>Aquisição de um Trator agrícola e de uma Carreta Tanque, para este município de Afonso Bezerra – RN.</t>
  </si>
  <si>
    <t>CONSTRUÇÃO DE CERCAMENTO DO PERÍMETRO DO CONDOMÍNIO  COMERCIAL, NESTE MUNICÍPIO DE SÃO GONÇALO DO AMARANTE-RN</t>
  </si>
  <si>
    <t>Ampliação e adequação da passagem molhada entre os bairros Paraíba e Soledade no Município de Caicó/RN.</t>
  </si>
  <si>
    <t>Aquisição de Equipamento Agrícola</t>
  </si>
  <si>
    <t>aquisição de uma retroescavadeira para a Associação Comunitária do Sitio VArzinha dos Grossos</t>
  </si>
  <si>
    <t>O Objetivo desse termo de parceria é aquisição de Trator agrícola e com implementos agrícolas para Associação das Famílias do Quilombo de Tanquinhos Maria de Nazaré da Silva</t>
  </si>
  <si>
    <t>Aquisição de maquina retroescavadeira para atender as necessidades da ZONA RURAL ATRAVES da ASSOCIACAO DOS TRABALHADORES RURAIS DO ASSENTAMENTO FLORESTAN FERNANDES.</t>
  </si>
  <si>
    <t>AQUISIÇÃO DE MÁQUINAS E EQUIPAMENTOS</t>
  </si>
  <si>
    <t>Aquisição de máquina retroescavadeira para atender as necessidades da zona rural de Agrestina/PE.</t>
  </si>
  <si>
    <t>Pavimentacao e Drenagem de Ruas Diversas no Municipio de Mansidao- Bahia</t>
  </si>
  <si>
    <t>Pavimentação de Ruas em Paralelepípedo no Distrito de Santana do Sobrado, localizada no Município de Casa Nova.</t>
  </si>
  <si>
    <t>PAVIMENTAÇÃO COM PARALELEPÍPEDOS EM RUAS DE POVOADOS E COMUNIDADES NO MUNICÍPIO DE LUCRÉCIA- RN.</t>
  </si>
  <si>
    <t>Pavimentação em paralelepípedos, pelo método convencional, de ruas na Comunidade rural Arisco dos Pires, no município de Jundiá/RN.</t>
  </si>
  <si>
    <t>Pavimentação em paralelepípedo pelo método Bripar de diversas ruas no bairro Guajiru, município de São Gonçalo do Amarante – RN.</t>
  </si>
  <si>
    <t>Aquisição de EQUIPAMENTOS AGRICULAS  para atender as necessidades da zona rural de Bonito/PE.</t>
  </si>
  <si>
    <t>Realizar diagnóstico produtivo da apicultura tradicional e orgânica da Região Norte de Minas Gerais, capacitar 30 produtores e treinar 5 multiplicadores, a fim obter informações sobre o setor na região de aumentar o volume da produção e o numero de produtores orgânicos.</t>
  </si>
  <si>
    <t>Pavimentação em paralelepípedo granítico de ruas no Município de Itapissuma/PE, na área Urbana do Município.</t>
  </si>
  <si>
    <t>Pavimentação em paralelepípedos de ruas na Zona Urbana do Município da Aliança/PE</t>
  </si>
  <si>
    <t>Pavimentação Asfáltica nos bairros Alegria e Jurema no município de Vitória da Conquista</t>
  </si>
  <si>
    <t>MUNICIPIO DE IRARA</t>
  </si>
  <si>
    <t>MUNICIPIO DE BAIA DA TRAICAO</t>
  </si>
  <si>
    <t>MUNICIPIO DE CORONEL JOAO PESSOA</t>
  </si>
  <si>
    <t>MUNICIPIO DE GENTIO DO OURO</t>
  </si>
  <si>
    <t>MUNICIPIO DE PINDOBACU</t>
  </si>
  <si>
    <t>MUNICIPIO DE PE DE SERRA</t>
  </si>
  <si>
    <t>MUNICIPIO DE MATA DE SAO JOAO</t>
  </si>
  <si>
    <t>MUNICIPIO DE AFONSO BEZERRA</t>
  </si>
  <si>
    <t>MUNICIPIO DE SAO GONCALO DO AMARANTE</t>
  </si>
  <si>
    <t>MUNICIPIO DE CAICO</t>
  </si>
  <si>
    <t>ASSOCIACAO DOS PEQUENOS PRODUTORES RURAIS DO SITIO ACUDE DE PEDRA LAGOA DO ITAENGA</t>
  </si>
  <si>
    <t>ASSOCIACAO DE DESENV COMUN RURAL DE VARZINHA DE GROSSOS</t>
  </si>
  <si>
    <t>ASSOCIACAO DAS FAMILIAS DO QUILOMBO DE TANQUINHOS MARIA DE NAZARE DA SILVA AFQT</t>
  </si>
  <si>
    <t>ASSOCIACAO DOS TRABALHADORES RURAIS DO ASSENTAMENTO FLORESTAN FERNANDES</t>
  </si>
  <si>
    <t>MUNICIPIO DE IPUBI</t>
  </si>
  <si>
    <t>ASSOCIACAO DE DESENVOLV COMUNITARIO DE BARRA DO CHATA</t>
  </si>
  <si>
    <t>MUNICIPIO DE MANSIDAO</t>
  </si>
  <si>
    <t>MUNICIPIO DE CASA NOVA</t>
  </si>
  <si>
    <t>MUNICIPIO DE LUCRECIA</t>
  </si>
  <si>
    <t>MUNICIPIO DE JUNDIA</t>
  </si>
  <si>
    <t>ASSOC DOS PEQ PRODUTORES RURAIS DO ST AGUA VERMELHA</t>
  </si>
  <si>
    <t>COOPERATIVA DOS APICULTORES E AGRICULTORES FAMILIARES DO NORTE DE MINAS - COOPEMAPI</t>
  </si>
  <si>
    <t>MUNICIPIO DE ITAPISSUMA</t>
  </si>
  <si>
    <t>MUNICIPIO DA ALIANCA</t>
  </si>
  <si>
    <t>MUNICIPIO DE VITORIA DA CONQUISTA</t>
  </si>
  <si>
    <t>BA</t>
  </si>
  <si>
    <t>PB</t>
  </si>
  <si>
    <t>RN</t>
  </si>
  <si>
    <t>PE</t>
  </si>
  <si>
    <t>MG</t>
  </si>
  <si>
    <t>7K660029</t>
  </si>
  <si>
    <t>PAULO AZI</t>
  </si>
  <si>
    <t>ANDRE AMARAL</t>
  </si>
  <si>
    <t>RAFAEL MOTTA</t>
  </si>
  <si>
    <t>RELATOR GERAL</t>
  </si>
  <si>
    <t>ELMAR NASCIMENTO</t>
  </si>
  <si>
    <t>JOAO GUALBERTO</t>
  </si>
  <si>
    <t>ZENAIDE MAIA</t>
  </si>
  <si>
    <t>BANCADA DE PERNAMBUCO</t>
  </si>
  <si>
    <t>ARTHUR OLIVEIRA MAIA</t>
  </si>
  <si>
    <t>BEBETO</t>
  </si>
  <si>
    <t>PATRUS ANANIAS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</si>
</sst>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R$&quot;\ * #,##0.00_-;\-&quot;R$&quot;\ * #,##0.00_-;_-&quot;R$&quot;\ * &quot;-&quot;??_-;_-@_-"/>
    <numFmt numFmtId="164" formatCode="dd\/mm\/yyyy"/>
    <numFmt numFmtId="165" formatCode="_-[$R$-416]\ * #,##0.00_-;\-[$R$-416]\ * #,##0.00_-;_-[$R$-416]\ 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2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/>
    <xf numFmtId="164" fontId="2" fillId="2" borderId="1" xfId="0" applyNumberFormat="1" applyFont="1" applyFill="1" applyBorder="1"/>
    <xf numFmtId="10" fontId="2" fillId="2" borderId="1" xfId="0" applyNumberFormat="1" applyFont="1" applyFill="1" applyBorder="1" applyAlignment="1">
      <alignment horizontal="center"/>
    </xf>
    <xf numFmtId="4" fontId="2" fillId="2" borderId="1" xfId="0" applyNumberFormat="1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10" fontId="0" fillId="0" borderId="1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0" xfId="0" applyAlignment="1">
      <alignment horizontal="left"/>
    </xf>
    <xf numFmtId="164" fontId="2" fillId="2" borderId="0" xfId="0" applyNumberFormat="1" applyFont="1" applyFill="1" applyBorder="1" applyAlignment="1">
      <alignment horizontal="center"/>
    </xf>
    <xf numFmtId="10" fontId="0" fillId="0" borderId="2" xfId="0" applyNumberFormat="1" applyBorder="1" applyAlignment="1">
      <alignment horizontal="left"/>
    </xf>
    <xf numFmtId="165" fontId="0" fillId="0" borderId="1" xfId="0" applyNumberFormat="1" applyBorder="1" applyAlignment="1">
      <alignment horizontal="left"/>
    </xf>
    <xf numFmtId="44" fontId="0" fillId="0" borderId="1" xfId="1" applyFont="1" applyBorder="1"/>
    <xf numFmtId="44" fontId="0" fillId="0" borderId="1" xfId="1" applyFont="1" applyBorder="1" applyAlignment="1">
      <alignment horizontal="center"/>
    </xf>
    <xf numFmtId="44" fontId="0" fillId="0" borderId="1" xfId="1" applyFont="1" applyBorder="1" applyAlignment="1">
      <alignment horizontal="left"/>
    </xf>
  </cellXfs>
  <cellStyles count="2">
    <cellStyle name="Mo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7"/>
  <sheetViews>
    <sheetView showGridLines="0" tabSelected="1" workbookViewId="0">
      <selection activeCell="R7" sqref="R7"/>
    </sheetView>
  </sheetViews>
  <sheetFormatPr defaultRowHeight="15" x14ac:dyDescent="0.25"/>
  <cols>
    <col min="1" max="1" width="12.85546875" style="2" customWidth="1"/>
    <col min="2" max="2" width="6.7109375" style="2" customWidth="1"/>
    <col min="3" max="3" width="37.140625" style="15" customWidth="1"/>
    <col min="4" max="4" width="43.140625" customWidth="1"/>
    <col min="5" max="5" width="5.7109375" customWidth="1"/>
    <col min="6" max="7" width="15.7109375" style="1" customWidth="1"/>
    <col min="8" max="8" width="18" bestFit="1" customWidth="1"/>
    <col min="9" max="9" width="32" customWidth="1"/>
    <col min="10" max="10" width="8.42578125" bestFit="1" customWidth="1"/>
    <col min="11" max="11" width="6.5703125" customWidth="1"/>
    <col min="12" max="12" width="19.42578125" bestFit="1" customWidth="1"/>
    <col min="13" max="17" width="17" style="2" customWidth="1"/>
    <col min="18" max="18" width="16.28515625" customWidth="1"/>
  </cols>
  <sheetData>
    <row r="1" spans="1:18" x14ac:dyDescent="0.25">
      <c r="A1" s="3" t="s">
        <v>30</v>
      </c>
      <c r="B1" s="3" t="s">
        <v>31</v>
      </c>
      <c r="C1" s="13" t="s">
        <v>39</v>
      </c>
      <c r="D1" s="4" t="s">
        <v>32</v>
      </c>
      <c r="E1" s="3" t="s">
        <v>33</v>
      </c>
      <c r="F1" s="5" t="s">
        <v>40</v>
      </c>
      <c r="G1" s="5" t="s">
        <v>41</v>
      </c>
      <c r="H1" s="4" t="s">
        <v>34</v>
      </c>
      <c r="I1" s="4" t="s">
        <v>35</v>
      </c>
      <c r="J1" s="4" t="s">
        <v>36</v>
      </c>
      <c r="K1" s="4" t="s">
        <v>37</v>
      </c>
      <c r="L1" s="7" t="s">
        <v>2</v>
      </c>
      <c r="M1" s="8" t="s">
        <v>0</v>
      </c>
      <c r="N1" s="4" t="s">
        <v>1</v>
      </c>
      <c r="O1" s="6" t="s">
        <v>3</v>
      </c>
      <c r="P1" s="16" t="s">
        <v>42</v>
      </c>
      <c r="Q1" s="16" t="s">
        <v>43</v>
      </c>
      <c r="R1" s="4" t="s">
        <v>38</v>
      </c>
    </row>
    <row r="2" spans="1:18" x14ac:dyDescent="0.25">
      <c r="A2" s="9">
        <v>865720</v>
      </c>
      <c r="B2" s="9">
        <v>2018</v>
      </c>
      <c r="C2" s="14" t="s">
        <v>45</v>
      </c>
      <c r="D2" s="14" t="s">
        <v>71</v>
      </c>
      <c r="E2" s="14" t="s">
        <v>96</v>
      </c>
      <c r="F2" s="21">
        <v>505000</v>
      </c>
      <c r="G2" s="21">
        <v>500000</v>
      </c>
      <c r="H2" s="14" t="s">
        <v>101</v>
      </c>
      <c r="I2" s="14" t="s">
        <v>102</v>
      </c>
      <c r="J2" s="14" t="s">
        <v>96</v>
      </c>
      <c r="K2" s="14" t="s">
        <v>96</v>
      </c>
      <c r="L2" s="20">
        <v>150000</v>
      </c>
      <c r="M2" s="12">
        <v>44714</v>
      </c>
      <c r="N2" s="10" t="s">
        <v>4</v>
      </c>
      <c r="O2" s="11">
        <v>1</v>
      </c>
      <c r="P2" s="18">
        <v>500000</v>
      </c>
      <c r="Q2" s="17">
        <f>P2/G2</f>
        <v>1</v>
      </c>
      <c r="R2" s="19">
        <f>G2-P2</f>
        <v>0</v>
      </c>
    </row>
    <row r="3" spans="1:18" x14ac:dyDescent="0.25">
      <c r="A3" s="9">
        <v>865915</v>
      </c>
      <c r="B3" s="9">
        <v>2018</v>
      </c>
      <c r="C3" s="14" t="s">
        <v>46</v>
      </c>
      <c r="D3" s="14" t="s">
        <v>72</v>
      </c>
      <c r="E3" s="14" t="s">
        <v>97</v>
      </c>
      <c r="F3" s="21">
        <v>350500</v>
      </c>
      <c r="G3" s="21">
        <v>350000</v>
      </c>
      <c r="H3" s="14" t="s">
        <v>101</v>
      </c>
      <c r="I3" s="14" t="s">
        <v>103</v>
      </c>
      <c r="J3" s="14" t="s">
        <v>97</v>
      </c>
      <c r="K3" s="14" t="s">
        <v>97</v>
      </c>
      <c r="L3" s="20">
        <v>216910</v>
      </c>
      <c r="M3" s="12">
        <v>44714</v>
      </c>
      <c r="N3" s="10" t="s">
        <v>5</v>
      </c>
      <c r="O3" s="11">
        <v>0.81974285714285711</v>
      </c>
      <c r="P3" s="18">
        <v>286910</v>
      </c>
      <c r="Q3" s="17">
        <f>P3/G3</f>
        <v>0.81974285714285711</v>
      </c>
      <c r="R3" s="19">
        <f>G3-P3</f>
        <v>63090</v>
      </c>
    </row>
    <row r="4" spans="1:18" x14ac:dyDescent="0.25">
      <c r="A4" s="9">
        <v>904150</v>
      </c>
      <c r="B4" s="9">
        <v>2020</v>
      </c>
      <c r="C4" s="14" t="s">
        <v>47</v>
      </c>
      <c r="D4" s="14" t="s">
        <v>73</v>
      </c>
      <c r="E4" s="14" t="s">
        <v>98</v>
      </c>
      <c r="F4" s="21">
        <v>346738.31</v>
      </c>
      <c r="G4" s="21">
        <v>300000</v>
      </c>
      <c r="H4" s="14" t="s">
        <v>101</v>
      </c>
      <c r="I4" s="14" t="s">
        <v>104</v>
      </c>
      <c r="J4" s="14" t="s">
        <v>98</v>
      </c>
      <c r="K4" s="14" t="s">
        <v>98</v>
      </c>
      <c r="L4" s="20">
        <v>150000</v>
      </c>
      <c r="M4" s="12">
        <v>44714</v>
      </c>
      <c r="N4" s="10" t="s">
        <v>6</v>
      </c>
      <c r="O4" s="11">
        <v>0.7</v>
      </c>
      <c r="P4" s="18">
        <v>210000</v>
      </c>
      <c r="Q4" s="17">
        <f>P4/G4</f>
        <v>0.7</v>
      </c>
      <c r="R4" s="19">
        <f>G4-P4</f>
        <v>90000</v>
      </c>
    </row>
    <row r="5" spans="1:18" x14ac:dyDescent="0.25">
      <c r="A5" s="9">
        <v>880965</v>
      </c>
      <c r="B5" s="9">
        <v>2018</v>
      </c>
      <c r="C5" s="14" t="s">
        <v>48</v>
      </c>
      <c r="D5" s="14" t="s">
        <v>74</v>
      </c>
      <c r="E5" s="14" t="s">
        <v>96</v>
      </c>
      <c r="F5" s="21">
        <v>501000</v>
      </c>
      <c r="G5" s="21">
        <v>500000</v>
      </c>
      <c r="H5" s="14" t="s">
        <v>101</v>
      </c>
      <c r="I5" s="14" t="s">
        <v>105</v>
      </c>
      <c r="J5" s="14" t="s">
        <v>96</v>
      </c>
      <c r="K5" s="14" t="s">
        <v>96</v>
      </c>
      <c r="L5" s="20">
        <v>150000</v>
      </c>
      <c r="M5" s="12">
        <v>44697</v>
      </c>
      <c r="N5" s="10" t="s">
        <v>7</v>
      </c>
      <c r="O5" s="11">
        <v>1</v>
      </c>
      <c r="P5" s="18">
        <v>500000</v>
      </c>
      <c r="Q5" s="17">
        <f>P5/G5</f>
        <v>1</v>
      </c>
      <c r="R5" s="19">
        <f>G5-P5</f>
        <v>0</v>
      </c>
    </row>
    <row r="6" spans="1:18" x14ac:dyDescent="0.25">
      <c r="A6" s="9">
        <v>865841</v>
      </c>
      <c r="B6" s="9">
        <v>2018</v>
      </c>
      <c r="C6" s="14" t="s">
        <v>49</v>
      </c>
      <c r="D6" s="14" t="s">
        <v>75</v>
      </c>
      <c r="E6" s="14" t="s">
        <v>96</v>
      </c>
      <c r="F6" s="21">
        <v>512500</v>
      </c>
      <c r="G6" s="21">
        <v>500000</v>
      </c>
      <c r="H6" s="14" t="s">
        <v>101</v>
      </c>
      <c r="I6" s="14" t="s">
        <v>106</v>
      </c>
      <c r="J6" s="14" t="s">
        <v>96</v>
      </c>
      <c r="K6" s="14" t="s">
        <v>96</v>
      </c>
      <c r="L6" s="20">
        <v>150000</v>
      </c>
      <c r="M6" s="12">
        <v>44676</v>
      </c>
      <c r="N6" s="10" t="s">
        <v>8</v>
      </c>
      <c r="O6" s="11">
        <v>1</v>
      </c>
      <c r="P6" s="18">
        <v>500000</v>
      </c>
      <c r="Q6" s="17">
        <f>P6/G6</f>
        <v>1</v>
      </c>
      <c r="R6" s="19">
        <f>G6-P6</f>
        <v>0</v>
      </c>
    </row>
    <row r="7" spans="1:18" x14ac:dyDescent="0.25">
      <c r="A7" s="9">
        <v>865850</v>
      </c>
      <c r="B7" s="9">
        <v>2018</v>
      </c>
      <c r="C7" s="14" t="s">
        <v>50</v>
      </c>
      <c r="D7" s="14" t="s">
        <v>76</v>
      </c>
      <c r="E7" s="14" t="s">
        <v>96</v>
      </c>
      <c r="F7" s="21">
        <v>252500</v>
      </c>
      <c r="G7" s="21">
        <v>250000</v>
      </c>
      <c r="H7" s="14" t="s">
        <v>101</v>
      </c>
      <c r="I7" s="14" t="s">
        <v>102</v>
      </c>
      <c r="J7" s="14" t="s">
        <v>96</v>
      </c>
      <c r="K7" s="14" t="s">
        <v>96</v>
      </c>
      <c r="L7" s="20">
        <v>50000</v>
      </c>
      <c r="M7" s="12">
        <v>44676</v>
      </c>
      <c r="N7" s="10" t="s">
        <v>9</v>
      </c>
      <c r="O7" s="11">
        <v>1</v>
      </c>
      <c r="P7" s="18">
        <v>250000</v>
      </c>
      <c r="Q7" s="17">
        <f>P7/G7</f>
        <v>1</v>
      </c>
      <c r="R7" s="19">
        <f>G7-P7</f>
        <v>0</v>
      </c>
    </row>
    <row r="8" spans="1:18" x14ac:dyDescent="0.25">
      <c r="A8" s="9">
        <v>883044</v>
      </c>
      <c r="B8" s="9">
        <v>2019</v>
      </c>
      <c r="C8" s="14" t="s">
        <v>51</v>
      </c>
      <c r="D8" s="14" t="s">
        <v>77</v>
      </c>
      <c r="E8" s="14" t="s">
        <v>96</v>
      </c>
      <c r="F8" s="21">
        <v>2237065.0499999998</v>
      </c>
      <c r="G8" s="21">
        <v>2000000</v>
      </c>
      <c r="H8" s="14" t="s">
        <v>101</v>
      </c>
      <c r="I8" s="14" t="s">
        <v>107</v>
      </c>
      <c r="J8" s="14" t="s">
        <v>96</v>
      </c>
      <c r="K8" s="14" t="s">
        <v>96</v>
      </c>
      <c r="L8" s="20">
        <v>553000</v>
      </c>
      <c r="M8" s="12">
        <v>44676</v>
      </c>
      <c r="N8" s="10" t="s">
        <v>10</v>
      </c>
      <c r="O8" s="11">
        <v>1</v>
      </c>
      <c r="P8" s="18">
        <v>2000000</v>
      </c>
      <c r="Q8" s="17">
        <f>P8/G8</f>
        <v>1</v>
      </c>
      <c r="R8" s="19">
        <f>G8-P8</f>
        <v>0</v>
      </c>
    </row>
    <row r="9" spans="1:18" x14ac:dyDescent="0.25">
      <c r="A9" s="9">
        <v>898643</v>
      </c>
      <c r="B9" s="9">
        <v>2020</v>
      </c>
      <c r="C9" s="14" t="s">
        <v>52</v>
      </c>
      <c r="D9" s="14" t="s">
        <v>78</v>
      </c>
      <c r="E9" s="14" t="s">
        <v>98</v>
      </c>
      <c r="F9" s="21">
        <v>154000</v>
      </c>
      <c r="G9" s="21">
        <v>150000</v>
      </c>
      <c r="H9" s="14" t="s">
        <v>101</v>
      </c>
      <c r="I9" s="14" t="s">
        <v>104</v>
      </c>
      <c r="J9" s="14" t="s">
        <v>98</v>
      </c>
      <c r="K9" s="14" t="s">
        <v>98</v>
      </c>
      <c r="L9" s="20">
        <v>150000</v>
      </c>
      <c r="M9" s="12">
        <v>44676</v>
      </c>
      <c r="N9" s="10" t="s">
        <v>11</v>
      </c>
      <c r="O9" s="11">
        <v>1</v>
      </c>
      <c r="P9" s="18">
        <v>150000</v>
      </c>
      <c r="Q9" s="17">
        <f>P9/G9</f>
        <v>1</v>
      </c>
      <c r="R9" s="19">
        <f>G9-P9</f>
        <v>0</v>
      </c>
    </row>
    <row r="10" spans="1:18" x14ac:dyDescent="0.25">
      <c r="A10" s="9">
        <v>898645</v>
      </c>
      <c r="B10" s="9">
        <v>2020</v>
      </c>
      <c r="C10" s="14" t="s">
        <v>53</v>
      </c>
      <c r="D10" s="14" t="s">
        <v>79</v>
      </c>
      <c r="E10" s="14" t="s">
        <v>98</v>
      </c>
      <c r="F10" s="21">
        <v>195055.54</v>
      </c>
      <c r="G10" s="21">
        <v>194555.54</v>
      </c>
      <c r="H10" s="14" t="s">
        <v>101</v>
      </c>
      <c r="I10" s="14" t="s">
        <v>108</v>
      </c>
      <c r="J10" s="14" t="s">
        <v>98</v>
      </c>
      <c r="K10" s="14" t="s">
        <v>98</v>
      </c>
      <c r="L10" s="20">
        <v>194555.54</v>
      </c>
      <c r="M10" s="12">
        <v>44676</v>
      </c>
      <c r="N10" s="10" t="s">
        <v>12</v>
      </c>
      <c r="O10" s="11">
        <v>1</v>
      </c>
      <c r="P10" s="18">
        <v>194555.54</v>
      </c>
      <c r="Q10" s="17">
        <f>P10/G10</f>
        <v>1</v>
      </c>
      <c r="R10" s="19">
        <f>G10-P10</f>
        <v>0</v>
      </c>
    </row>
    <row r="11" spans="1:18" x14ac:dyDescent="0.25">
      <c r="A11" s="9">
        <v>898722</v>
      </c>
      <c r="B11" s="9">
        <v>2020</v>
      </c>
      <c r="C11" s="14" t="s">
        <v>54</v>
      </c>
      <c r="D11" s="14" t="s">
        <v>80</v>
      </c>
      <c r="E11" s="14" t="s">
        <v>98</v>
      </c>
      <c r="F11" s="21">
        <v>252000</v>
      </c>
      <c r="G11" s="21">
        <v>250000</v>
      </c>
      <c r="H11" s="14" t="s">
        <v>101</v>
      </c>
      <c r="I11" s="14" t="s">
        <v>108</v>
      </c>
      <c r="J11" s="14" t="s">
        <v>98</v>
      </c>
      <c r="K11" s="14" t="s">
        <v>98</v>
      </c>
      <c r="L11" s="20">
        <v>250000</v>
      </c>
      <c r="M11" s="12">
        <v>44676</v>
      </c>
      <c r="N11" s="10" t="s">
        <v>13</v>
      </c>
      <c r="O11" s="11">
        <v>1</v>
      </c>
      <c r="P11" s="18">
        <v>250000</v>
      </c>
      <c r="Q11" s="17">
        <f>P11/G11</f>
        <v>1</v>
      </c>
      <c r="R11" s="19">
        <f>G11-P11</f>
        <v>0</v>
      </c>
    </row>
    <row r="12" spans="1:18" x14ac:dyDescent="0.25">
      <c r="A12" s="9">
        <v>917578</v>
      </c>
      <c r="B12" s="9">
        <v>2021</v>
      </c>
      <c r="C12" s="14" t="s">
        <v>55</v>
      </c>
      <c r="D12" s="14" t="s">
        <v>81</v>
      </c>
      <c r="E12" s="14" t="s">
        <v>99</v>
      </c>
      <c r="F12" s="21">
        <v>184338</v>
      </c>
      <c r="G12" s="21">
        <v>184338</v>
      </c>
      <c r="H12" s="14" t="s">
        <v>101</v>
      </c>
      <c r="I12" s="14" t="s">
        <v>109</v>
      </c>
      <c r="J12" s="14" t="s">
        <v>99</v>
      </c>
      <c r="K12" s="14" t="s">
        <v>99</v>
      </c>
      <c r="L12" s="20">
        <v>184338</v>
      </c>
      <c r="M12" s="12">
        <v>44676</v>
      </c>
      <c r="N12" s="10" t="s">
        <v>14</v>
      </c>
      <c r="O12" s="11">
        <v>1</v>
      </c>
      <c r="P12" s="18">
        <v>184338</v>
      </c>
      <c r="Q12" s="17">
        <f>P12/G12</f>
        <v>1</v>
      </c>
      <c r="R12" s="19">
        <f>G12-P12</f>
        <v>0</v>
      </c>
    </row>
    <row r="13" spans="1:18" x14ac:dyDescent="0.25">
      <c r="A13" s="9">
        <v>917804</v>
      </c>
      <c r="B13" s="9">
        <v>2021</v>
      </c>
      <c r="C13" s="14" t="s">
        <v>56</v>
      </c>
      <c r="D13" s="14" t="s">
        <v>82</v>
      </c>
      <c r="E13" s="14" t="s">
        <v>99</v>
      </c>
      <c r="F13" s="21">
        <v>389158</v>
      </c>
      <c r="G13" s="21">
        <v>389158</v>
      </c>
      <c r="H13" s="14" t="s">
        <v>101</v>
      </c>
      <c r="I13" s="14" t="s">
        <v>109</v>
      </c>
      <c r="J13" s="14" t="s">
        <v>99</v>
      </c>
      <c r="K13" s="14" t="s">
        <v>99</v>
      </c>
      <c r="L13" s="20">
        <v>389158</v>
      </c>
      <c r="M13" s="12">
        <v>44676</v>
      </c>
      <c r="N13" s="10" t="s">
        <v>15</v>
      </c>
      <c r="O13" s="11">
        <v>1</v>
      </c>
      <c r="P13" s="18">
        <v>389158</v>
      </c>
      <c r="Q13" s="17">
        <f>P13/G13</f>
        <v>1</v>
      </c>
      <c r="R13" s="19">
        <f>G13-P13</f>
        <v>0</v>
      </c>
    </row>
    <row r="14" spans="1:18" x14ac:dyDescent="0.25">
      <c r="A14" s="9">
        <v>918238</v>
      </c>
      <c r="B14" s="9">
        <v>2021</v>
      </c>
      <c r="C14" s="14" t="s">
        <v>57</v>
      </c>
      <c r="D14" s="14" t="s">
        <v>83</v>
      </c>
      <c r="E14" s="14" t="s">
        <v>99</v>
      </c>
      <c r="F14" s="21">
        <v>368676</v>
      </c>
      <c r="G14" s="21">
        <v>368676</v>
      </c>
      <c r="H14" s="14" t="s">
        <v>101</v>
      </c>
      <c r="I14" s="14" t="s">
        <v>109</v>
      </c>
      <c r="J14" s="14" t="s">
        <v>99</v>
      </c>
      <c r="K14" s="14" t="s">
        <v>99</v>
      </c>
      <c r="L14" s="20">
        <v>368676</v>
      </c>
      <c r="M14" s="12">
        <v>44676</v>
      </c>
      <c r="N14" s="10" t="s">
        <v>16</v>
      </c>
      <c r="O14" s="11">
        <v>1</v>
      </c>
      <c r="P14" s="18">
        <v>368676</v>
      </c>
      <c r="Q14" s="17">
        <f>P14/G14</f>
        <v>1</v>
      </c>
      <c r="R14" s="19">
        <f>G14-P14</f>
        <v>0</v>
      </c>
    </row>
    <row r="15" spans="1:18" x14ac:dyDescent="0.25">
      <c r="A15" s="9">
        <v>918397</v>
      </c>
      <c r="B15" s="9">
        <v>2021</v>
      </c>
      <c r="C15" s="14" t="s">
        <v>58</v>
      </c>
      <c r="D15" s="14" t="s">
        <v>84</v>
      </c>
      <c r="E15" s="14" t="s">
        <v>99</v>
      </c>
      <c r="F15" s="21">
        <v>389158</v>
      </c>
      <c r="G15" s="21">
        <v>389158</v>
      </c>
      <c r="H15" s="14" t="s">
        <v>101</v>
      </c>
      <c r="I15" s="14" t="s">
        <v>109</v>
      </c>
      <c r="J15" s="14" t="s">
        <v>99</v>
      </c>
      <c r="K15" s="14" t="s">
        <v>99</v>
      </c>
      <c r="L15" s="20">
        <v>389158</v>
      </c>
      <c r="M15" s="12">
        <v>44676</v>
      </c>
      <c r="N15" s="10" t="s">
        <v>17</v>
      </c>
      <c r="O15" s="11">
        <v>1</v>
      </c>
      <c r="P15" s="18">
        <v>389158</v>
      </c>
      <c r="Q15" s="17">
        <f>P15/G15</f>
        <v>1</v>
      </c>
      <c r="R15" s="19">
        <f>G15-P15</f>
        <v>0</v>
      </c>
    </row>
    <row r="16" spans="1:18" x14ac:dyDescent="0.25">
      <c r="A16" s="9">
        <v>918716</v>
      </c>
      <c r="B16" s="9">
        <v>2021</v>
      </c>
      <c r="C16" s="14" t="s">
        <v>59</v>
      </c>
      <c r="D16" s="14" t="s">
        <v>85</v>
      </c>
      <c r="E16" s="14" t="s">
        <v>99</v>
      </c>
      <c r="F16" s="21">
        <v>3150000</v>
      </c>
      <c r="G16" s="21">
        <v>2984100</v>
      </c>
      <c r="H16" s="14" t="s">
        <v>101</v>
      </c>
      <c r="I16" s="14" t="s">
        <v>109</v>
      </c>
      <c r="J16" s="14" t="s">
        <v>99</v>
      </c>
      <c r="K16" s="14" t="s">
        <v>99</v>
      </c>
      <c r="L16" s="20">
        <v>2984100</v>
      </c>
      <c r="M16" s="12">
        <v>44676</v>
      </c>
      <c r="N16" s="10" t="s">
        <v>18</v>
      </c>
      <c r="O16" s="11">
        <v>1</v>
      </c>
      <c r="P16" s="18">
        <v>2984100</v>
      </c>
      <c r="Q16" s="17">
        <f>P16/G16</f>
        <v>1</v>
      </c>
      <c r="R16" s="19">
        <f>G16-P16</f>
        <v>0</v>
      </c>
    </row>
    <row r="17" spans="1:18" x14ac:dyDescent="0.25">
      <c r="A17" s="9">
        <v>918726</v>
      </c>
      <c r="B17" s="9">
        <v>2021</v>
      </c>
      <c r="C17" s="14" t="s">
        <v>60</v>
      </c>
      <c r="D17" s="14" t="s">
        <v>86</v>
      </c>
      <c r="E17" s="14" t="s">
        <v>99</v>
      </c>
      <c r="F17" s="21">
        <v>425000</v>
      </c>
      <c r="G17" s="21">
        <v>425000</v>
      </c>
      <c r="H17" s="14" t="s">
        <v>101</v>
      </c>
      <c r="I17" s="14" t="s">
        <v>109</v>
      </c>
      <c r="J17" s="14" t="s">
        <v>99</v>
      </c>
      <c r="K17" s="14" t="s">
        <v>99</v>
      </c>
      <c r="L17" s="20">
        <v>389158</v>
      </c>
      <c r="M17" s="12">
        <v>44676</v>
      </c>
      <c r="N17" s="10" t="s">
        <v>19</v>
      </c>
      <c r="O17" s="11">
        <v>0.91566588235294122</v>
      </c>
      <c r="P17" s="18">
        <v>389158</v>
      </c>
      <c r="Q17" s="17">
        <f>P17/G17</f>
        <v>0.91566588235294122</v>
      </c>
      <c r="R17" s="19">
        <f>G17-P17</f>
        <v>35842</v>
      </c>
    </row>
    <row r="18" spans="1:18" x14ac:dyDescent="0.25">
      <c r="A18" s="9">
        <v>852858</v>
      </c>
      <c r="B18" s="9">
        <v>2017</v>
      </c>
      <c r="C18" s="14" t="s">
        <v>61</v>
      </c>
      <c r="D18" s="14" t="s">
        <v>87</v>
      </c>
      <c r="E18" s="14" t="s">
        <v>96</v>
      </c>
      <c r="F18" s="21">
        <v>859797.85</v>
      </c>
      <c r="G18" s="21">
        <v>700855</v>
      </c>
      <c r="H18" s="14" t="s">
        <v>101</v>
      </c>
      <c r="I18" s="14" t="s">
        <v>110</v>
      </c>
      <c r="J18" s="14" t="s">
        <v>96</v>
      </c>
      <c r="K18" s="14" t="s">
        <v>96</v>
      </c>
      <c r="L18" s="20">
        <v>105128.25</v>
      </c>
      <c r="M18" s="12">
        <v>44671</v>
      </c>
      <c r="N18" s="10" t="s">
        <v>20</v>
      </c>
      <c r="O18" s="11">
        <v>0.85</v>
      </c>
      <c r="P18" s="18">
        <v>595726.75</v>
      </c>
      <c r="Q18" s="17">
        <f>P18/G18</f>
        <v>0.85</v>
      </c>
      <c r="R18" s="19">
        <f>G18-P18</f>
        <v>105128.25</v>
      </c>
    </row>
    <row r="19" spans="1:18" x14ac:dyDescent="0.25">
      <c r="A19" s="9">
        <v>868126</v>
      </c>
      <c r="B19" s="9">
        <v>2018</v>
      </c>
      <c r="C19" s="14" t="s">
        <v>62</v>
      </c>
      <c r="D19" s="14" t="s">
        <v>88</v>
      </c>
      <c r="E19" s="14" t="s">
        <v>96</v>
      </c>
      <c r="F19" s="21">
        <v>1005000</v>
      </c>
      <c r="G19" s="21">
        <v>1000000</v>
      </c>
      <c r="H19" s="14" t="s">
        <v>101</v>
      </c>
      <c r="I19" s="14" t="s">
        <v>111</v>
      </c>
      <c r="J19" s="14" t="s">
        <v>96</v>
      </c>
      <c r="K19" s="14" t="s">
        <v>96</v>
      </c>
      <c r="L19" s="20">
        <v>500000</v>
      </c>
      <c r="M19" s="12">
        <v>44671</v>
      </c>
      <c r="N19" s="10" t="s">
        <v>21</v>
      </c>
      <c r="O19" s="11">
        <v>1</v>
      </c>
      <c r="P19" s="18">
        <v>1000000</v>
      </c>
      <c r="Q19" s="17">
        <f>P19/G19</f>
        <v>1</v>
      </c>
      <c r="R19" s="19">
        <f>G19-P19</f>
        <v>0</v>
      </c>
    </row>
    <row r="20" spans="1:18" x14ac:dyDescent="0.25">
      <c r="A20" s="9">
        <v>882999</v>
      </c>
      <c r="B20" s="9">
        <v>2019</v>
      </c>
      <c r="C20" s="14" t="s">
        <v>63</v>
      </c>
      <c r="D20" s="14" t="s">
        <v>89</v>
      </c>
      <c r="E20" s="14" t="s">
        <v>98</v>
      </c>
      <c r="F20" s="21">
        <v>250999.99</v>
      </c>
      <c r="G20" s="21">
        <v>250000</v>
      </c>
      <c r="H20" s="14" t="s">
        <v>101</v>
      </c>
      <c r="I20" s="14" t="s">
        <v>108</v>
      </c>
      <c r="J20" s="14" t="s">
        <v>98</v>
      </c>
      <c r="K20" s="14" t="s">
        <v>98</v>
      </c>
      <c r="L20" s="20">
        <v>100000</v>
      </c>
      <c r="M20" s="12">
        <v>44671</v>
      </c>
      <c r="N20" s="10" t="s">
        <v>22</v>
      </c>
      <c r="O20" s="11">
        <v>0.6</v>
      </c>
      <c r="P20" s="18">
        <v>150000</v>
      </c>
      <c r="Q20" s="17">
        <f>P20/G20</f>
        <v>0.6</v>
      </c>
      <c r="R20" s="19">
        <f>G20-P20</f>
        <v>100000</v>
      </c>
    </row>
    <row r="21" spans="1:18" x14ac:dyDescent="0.25">
      <c r="A21" s="9">
        <v>883030</v>
      </c>
      <c r="B21" s="9">
        <v>2019</v>
      </c>
      <c r="C21" s="14" t="s">
        <v>64</v>
      </c>
      <c r="D21" s="14" t="s">
        <v>90</v>
      </c>
      <c r="E21" s="14" t="s">
        <v>98</v>
      </c>
      <c r="F21" s="21">
        <v>251756.73</v>
      </c>
      <c r="G21" s="21">
        <v>250000</v>
      </c>
      <c r="H21" s="14" t="s">
        <v>101</v>
      </c>
      <c r="I21" s="14" t="s">
        <v>104</v>
      </c>
      <c r="J21" s="14" t="s">
        <v>98</v>
      </c>
      <c r="K21" s="14" t="s">
        <v>98</v>
      </c>
      <c r="L21" s="20">
        <v>172191.48</v>
      </c>
      <c r="M21" s="12">
        <v>44671</v>
      </c>
      <c r="N21" s="10" t="s">
        <v>23</v>
      </c>
      <c r="O21" s="11">
        <v>0.68876592000000003</v>
      </c>
      <c r="P21" s="18">
        <v>172191.48</v>
      </c>
      <c r="Q21" s="17">
        <f>P21/G21</f>
        <v>0.68876592000000003</v>
      </c>
      <c r="R21" s="19">
        <f>G21-P21</f>
        <v>77808.51999999999</v>
      </c>
    </row>
    <row r="22" spans="1:18" x14ac:dyDescent="0.25">
      <c r="A22" s="9">
        <v>883035</v>
      </c>
      <c r="B22" s="9">
        <v>2019</v>
      </c>
      <c r="C22" s="14" t="s">
        <v>65</v>
      </c>
      <c r="D22" s="14" t="s">
        <v>79</v>
      </c>
      <c r="E22" s="14" t="s">
        <v>98</v>
      </c>
      <c r="F22" s="21">
        <v>292431.01</v>
      </c>
      <c r="G22" s="21">
        <v>291831.01</v>
      </c>
      <c r="H22" s="14" t="s">
        <v>101</v>
      </c>
      <c r="I22" s="14" t="s">
        <v>108</v>
      </c>
      <c r="J22" s="14" t="s">
        <v>98</v>
      </c>
      <c r="K22" s="14" t="s">
        <v>98</v>
      </c>
      <c r="L22" s="20">
        <v>111831.01</v>
      </c>
      <c r="M22" s="12">
        <v>44671</v>
      </c>
      <c r="N22" s="10" t="s">
        <v>24</v>
      </c>
      <c r="O22" s="11">
        <v>1</v>
      </c>
      <c r="P22" s="18">
        <v>291831.01</v>
      </c>
      <c r="Q22" s="17">
        <f>P22/G22</f>
        <v>1</v>
      </c>
      <c r="R22" s="19">
        <f>G22-P22</f>
        <v>0</v>
      </c>
    </row>
    <row r="23" spans="1:18" x14ac:dyDescent="0.25">
      <c r="A23" s="9">
        <v>918239</v>
      </c>
      <c r="B23" s="9">
        <v>2021</v>
      </c>
      <c r="C23" s="14" t="s">
        <v>66</v>
      </c>
      <c r="D23" s="14" t="s">
        <v>91</v>
      </c>
      <c r="E23" s="14" t="s">
        <v>99</v>
      </c>
      <c r="F23" s="21">
        <v>368676</v>
      </c>
      <c r="G23" s="21">
        <v>368676</v>
      </c>
      <c r="H23" s="14" t="s">
        <v>101</v>
      </c>
      <c r="I23" s="14" t="s">
        <v>109</v>
      </c>
      <c r="J23" s="14" t="s">
        <v>99</v>
      </c>
      <c r="K23" s="14" t="s">
        <v>99</v>
      </c>
      <c r="L23" s="20">
        <v>368676</v>
      </c>
      <c r="M23" s="12">
        <v>44671</v>
      </c>
      <c r="N23" s="10" t="s">
        <v>25</v>
      </c>
      <c r="O23" s="11">
        <v>1</v>
      </c>
      <c r="P23" s="18">
        <v>368676</v>
      </c>
      <c r="Q23" s="17">
        <f>P23/G23</f>
        <v>1</v>
      </c>
      <c r="R23" s="19">
        <f>G23-P23</f>
        <v>0</v>
      </c>
    </row>
    <row r="24" spans="1:18" x14ac:dyDescent="0.25">
      <c r="A24" s="9">
        <v>922211</v>
      </c>
      <c r="B24" s="9">
        <v>2021</v>
      </c>
      <c r="C24" s="14" t="s">
        <v>67</v>
      </c>
      <c r="D24" s="14" t="s">
        <v>92</v>
      </c>
      <c r="E24" s="14" t="s">
        <v>100</v>
      </c>
      <c r="F24" s="21">
        <v>191000</v>
      </c>
      <c r="G24" s="21">
        <v>191000</v>
      </c>
      <c r="H24" s="14" t="s">
        <v>101</v>
      </c>
      <c r="I24" s="14" t="s">
        <v>112</v>
      </c>
      <c r="J24" s="14" t="s">
        <v>100</v>
      </c>
      <c r="K24" s="14" t="s">
        <v>100</v>
      </c>
      <c r="L24" s="20">
        <v>191000</v>
      </c>
      <c r="M24" s="12">
        <v>44671</v>
      </c>
      <c r="N24" s="10" t="s">
        <v>26</v>
      </c>
      <c r="O24" s="11">
        <v>1</v>
      </c>
      <c r="P24" s="18">
        <v>191000</v>
      </c>
      <c r="Q24" s="17">
        <f>P24/G24</f>
        <v>1</v>
      </c>
      <c r="R24" s="19">
        <f>G24-P24</f>
        <v>0</v>
      </c>
    </row>
    <row r="25" spans="1:18" x14ac:dyDescent="0.25">
      <c r="A25" s="9">
        <v>894277</v>
      </c>
      <c r="B25" s="9">
        <v>2019</v>
      </c>
      <c r="C25" s="14" t="s">
        <v>68</v>
      </c>
      <c r="D25" s="14" t="s">
        <v>93</v>
      </c>
      <c r="E25" s="14" t="s">
        <v>99</v>
      </c>
      <c r="F25" s="21">
        <v>838599.07</v>
      </c>
      <c r="G25" s="21">
        <v>779525.47</v>
      </c>
      <c r="H25" s="14" t="s">
        <v>101</v>
      </c>
      <c r="I25" s="14" t="s">
        <v>44</v>
      </c>
      <c r="J25" s="14" t="s">
        <v>99</v>
      </c>
      <c r="K25" s="14" t="s">
        <v>99</v>
      </c>
      <c r="L25" s="20">
        <v>98121.02</v>
      </c>
      <c r="M25" s="12">
        <v>44642</v>
      </c>
      <c r="N25" s="10" t="s">
        <v>27</v>
      </c>
      <c r="O25" s="11">
        <v>1</v>
      </c>
      <c r="P25" s="18">
        <v>779525.47</v>
      </c>
      <c r="Q25" s="17">
        <f>P25/G25</f>
        <v>1</v>
      </c>
      <c r="R25" s="19">
        <f>G25-P25</f>
        <v>0</v>
      </c>
    </row>
    <row r="26" spans="1:18" x14ac:dyDescent="0.25">
      <c r="A26" s="9">
        <v>896890</v>
      </c>
      <c r="B26" s="9">
        <v>2019</v>
      </c>
      <c r="C26" s="14" t="s">
        <v>69</v>
      </c>
      <c r="D26" s="14" t="s">
        <v>94</v>
      </c>
      <c r="E26" s="14" t="s">
        <v>99</v>
      </c>
      <c r="F26" s="21">
        <v>1164539.28</v>
      </c>
      <c r="G26" s="21">
        <v>1000000</v>
      </c>
      <c r="H26" s="14" t="s">
        <v>101</v>
      </c>
      <c r="I26" s="14" t="s">
        <v>44</v>
      </c>
      <c r="J26" s="14" t="s">
        <v>99</v>
      </c>
      <c r="K26" s="14" t="s">
        <v>99</v>
      </c>
      <c r="L26" s="20">
        <v>846588.72</v>
      </c>
      <c r="M26" s="12">
        <v>44642</v>
      </c>
      <c r="N26" s="10" t="s">
        <v>28</v>
      </c>
      <c r="O26" s="11">
        <v>0.84658871999999996</v>
      </c>
      <c r="P26" s="18">
        <v>846588.72</v>
      </c>
      <c r="Q26" s="17">
        <f>P26/G26</f>
        <v>0.84658871999999996</v>
      </c>
      <c r="R26" s="19">
        <f>G26-P26</f>
        <v>153411.28000000003</v>
      </c>
    </row>
    <row r="27" spans="1:18" x14ac:dyDescent="0.25">
      <c r="A27" s="9">
        <v>872770</v>
      </c>
      <c r="B27" s="9">
        <v>2018</v>
      </c>
      <c r="C27" s="14" t="s">
        <v>70</v>
      </c>
      <c r="D27" s="14" t="s">
        <v>95</v>
      </c>
      <c r="E27" s="14" t="s">
        <v>96</v>
      </c>
      <c r="F27" s="21">
        <v>1773344.96</v>
      </c>
      <c r="G27" s="21">
        <v>1755787.09</v>
      </c>
      <c r="H27" s="14" t="s">
        <v>101</v>
      </c>
      <c r="I27" s="14" t="s">
        <v>105</v>
      </c>
      <c r="J27" s="14" t="s">
        <v>96</v>
      </c>
      <c r="K27" s="14" t="s">
        <v>96</v>
      </c>
      <c r="L27" s="20">
        <v>457262.36</v>
      </c>
      <c r="M27" s="12">
        <v>44610</v>
      </c>
      <c r="N27" s="10" t="s">
        <v>29</v>
      </c>
      <c r="O27" s="11">
        <v>0.73956844619469209</v>
      </c>
      <c r="P27" s="18">
        <v>1298524.73</v>
      </c>
      <c r="Q27" s="17">
        <f>P27/G27</f>
        <v>0.73956844619469209</v>
      </c>
      <c r="R27" s="19">
        <f>G27-P27</f>
        <v>457262.3600000001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Givanildo Ramos de Souza</dc:creator>
  <cp:lastModifiedBy>Givanildo Ramos de Souza</cp:lastModifiedBy>
  <dcterms:created xsi:type="dcterms:W3CDTF">2022-06-21T11:25:32Z</dcterms:created>
  <dcterms:modified xsi:type="dcterms:W3CDTF">2022-06-22T13:53:26Z</dcterms:modified>
</cp:coreProperties>
</file>