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latórios mensais maio\Nova pasta\"/>
    </mc:Choice>
  </mc:AlternateContent>
  <bookViews>
    <workbookView xWindow="-120" yWindow="-120" windowWidth="29040" windowHeight="15840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2" hidden="1">Importadores!$A$1:$C$1</definedName>
    <definedName name="_xlnm._FilterDatabase" localSheetId="3" hidden="1">'País de origem'!$A$1:$C$1</definedName>
  </definedName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" l="1"/>
  <c r="B5" i="3"/>
</calcChain>
</file>

<file path=xl/sharedStrings.xml><?xml version="1.0" encoding="utf-8"?>
<sst xmlns="http://schemas.openxmlformats.org/spreadsheetml/2006/main" count="164" uniqueCount="51">
  <si>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</si>
  <si>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</si>
  <si>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</si>
  <si>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</si>
  <si>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</si>
  <si>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</si>
  <si>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Período de análise</t>
  </si>
  <si>
    <t>Montante da cota</t>
  </si>
  <si>
    <t>Cota máxima inicial por empresa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</si>
  <si>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</si>
  <si>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</si>
  <si>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</si>
  <si>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</si>
  <si>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</si>
  <si>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</si>
  <si>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</si>
  <si>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</si>
  <si>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</si>
  <si>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Relatório de Acompanhamento de Cota</t>
  </si>
  <si>
    <t>Desembaraçada</t>
  </si>
  <si>
    <t>Quantidade na Unidade de Concessão da Cota</t>
  </si>
  <si>
    <t>Atividade Econômica Principal</t>
  </si>
  <si>
    <t>China</t>
  </si>
  <si>
    <t>Abastecimento</t>
  </si>
  <si>
    <t>Indeferida</t>
  </si>
  <si>
    <t>Demais</t>
  </si>
  <si>
    <t>Situação da LI</t>
  </si>
  <si>
    <t>nº 496, de 12 de julho de 2023 (publicada no DOU em 13/07/2023)</t>
  </si>
  <si>
    <t>nº 250, de 19 de julho de 2023 (publicada no DOU em 20/07/2023)</t>
  </si>
  <si>
    <t>24/07/2023 a 22/07/2024</t>
  </si>
  <si>
    <t>24/07/2023 a 31/05/2024</t>
  </si>
  <si>
    <t>7616.99.00</t>
  </si>
  <si>
    <t>Ex 026 - Cápsulas de alumínio, para o acondicionamento de café e outras substâncias, utilizadas em aparelhos para a preparação instantânea de bebidas em doses individuais</t>
  </si>
  <si>
    <t>180.000.000 unidades</t>
  </si>
  <si>
    <t>9.060.000 unidades</t>
  </si>
  <si>
    <t>Deferida</t>
  </si>
  <si>
    <t>3CAFFI INDUSTRIA E COMERCIO DE CAPSULAS S.A</t>
  </si>
  <si>
    <t>10.81-3-02 - Torrefação e moagem de café</t>
  </si>
  <si>
    <t>BAGGIO COFFEES EXPORTACAO LTDA</t>
  </si>
  <si>
    <t>BIOTECH CAPS LTDA</t>
  </si>
  <si>
    <t>EPP</t>
  </si>
  <si>
    <t>CAFE FAZENDA SERTAOZINHO LTDA.</t>
  </si>
  <si>
    <t>CAFE UTAM S A</t>
  </si>
  <si>
    <t>CITA LTDA</t>
  </si>
  <si>
    <t>OPEM BRASIL MAQUINAS E SERVICOS LTDA</t>
  </si>
  <si>
    <t>46.65-6-00 - Comércio atacadista de máquinas e equipamentos para uso comercial; partes e peças</t>
  </si>
  <si>
    <t>Espanha</t>
  </si>
  <si>
    <t>Suíça</t>
  </si>
  <si>
    <t>Total</t>
  </si>
  <si>
    <t>**********</t>
  </si>
  <si>
    <t>Percentual de utilização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</si>
</sst>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/>
    </xf>
    <xf numFmtId="3" fontId="0" fillId="0" borderId="0" xfId="0" applyNumberFormat="1"/>
    <xf numFmtId="0" fontId="5" fillId="0" borderId="0" xfId="0" applyFont="1" applyAlignment="1">
      <alignment horizontal="left"/>
    </xf>
    <xf numFmtId="3" fontId="5" fillId="0" borderId="0" xfId="0" applyNumberFormat="1" applyFont="1"/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10" fontId="0" fillId="0" borderId="0" xfId="1" applyNumberFormat="1" applyFont="1" applyFill="1"/>
    <xf numFmtId="0" fontId="1" fillId="0" borderId="1" xfId="0" applyFont="1" applyBorder="1" applyAlignment="1">
      <alignment horizontal="center" vertical="center"/>
    </xf>
    <xf numFmtId="10" fontId="0" fillId="0" borderId="5" xfId="1" applyNumberFormat="1" applyFont="1" applyFill="1" applyBorder="1" applyAlignment="1">
      <alignment vertical="top" wrapText="1"/>
    </xf>
    <xf numFmtId="4" fontId="6" fillId="0" borderId="3" xfId="0" applyNumberFormat="1" applyFont="1" applyFill="1" applyBorder="1" applyAlignment="1">
      <alignment horizontal="left"/>
    </xf>
    <xf numFmtId="3" fontId="5" fillId="0" borderId="4" xfId="0" applyNumberFormat="1" applyFont="1" applyFill="1" applyBorder="1" applyAlignment="1">
      <alignment vertical="top" wrapText="1"/>
    </xf>
    <xf numFmtId="0" fontId="0" fillId="0" borderId="1" xfId="0" applyBorder="1" applyAlignment="1">
      <alignment horizontal="left" vertical="center" wrapText="1"/>
    </xf>
    <xf numFmtId="10" fontId="0" fillId="0" borderId="1" xfId="1" applyNumberFormat="1" applyFont="1" applyBorder="1" applyAlignment="1">
      <alignment horizontal="left" vertical="center"/>
    </xf>
  </cellXfs>
  <cellStyles count="2">
    <cellStyle name="Normal" xfId="0" builtinId="0"/>
    <cellStyle name="Porcentagem" xfId="1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 style="thin">
          <color theme="4"/>
        </bottom>
      </border>
    </dxf>
    <dxf>
      <numFmt numFmtId="3" formatCode="#,##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sz val="10"/>
        <color auto="1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  <dxf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999999"/>
        </left>
        <right/>
        <top/>
        <bottom/>
      </border>
    </dxf>
    <dxf>
      <border outline="0">
        <top style="thin">
          <color theme="4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3" name="Tabela3" displayName="Tabela3" ref="A1:C52" totalsRowShown="0" headerRowDxfId="14" dataDxfId="13">
  <tableColumns count="3">
    <tableColumn id="1" name="Número da LI" dataDxfId="12"/>
    <tableColumn id="2" name="Situação da LI" dataDxfId="11"/>
    <tableColumn id="3" name="Quantidade na Unidade de Concessão da Cota (por LI)" dataDxfId="1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4" name="Tabela4" displayName="Tabela4" ref="J1:K5" totalsRowShown="0" headerRowDxfId="9" dataDxfId="8" tableBorderDxfId="7">
  <tableColumns count="2">
    <tableColumn id="1" name="Situação da LI" dataDxfId="6"/>
    <tableColumn id="2" name="Quantidade na Unidade de Concessão da Cota" dataDxfId="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2" name="Tabela2" displayName="Tabela2" ref="A1:C5" totalsRowShown="0" headerRowDxfId="4" dataDxfId="3">
  <tableColumns count="3">
    <tableColumn id="1" name="País de Origem" dataDxfId="2"/>
    <tableColumn id="2" name="Quantidade na Unidade de Concessão da Cota" dataDxfId="1"/>
    <tableColumn id="3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C16" sqref="C16"/>
    </sheetView>
  </sheetViews>
  <sheetFormatPr defaultRowHeight="15" x14ac:dyDescent="0.25"/>
  <cols>
    <col min="1" max="1" width="22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1" t="s">
        <v>18</v>
      </c>
      <c r="B2" s="21"/>
    </row>
    <row r="3" spans="1:2" x14ac:dyDescent="0.25">
      <c r="A3" s="3" t="s">
        <v>1</v>
      </c>
      <c r="B3" s="2" t="s">
        <v>27</v>
      </c>
    </row>
    <row r="4" spans="1:2" x14ac:dyDescent="0.25">
      <c r="A4" s="3" t="s">
        <v>2</v>
      </c>
      <c r="B4" s="2" t="s">
        <v>28</v>
      </c>
    </row>
    <row r="5" spans="1:2" x14ac:dyDescent="0.25">
      <c r="A5" s="3" t="s">
        <v>5</v>
      </c>
      <c r="B5" s="2" t="s">
        <v>23</v>
      </c>
    </row>
    <row r="6" spans="1:2" ht="30" x14ac:dyDescent="0.25">
      <c r="A6" s="3" t="s">
        <v>4</v>
      </c>
      <c r="B6" s="2" t="s">
        <v>31</v>
      </c>
    </row>
    <row r="7" spans="1:2" ht="30" x14ac:dyDescent="0.25">
      <c r="A7" s="3" t="s">
        <v>3</v>
      </c>
      <c r="B7" s="3" t="s">
        <v>32</v>
      </c>
    </row>
    <row r="8" spans="1:2" ht="30" x14ac:dyDescent="0.25">
      <c r="A8" s="3" t="s">
        <v>16</v>
      </c>
      <c r="B8" s="2" t="s">
        <v>29</v>
      </c>
    </row>
    <row r="9" spans="1:2" x14ac:dyDescent="0.25">
      <c r="A9" s="3" t="s">
        <v>6</v>
      </c>
      <c r="B9" s="2" t="s">
        <v>30</v>
      </c>
    </row>
    <row r="10" spans="1:2" x14ac:dyDescent="0.25">
      <c r="A10" s="3" t="s">
        <v>7</v>
      </c>
      <c r="B10" s="2" t="s">
        <v>33</v>
      </c>
    </row>
    <row r="11" spans="1:2" ht="30" x14ac:dyDescent="0.25">
      <c r="A11" s="3" t="s">
        <v>8</v>
      </c>
      <c r="B11" s="2" t="s">
        <v>34</v>
      </c>
    </row>
    <row r="12" spans="1:2" ht="33" customHeight="1" x14ac:dyDescent="0.25">
      <c r="A12" s="3" t="s">
        <v>9</v>
      </c>
      <c r="B12" s="12">
        <v>0</v>
      </c>
    </row>
    <row r="13" spans="1:2" ht="30" x14ac:dyDescent="0.25">
      <c r="A13" s="25" t="s">
        <v>50</v>
      </c>
      <c r="B13" s="26">
        <f>100681905/180000000</f>
        <v>0.55934391666666672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workbookViewId="0">
      <selection activeCell="H23" sqref="H23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17</v>
      </c>
      <c r="B1" s="5" t="s">
        <v>26</v>
      </c>
      <c r="C1" s="5" t="s">
        <v>14</v>
      </c>
      <c r="D1" s="6"/>
      <c r="E1" s="6"/>
      <c r="F1" s="6"/>
      <c r="G1" s="6"/>
      <c r="H1" s="6"/>
      <c r="I1" s="6"/>
      <c r="J1" s="7" t="s">
        <v>26</v>
      </c>
      <c r="K1" s="8" t="s">
        <v>20</v>
      </c>
    </row>
    <row r="2" spans="1:11" x14ac:dyDescent="0.25">
      <c r="A2" s="13" t="s">
        <v>49</v>
      </c>
      <c r="B2" s="13" t="s">
        <v>24</v>
      </c>
      <c r="C2" s="14">
        <v>10872000</v>
      </c>
      <c r="J2" s="13" t="s">
        <v>15</v>
      </c>
      <c r="K2" s="14">
        <v>81246525</v>
      </c>
    </row>
    <row r="3" spans="1:11" x14ac:dyDescent="0.25">
      <c r="A3" s="13" t="s">
        <v>49</v>
      </c>
      <c r="B3" s="13" t="s">
        <v>15</v>
      </c>
      <c r="C3" s="14">
        <v>9060</v>
      </c>
      <c r="J3" s="15" t="s">
        <v>35</v>
      </c>
      <c r="K3" s="16">
        <v>10731200</v>
      </c>
    </row>
    <row r="4" spans="1:11" x14ac:dyDescent="0.25">
      <c r="A4" s="13" t="s">
        <v>49</v>
      </c>
      <c r="B4" s="13" t="s">
        <v>19</v>
      </c>
      <c r="C4" s="14">
        <v>9060000</v>
      </c>
      <c r="J4" s="15" t="s">
        <v>19</v>
      </c>
      <c r="K4" s="16">
        <v>89950705</v>
      </c>
    </row>
    <row r="5" spans="1:11" x14ac:dyDescent="0.25">
      <c r="A5" s="13" t="s">
        <v>49</v>
      </c>
      <c r="B5" s="13" t="s">
        <v>15</v>
      </c>
      <c r="C5" s="14">
        <v>9060000</v>
      </c>
      <c r="J5" s="13" t="s">
        <v>24</v>
      </c>
      <c r="K5" s="14">
        <v>26893465</v>
      </c>
    </row>
    <row r="6" spans="1:11" x14ac:dyDescent="0.25">
      <c r="A6" s="13" t="s">
        <v>49</v>
      </c>
      <c r="B6" s="13" t="s">
        <v>15</v>
      </c>
      <c r="C6" s="14">
        <v>9060000</v>
      </c>
    </row>
    <row r="7" spans="1:11" x14ac:dyDescent="0.25">
      <c r="A7" s="13" t="s">
        <v>49</v>
      </c>
      <c r="B7" s="13" t="s">
        <v>15</v>
      </c>
      <c r="C7" s="14">
        <v>9060000</v>
      </c>
    </row>
    <row r="8" spans="1:11" x14ac:dyDescent="0.25">
      <c r="A8" s="13" t="s">
        <v>49</v>
      </c>
      <c r="B8" s="13" t="s">
        <v>15</v>
      </c>
      <c r="C8" s="14">
        <v>9060000</v>
      </c>
    </row>
    <row r="9" spans="1:11" x14ac:dyDescent="0.25">
      <c r="A9" s="13" t="s">
        <v>49</v>
      </c>
      <c r="B9" s="13" t="s">
        <v>15</v>
      </c>
      <c r="C9" s="14">
        <v>3166065</v>
      </c>
    </row>
    <row r="10" spans="1:11" x14ac:dyDescent="0.25">
      <c r="A10" s="13" t="s">
        <v>49</v>
      </c>
      <c r="B10" s="13" t="s">
        <v>24</v>
      </c>
      <c r="C10" s="14">
        <v>3166065</v>
      </c>
    </row>
    <row r="11" spans="1:11" x14ac:dyDescent="0.25">
      <c r="A11" s="13" t="s">
        <v>49</v>
      </c>
      <c r="B11" s="13" t="s">
        <v>19</v>
      </c>
      <c r="C11" s="14">
        <v>3166065</v>
      </c>
    </row>
    <row r="12" spans="1:11" x14ac:dyDescent="0.25">
      <c r="A12" s="13" t="s">
        <v>49</v>
      </c>
      <c r="B12" s="13" t="s">
        <v>19</v>
      </c>
      <c r="C12" s="14">
        <v>9060000</v>
      </c>
    </row>
    <row r="13" spans="1:11" x14ac:dyDescent="0.25">
      <c r="A13" s="13" t="s">
        <v>49</v>
      </c>
      <c r="B13" s="13" t="s">
        <v>24</v>
      </c>
      <c r="C13" s="14">
        <v>1359000</v>
      </c>
    </row>
    <row r="14" spans="1:11" x14ac:dyDescent="0.25">
      <c r="A14" s="13" t="s">
        <v>49</v>
      </c>
      <c r="B14" s="13" t="s">
        <v>24</v>
      </c>
      <c r="C14" s="14">
        <v>1359000</v>
      </c>
    </row>
    <row r="15" spans="1:11" x14ac:dyDescent="0.25">
      <c r="A15" s="13" t="s">
        <v>49</v>
      </c>
      <c r="B15" s="13" t="s">
        <v>24</v>
      </c>
      <c r="C15" s="14">
        <v>1812000</v>
      </c>
    </row>
    <row r="16" spans="1:11" x14ac:dyDescent="0.25">
      <c r="A16" s="13" t="s">
        <v>49</v>
      </c>
      <c r="B16" s="13" t="s">
        <v>24</v>
      </c>
      <c r="C16" s="14">
        <v>1359000</v>
      </c>
    </row>
    <row r="17" spans="1:3" x14ac:dyDescent="0.25">
      <c r="A17" s="13" t="s">
        <v>49</v>
      </c>
      <c r="B17" s="13" t="s">
        <v>24</v>
      </c>
      <c r="C17" s="14">
        <v>1812000</v>
      </c>
    </row>
    <row r="18" spans="1:3" x14ac:dyDescent="0.25">
      <c r="A18" s="13" t="s">
        <v>49</v>
      </c>
      <c r="B18" s="13" t="s">
        <v>19</v>
      </c>
      <c r="C18" s="14">
        <v>1359000</v>
      </c>
    </row>
    <row r="19" spans="1:3" x14ac:dyDescent="0.25">
      <c r="A19" s="13" t="s">
        <v>49</v>
      </c>
      <c r="B19" s="13" t="s">
        <v>19</v>
      </c>
      <c r="C19" s="14">
        <v>1812000</v>
      </c>
    </row>
    <row r="20" spans="1:3" x14ac:dyDescent="0.25">
      <c r="A20" s="13" t="s">
        <v>49</v>
      </c>
      <c r="B20" s="13" t="s">
        <v>19</v>
      </c>
      <c r="C20" s="14">
        <v>2718000</v>
      </c>
    </row>
    <row r="21" spans="1:3" x14ac:dyDescent="0.25">
      <c r="A21" s="13" t="s">
        <v>49</v>
      </c>
      <c r="B21" s="13" t="s">
        <v>19</v>
      </c>
      <c r="C21" s="14">
        <v>8682500</v>
      </c>
    </row>
    <row r="22" spans="1:3" x14ac:dyDescent="0.25">
      <c r="A22" s="13" t="s">
        <v>49</v>
      </c>
      <c r="B22" s="13" t="s">
        <v>19</v>
      </c>
      <c r="C22" s="14">
        <v>1812000</v>
      </c>
    </row>
    <row r="23" spans="1:3" x14ac:dyDescent="0.25">
      <c r="A23" s="13" t="s">
        <v>49</v>
      </c>
      <c r="B23" s="13" t="s">
        <v>19</v>
      </c>
      <c r="C23" s="14">
        <v>9060000</v>
      </c>
    </row>
    <row r="24" spans="1:3" x14ac:dyDescent="0.25">
      <c r="A24" s="13" t="s">
        <v>49</v>
      </c>
      <c r="B24" s="13" t="s">
        <v>19</v>
      </c>
      <c r="C24" s="14">
        <v>1359000</v>
      </c>
    </row>
    <row r="25" spans="1:3" x14ac:dyDescent="0.25">
      <c r="A25" s="13" t="s">
        <v>49</v>
      </c>
      <c r="B25" s="13" t="s">
        <v>15</v>
      </c>
      <c r="C25" s="14">
        <v>9060000</v>
      </c>
    </row>
    <row r="26" spans="1:3" x14ac:dyDescent="0.25">
      <c r="A26" s="13" t="s">
        <v>49</v>
      </c>
      <c r="B26" s="13" t="s">
        <v>15</v>
      </c>
      <c r="C26" s="14">
        <v>9060000</v>
      </c>
    </row>
    <row r="27" spans="1:3" x14ac:dyDescent="0.25">
      <c r="A27" s="13" t="s">
        <v>49</v>
      </c>
      <c r="B27" s="13" t="s">
        <v>15</v>
      </c>
      <c r="C27" s="14">
        <v>9060000</v>
      </c>
    </row>
    <row r="28" spans="1:3" x14ac:dyDescent="0.25">
      <c r="A28" s="13" t="s">
        <v>49</v>
      </c>
      <c r="B28" s="13" t="s">
        <v>15</v>
      </c>
      <c r="C28" s="14">
        <v>9060000</v>
      </c>
    </row>
    <row r="29" spans="1:3" x14ac:dyDescent="0.25">
      <c r="A29" s="13" t="s">
        <v>49</v>
      </c>
      <c r="B29" s="13" t="s">
        <v>19</v>
      </c>
      <c r="C29" s="14">
        <v>9060000</v>
      </c>
    </row>
    <row r="30" spans="1:3" x14ac:dyDescent="0.25">
      <c r="A30" s="13" t="s">
        <v>49</v>
      </c>
      <c r="B30" s="13" t="s">
        <v>24</v>
      </c>
      <c r="C30" s="14">
        <v>906000</v>
      </c>
    </row>
    <row r="31" spans="1:3" x14ac:dyDescent="0.25">
      <c r="A31" s="13" t="s">
        <v>49</v>
      </c>
      <c r="B31" s="13" t="s">
        <v>24</v>
      </c>
      <c r="C31" s="14">
        <v>906000</v>
      </c>
    </row>
    <row r="32" spans="1:3" x14ac:dyDescent="0.25">
      <c r="A32" s="13" t="s">
        <v>49</v>
      </c>
      <c r="B32" s="13" t="s">
        <v>15</v>
      </c>
      <c r="C32" s="14">
        <v>906000</v>
      </c>
    </row>
    <row r="33" spans="1:3" x14ac:dyDescent="0.25">
      <c r="A33" s="13" t="s">
        <v>49</v>
      </c>
      <c r="B33" s="13" t="s">
        <v>19</v>
      </c>
      <c r="C33" s="14">
        <v>196560</v>
      </c>
    </row>
    <row r="34" spans="1:3" x14ac:dyDescent="0.25">
      <c r="A34" s="13" t="s">
        <v>49</v>
      </c>
      <c r="B34" s="13" t="s">
        <v>19</v>
      </c>
      <c r="C34" s="14">
        <v>906000</v>
      </c>
    </row>
    <row r="35" spans="1:3" x14ac:dyDescent="0.25">
      <c r="A35" s="13" t="s">
        <v>49</v>
      </c>
      <c r="B35" s="13" t="s">
        <v>19</v>
      </c>
      <c r="C35" s="14">
        <v>1812000</v>
      </c>
    </row>
    <row r="36" spans="1:3" x14ac:dyDescent="0.25">
      <c r="A36" s="13" t="s">
        <v>49</v>
      </c>
      <c r="B36" s="13" t="s">
        <v>19</v>
      </c>
      <c r="C36" s="14">
        <v>2718000</v>
      </c>
    </row>
    <row r="37" spans="1:3" x14ac:dyDescent="0.25">
      <c r="A37" s="13" t="s">
        <v>49</v>
      </c>
      <c r="B37" s="13" t="s">
        <v>19</v>
      </c>
      <c r="C37" s="14">
        <v>3160580</v>
      </c>
    </row>
    <row r="38" spans="1:3" x14ac:dyDescent="0.25">
      <c r="A38" s="13" t="s">
        <v>49</v>
      </c>
      <c r="B38" s="13" t="s">
        <v>19</v>
      </c>
      <c r="C38" s="14">
        <v>9060000</v>
      </c>
    </row>
    <row r="39" spans="1:3" x14ac:dyDescent="0.25">
      <c r="A39" s="13" t="s">
        <v>49</v>
      </c>
      <c r="B39" s="13" t="s">
        <v>19</v>
      </c>
      <c r="C39" s="14">
        <v>2265000</v>
      </c>
    </row>
    <row r="40" spans="1:3" x14ac:dyDescent="0.25">
      <c r="A40" s="13" t="s">
        <v>49</v>
      </c>
      <c r="B40" s="13" t="s">
        <v>19</v>
      </c>
      <c r="C40" s="14">
        <v>9060000</v>
      </c>
    </row>
    <row r="41" spans="1:3" x14ac:dyDescent="0.25">
      <c r="A41" s="13" t="s">
        <v>49</v>
      </c>
      <c r="B41" s="13" t="s">
        <v>24</v>
      </c>
      <c r="C41" s="14">
        <v>8000</v>
      </c>
    </row>
    <row r="42" spans="1:3" x14ac:dyDescent="0.25">
      <c r="A42" s="13" t="s">
        <v>49</v>
      </c>
      <c r="B42" s="13" t="s">
        <v>24</v>
      </c>
      <c r="C42" s="14">
        <v>8000</v>
      </c>
    </row>
    <row r="43" spans="1:3" x14ac:dyDescent="0.25">
      <c r="A43" s="13" t="s">
        <v>49</v>
      </c>
      <c r="B43" s="13" t="s">
        <v>35</v>
      </c>
      <c r="C43" s="14">
        <v>8000</v>
      </c>
    </row>
    <row r="44" spans="1:3" x14ac:dyDescent="0.25">
      <c r="A44" s="13" t="s">
        <v>49</v>
      </c>
      <c r="B44" s="13" t="s">
        <v>15</v>
      </c>
      <c r="C44" s="14">
        <v>1663200</v>
      </c>
    </row>
    <row r="45" spans="1:3" x14ac:dyDescent="0.25">
      <c r="A45" s="13" t="s">
        <v>49</v>
      </c>
      <c r="B45" s="13" t="s">
        <v>15</v>
      </c>
      <c r="C45" s="14">
        <v>1663200</v>
      </c>
    </row>
    <row r="46" spans="1:3" x14ac:dyDescent="0.25">
      <c r="A46" s="13" t="s">
        <v>49</v>
      </c>
      <c r="B46" s="13" t="s">
        <v>24</v>
      </c>
      <c r="C46" s="14">
        <v>1663200</v>
      </c>
    </row>
    <row r="47" spans="1:3" x14ac:dyDescent="0.25">
      <c r="A47" s="13" t="s">
        <v>49</v>
      </c>
      <c r="B47" s="13" t="s">
        <v>24</v>
      </c>
      <c r="C47" s="14">
        <v>1663200</v>
      </c>
    </row>
    <row r="48" spans="1:3" x14ac:dyDescent="0.25">
      <c r="A48" s="13" t="s">
        <v>49</v>
      </c>
      <c r="B48" s="13" t="s">
        <v>35</v>
      </c>
      <c r="C48" s="14">
        <v>1663200</v>
      </c>
    </row>
    <row r="49" spans="1:3" x14ac:dyDescent="0.25">
      <c r="A49" s="13" t="s">
        <v>49</v>
      </c>
      <c r="B49" s="13" t="s">
        <v>19</v>
      </c>
      <c r="C49" s="14">
        <v>2265000</v>
      </c>
    </row>
    <row r="50" spans="1:3" x14ac:dyDescent="0.25">
      <c r="A50" s="13" t="s">
        <v>49</v>
      </c>
      <c r="B50" s="13" t="s">
        <v>15</v>
      </c>
      <c r="C50" s="14">
        <v>1359000</v>
      </c>
    </row>
    <row r="51" spans="1:3" x14ac:dyDescent="0.25">
      <c r="A51" s="13" t="s">
        <v>49</v>
      </c>
      <c r="B51" s="13" t="s">
        <v>19</v>
      </c>
      <c r="C51" s="14">
        <v>1359000</v>
      </c>
    </row>
    <row r="52" spans="1:3" x14ac:dyDescent="0.25">
      <c r="A52" s="13" t="s">
        <v>49</v>
      </c>
      <c r="B52" s="13" t="s">
        <v>35</v>
      </c>
      <c r="C52" s="14">
        <v>9060000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A27" sqref="A27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9" t="s">
        <v>11</v>
      </c>
      <c r="B1" s="10" t="s">
        <v>21</v>
      </c>
      <c r="C1" s="11" t="s">
        <v>10</v>
      </c>
    </row>
    <row r="2" spans="1:3" x14ac:dyDescent="0.25">
      <c r="A2" s="17" t="s">
        <v>36</v>
      </c>
      <c r="B2" s="18" t="s">
        <v>37</v>
      </c>
      <c r="C2" s="19" t="s">
        <v>25</v>
      </c>
    </row>
    <row r="3" spans="1:3" x14ac:dyDescent="0.25">
      <c r="A3" s="17" t="s">
        <v>38</v>
      </c>
      <c r="B3" s="18" t="s">
        <v>37</v>
      </c>
      <c r="C3" s="19" t="s">
        <v>25</v>
      </c>
    </row>
    <row r="4" spans="1:3" x14ac:dyDescent="0.25">
      <c r="A4" s="17" t="s">
        <v>39</v>
      </c>
      <c r="B4" s="18" t="s">
        <v>37</v>
      </c>
      <c r="C4" s="19" t="s">
        <v>40</v>
      </c>
    </row>
    <row r="5" spans="1:3" x14ac:dyDescent="0.25">
      <c r="A5" s="17" t="s">
        <v>41</v>
      </c>
      <c r="B5" s="18" t="s">
        <v>37</v>
      </c>
      <c r="C5" s="19" t="s">
        <v>25</v>
      </c>
    </row>
    <row r="6" spans="1:3" x14ac:dyDescent="0.25">
      <c r="A6" s="17" t="s">
        <v>42</v>
      </c>
      <c r="B6" s="18" t="s">
        <v>37</v>
      </c>
      <c r="C6" s="19" t="s">
        <v>25</v>
      </c>
    </row>
    <row r="7" spans="1:3" x14ac:dyDescent="0.25">
      <c r="A7" s="17" t="s">
        <v>43</v>
      </c>
      <c r="B7" s="18" t="s">
        <v>37</v>
      </c>
      <c r="C7" s="19" t="s">
        <v>40</v>
      </c>
    </row>
    <row r="8" spans="1:3" ht="30" x14ac:dyDescent="0.25">
      <c r="A8" s="17" t="s">
        <v>44</v>
      </c>
      <c r="B8" s="18" t="s">
        <v>45</v>
      </c>
      <c r="C8" s="19" t="s">
        <v>25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E25" sqref="E25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12</v>
      </c>
      <c r="B1" s="8" t="s">
        <v>20</v>
      </c>
      <c r="C1" s="5" t="s">
        <v>13</v>
      </c>
    </row>
    <row r="2" spans="1:3" x14ac:dyDescent="0.25">
      <c r="A2" s="13" t="s">
        <v>47</v>
      </c>
      <c r="B2" s="14">
        <v>100477345</v>
      </c>
      <c r="C2" s="20">
        <v>0.99796825457364957</v>
      </c>
    </row>
    <row r="3" spans="1:3" x14ac:dyDescent="0.25">
      <c r="A3" s="13" t="s">
        <v>46</v>
      </c>
      <c r="B3" s="14">
        <v>196560</v>
      </c>
      <c r="C3" s="20">
        <v>1.9522872555897705E-3</v>
      </c>
    </row>
    <row r="4" spans="1:3" x14ac:dyDescent="0.25">
      <c r="A4" s="13" t="s">
        <v>22</v>
      </c>
      <c r="B4" s="14">
        <v>8000</v>
      </c>
      <c r="C4" s="20">
        <v>7.9458170760674424E-5</v>
      </c>
    </row>
    <row r="5" spans="1:3" x14ac:dyDescent="0.25">
      <c r="A5" s="23" t="s">
        <v>48</v>
      </c>
      <c r="B5" s="24">
        <f>SUBTOTAL(109,B2:B4)</f>
        <v>100681905</v>
      </c>
      <c r="C5" s="22"/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Luiz Carlos Amaral Oliveira</cp:lastModifiedBy>
  <dcterms:created xsi:type="dcterms:W3CDTF">2023-04-24T18:04:46Z</dcterms:created>
  <dcterms:modified xsi:type="dcterms:W3CDTF">2024-07-17T19:52:55Z</dcterms:modified>
</cp:coreProperties>
</file>