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5C580ED2-90FC-4966-8B21-9BC5007BAEC1}" xr6:coauthVersionLast="47" xr6:coauthVersionMax="47" xr10:uidLastSave="{00000000-0000-0000-0000-000000000000}"/>
  <bookViews>
    <workbookView xWindow="-120" yWindow="-120" windowWidth="20730" windowHeight="11040" xr2:uid="{76EDFFF6-C3DB-4E92-937F-F02A8389EE4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" i="1" l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G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<sst xmlns="http://schemas.openxmlformats.org/spreadsheetml/2006/main" count="574" uniqueCount="215">
  <si>
    <t>TABELA DE ACOMPANHAMENTO DAS COTAS DE IMPORTAÇÃO</t>
  </si>
  <si>
    <t> </t>
  </si>
  <si>
    <t>Atualizada até 09/02/2026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</si>
  <si>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</si>
  <si>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</si>
  <si>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</si>
  <si>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</si>
  <si>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</si>
  <si>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</si>
  <si>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</si>
  <si>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</si>
  <si>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</si>
  <si>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</si>
  <si>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736/2025</t>
  </si>
  <si>
    <t>400/2025, art. 2º, inciso I</t>
  </si>
  <si>
    <t>Toneladas</t>
  </si>
  <si>
    <t>400/2025, art. 2º, inciso II</t>
  </si>
  <si>
    <t>1001.19.00
1001.99.00</t>
  </si>
  <si>
    <t>272/2021
332/2022</t>
  </si>
  <si>
    <t>290/2023</t>
  </si>
  <si>
    <t>1109.00.00</t>
  </si>
  <si>
    <t>272/2021
846/2026</t>
  </si>
  <si>
    <t>470/2026</t>
  </si>
  <si>
    <t>1302.13.00</t>
  </si>
  <si>
    <t>272/2021
723/2025</t>
  </si>
  <si>
    <t>397/2025</t>
  </si>
  <si>
    <t>1511.90.00</t>
  </si>
  <si>
    <t>272/2021
838/2025</t>
  </si>
  <si>
    <t>461/2025</t>
  </si>
  <si>
    <t>1513.29.19</t>
  </si>
  <si>
    <t>272/2021
761/2025</t>
  </si>
  <si>
    <t>419/2025</t>
  </si>
  <si>
    <t>2106.90.90
(Ex 002, 003, 005, 033, 035, 040 e 041)</t>
  </si>
  <si>
    <t>2106.90.90
(Ex 029)</t>
  </si>
  <si>
    <t>272/2021
687/2025</t>
  </si>
  <si>
    <t>383/2025</t>
  </si>
  <si>
    <t>272/2021
844/2025</t>
  </si>
  <si>
    <t>468/2026</t>
  </si>
  <si>
    <t>2106.90.90
(Ex 030)</t>
  </si>
  <si>
    <t>272/2021
706/2025</t>
  </si>
  <si>
    <t>386/2025</t>
  </si>
  <si>
    <t>2106.90.90
(Ex 039)</t>
  </si>
  <si>
    <t>272/2021
815/2025</t>
  </si>
  <si>
    <t>451/2025</t>
  </si>
  <si>
    <t>2106.90.90
(Ex 042 e 043)</t>
  </si>
  <si>
    <t>2309.90.90
(Ex 002 a 013)</t>
  </si>
  <si>
    <t>2309.90.90
(Ex 014)</t>
  </si>
  <si>
    <t>272/2021
724/2025</t>
  </si>
  <si>
    <t>399/2025</t>
  </si>
  <si>
    <t>2309.90.90
(Ex 015)</t>
  </si>
  <si>
    <t>2309.90.90
(Ex 016)</t>
  </si>
  <si>
    <t>463/2026</t>
  </si>
  <si>
    <t>2807.00.10</t>
  </si>
  <si>
    <t>2810.00.10</t>
  </si>
  <si>
    <t>2823.00.10
(Ex 002)</t>
  </si>
  <si>
    <t>272/2021
710/2025</t>
  </si>
  <si>
    <t>392/2025</t>
  </si>
  <si>
    <t>2823.00.10
(Ex 003)</t>
  </si>
  <si>
    <t>272/2021
775/2025</t>
  </si>
  <si>
    <t>424/2025</t>
  </si>
  <si>
    <t>2832.10.10
(Ex 001)</t>
  </si>
  <si>
    <t>272/2021
799/2025</t>
  </si>
  <si>
    <t>445/2025</t>
  </si>
  <si>
    <t>2833.11.10
(Ex 001)</t>
  </si>
  <si>
    <t>272/2021
788/2025</t>
  </si>
  <si>
    <t>435/2025</t>
  </si>
  <si>
    <t>2833.29.60
(Ex 001)</t>
  </si>
  <si>
    <t>272/2021
779/2025</t>
  </si>
  <si>
    <t>432/2025</t>
  </si>
  <si>
    <t>2836.20.10</t>
  </si>
  <si>
    <t>2840.19.00
(Ex 001)</t>
  </si>
  <si>
    <t>272/2021
739/2025</t>
  </si>
  <si>
    <t>407/2025</t>
  </si>
  <si>
    <t>2902.43.00</t>
  </si>
  <si>
    <t>2903.15.00</t>
  </si>
  <si>
    <t>2907.23.00</t>
  </si>
  <si>
    <t>2915.21.00</t>
  </si>
  <si>
    <t>2923.90.10
(Ex 001)</t>
  </si>
  <si>
    <t>2926.10.00</t>
  </si>
  <si>
    <t>272/2021
791/2025</t>
  </si>
  <si>
    <t>438/2025</t>
  </si>
  <si>
    <t>2930.30.11</t>
  </si>
  <si>
    <t>2930.90.61</t>
  </si>
  <si>
    <t>2933.69.13</t>
  </si>
  <si>
    <t>272/2021
821/2025</t>
  </si>
  <si>
    <t>456/2025</t>
  </si>
  <si>
    <t>2934.99.35</t>
  </si>
  <si>
    <t>2936.26.10</t>
  </si>
  <si>
    <t>3002.49.99
(Ex 002)</t>
  </si>
  <si>
    <t>Unidades</t>
  </si>
  <si>
    <t>3002.51.00
(Ex 001)</t>
  </si>
  <si>
    <t>3004.90.49
(Ex 003)</t>
  </si>
  <si>
    <t>272/2021
714/2025</t>
  </si>
  <si>
    <t>394/2025</t>
  </si>
  <si>
    <t>3204.19.90
(Ex 001)</t>
  </si>
  <si>
    <t>3206.11.10
(Ex 001)</t>
  </si>
  <si>
    <t>3206.11.20
(Ex 001)</t>
  </si>
  <si>
    <t>3215.11.00
(Ex 001)</t>
  </si>
  <si>
    <t>3215.11.00
(Ex 002)</t>
  </si>
  <si>
    <t>3215.19.00
(Ex 001)</t>
  </si>
  <si>
    <t>3215.19.00
(Ex 002)</t>
  </si>
  <si>
    <t>3215.19.00
(Ex 003)</t>
  </si>
  <si>
    <t>Tonelada</t>
  </si>
  <si>
    <t>3215.19.00
(Ex 004)</t>
  </si>
  <si>
    <t>Quilogramas</t>
  </si>
  <si>
    <t>3304.99.90
(Ex 001)</t>
  </si>
  <si>
    <t>3501.90.11
(Ex 001)</t>
  </si>
  <si>
    <t>3501.90.19
(Ex 001)</t>
  </si>
  <si>
    <t>3701.10.29
(Ex 001)</t>
  </si>
  <si>
    <t>272/2021
710/2025
827/2025</t>
  </si>
  <si>
    <t>392/2025
457/2025</t>
  </si>
  <si>
    <t>Metros quadrados</t>
  </si>
  <si>
    <t>3808.91.95</t>
  </si>
  <si>
    <t>468/2026, art. 2º, inciso I</t>
  </si>
  <si>
    <t>468/2026, art. 2º, inciso II</t>
  </si>
  <si>
    <t>3824.99.39
(Ex 001)</t>
  </si>
  <si>
    <t>3903.90.90
(Ex 002)</t>
  </si>
  <si>
    <t>272/2021
847/2026</t>
  </si>
  <si>
    <t>471/2026</t>
  </si>
  <si>
    <t>3906.90.69
(Ex 003)</t>
  </si>
  <si>
    <t>3907.29.92
(3907.29.99
[Ex 001])</t>
  </si>
  <si>
    <t>272/2021
848/2026</t>
  </si>
  <si>
    <t>3907.29.99
(Ex 002)</t>
  </si>
  <si>
    <t>3907.40.90
(Ex 002)</t>
  </si>
  <si>
    <t>3907.61.00
(Ex 001)</t>
  </si>
  <si>
    <t>3907.99.99
(Ex 001)</t>
  </si>
  <si>
    <t>3907.99.99
(Ex 004)</t>
  </si>
  <si>
    <t>3908.10.25
(Ex 003)</t>
  </si>
  <si>
    <t>3911.90.29
(Ex 001)</t>
  </si>
  <si>
    <t>3926.90.40
(Ex 001)</t>
  </si>
  <si>
    <t>3926.90.90
(Ex 226)</t>
  </si>
  <si>
    <t>3926.90.90
(Ex 233)</t>
  </si>
  <si>
    <t>4001.10.00
(Ex 001)</t>
  </si>
  <si>
    <t>4002.99.90
(Ex 001)</t>
  </si>
  <si>
    <t>4002.99.90
(Ex 002)</t>
  </si>
  <si>
    <t>4014.10.00
(Ex 003 e 004)</t>
  </si>
  <si>
    <t>4014.10.00
(Ex 005)</t>
  </si>
  <si>
    <t>4016.99.90
(Ex 124)</t>
  </si>
  <si>
    <t>4805.92.90
(Ex 001)</t>
  </si>
  <si>
    <t>5303.10.10</t>
  </si>
  <si>
    <t>5306.10.00
(Ex 001)</t>
  </si>
  <si>
    <t>5402.19.10
(Ex 001)</t>
  </si>
  <si>
    <t>5402.20.90</t>
  </si>
  <si>
    <t>5402.46.00</t>
  </si>
  <si>
    <t>5402.47.10
(Ex 001)</t>
  </si>
  <si>
    <t>5402.62.00
(Ex 001)</t>
  </si>
  <si>
    <t>272/2021
706/2025
735/2025</t>
  </si>
  <si>
    <t>386/2025
400/2025</t>
  </si>
  <si>
    <t>5403.33.00
(Ex 001)</t>
  </si>
  <si>
    <t>5407.10.19
(Ex 001)</t>
  </si>
  <si>
    <t>5503.30.00</t>
  </si>
  <si>
    <t>5503.40.00
(Ex 001)</t>
  </si>
  <si>
    <t>6815.13.00
(Ex 002)</t>
  </si>
  <si>
    <t>6815.13.00
(Ex 003)</t>
  </si>
  <si>
    <t>7019.62.00</t>
  </si>
  <si>
    <t>7020.00.10</t>
  </si>
  <si>
    <t>7225.40.90
(Ex 003)</t>
  </si>
  <si>
    <t>7312.10.90
(Ex 002)</t>
  </si>
  <si>
    <t>7502.10.10</t>
  </si>
  <si>
    <t>8111.00.10
(Ex 001)</t>
  </si>
  <si>
    <t>8309.90.00
(Ex 001)</t>
  </si>
  <si>
    <t>8309.90.00
(Ex 002)</t>
  </si>
  <si>
    <t>8309.90.00
(Ex 003)</t>
  </si>
  <si>
    <t>8452.10.00</t>
  </si>
  <si>
    <t>8482.10.10
(Ex 016)</t>
  </si>
  <si>
    <t>8482.91.19</t>
  </si>
  <si>
    <t>8482.91.20</t>
  </si>
  <si>
    <t>8501.10.19
(Ex 045)</t>
  </si>
  <si>
    <t>272/2021
775/2025
851/2026</t>
  </si>
  <si>
    <t>424/2025
471/2026</t>
  </si>
  <si>
    <t>8501.10.19
(Ex 062)</t>
  </si>
  <si>
    <t>8501.20.00
(Ex 061 a 063)</t>
  </si>
  <si>
    <t>8507.60.00
(Ex 054)</t>
  </si>
  <si>
    <t>8516.71.00
(Ex 001)</t>
  </si>
  <si>
    <t>8517.71.20</t>
  </si>
  <si>
    <t>8517.71.90
(Ex 002)</t>
  </si>
  <si>
    <t>8518.29.90
(Ex 006)</t>
  </si>
  <si>
    <t>8529.10.20
(Ex 001)</t>
  </si>
  <si>
    <t>272/2021
807/2025</t>
  </si>
  <si>
    <t>447/2025</t>
  </si>
  <si>
    <t>8535.10.00
(Ex 001)</t>
  </si>
  <si>
    <t>8535.90.90
(Ex 002)</t>
  </si>
  <si>
    <t>8541.43.00
(Ex 001)</t>
  </si>
  <si>
    <t>272/2021
757/2025
759/2025</t>
  </si>
  <si>
    <t>411/2025
413/2025</t>
  </si>
  <si>
    <t>US$ (FOB)</t>
  </si>
  <si>
    <t>8544.60.00
(Ex 001)</t>
  </si>
  <si>
    <t>8544.60.00
(Ex 004)</t>
  </si>
  <si>
    <t>8703.40.00
(Ex 018)</t>
  </si>
  <si>
    <t>272/2021
708/2025</t>
  </si>
  <si>
    <t>404/2025, art. 1º, inciso I</t>
  </si>
  <si>
    <t>404/2025, art. 1º, inciso II</t>
  </si>
  <si>
    <t>8703.40.00
(Ex 019)</t>
  </si>
  <si>
    <t>272/2021
774/2025</t>
  </si>
  <si>
    <t>420/2025
458/2025</t>
  </si>
  <si>
    <t>8703.60.00
(Ex 018)</t>
  </si>
  <si>
    <t>8703.60.00
(Ex 019)</t>
  </si>
  <si>
    <t>8703.80.00
(Ex 013)</t>
  </si>
  <si>
    <t>8703.80.00
(Ex 014)</t>
  </si>
  <si>
    <t>8704.60.00
(Ex 010)</t>
  </si>
  <si>
    <t>404/2025</t>
  </si>
  <si>
    <t>8705.10.90
(Ex 001)</t>
  </si>
  <si>
    <t>8705.10.90
(Ex 002)</t>
  </si>
  <si>
    <t>8705.30.00
(Ex 001)</t>
  </si>
  <si>
    <t>272/2021
756/2025</t>
  </si>
  <si>
    <t>410/2025</t>
  </si>
  <si>
    <t>8705.90.90
(Ex 004)</t>
  </si>
  <si>
    <t>272/2021
738/2025</t>
  </si>
  <si>
    <t>402/2025</t>
  </si>
  <si>
    <t>8716.39.00
(Ex 002)</t>
  </si>
  <si>
    <t>9001.30.00
(Ex 001 e 002)</t>
  </si>
  <si>
    <t>9018.39.99
(Ex 002 e 003)</t>
  </si>
  <si>
    <t>9018.90.69
(Ex 001)</t>
  </si>
  <si>
    <t>9018.90.69
(Ex 005)</t>
  </si>
  <si>
    <t>9021.10.10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</si>
</sst>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Aptos Narrow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9" fontId="5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6337-EB4F-4FC1-9488-79B4A39D4D1C}">
  <dimension ref="A1:I150"/>
  <sheetViews>
    <sheetView tabSelected="1" workbookViewId="0">
      <selection activeCell="G6" sqref="G6"/>
    </sheetView>
  </sheetViews>
  <sheetFormatPr defaultRowHeight="14.25"/>
  <cols>
    <col min="1" max="1" width="12.75" customWidth="1"/>
    <col min="2" max="2" width="14.125" customWidth="1"/>
    <col min="3" max="3" width="16.125" customWidth="1"/>
    <col min="4" max="4" width="13.5" customWidth="1"/>
    <col min="5" max="5" width="13.25" customWidth="1"/>
    <col min="6" max="6" width="14.375" style="46" customWidth="1"/>
    <col min="7" max="7" width="13.625" style="46" customWidth="1"/>
    <col min="8" max="8" width="15.125" bestFit="1" customWidth="1"/>
    <col min="9" max="9" width="12.375" customWidth="1"/>
    <col min="16" max="16" width="8" customWidth="1"/>
  </cols>
  <sheetData>
    <row r="1" spans="1:9" ht="1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thickBot="1">
      <c r="A2" s="2" t="s">
        <v>1</v>
      </c>
      <c r="B2" s="3"/>
      <c r="C2" s="3"/>
      <c r="D2" s="3"/>
      <c r="E2" s="3"/>
      <c r="F2" s="4" t="s">
        <v>2</v>
      </c>
      <c r="G2" s="5"/>
      <c r="H2" s="5"/>
      <c r="I2" s="6"/>
    </row>
    <row r="3" spans="1:9" ht="45" customHeight="1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</row>
    <row r="4" spans="1:9" ht="30">
      <c r="A4" s="10" t="s">
        <v>12</v>
      </c>
      <c r="B4" s="11" t="s">
        <v>13</v>
      </c>
      <c r="C4" s="12" t="s">
        <v>14</v>
      </c>
      <c r="D4" s="13">
        <v>45839</v>
      </c>
      <c r="E4" s="13">
        <v>46203</v>
      </c>
      <c r="F4" s="14">
        <v>108000</v>
      </c>
      <c r="G4" s="14">
        <v>12533</v>
      </c>
      <c r="H4" s="12" t="s">
        <v>15</v>
      </c>
      <c r="I4" s="15">
        <f t="shared" ref="I4:I67" si="0">G4/F4</f>
        <v>0.1160462962962963</v>
      </c>
    </row>
    <row r="5" spans="1:9" ht="30">
      <c r="A5" s="16"/>
      <c r="B5" s="17"/>
      <c r="C5" s="18" t="s">
        <v>16</v>
      </c>
      <c r="D5" s="19"/>
      <c r="E5" s="19"/>
      <c r="F5" s="20">
        <v>12000</v>
      </c>
      <c r="G5" s="20">
        <v>427</v>
      </c>
      <c r="H5" s="18" t="s">
        <v>15</v>
      </c>
      <c r="I5" s="21">
        <f t="shared" si="0"/>
        <v>3.5583333333333335E-2</v>
      </c>
    </row>
    <row r="6" spans="1:9" ht="30">
      <c r="A6" s="22" t="s">
        <v>17</v>
      </c>
      <c r="B6" s="18" t="s">
        <v>18</v>
      </c>
      <c r="C6" s="18" t="s">
        <v>19</v>
      </c>
      <c r="D6" s="23">
        <v>46023</v>
      </c>
      <c r="E6" s="23">
        <v>46387</v>
      </c>
      <c r="F6" s="20">
        <v>750000</v>
      </c>
      <c r="G6" s="20">
        <v>67358</v>
      </c>
      <c r="H6" s="18" t="s">
        <v>15</v>
      </c>
      <c r="I6" s="21">
        <f t="shared" si="0"/>
        <v>8.9810666666666664E-2</v>
      </c>
    </row>
    <row r="7" spans="1:9" ht="30">
      <c r="A7" s="22" t="s">
        <v>20</v>
      </c>
      <c r="B7" s="47" t="s">
        <v>21</v>
      </c>
      <c r="C7" s="47" t="s">
        <v>22</v>
      </c>
      <c r="D7" s="48">
        <v>46043</v>
      </c>
      <c r="E7" s="48">
        <v>46407</v>
      </c>
      <c r="F7" s="49">
        <v>28000</v>
      </c>
      <c r="G7" s="49">
        <v>2986</v>
      </c>
      <c r="H7" s="18" t="s">
        <v>15</v>
      </c>
      <c r="I7" s="21">
        <f t="shared" si="0"/>
        <v>0.10664285714285714</v>
      </c>
    </row>
    <row r="8" spans="1:9" ht="30">
      <c r="A8" s="50" t="s">
        <v>23</v>
      </c>
      <c r="B8" s="47" t="s">
        <v>24</v>
      </c>
      <c r="C8" s="47" t="s">
        <v>25</v>
      </c>
      <c r="D8" s="48">
        <v>45777</v>
      </c>
      <c r="E8" s="48">
        <v>46141</v>
      </c>
      <c r="F8" s="49">
        <v>1200</v>
      </c>
      <c r="G8" s="49">
        <v>754.948531</v>
      </c>
      <c r="H8" s="18" t="s">
        <v>15</v>
      </c>
      <c r="I8" s="21">
        <f t="shared" si="0"/>
        <v>0.62912377583333334</v>
      </c>
    </row>
    <row r="9" spans="1:9" ht="30">
      <c r="A9" s="50" t="s">
        <v>26</v>
      </c>
      <c r="B9" s="47" t="s">
        <v>27</v>
      </c>
      <c r="C9" s="18" t="s">
        <v>28</v>
      </c>
      <c r="D9" s="23">
        <v>46023</v>
      </c>
      <c r="E9" s="23">
        <v>46387</v>
      </c>
      <c r="F9" s="20">
        <v>150000</v>
      </c>
      <c r="G9" s="20">
        <v>17612</v>
      </c>
      <c r="H9" s="18" t="s">
        <v>15</v>
      </c>
      <c r="I9" s="21">
        <f t="shared" si="0"/>
        <v>0.11741333333333333</v>
      </c>
    </row>
    <row r="10" spans="1:9" ht="30">
      <c r="A10" s="50" t="s">
        <v>29</v>
      </c>
      <c r="B10" s="47" t="s">
        <v>30</v>
      </c>
      <c r="C10" s="47" t="s">
        <v>31</v>
      </c>
      <c r="D10" s="48">
        <v>45897</v>
      </c>
      <c r="E10" s="48">
        <v>46261</v>
      </c>
      <c r="F10" s="49">
        <v>266000</v>
      </c>
      <c r="G10" s="20">
        <v>100464</v>
      </c>
      <c r="H10" s="18" t="s">
        <v>15</v>
      </c>
      <c r="I10" s="21">
        <f t="shared" si="0"/>
        <v>0.37768421052631579</v>
      </c>
    </row>
    <row r="11" spans="1:9" ht="60">
      <c r="A11" s="22" t="s">
        <v>32</v>
      </c>
      <c r="B11" s="18" t="s">
        <v>30</v>
      </c>
      <c r="C11" s="18" t="s">
        <v>31</v>
      </c>
      <c r="D11" s="23">
        <v>45863</v>
      </c>
      <c r="E11" s="23">
        <v>46227</v>
      </c>
      <c r="F11" s="24">
        <v>1965</v>
      </c>
      <c r="G11" s="24">
        <v>650.32289400000002</v>
      </c>
      <c r="H11" s="18" t="s">
        <v>15</v>
      </c>
      <c r="I11" s="21">
        <f t="shared" si="0"/>
        <v>0.33095312671755728</v>
      </c>
    </row>
    <row r="12" spans="1:9" ht="30">
      <c r="A12" s="22" t="s">
        <v>33</v>
      </c>
      <c r="B12" s="18" t="s">
        <v>34</v>
      </c>
      <c r="C12" s="18" t="s">
        <v>35</v>
      </c>
      <c r="D12" s="23">
        <v>45691</v>
      </c>
      <c r="E12" s="23">
        <v>46055</v>
      </c>
      <c r="F12" s="20">
        <v>30</v>
      </c>
      <c r="G12" s="20">
        <v>8</v>
      </c>
      <c r="H12" s="18" t="s">
        <v>15</v>
      </c>
      <c r="I12" s="21">
        <f t="shared" si="0"/>
        <v>0.26666666666666666</v>
      </c>
    </row>
    <row r="13" spans="1:9" ht="30">
      <c r="A13" s="22" t="s">
        <v>33</v>
      </c>
      <c r="B13" s="51" t="s">
        <v>36</v>
      </c>
      <c r="C13" s="51" t="s">
        <v>37</v>
      </c>
      <c r="D13" s="48">
        <v>46056</v>
      </c>
      <c r="E13" s="48">
        <v>46420</v>
      </c>
      <c r="F13" s="20">
        <v>30</v>
      </c>
      <c r="G13" s="20">
        <v>0</v>
      </c>
      <c r="H13" s="18" t="s">
        <v>15</v>
      </c>
      <c r="I13" s="21">
        <f t="shared" si="0"/>
        <v>0</v>
      </c>
    </row>
    <row r="14" spans="1:9" ht="30">
      <c r="A14" s="22" t="s">
        <v>38</v>
      </c>
      <c r="B14" s="18" t="s">
        <v>39</v>
      </c>
      <c r="C14" s="18" t="s">
        <v>40</v>
      </c>
      <c r="D14" s="23">
        <v>45715</v>
      </c>
      <c r="E14" s="23">
        <v>46079</v>
      </c>
      <c r="F14" s="20">
        <v>490</v>
      </c>
      <c r="G14" s="20">
        <v>192.53253599999999</v>
      </c>
      <c r="H14" s="18" t="s">
        <v>15</v>
      </c>
      <c r="I14" s="21">
        <f t="shared" si="0"/>
        <v>0.39292354285714282</v>
      </c>
    </row>
    <row r="15" spans="1:9" ht="30">
      <c r="A15" s="22" t="s">
        <v>41</v>
      </c>
      <c r="B15" s="18" t="s">
        <v>42</v>
      </c>
      <c r="C15" s="18" t="s">
        <v>43</v>
      </c>
      <c r="D15" s="23">
        <v>45968</v>
      </c>
      <c r="E15" s="23">
        <v>46332</v>
      </c>
      <c r="F15" s="20">
        <v>80</v>
      </c>
      <c r="G15" s="20">
        <v>72</v>
      </c>
      <c r="H15" s="18" t="s">
        <v>15</v>
      </c>
      <c r="I15" s="21">
        <f t="shared" si="0"/>
        <v>0.9</v>
      </c>
    </row>
    <row r="16" spans="1:9" ht="30">
      <c r="A16" s="22" t="s">
        <v>44</v>
      </c>
      <c r="B16" s="47" t="s">
        <v>21</v>
      </c>
      <c r="C16" s="47" t="s">
        <v>22</v>
      </c>
      <c r="D16" s="48">
        <v>46043</v>
      </c>
      <c r="E16" s="48">
        <v>46407</v>
      </c>
      <c r="F16" s="49">
        <v>1750</v>
      </c>
      <c r="G16" s="49">
        <v>0</v>
      </c>
      <c r="H16" s="18" t="s">
        <v>15</v>
      </c>
      <c r="I16" s="21">
        <f t="shared" si="0"/>
        <v>0</v>
      </c>
    </row>
    <row r="17" spans="1:9" ht="30">
      <c r="A17" s="22" t="s">
        <v>45</v>
      </c>
      <c r="B17" s="47" t="s">
        <v>24</v>
      </c>
      <c r="C17" s="47" t="s">
        <v>25</v>
      </c>
      <c r="D17" s="48">
        <v>45777</v>
      </c>
      <c r="E17" s="48">
        <v>46141</v>
      </c>
      <c r="F17" s="49">
        <v>20000</v>
      </c>
      <c r="G17" s="49">
        <v>10143.790000000001</v>
      </c>
      <c r="H17" s="18" t="s">
        <v>15</v>
      </c>
      <c r="I17" s="21">
        <f t="shared" si="0"/>
        <v>0.50718950000000007</v>
      </c>
    </row>
    <row r="18" spans="1:9" ht="30">
      <c r="A18" s="22" t="s">
        <v>46</v>
      </c>
      <c r="B18" s="18" t="s">
        <v>47</v>
      </c>
      <c r="C18" s="18" t="s">
        <v>48</v>
      </c>
      <c r="D18" s="23">
        <v>45798</v>
      </c>
      <c r="E18" s="23">
        <v>46162</v>
      </c>
      <c r="F18" s="20">
        <v>1250</v>
      </c>
      <c r="G18" s="20">
        <v>269.98</v>
      </c>
      <c r="H18" s="18" t="s">
        <v>15</v>
      </c>
      <c r="I18" s="21">
        <f t="shared" si="0"/>
        <v>0.21598400000000001</v>
      </c>
    </row>
    <row r="19" spans="1:9" ht="30">
      <c r="A19" s="22" t="s">
        <v>49</v>
      </c>
      <c r="B19" s="18" t="s">
        <v>47</v>
      </c>
      <c r="C19" s="18" t="s">
        <v>48</v>
      </c>
      <c r="D19" s="23">
        <v>45798</v>
      </c>
      <c r="E19" s="23">
        <v>46162</v>
      </c>
      <c r="F19" s="20">
        <v>1750</v>
      </c>
      <c r="G19" s="20">
        <v>645</v>
      </c>
      <c r="H19" s="18" t="s">
        <v>15</v>
      </c>
      <c r="I19" s="21">
        <f t="shared" si="0"/>
        <v>0.36857142857142855</v>
      </c>
    </row>
    <row r="20" spans="1:9" ht="30">
      <c r="A20" s="22" t="s">
        <v>50</v>
      </c>
      <c r="B20" s="18" t="s">
        <v>36</v>
      </c>
      <c r="C20" s="18" t="s">
        <v>51</v>
      </c>
      <c r="D20" s="23">
        <v>46023</v>
      </c>
      <c r="E20" s="23">
        <v>46387</v>
      </c>
      <c r="F20" s="20">
        <v>400</v>
      </c>
      <c r="G20" s="20">
        <v>40</v>
      </c>
      <c r="H20" s="18" t="s">
        <v>15</v>
      </c>
      <c r="I20" s="21">
        <f t="shared" si="0"/>
        <v>0.1</v>
      </c>
    </row>
    <row r="21" spans="1:9" ht="30">
      <c r="A21" s="22" t="s">
        <v>52</v>
      </c>
      <c r="B21" s="47" t="s">
        <v>27</v>
      </c>
      <c r="C21" s="18" t="s">
        <v>28</v>
      </c>
      <c r="D21" s="23">
        <v>46017</v>
      </c>
      <c r="E21" s="23">
        <v>46198</v>
      </c>
      <c r="F21" s="20">
        <v>200000</v>
      </c>
      <c r="G21" s="20">
        <v>84671.947</v>
      </c>
      <c r="H21" s="18" t="s">
        <v>15</v>
      </c>
      <c r="I21" s="21">
        <f t="shared" si="0"/>
        <v>0.42335973500000001</v>
      </c>
    </row>
    <row r="22" spans="1:9" ht="30">
      <c r="A22" s="22" t="s">
        <v>53</v>
      </c>
      <c r="B22" s="18" t="s">
        <v>47</v>
      </c>
      <c r="C22" s="18" t="s">
        <v>48</v>
      </c>
      <c r="D22" s="23">
        <v>45798</v>
      </c>
      <c r="E22" s="23">
        <v>46162</v>
      </c>
      <c r="F22" s="20">
        <v>30000</v>
      </c>
      <c r="G22" s="20">
        <v>14129</v>
      </c>
      <c r="H22" s="18" t="s">
        <v>15</v>
      </c>
      <c r="I22" s="21">
        <f t="shared" si="0"/>
        <v>0.47096666666666664</v>
      </c>
    </row>
    <row r="23" spans="1:9" ht="30">
      <c r="A23" s="22" t="s">
        <v>54</v>
      </c>
      <c r="B23" s="18" t="s">
        <v>55</v>
      </c>
      <c r="C23" s="18" t="s">
        <v>56</v>
      </c>
      <c r="D23" s="23">
        <v>45751</v>
      </c>
      <c r="E23" s="23">
        <v>46115</v>
      </c>
      <c r="F23" s="20">
        <v>5000</v>
      </c>
      <c r="G23" s="20">
        <v>3257.5</v>
      </c>
      <c r="H23" s="18" t="s">
        <v>15</v>
      </c>
      <c r="I23" s="21">
        <f t="shared" si="0"/>
        <v>0.65149999999999997</v>
      </c>
    </row>
    <row r="24" spans="1:9" ht="30">
      <c r="A24" s="22" t="s">
        <v>57</v>
      </c>
      <c r="B24" s="18" t="s">
        <v>58</v>
      </c>
      <c r="C24" s="18" t="s">
        <v>59</v>
      </c>
      <c r="D24" s="23">
        <v>45889</v>
      </c>
      <c r="E24" s="23">
        <v>46253</v>
      </c>
      <c r="F24" s="20">
        <v>9000</v>
      </c>
      <c r="G24" s="20">
        <v>5308.5</v>
      </c>
      <c r="H24" s="18" t="s">
        <v>15</v>
      </c>
      <c r="I24" s="21">
        <f t="shared" si="0"/>
        <v>0.58983333333333332</v>
      </c>
    </row>
    <row r="25" spans="1:9" ht="30">
      <c r="A25" s="22" t="s">
        <v>60</v>
      </c>
      <c r="B25" s="18" t="s">
        <v>61</v>
      </c>
      <c r="C25" s="18" t="s">
        <v>62</v>
      </c>
      <c r="D25" s="23">
        <v>45975</v>
      </c>
      <c r="E25" s="23">
        <v>46339</v>
      </c>
      <c r="F25" s="20">
        <v>24650</v>
      </c>
      <c r="G25" s="20">
        <v>5859</v>
      </c>
      <c r="H25" s="18" t="s">
        <v>15</v>
      </c>
      <c r="I25" s="21">
        <f t="shared" si="0"/>
        <v>0.23768762677484787</v>
      </c>
    </row>
    <row r="26" spans="1:9" ht="30">
      <c r="A26" s="22" t="s">
        <v>63</v>
      </c>
      <c r="B26" s="18" t="s">
        <v>64</v>
      </c>
      <c r="C26" s="18" t="s">
        <v>65</v>
      </c>
      <c r="D26" s="23">
        <v>45915</v>
      </c>
      <c r="E26" s="23">
        <v>46279</v>
      </c>
      <c r="F26" s="20">
        <v>800000</v>
      </c>
      <c r="G26" s="20">
        <v>263565.73</v>
      </c>
      <c r="H26" s="18" t="s">
        <v>15</v>
      </c>
      <c r="I26" s="21">
        <f t="shared" si="0"/>
        <v>0.32945716249999996</v>
      </c>
    </row>
    <row r="27" spans="1:9" ht="30">
      <c r="A27" s="22" t="s">
        <v>66</v>
      </c>
      <c r="B27" s="18" t="s">
        <v>67</v>
      </c>
      <c r="C27" s="18" t="s">
        <v>68</v>
      </c>
      <c r="D27" s="23">
        <v>45901</v>
      </c>
      <c r="E27" s="23">
        <v>46265</v>
      </c>
      <c r="F27" s="20">
        <v>25000</v>
      </c>
      <c r="G27" s="20">
        <v>6707.5</v>
      </c>
      <c r="H27" s="18" t="s">
        <v>15</v>
      </c>
      <c r="I27" s="21">
        <f t="shared" si="0"/>
        <v>0.26829999999999998</v>
      </c>
    </row>
    <row r="28" spans="1:9" ht="30">
      <c r="A28" s="22" t="s">
        <v>69</v>
      </c>
      <c r="B28" s="18" t="s">
        <v>36</v>
      </c>
      <c r="C28" s="18" t="s">
        <v>51</v>
      </c>
      <c r="D28" s="23">
        <v>46023</v>
      </c>
      <c r="E28" s="23">
        <v>46387</v>
      </c>
      <c r="F28" s="20">
        <v>1650000</v>
      </c>
      <c r="G28" s="20">
        <v>272477</v>
      </c>
      <c r="H28" s="18" t="s">
        <v>15</v>
      </c>
      <c r="I28" s="21">
        <f t="shared" si="0"/>
        <v>0.16513757575757576</v>
      </c>
    </row>
    <row r="29" spans="1:9" ht="30">
      <c r="A29" s="22" t="s">
        <v>70</v>
      </c>
      <c r="B29" s="18" t="s">
        <v>71</v>
      </c>
      <c r="C29" s="18" t="s">
        <v>72</v>
      </c>
      <c r="D29" s="23">
        <v>45831</v>
      </c>
      <c r="E29" s="23">
        <v>46195</v>
      </c>
      <c r="F29" s="20">
        <v>35000</v>
      </c>
      <c r="G29" s="20">
        <v>25226</v>
      </c>
      <c r="H29" s="18" t="s">
        <v>15</v>
      </c>
      <c r="I29" s="21">
        <f t="shared" si="0"/>
        <v>0.72074285714285713</v>
      </c>
    </row>
    <row r="30" spans="1:9" ht="30">
      <c r="A30" s="22" t="s">
        <v>73</v>
      </c>
      <c r="B30" s="18" t="s">
        <v>58</v>
      </c>
      <c r="C30" s="18" t="s">
        <v>59</v>
      </c>
      <c r="D30" s="23">
        <v>45884</v>
      </c>
      <c r="E30" s="23">
        <v>46248</v>
      </c>
      <c r="F30" s="20">
        <v>300000</v>
      </c>
      <c r="G30" s="20">
        <v>136407.88099999999</v>
      </c>
      <c r="H30" s="18" t="s">
        <v>15</v>
      </c>
      <c r="I30" s="21">
        <f t="shared" si="0"/>
        <v>0.45469293666666666</v>
      </c>
    </row>
    <row r="31" spans="1:9" ht="30">
      <c r="A31" s="22" t="s">
        <v>74</v>
      </c>
      <c r="B31" s="18" t="s">
        <v>39</v>
      </c>
      <c r="C31" s="18" t="s">
        <v>40</v>
      </c>
      <c r="D31" s="23">
        <v>45715</v>
      </c>
      <c r="E31" s="23">
        <v>46079</v>
      </c>
      <c r="F31" s="20">
        <v>400000</v>
      </c>
      <c r="G31" s="20">
        <v>344289.35</v>
      </c>
      <c r="H31" s="18" t="s">
        <v>15</v>
      </c>
      <c r="I31" s="21">
        <f t="shared" si="0"/>
        <v>0.86072337499999996</v>
      </c>
    </row>
    <row r="32" spans="1:9" ht="30">
      <c r="A32" s="22" t="s">
        <v>75</v>
      </c>
      <c r="B32" s="18" t="s">
        <v>61</v>
      </c>
      <c r="C32" s="18" t="s">
        <v>62</v>
      </c>
      <c r="D32" s="23">
        <v>45946</v>
      </c>
      <c r="E32" s="23">
        <v>46310</v>
      </c>
      <c r="F32" s="20">
        <v>10000</v>
      </c>
      <c r="G32" s="20">
        <v>2250</v>
      </c>
      <c r="H32" s="18" t="s">
        <v>15</v>
      </c>
      <c r="I32" s="21">
        <f t="shared" si="0"/>
        <v>0.22500000000000001</v>
      </c>
    </row>
    <row r="33" spans="1:9" ht="30">
      <c r="A33" s="22" t="s">
        <v>76</v>
      </c>
      <c r="B33" s="47" t="s">
        <v>21</v>
      </c>
      <c r="C33" s="47" t="s">
        <v>22</v>
      </c>
      <c r="D33" s="48">
        <v>46043</v>
      </c>
      <c r="E33" s="48">
        <v>46407</v>
      </c>
      <c r="F33" s="49">
        <v>150000</v>
      </c>
      <c r="G33" s="49">
        <v>12164</v>
      </c>
      <c r="H33" s="18" t="s">
        <v>15</v>
      </c>
      <c r="I33" s="21">
        <f t="shared" si="0"/>
        <v>8.1093333333333337E-2</v>
      </c>
    </row>
    <row r="34" spans="1:9" ht="30">
      <c r="A34" s="22" t="s">
        <v>77</v>
      </c>
      <c r="B34" s="18" t="s">
        <v>36</v>
      </c>
      <c r="C34" s="18" t="s">
        <v>51</v>
      </c>
      <c r="D34" s="23">
        <v>46023</v>
      </c>
      <c r="E34" s="23">
        <v>46387</v>
      </c>
      <c r="F34" s="20">
        <v>600</v>
      </c>
      <c r="G34" s="20">
        <v>104</v>
      </c>
      <c r="H34" s="18" t="s">
        <v>15</v>
      </c>
      <c r="I34" s="21">
        <f t="shared" si="0"/>
        <v>0.17333333333333334</v>
      </c>
    </row>
    <row r="35" spans="1:9" ht="30">
      <c r="A35" s="22" t="s">
        <v>78</v>
      </c>
      <c r="B35" s="18" t="s">
        <v>79</v>
      </c>
      <c r="C35" s="18" t="s">
        <v>80</v>
      </c>
      <c r="D35" s="23">
        <v>45931</v>
      </c>
      <c r="E35" s="23">
        <v>46295</v>
      </c>
      <c r="F35" s="20">
        <v>8400</v>
      </c>
      <c r="G35" s="20">
        <v>3933</v>
      </c>
      <c r="H35" s="18" t="s">
        <v>15</v>
      </c>
      <c r="I35" s="21">
        <f t="shared" si="0"/>
        <v>0.46821428571428569</v>
      </c>
    </row>
    <row r="36" spans="1:9" ht="30">
      <c r="A36" s="22" t="s">
        <v>78</v>
      </c>
      <c r="B36" s="47" t="s">
        <v>21</v>
      </c>
      <c r="C36" s="47" t="s">
        <v>22</v>
      </c>
      <c r="D36" s="48">
        <v>46043</v>
      </c>
      <c r="E36" s="48">
        <v>46407</v>
      </c>
      <c r="F36" s="49">
        <v>8400</v>
      </c>
      <c r="G36" s="49">
        <v>0</v>
      </c>
      <c r="H36" s="18" t="s">
        <v>15</v>
      </c>
      <c r="I36" s="21">
        <f t="shared" si="0"/>
        <v>0</v>
      </c>
    </row>
    <row r="37" spans="1:9" ht="30">
      <c r="A37" s="22" t="s">
        <v>81</v>
      </c>
      <c r="B37" s="18" t="s">
        <v>34</v>
      </c>
      <c r="C37" s="18" t="s">
        <v>35</v>
      </c>
      <c r="D37" s="23">
        <v>45691</v>
      </c>
      <c r="E37" s="23">
        <v>46055</v>
      </c>
      <c r="F37" s="20">
        <v>100</v>
      </c>
      <c r="G37" s="20">
        <v>11</v>
      </c>
      <c r="H37" s="18" t="s">
        <v>15</v>
      </c>
      <c r="I37" s="21">
        <f t="shared" si="0"/>
        <v>0.11</v>
      </c>
    </row>
    <row r="38" spans="1:9" ht="30">
      <c r="A38" s="22" t="s">
        <v>82</v>
      </c>
      <c r="B38" s="18" t="s">
        <v>55</v>
      </c>
      <c r="C38" s="18" t="s">
        <v>56</v>
      </c>
      <c r="D38" s="23">
        <v>45751</v>
      </c>
      <c r="E38" s="23">
        <v>46115</v>
      </c>
      <c r="F38" s="20">
        <v>35000</v>
      </c>
      <c r="G38" s="20">
        <v>21877</v>
      </c>
      <c r="H38" s="18" t="s">
        <v>15</v>
      </c>
      <c r="I38" s="21">
        <f t="shared" si="0"/>
        <v>0.62505714285714287</v>
      </c>
    </row>
    <row r="39" spans="1:9" ht="30">
      <c r="A39" s="22" t="s">
        <v>83</v>
      </c>
      <c r="B39" s="18" t="s">
        <v>34</v>
      </c>
      <c r="C39" s="18" t="s">
        <v>35</v>
      </c>
      <c r="D39" s="23">
        <v>45691</v>
      </c>
      <c r="E39" s="23">
        <v>46055</v>
      </c>
      <c r="F39" s="20">
        <v>12000</v>
      </c>
      <c r="G39" s="20">
        <v>11991.3</v>
      </c>
      <c r="H39" s="18" t="s">
        <v>15</v>
      </c>
      <c r="I39" s="21">
        <f t="shared" si="0"/>
        <v>0.99927499999999991</v>
      </c>
    </row>
    <row r="40" spans="1:9" ht="30">
      <c r="A40" s="22" t="s">
        <v>83</v>
      </c>
      <c r="B40" s="18" t="s">
        <v>84</v>
      </c>
      <c r="C40" s="18" t="s">
        <v>85</v>
      </c>
      <c r="D40" s="23">
        <v>45996</v>
      </c>
      <c r="E40" s="23">
        <v>46055</v>
      </c>
      <c r="F40" s="20">
        <v>10700</v>
      </c>
      <c r="G40" s="20">
        <v>2634</v>
      </c>
      <c r="H40" s="18" t="s">
        <v>15</v>
      </c>
      <c r="I40" s="21">
        <f t="shared" si="0"/>
        <v>0.24616822429906543</v>
      </c>
    </row>
    <row r="41" spans="1:9" ht="30">
      <c r="A41" s="50" t="s">
        <v>83</v>
      </c>
      <c r="B41" s="47" t="s">
        <v>21</v>
      </c>
      <c r="C41" s="51" t="s">
        <v>22</v>
      </c>
      <c r="D41" s="48">
        <v>46056</v>
      </c>
      <c r="E41" s="48">
        <v>46235</v>
      </c>
      <c r="F41" s="20">
        <v>11500</v>
      </c>
      <c r="G41" s="20">
        <v>0</v>
      </c>
      <c r="H41" s="18" t="s">
        <v>15</v>
      </c>
      <c r="I41" s="21">
        <f t="shared" si="0"/>
        <v>0</v>
      </c>
    </row>
    <row r="42" spans="1:9" ht="30">
      <c r="A42" s="22" t="s">
        <v>86</v>
      </c>
      <c r="B42" s="18" t="s">
        <v>39</v>
      </c>
      <c r="C42" s="18" t="s">
        <v>40</v>
      </c>
      <c r="D42" s="23">
        <v>45715</v>
      </c>
      <c r="E42" s="23">
        <v>46079</v>
      </c>
      <c r="F42" s="20">
        <v>1400</v>
      </c>
      <c r="G42" s="20">
        <v>405.2</v>
      </c>
      <c r="H42" s="18" t="s">
        <v>15</v>
      </c>
      <c r="I42" s="21">
        <f t="shared" si="0"/>
        <v>0.28942857142857142</v>
      </c>
    </row>
    <row r="43" spans="1:9" ht="30">
      <c r="A43" s="22" t="s">
        <v>87</v>
      </c>
      <c r="B43" s="18" t="s">
        <v>64</v>
      </c>
      <c r="C43" s="18" t="s">
        <v>65</v>
      </c>
      <c r="D43" s="23">
        <v>45915</v>
      </c>
      <c r="E43" s="23">
        <v>46279</v>
      </c>
      <c r="F43" s="20">
        <v>20</v>
      </c>
      <c r="G43" s="25">
        <v>0.34</v>
      </c>
      <c r="H43" s="18" t="s">
        <v>15</v>
      </c>
      <c r="I43" s="21">
        <f t="shared" si="0"/>
        <v>1.7000000000000001E-2</v>
      </c>
    </row>
    <row r="44" spans="1:9" ht="30">
      <c r="A44" s="22" t="s">
        <v>88</v>
      </c>
      <c r="B44" s="18" t="s">
        <v>61</v>
      </c>
      <c r="C44" s="18" t="s">
        <v>62</v>
      </c>
      <c r="D44" s="23">
        <v>45946</v>
      </c>
      <c r="E44" s="23">
        <v>46310</v>
      </c>
      <c r="F44" s="20">
        <v>3948</v>
      </c>
      <c r="G44" s="20">
        <v>0</v>
      </c>
      <c r="H44" s="18" t="s">
        <v>89</v>
      </c>
      <c r="I44" s="21">
        <f t="shared" si="0"/>
        <v>0</v>
      </c>
    </row>
    <row r="45" spans="1:9" ht="30">
      <c r="A45" s="22" t="s">
        <v>90</v>
      </c>
      <c r="B45" s="18" t="s">
        <v>64</v>
      </c>
      <c r="C45" s="18" t="s">
        <v>65</v>
      </c>
      <c r="D45" s="23">
        <v>46044</v>
      </c>
      <c r="E45" s="23">
        <v>46227</v>
      </c>
      <c r="F45" s="20">
        <v>48</v>
      </c>
      <c r="G45" s="20">
        <v>6</v>
      </c>
      <c r="H45" s="18" t="s">
        <v>89</v>
      </c>
      <c r="I45" s="21">
        <f t="shared" si="0"/>
        <v>0.125</v>
      </c>
    </row>
    <row r="46" spans="1:9" ht="30">
      <c r="A46" s="22" t="s">
        <v>91</v>
      </c>
      <c r="B46" s="18" t="s">
        <v>92</v>
      </c>
      <c r="C46" s="18" t="s">
        <v>93</v>
      </c>
      <c r="D46" s="48">
        <v>45761</v>
      </c>
      <c r="E46" s="48">
        <v>46125</v>
      </c>
      <c r="F46" s="20">
        <v>557219</v>
      </c>
      <c r="G46" s="20">
        <v>455564</v>
      </c>
      <c r="H46" s="18" t="s">
        <v>89</v>
      </c>
      <c r="I46" s="21">
        <f t="shared" si="0"/>
        <v>0.81756724016948457</v>
      </c>
    </row>
    <row r="47" spans="1:9" ht="30">
      <c r="A47" s="22" t="s">
        <v>94</v>
      </c>
      <c r="B47" s="18" t="s">
        <v>64</v>
      </c>
      <c r="C47" s="18" t="s">
        <v>65</v>
      </c>
      <c r="D47" s="23">
        <v>45915</v>
      </c>
      <c r="E47" s="23">
        <v>46279</v>
      </c>
      <c r="F47" s="20">
        <v>6000</v>
      </c>
      <c r="G47" s="20">
        <v>2069</v>
      </c>
      <c r="H47" s="18" t="s">
        <v>15</v>
      </c>
      <c r="I47" s="21">
        <f t="shared" si="0"/>
        <v>0.34483333333333333</v>
      </c>
    </row>
    <row r="48" spans="1:9" ht="30">
      <c r="A48" s="22" t="s">
        <v>95</v>
      </c>
      <c r="B48" s="18" t="s">
        <v>84</v>
      </c>
      <c r="C48" s="18" t="s">
        <v>85</v>
      </c>
      <c r="D48" s="23">
        <v>45996</v>
      </c>
      <c r="E48" s="23">
        <v>46177</v>
      </c>
      <c r="F48" s="20">
        <v>4836</v>
      </c>
      <c r="G48" s="20">
        <v>860</v>
      </c>
      <c r="H48" s="18" t="s">
        <v>15</v>
      </c>
      <c r="I48" s="21">
        <f t="shared" si="0"/>
        <v>0.17783291976840365</v>
      </c>
    </row>
    <row r="49" spans="1:9" ht="30">
      <c r="A49" s="22" t="s">
        <v>96</v>
      </c>
      <c r="B49" s="18" t="s">
        <v>61</v>
      </c>
      <c r="C49" s="18" t="s">
        <v>62</v>
      </c>
      <c r="D49" s="23">
        <v>45946</v>
      </c>
      <c r="E49" s="23">
        <v>46310</v>
      </c>
      <c r="F49" s="20">
        <v>1500</v>
      </c>
      <c r="G49" s="20">
        <v>20</v>
      </c>
      <c r="H49" s="18" t="s">
        <v>15</v>
      </c>
      <c r="I49" s="21">
        <f t="shared" si="0"/>
        <v>1.3333333333333334E-2</v>
      </c>
    </row>
    <row r="50" spans="1:9" ht="30">
      <c r="A50" s="22" t="s">
        <v>97</v>
      </c>
      <c r="B50" s="18" t="s">
        <v>34</v>
      </c>
      <c r="C50" s="18" t="s">
        <v>35</v>
      </c>
      <c r="D50" s="23">
        <v>45691</v>
      </c>
      <c r="E50" s="23">
        <v>46055</v>
      </c>
      <c r="F50" s="20">
        <v>572</v>
      </c>
      <c r="G50" s="20">
        <v>431.74</v>
      </c>
      <c r="H50" s="18" t="s">
        <v>15</v>
      </c>
      <c r="I50" s="21">
        <f t="shared" si="0"/>
        <v>0.75479020979020983</v>
      </c>
    </row>
    <row r="51" spans="1:9" ht="30">
      <c r="A51" s="22" t="s">
        <v>98</v>
      </c>
      <c r="B51" s="18" t="s">
        <v>71</v>
      </c>
      <c r="C51" s="18" t="s">
        <v>72</v>
      </c>
      <c r="D51" s="23">
        <v>45831</v>
      </c>
      <c r="E51" s="23">
        <v>46195</v>
      </c>
      <c r="F51" s="20">
        <v>250</v>
      </c>
      <c r="G51" s="20">
        <v>58.4</v>
      </c>
      <c r="H51" s="18" t="s">
        <v>15</v>
      </c>
      <c r="I51" s="21">
        <f t="shared" si="0"/>
        <v>0.2336</v>
      </c>
    </row>
    <row r="52" spans="1:9" ht="30">
      <c r="A52" s="22" t="s">
        <v>99</v>
      </c>
      <c r="B52" s="18" t="s">
        <v>34</v>
      </c>
      <c r="C52" s="18" t="s">
        <v>35</v>
      </c>
      <c r="D52" s="23">
        <v>45691</v>
      </c>
      <c r="E52" s="23">
        <v>46055</v>
      </c>
      <c r="F52" s="20">
        <v>903</v>
      </c>
      <c r="G52" s="20">
        <v>896.09</v>
      </c>
      <c r="H52" s="18" t="s">
        <v>15</v>
      </c>
      <c r="I52" s="21">
        <f t="shared" si="0"/>
        <v>0.99234772978959029</v>
      </c>
    </row>
    <row r="53" spans="1:9" ht="30">
      <c r="A53" s="22" t="s">
        <v>100</v>
      </c>
      <c r="B53" s="18" t="s">
        <v>71</v>
      </c>
      <c r="C53" s="18" t="s">
        <v>72</v>
      </c>
      <c r="D53" s="23">
        <v>45831</v>
      </c>
      <c r="E53" s="23">
        <v>46195</v>
      </c>
      <c r="F53" s="20">
        <v>370</v>
      </c>
      <c r="G53" s="20">
        <v>88.43</v>
      </c>
      <c r="H53" s="18" t="s">
        <v>15</v>
      </c>
      <c r="I53" s="21">
        <f t="shared" si="0"/>
        <v>0.23900000000000002</v>
      </c>
    </row>
    <row r="54" spans="1:9" ht="30">
      <c r="A54" s="22" t="s">
        <v>101</v>
      </c>
      <c r="B54" s="18" t="s">
        <v>34</v>
      </c>
      <c r="C54" s="18" t="s">
        <v>35</v>
      </c>
      <c r="D54" s="23">
        <v>45691</v>
      </c>
      <c r="E54" s="23">
        <v>46055</v>
      </c>
      <c r="F54" s="20">
        <v>1</v>
      </c>
      <c r="G54" s="20">
        <v>1</v>
      </c>
      <c r="H54" s="18" t="s">
        <v>102</v>
      </c>
      <c r="I54" s="21">
        <f t="shared" si="0"/>
        <v>1</v>
      </c>
    </row>
    <row r="55" spans="1:9" ht="30">
      <c r="A55" s="26" t="s">
        <v>103</v>
      </c>
      <c r="B55" s="27" t="s">
        <v>61</v>
      </c>
      <c r="C55" s="27" t="s">
        <v>62</v>
      </c>
      <c r="D55" s="28">
        <v>45946</v>
      </c>
      <c r="E55" s="28">
        <v>46310</v>
      </c>
      <c r="F55" s="29">
        <v>12000</v>
      </c>
      <c r="G55" s="29">
        <v>1950</v>
      </c>
      <c r="H55" s="27" t="s">
        <v>104</v>
      </c>
      <c r="I55" s="30">
        <f t="shared" si="0"/>
        <v>0.16250000000000001</v>
      </c>
    </row>
    <row r="56" spans="1:9" ht="30">
      <c r="A56" s="31" t="s">
        <v>105</v>
      </c>
      <c r="B56" s="32" t="s">
        <v>39</v>
      </c>
      <c r="C56" s="32" t="s">
        <v>40</v>
      </c>
      <c r="D56" s="33">
        <v>45715</v>
      </c>
      <c r="E56" s="33">
        <v>46079</v>
      </c>
      <c r="F56" s="34">
        <v>214278</v>
      </c>
      <c r="G56" s="34">
        <v>72812.38</v>
      </c>
      <c r="H56" s="32" t="s">
        <v>104</v>
      </c>
      <c r="I56" s="35">
        <f t="shared" si="0"/>
        <v>0.33980333958689179</v>
      </c>
    </row>
    <row r="57" spans="1:9" ht="30">
      <c r="A57" s="31" t="s">
        <v>106</v>
      </c>
      <c r="B57" s="32" t="s">
        <v>34</v>
      </c>
      <c r="C57" s="32" t="s">
        <v>35</v>
      </c>
      <c r="D57" s="33">
        <v>45691</v>
      </c>
      <c r="E57" s="33">
        <v>46055</v>
      </c>
      <c r="F57" s="34">
        <v>600</v>
      </c>
      <c r="G57" s="34">
        <v>600</v>
      </c>
      <c r="H57" s="32" t="s">
        <v>15</v>
      </c>
      <c r="I57" s="35">
        <f t="shared" si="0"/>
        <v>1</v>
      </c>
    </row>
    <row r="58" spans="1:9" ht="30">
      <c r="A58" s="36" t="s">
        <v>107</v>
      </c>
      <c r="B58" s="37" t="s">
        <v>34</v>
      </c>
      <c r="C58" s="37" t="s">
        <v>35</v>
      </c>
      <c r="D58" s="38">
        <v>45691</v>
      </c>
      <c r="E58" s="38">
        <v>46055</v>
      </c>
      <c r="F58" s="39">
        <v>1800</v>
      </c>
      <c r="G58" s="39">
        <v>696</v>
      </c>
      <c r="H58" s="37" t="s">
        <v>15</v>
      </c>
      <c r="I58" s="40">
        <f t="shared" si="0"/>
        <v>0.38666666666666666</v>
      </c>
    </row>
    <row r="59" spans="1:9" ht="45">
      <c r="A59" s="22" t="s">
        <v>108</v>
      </c>
      <c r="B59" s="18" t="s">
        <v>109</v>
      </c>
      <c r="C59" s="18" t="s">
        <v>110</v>
      </c>
      <c r="D59" s="23">
        <v>45751</v>
      </c>
      <c r="E59" s="23">
        <v>46115</v>
      </c>
      <c r="F59" s="20">
        <v>391117</v>
      </c>
      <c r="G59" s="20">
        <v>115478.91</v>
      </c>
      <c r="H59" s="18" t="s">
        <v>111</v>
      </c>
      <c r="I59" s="21">
        <f t="shared" si="0"/>
        <v>0.29525413111677579</v>
      </c>
    </row>
    <row r="60" spans="1:9" ht="30">
      <c r="A60" s="22" t="s">
        <v>112</v>
      </c>
      <c r="B60" s="18" t="s">
        <v>34</v>
      </c>
      <c r="C60" s="18" t="s">
        <v>35</v>
      </c>
      <c r="D60" s="23">
        <v>45691</v>
      </c>
      <c r="E60" s="23">
        <v>46055</v>
      </c>
      <c r="F60" s="24">
        <v>2000</v>
      </c>
      <c r="G60" s="24">
        <v>1715</v>
      </c>
      <c r="H60" s="18" t="s">
        <v>15</v>
      </c>
      <c r="I60" s="21">
        <f t="shared" si="0"/>
        <v>0.85750000000000004</v>
      </c>
    </row>
    <row r="61" spans="1:9" ht="30">
      <c r="A61" s="16" t="s">
        <v>112</v>
      </c>
      <c r="B61" s="17" t="s">
        <v>36</v>
      </c>
      <c r="C61" s="18" t="s">
        <v>113</v>
      </c>
      <c r="D61" s="19">
        <v>46056</v>
      </c>
      <c r="E61" s="19">
        <v>46420</v>
      </c>
      <c r="F61" s="24">
        <v>1980</v>
      </c>
      <c r="G61" s="24">
        <v>0</v>
      </c>
      <c r="H61" s="18" t="s">
        <v>15</v>
      </c>
      <c r="I61" s="21">
        <f t="shared" si="0"/>
        <v>0</v>
      </c>
    </row>
    <row r="62" spans="1:9" ht="30">
      <c r="A62" s="16"/>
      <c r="B62" s="17"/>
      <c r="C62" s="18" t="s">
        <v>114</v>
      </c>
      <c r="D62" s="17"/>
      <c r="E62" s="17"/>
      <c r="F62" s="24">
        <v>220</v>
      </c>
      <c r="G62" s="24">
        <v>0</v>
      </c>
      <c r="H62" s="18" t="s">
        <v>15</v>
      </c>
      <c r="I62" s="21">
        <f t="shared" si="0"/>
        <v>0</v>
      </c>
    </row>
    <row r="63" spans="1:9" ht="30">
      <c r="A63" s="22" t="s">
        <v>115</v>
      </c>
      <c r="B63" s="47" t="s">
        <v>21</v>
      </c>
      <c r="C63" s="47" t="s">
        <v>22</v>
      </c>
      <c r="D63" s="48">
        <v>46043</v>
      </c>
      <c r="E63" s="48">
        <v>46407</v>
      </c>
      <c r="F63" s="49">
        <v>192</v>
      </c>
      <c r="G63" s="49">
        <v>0</v>
      </c>
      <c r="H63" s="18" t="s">
        <v>15</v>
      </c>
      <c r="I63" s="21">
        <f t="shared" si="0"/>
        <v>0</v>
      </c>
    </row>
    <row r="64" spans="1:9" ht="30">
      <c r="A64" s="22" t="s">
        <v>116</v>
      </c>
      <c r="B64" s="47" t="s">
        <v>117</v>
      </c>
      <c r="C64" s="51" t="s">
        <v>118</v>
      </c>
      <c r="D64" s="48">
        <v>46056</v>
      </c>
      <c r="E64" s="48">
        <v>46311</v>
      </c>
      <c r="F64" s="49">
        <v>1500</v>
      </c>
      <c r="G64" s="49">
        <v>0</v>
      </c>
      <c r="H64" s="18" t="s">
        <v>15</v>
      </c>
      <c r="I64" s="21">
        <f t="shared" si="0"/>
        <v>0</v>
      </c>
    </row>
    <row r="65" spans="1:9" ht="30">
      <c r="A65" s="22" t="s">
        <v>119</v>
      </c>
      <c r="B65" s="18" t="s">
        <v>58</v>
      </c>
      <c r="C65" s="18" t="s">
        <v>59</v>
      </c>
      <c r="D65" s="23">
        <v>45889</v>
      </c>
      <c r="E65" s="23">
        <v>46253</v>
      </c>
      <c r="F65" s="20">
        <v>2500</v>
      </c>
      <c r="G65" s="20">
        <v>914</v>
      </c>
      <c r="H65" s="18" t="s">
        <v>15</v>
      </c>
      <c r="I65" s="21">
        <f t="shared" si="0"/>
        <v>0.36559999999999998</v>
      </c>
    </row>
    <row r="66" spans="1:9" ht="45">
      <c r="A66" s="50" t="s">
        <v>120</v>
      </c>
      <c r="B66" s="47" t="s">
        <v>121</v>
      </c>
      <c r="C66" s="51" t="s">
        <v>118</v>
      </c>
      <c r="D66" s="48">
        <v>46054</v>
      </c>
      <c r="E66" s="48">
        <v>46352</v>
      </c>
      <c r="F66" s="20">
        <v>2500</v>
      </c>
      <c r="G66" s="20">
        <v>700.4</v>
      </c>
      <c r="H66" s="18" t="s">
        <v>15</v>
      </c>
      <c r="I66" s="21">
        <f t="shared" si="0"/>
        <v>0.28015999999999996</v>
      </c>
    </row>
    <row r="67" spans="1:9" ht="30">
      <c r="A67" s="22" t="s">
        <v>122</v>
      </c>
      <c r="B67" s="18" t="s">
        <v>61</v>
      </c>
      <c r="C67" s="18" t="s">
        <v>62</v>
      </c>
      <c r="D67" s="23">
        <v>45988</v>
      </c>
      <c r="E67" s="23">
        <v>46352</v>
      </c>
      <c r="F67" s="20">
        <v>700</v>
      </c>
      <c r="G67" s="20">
        <v>54.4</v>
      </c>
      <c r="H67" s="18" t="s">
        <v>15</v>
      </c>
      <c r="I67" s="21">
        <f t="shared" si="0"/>
        <v>7.7714285714285708E-2</v>
      </c>
    </row>
    <row r="68" spans="1:9" ht="30">
      <c r="A68" s="22" t="s">
        <v>123</v>
      </c>
      <c r="B68" s="18" t="s">
        <v>58</v>
      </c>
      <c r="C68" s="18" t="s">
        <v>59</v>
      </c>
      <c r="D68" s="23">
        <v>45889</v>
      </c>
      <c r="E68" s="23">
        <v>46253</v>
      </c>
      <c r="F68" s="20">
        <v>25000</v>
      </c>
      <c r="G68" s="20">
        <v>12043</v>
      </c>
      <c r="H68" s="18" t="s">
        <v>15</v>
      </c>
      <c r="I68" s="21">
        <f t="shared" ref="I68:I131" si="1">G68/F68</f>
        <v>0.48171999999999998</v>
      </c>
    </row>
    <row r="69" spans="1:9" ht="30">
      <c r="A69" s="50" t="s">
        <v>124</v>
      </c>
      <c r="B69" s="47" t="s">
        <v>58</v>
      </c>
      <c r="C69" s="47" t="s">
        <v>59</v>
      </c>
      <c r="D69" s="48">
        <v>45916</v>
      </c>
      <c r="E69" s="48">
        <v>46280</v>
      </c>
      <c r="F69" s="49">
        <v>10000</v>
      </c>
      <c r="G69" s="20">
        <v>3133</v>
      </c>
      <c r="H69" s="18" t="s">
        <v>15</v>
      </c>
      <c r="I69" s="21">
        <f t="shared" si="1"/>
        <v>0.31330000000000002</v>
      </c>
    </row>
    <row r="70" spans="1:9" ht="30">
      <c r="A70" s="22" t="s">
        <v>125</v>
      </c>
      <c r="B70" s="47" t="s">
        <v>24</v>
      </c>
      <c r="C70" s="47" t="s">
        <v>25</v>
      </c>
      <c r="D70" s="48">
        <v>45777</v>
      </c>
      <c r="E70" s="48">
        <v>46141</v>
      </c>
      <c r="F70" s="49">
        <v>120</v>
      </c>
      <c r="G70" s="49">
        <v>102</v>
      </c>
      <c r="H70" s="18" t="s">
        <v>15</v>
      </c>
      <c r="I70" s="21">
        <f t="shared" si="1"/>
        <v>0.85</v>
      </c>
    </row>
    <row r="71" spans="1:9" ht="30">
      <c r="A71" s="22" t="s">
        <v>126</v>
      </c>
      <c r="B71" s="18" t="s">
        <v>34</v>
      </c>
      <c r="C71" s="18" t="s">
        <v>35</v>
      </c>
      <c r="D71" s="23">
        <v>45691</v>
      </c>
      <c r="E71" s="23">
        <v>46055</v>
      </c>
      <c r="F71" s="20">
        <v>2000</v>
      </c>
      <c r="G71" s="20">
        <v>194</v>
      </c>
      <c r="H71" s="18" t="s">
        <v>15</v>
      </c>
      <c r="I71" s="21">
        <f t="shared" si="1"/>
        <v>9.7000000000000003E-2</v>
      </c>
    </row>
    <row r="72" spans="1:9" ht="30">
      <c r="A72" s="22" t="s">
        <v>127</v>
      </c>
      <c r="B72" s="18" t="s">
        <v>58</v>
      </c>
      <c r="C72" s="18" t="s">
        <v>59</v>
      </c>
      <c r="D72" s="23">
        <v>45889</v>
      </c>
      <c r="E72" s="23">
        <v>46253</v>
      </c>
      <c r="F72" s="20">
        <v>1300</v>
      </c>
      <c r="G72" s="20">
        <v>1106.17</v>
      </c>
      <c r="H72" s="18" t="s">
        <v>15</v>
      </c>
      <c r="I72" s="21">
        <f t="shared" si="1"/>
        <v>0.8509000000000001</v>
      </c>
    </row>
    <row r="73" spans="1:9" ht="30">
      <c r="A73" s="22" t="s">
        <v>128</v>
      </c>
      <c r="B73" s="18" t="s">
        <v>61</v>
      </c>
      <c r="C73" s="18" t="s">
        <v>62</v>
      </c>
      <c r="D73" s="23">
        <v>45946</v>
      </c>
      <c r="E73" s="23">
        <v>46310</v>
      </c>
      <c r="F73" s="20">
        <v>15000</v>
      </c>
      <c r="G73" s="20">
        <v>2694.58</v>
      </c>
      <c r="H73" s="18" t="s">
        <v>15</v>
      </c>
      <c r="I73" s="21">
        <f t="shared" si="1"/>
        <v>0.17963866666666667</v>
      </c>
    </row>
    <row r="74" spans="1:9" ht="30">
      <c r="A74" s="22" t="s">
        <v>129</v>
      </c>
      <c r="B74" s="18" t="s">
        <v>39</v>
      </c>
      <c r="C74" s="18" t="s">
        <v>40</v>
      </c>
      <c r="D74" s="23">
        <v>45715</v>
      </c>
      <c r="E74" s="23">
        <v>46079</v>
      </c>
      <c r="F74" s="20">
        <v>12500</v>
      </c>
      <c r="G74" s="20">
        <v>12251.68</v>
      </c>
      <c r="H74" s="18" t="s">
        <v>104</v>
      </c>
      <c r="I74" s="21">
        <f t="shared" si="1"/>
        <v>0.98013440000000007</v>
      </c>
    </row>
    <row r="75" spans="1:9" ht="30">
      <c r="A75" s="22" t="s">
        <v>130</v>
      </c>
      <c r="B75" s="47" t="s">
        <v>21</v>
      </c>
      <c r="C75" s="47" t="s">
        <v>22</v>
      </c>
      <c r="D75" s="48">
        <v>46043</v>
      </c>
      <c r="E75" s="48">
        <v>46407</v>
      </c>
      <c r="F75" s="49">
        <v>1300</v>
      </c>
      <c r="G75" s="49">
        <v>19.45</v>
      </c>
      <c r="H75" s="18" t="s">
        <v>104</v>
      </c>
      <c r="I75" s="21">
        <f t="shared" si="1"/>
        <v>1.496153846153846E-2</v>
      </c>
    </row>
    <row r="76" spans="1:9" ht="30">
      <c r="A76" s="22" t="s">
        <v>131</v>
      </c>
      <c r="B76" s="47" t="s">
        <v>24</v>
      </c>
      <c r="C76" s="47" t="s">
        <v>25</v>
      </c>
      <c r="D76" s="48">
        <v>45777</v>
      </c>
      <c r="E76" s="48">
        <v>46141</v>
      </c>
      <c r="F76" s="52">
        <v>114.46</v>
      </c>
      <c r="G76" s="52">
        <v>0.65</v>
      </c>
      <c r="H76" s="18" t="s">
        <v>15</v>
      </c>
      <c r="I76" s="21">
        <f t="shared" si="1"/>
        <v>5.6788397693517392E-3</v>
      </c>
    </row>
    <row r="77" spans="1:9" ht="30">
      <c r="A77" s="22" t="s">
        <v>132</v>
      </c>
      <c r="B77" s="18" t="s">
        <v>55</v>
      </c>
      <c r="C77" s="18" t="s">
        <v>56</v>
      </c>
      <c r="D77" s="23">
        <v>45751</v>
      </c>
      <c r="E77" s="23">
        <v>46115</v>
      </c>
      <c r="F77" s="20">
        <v>31000</v>
      </c>
      <c r="G77" s="20">
        <v>5874.98</v>
      </c>
      <c r="H77" s="18" t="s">
        <v>15</v>
      </c>
      <c r="I77" s="21">
        <f t="shared" si="1"/>
        <v>0.18951548387096773</v>
      </c>
    </row>
    <row r="78" spans="1:9" ht="30">
      <c r="A78" s="22" t="s">
        <v>133</v>
      </c>
      <c r="B78" s="18" t="s">
        <v>84</v>
      </c>
      <c r="C78" s="18" t="s">
        <v>85</v>
      </c>
      <c r="D78" s="23">
        <v>45996</v>
      </c>
      <c r="E78" s="23">
        <v>46725</v>
      </c>
      <c r="F78" s="20">
        <v>12000</v>
      </c>
      <c r="G78" s="20">
        <f>1218+2601</f>
        <v>3819</v>
      </c>
      <c r="H78" s="18" t="s">
        <v>15</v>
      </c>
      <c r="I78" s="21">
        <f t="shared" si="1"/>
        <v>0.31824999999999998</v>
      </c>
    </row>
    <row r="79" spans="1:9" ht="30">
      <c r="A79" s="22" t="s">
        <v>134</v>
      </c>
      <c r="B79" s="18" t="s">
        <v>92</v>
      </c>
      <c r="C79" s="18" t="s">
        <v>93</v>
      </c>
      <c r="D79" s="23">
        <v>45870</v>
      </c>
      <c r="E79" s="23">
        <v>46599</v>
      </c>
      <c r="F79" s="20">
        <v>20000</v>
      </c>
      <c r="G79" s="20">
        <v>14410</v>
      </c>
      <c r="H79" s="18" t="s">
        <v>15</v>
      </c>
      <c r="I79" s="21">
        <f t="shared" si="1"/>
        <v>0.72050000000000003</v>
      </c>
    </row>
    <row r="80" spans="1:9" ht="30">
      <c r="A80" s="22" t="s">
        <v>135</v>
      </c>
      <c r="B80" s="18" t="s">
        <v>36</v>
      </c>
      <c r="C80" s="18" t="s">
        <v>51</v>
      </c>
      <c r="D80" s="23">
        <v>46023</v>
      </c>
      <c r="E80" s="23">
        <v>46387</v>
      </c>
      <c r="F80" s="20">
        <v>2500</v>
      </c>
      <c r="G80" s="20">
        <v>17.52</v>
      </c>
      <c r="H80" s="18" t="s">
        <v>15</v>
      </c>
      <c r="I80" s="21">
        <f t="shared" si="1"/>
        <v>7.0079999999999995E-3</v>
      </c>
    </row>
    <row r="81" spans="1:9" ht="30">
      <c r="A81" s="22" t="s">
        <v>136</v>
      </c>
      <c r="B81" s="18" t="s">
        <v>71</v>
      </c>
      <c r="C81" s="18" t="s">
        <v>72</v>
      </c>
      <c r="D81" s="23">
        <v>45941</v>
      </c>
      <c r="E81" s="23">
        <v>46125</v>
      </c>
      <c r="F81" s="20">
        <v>55</v>
      </c>
      <c r="G81" s="20">
        <v>18.98</v>
      </c>
      <c r="H81" s="18" t="s">
        <v>15</v>
      </c>
      <c r="I81" s="21">
        <f t="shared" si="1"/>
        <v>0.34509090909090911</v>
      </c>
    </row>
    <row r="82" spans="1:9" ht="30">
      <c r="A82" s="22" t="s">
        <v>137</v>
      </c>
      <c r="B82" s="18" t="s">
        <v>42</v>
      </c>
      <c r="C82" s="18" t="s">
        <v>43</v>
      </c>
      <c r="D82" s="23">
        <v>45968</v>
      </c>
      <c r="E82" s="23">
        <v>46332</v>
      </c>
      <c r="F82" s="20">
        <v>6250</v>
      </c>
      <c r="G82" s="20">
        <v>0</v>
      </c>
      <c r="H82" s="18" t="s">
        <v>104</v>
      </c>
      <c r="I82" s="21">
        <f t="shared" si="1"/>
        <v>0</v>
      </c>
    </row>
    <row r="83" spans="1:9" ht="30">
      <c r="A83" s="22" t="s">
        <v>138</v>
      </c>
      <c r="B83" s="18" t="s">
        <v>92</v>
      </c>
      <c r="C83" s="18" t="s">
        <v>93</v>
      </c>
      <c r="D83" s="48">
        <v>45870</v>
      </c>
      <c r="E83" s="48">
        <v>46234</v>
      </c>
      <c r="F83" s="20">
        <v>39960</v>
      </c>
      <c r="G83" s="20">
        <v>13156.55</v>
      </c>
      <c r="H83" s="18" t="s">
        <v>15</v>
      </c>
      <c r="I83" s="21">
        <f t="shared" si="1"/>
        <v>0.32924299299299298</v>
      </c>
    </row>
    <row r="84" spans="1:9" ht="30">
      <c r="A84" s="22" t="s">
        <v>139</v>
      </c>
      <c r="B84" s="18" t="s">
        <v>47</v>
      </c>
      <c r="C84" s="18" t="s">
        <v>48</v>
      </c>
      <c r="D84" s="23">
        <v>45798</v>
      </c>
      <c r="E84" s="23">
        <v>46162</v>
      </c>
      <c r="F84" s="20">
        <v>5800</v>
      </c>
      <c r="G84" s="20">
        <v>2234.85</v>
      </c>
      <c r="H84" s="18" t="s">
        <v>15</v>
      </c>
      <c r="I84" s="21">
        <f t="shared" si="1"/>
        <v>0.38531896551724137</v>
      </c>
    </row>
    <row r="85" spans="1:9" ht="30">
      <c r="A85" s="22" t="s">
        <v>140</v>
      </c>
      <c r="B85" s="18" t="s">
        <v>42</v>
      </c>
      <c r="C85" s="18" t="s">
        <v>43</v>
      </c>
      <c r="D85" s="23">
        <v>45968</v>
      </c>
      <c r="E85" s="23">
        <v>46332</v>
      </c>
      <c r="F85" s="20">
        <v>240</v>
      </c>
      <c r="G85" s="20">
        <v>18.844000000000001</v>
      </c>
      <c r="H85" s="18" t="s">
        <v>15</v>
      </c>
      <c r="I85" s="21">
        <f t="shared" si="1"/>
        <v>7.8516666666666665E-2</v>
      </c>
    </row>
    <row r="86" spans="1:9" ht="30">
      <c r="A86" s="22" t="s">
        <v>141</v>
      </c>
      <c r="B86" s="18" t="s">
        <v>55</v>
      </c>
      <c r="C86" s="18" t="s">
        <v>56</v>
      </c>
      <c r="D86" s="23">
        <v>45751</v>
      </c>
      <c r="E86" s="23">
        <v>46115</v>
      </c>
      <c r="F86" s="20">
        <v>3000</v>
      </c>
      <c r="G86" s="20">
        <v>2880.4539100000002</v>
      </c>
      <c r="H86" s="18" t="s">
        <v>15</v>
      </c>
      <c r="I86" s="21">
        <f t="shared" si="1"/>
        <v>0.96015130333333343</v>
      </c>
    </row>
    <row r="87" spans="1:9" ht="30">
      <c r="A87" s="22" t="s">
        <v>142</v>
      </c>
      <c r="B87" s="18" t="s">
        <v>39</v>
      </c>
      <c r="C87" s="18" t="s">
        <v>40</v>
      </c>
      <c r="D87" s="23">
        <v>45715</v>
      </c>
      <c r="E87" s="23">
        <v>46079</v>
      </c>
      <c r="F87" s="20">
        <v>40000</v>
      </c>
      <c r="G87" s="20">
        <v>29477.564910000001</v>
      </c>
      <c r="H87" s="18" t="s">
        <v>15</v>
      </c>
      <c r="I87" s="21">
        <f t="shared" si="1"/>
        <v>0.73693912275000006</v>
      </c>
    </row>
    <row r="88" spans="1:9" ht="30">
      <c r="A88" s="22" t="s">
        <v>143</v>
      </c>
      <c r="B88" s="47" t="s">
        <v>58</v>
      </c>
      <c r="C88" s="47" t="s">
        <v>59</v>
      </c>
      <c r="D88" s="48">
        <v>45916</v>
      </c>
      <c r="E88" s="48">
        <v>46280</v>
      </c>
      <c r="F88" s="20">
        <v>90000</v>
      </c>
      <c r="G88" s="20">
        <v>34641</v>
      </c>
      <c r="H88" s="18" t="s">
        <v>15</v>
      </c>
      <c r="I88" s="21">
        <f t="shared" si="1"/>
        <v>0.38490000000000002</v>
      </c>
    </row>
    <row r="89" spans="1:9" ht="30">
      <c r="A89" s="22" t="s">
        <v>144</v>
      </c>
      <c r="B89" s="18" t="s">
        <v>64</v>
      </c>
      <c r="C89" s="18" t="s">
        <v>65</v>
      </c>
      <c r="D89" s="23">
        <v>45940</v>
      </c>
      <c r="E89" s="23">
        <v>46304</v>
      </c>
      <c r="F89" s="20">
        <v>1100</v>
      </c>
      <c r="G89" s="20">
        <v>109.568</v>
      </c>
      <c r="H89" s="18" t="s">
        <v>15</v>
      </c>
      <c r="I89" s="21">
        <f t="shared" si="1"/>
        <v>9.9607272727272725E-2</v>
      </c>
    </row>
    <row r="90" spans="1:9" ht="45">
      <c r="A90" s="22" t="s">
        <v>145</v>
      </c>
      <c r="B90" s="18" t="s">
        <v>146</v>
      </c>
      <c r="C90" s="18" t="s">
        <v>147</v>
      </c>
      <c r="D90" s="23">
        <v>45715</v>
      </c>
      <c r="E90" s="23">
        <v>46079</v>
      </c>
      <c r="F90" s="20">
        <v>1200</v>
      </c>
      <c r="G90" s="20">
        <v>545.73699999999997</v>
      </c>
      <c r="H90" s="18" t="s">
        <v>15</v>
      </c>
      <c r="I90" s="21">
        <f t="shared" si="1"/>
        <v>0.4547808333333333</v>
      </c>
    </row>
    <row r="91" spans="1:9" ht="30">
      <c r="A91" s="22" t="s">
        <v>148</v>
      </c>
      <c r="B91" s="18" t="s">
        <v>71</v>
      </c>
      <c r="C91" s="18" t="s">
        <v>72</v>
      </c>
      <c r="D91" s="23">
        <v>45861</v>
      </c>
      <c r="E91" s="23">
        <v>46225</v>
      </c>
      <c r="F91" s="20">
        <v>325</v>
      </c>
      <c r="G91" s="20">
        <v>28.99</v>
      </c>
      <c r="H91" s="18" t="s">
        <v>15</v>
      </c>
      <c r="I91" s="21">
        <f t="shared" si="1"/>
        <v>8.9200000000000002E-2</v>
      </c>
    </row>
    <row r="92" spans="1:9" ht="30">
      <c r="A92" s="22" t="s">
        <v>149</v>
      </c>
      <c r="B92" s="18" t="s">
        <v>55</v>
      </c>
      <c r="C92" s="18" t="s">
        <v>56</v>
      </c>
      <c r="D92" s="23">
        <v>45751</v>
      </c>
      <c r="E92" s="23">
        <v>46115</v>
      </c>
      <c r="F92" s="20">
        <v>220</v>
      </c>
      <c r="G92" s="20">
        <v>218.5</v>
      </c>
      <c r="H92" s="18" t="s">
        <v>15</v>
      </c>
      <c r="I92" s="21">
        <f t="shared" si="1"/>
        <v>0.99318181818181817</v>
      </c>
    </row>
    <row r="93" spans="1:9" ht="30">
      <c r="A93" s="22" t="s">
        <v>149</v>
      </c>
      <c r="B93" s="47" t="s">
        <v>27</v>
      </c>
      <c r="C93" s="18" t="s">
        <v>28</v>
      </c>
      <c r="D93" s="23">
        <v>46017</v>
      </c>
      <c r="E93" s="23">
        <v>46115</v>
      </c>
      <c r="F93" s="20">
        <v>120</v>
      </c>
      <c r="G93" s="20">
        <v>65</v>
      </c>
      <c r="H93" s="18" t="s">
        <v>15</v>
      </c>
      <c r="I93" s="21">
        <f t="shared" si="1"/>
        <v>0.54166666666666663</v>
      </c>
    </row>
    <row r="94" spans="1:9" ht="30">
      <c r="A94" s="22" t="s">
        <v>150</v>
      </c>
      <c r="B94" s="18" t="s">
        <v>39</v>
      </c>
      <c r="C94" s="18" t="s">
        <v>40</v>
      </c>
      <c r="D94" s="23">
        <v>45715</v>
      </c>
      <c r="E94" s="23">
        <v>46079</v>
      </c>
      <c r="F94" s="20">
        <v>5000</v>
      </c>
      <c r="G94" s="20">
        <v>2045</v>
      </c>
      <c r="H94" s="18" t="s">
        <v>15</v>
      </c>
      <c r="I94" s="21">
        <f t="shared" si="1"/>
        <v>0.40899999999999997</v>
      </c>
    </row>
    <row r="95" spans="1:9" ht="30">
      <c r="A95" s="22" t="s">
        <v>151</v>
      </c>
      <c r="B95" s="18" t="s">
        <v>39</v>
      </c>
      <c r="C95" s="18" t="s">
        <v>40</v>
      </c>
      <c r="D95" s="23">
        <v>45715</v>
      </c>
      <c r="E95" s="23">
        <v>46079</v>
      </c>
      <c r="F95" s="20">
        <v>2500</v>
      </c>
      <c r="G95" s="20">
        <v>267</v>
      </c>
      <c r="H95" s="18" t="s">
        <v>15</v>
      </c>
      <c r="I95" s="21">
        <f t="shared" si="1"/>
        <v>0.10680000000000001</v>
      </c>
    </row>
    <row r="96" spans="1:9" ht="30">
      <c r="A96" s="22" t="s">
        <v>152</v>
      </c>
      <c r="B96" s="18" t="s">
        <v>55</v>
      </c>
      <c r="C96" s="18" t="s">
        <v>56</v>
      </c>
      <c r="D96" s="23">
        <v>45751</v>
      </c>
      <c r="E96" s="23">
        <v>46115</v>
      </c>
      <c r="F96" s="20">
        <v>3000</v>
      </c>
      <c r="G96" s="20">
        <v>0</v>
      </c>
      <c r="H96" s="18" t="s">
        <v>15</v>
      </c>
      <c r="I96" s="21">
        <f t="shared" si="1"/>
        <v>0</v>
      </c>
    </row>
    <row r="97" spans="1:9" ht="30">
      <c r="A97" s="22" t="s">
        <v>153</v>
      </c>
      <c r="B97" s="18" t="s">
        <v>71</v>
      </c>
      <c r="C97" s="18" t="s">
        <v>72</v>
      </c>
      <c r="D97" s="23">
        <v>45861</v>
      </c>
      <c r="E97" s="23">
        <v>46225</v>
      </c>
      <c r="F97" s="20">
        <v>5200</v>
      </c>
      <c r="G97" s="20">
        <v>529</v>
      </c>
      <c r="H97" s="18" t="s">
        <v>15</v>
      </c>
      <c r="I97" s="21">
        <f t="shared" si="1"/>
        <v>0.10173076923076924</v>
      </c>
    </row>
    <row r="98" spans="1:9" ht="30">
      <c r="A98" s="22" t="s">
        <v>154</v>
      </c>
      <c r="B98" s="18" t="s">
        <v>55</v>
      </c>
      <c r="C98" s="18" t="s">
        <v>56</v>
      </c>
      <c r="D98" s="23">
        <v>45751</v>
      </c>
      <c r="E98" s="23">
        <v>46115</v>
      </c>
      <c r="F98" s="20">
        <v>5000</v>
      </c>
      <c r="G98" s="20">
        <v>153</v>
      </c>
      <c r="H98" s="18" t="s">
        <v>15</v>
      </c>
      <c r="I98" s="21">
        <f t="shared" si="1"/>
        <v>3.0599999999999999E-2</v>
      </c>
    </row>
    <row r="99" spans="1:9" ht="30">
      <c r="A99" s="22" t="s">
        <v>155</v>
      </c>
      <c r="B99" s="18" t="s">
        <v>34</v>
      </c>
      <c r="C99" s="18" t="s">
        <v>35</v>
      </c>
      <c r="D99" s="23">
        <v>45691</v>
      </c>
      <c r="E99" s="23">
        <v>46055</v>
      </c>
      <c r="F99" s="20">
        <v>8000</v>
      </c>
      <c r="G99" s="20">
        <v>7204</v>
      </c>
      <c r="H99" s="18" t="s">
        <v>15</v>
      </c>
      <c r="I99" s="21">
        <f t="shared" si="1"/>
        <v>0.90049999999999997</v>
      </c>
    </row>
    <row r="100" spans="1:9" ht="30">
      <c r="A100" s="50" t="s">
        <v>155</v>
      </c>
      <c r="B100" s="51" t="s">
        <v>36</v>
      </c>
      <c r="C100" s="51" t="s">
        <v>37</v>
      </c>
      <c r="D100" s="48">
        <v>46056</v>
      </c>
      <c r="E100" s="48">
        <v>46420</v>
      </c>
      <c r="F100" s="20">
        <v>8000</v>
      </c>
      <c r="G100" s="20">
        <v>559</v>
      </c>
      <c r="H100" s="18" t="s">
        <v>15</v>
      </c>
      <c r="I100" s="21">
        <f t="shared" si="1"/>
        <v>6.9875000000000007E-2</v>
      </c>
    </row>
    <row r="101" spans="1:9" ht="30">
      <c r="A101" s="22" t="s">
        <v>156</v>
      </c>
      <c r="B101" s="18" t="s">
        <v>42</v>
      </c>
      <c r="C101" s="18" t="s">
        <v>43</v>
      </c>
      <c r="D101" s="23">
        <v>45968</v>
      </c>
      <c r="E101" s="23">
        <v>46332</v>
      </c>
      <c r="F101" s="20">
        <v>400</v>
      </c>
      <c r="G101" s="20">
        <v>58</v>
      </c>
      <c r="H101" s="18" t="s">
        <v>15</v>
      </c>
      <c r="I101" s="21">
        <f t="shared" si="1"/>
        <v>0.14499999999999999</v>
      </c>
    </row>
    <row r="102" spans="1:9" ht="30">
      <c r="A102" s="22" t="s">
        <v>157</v>
      </c>
      <c r="B102" s="47" t="s">
        <v>21</v>
      </c>
      <c r="C102" s="47" t="s">
        <v>22</v>
      </c>
      <c r="D102" s="48">
        <v>46043</v>
      </c>
      <c r="E102" s="48">
        <v>46407</v>
      </c>
      <c r="F102" s="49">
        <v>3000</v>
      </c>
      <c r="G102" s="49">
        <v>0</v>
      </c>
      <c r="H102" s="18" t="s">
        <v>15</v>
      </c>
      <c r="I102" s="21">
        <f t="shared" si="1"/>
        <v>0</v>
      </c>
    </row>
    <row r="103" spans="1:9" ht="30">
      <c r="A103" s="22" t="s">
        <v>158</v>
      </c>
      <c r="B103" s="47" t="s">
        <v>24</v>
      </c>
      <c r="C103" s="47" t="s">
        <v>25</v>
      </c>
      <c r="D103" s="48">
        <v>45777</v>
      </c>
      <c r="E103" s="48">
        <v>46141</v>
      </c>
      <c r="F103" s="49">
        <v>7200</v>
      </c>
      <c r="G103" s="49">
        <v>4186</v>
      </c>
      <c r="H103" s="18" t="s">
        <v>15</v>
      </c>
      <c r="I103" s="21">
        <f t="shared" si="1"/>
        <v>0.58138888888888884</v>
      </c>
    </row>
    <row r="104" spans="1:9" ht="30">
      <c r="A104" s="22" t="s">
        <v>159</v>
      </c>
      <c r="B104" s="18" t="s">
        <v>61</v>
      </c>
      <c r="C104" s="18" t="s">
        <v>62</v>
      </c>
      <c r="D104" s="23">
        <v>45946</v>
      </c>
      <c r="E104" s="23">
        <v>46310</v>
      </c>
      <c r="F104" s="20">
        <v>972</v>
      </c>
      <c r="G104" s="20">
        <v>0</v>
      </c>
      <c r="H104" s="18" t="s">
        <v>15</v>
      </c>
      <c r="I104" s="21">
        <f t="shared" si="1"/>
        <v>0</v>
      </c>
    </row>
    <row r="105" spans="1:9" ht="30">
      <c r="A105" s="22" t="s">
        <v>160</v>
      </c>
      <c r="B105" s="18" t="s">
        <v>36</v>
      </c>
      <c r="C105" s="18" t="s">
        <v>51</v>
      </c>
      <c r="D105" s="23">
        <v>46023</v>
      </c>
      <c r="E105" s="23">
        <v>46387</v>
      </c>
      <c r="F105" s="20">
        <v>525</v>
      </c>
      <c r="G105" s="20">
        <v>0</v>
      </c>
      <c r="H105" s="18" t="s">
        <v>15</v>
      </c>
      <c r="I105" s="21">
        <f t="shared" si="1"/>
        <v>0</v>
      </c>
    </row>
    <row r="106" spans="1:9" ht="30">
      <c r="A106" s="22" t="s">
        <v>161</v>
      </c>
      <c r="B106" s="18" t="s">
        <v>36</v>
      </c>
      <c r="C106" s="18" t="s">
        <v>51</v>
      </c>
      <c r="D106" s="23">
        <v>46023</v>
      </c>
      <c r="E106" s="23">
        <v>46387</v>
      </c>
      <c r="F106" s="20">
        <v>85</v>
      </c>
      <c r="G106" s="20">
        <v>0</v>
      </c>
      <c r="H106" s="18" t="s">
        <v>15</v>
      </c>
      <c r="I106" s="21">
        <f t="shared" si="1"/>
        <v>0</v>
      </c>
    </row>
    <row r="107" spans="1:9" ht="30">
      <c r="A107" s="22" t="s">
        <v>162</v>
      </c>
      <c r="B107" s="18" t="s">
        <v>55</v>
      </c>
      <c r="C107" s="18" t="s">
        <v>56</v>
      </c>
      <c r="D107" s="23">
        <v>45751</v>
      </c>
      <c r="E107" s="23">
        <v>46115</v>
      </c>
      <c r="F107" s="20">
        <v>576</v>
      </c>
      <c r="G107" s="20">
        <v>0</v>
      </c>
      <c r="H107" s="18" t="s">
        <v>15</v>
      </c>
      <c r="I107" s="21">
        <f t="shared" si="1"/>
        <v>0</v>
      </c>
    </row>
    <row r="108" spans="1:9" ht="30">
      <c r="A108" s="22" t="s">
        <v>163</v>
      </c>
      <c r="B108" s="18" t="s">
        <v>58</v>
      </c>
      <c r="C108" s="18" t="s">
        <v>59</v>
      </c>
      <c r="D108" s="23">
        <v>45889</v>
      </c>
      <c r="E108" s="23">
        <v>46253</v>
      </c>
      <c r="F108" s="20">
        <v>400000</v>
      </c>
      <c r="G108" s="20">
        <v>260198</v>
      </c>
      <c r="H108" s="18" t="s">
        <v>89</v>
      </c>
      <c r="I108" s="21">
        <f t="shared" si="1"/>
        <v>0.65049500000000005</v>
      </c>
    </row>
    <row r="109" spans="1:9" ht="30">
      <c r="A109" s="22" t="s">
        <v>164</v>
      </c>
      <c r="B109" s="47" t="s">
        <v>21</v>
      </c>
      <c r="C109" s="47" t="s">
        <v>22</v>
      </c>
      <c r="D109" s="48">
        <v>46043</v>
      </c>
      <c r="E109" s="48">
        <v>46407</v>
      </c>
      <c r="F109" s="49">
        <v>1210</v>
      </c>
      <c r="G109" s="49">
        <v>0</v>
      </c>
      <c r="H109" s="18" t="s">
        <v>89</v>
      </c>
      <c r="I109" s="21">
        <f t="shared" si="1"/>
        <v>0</v>
      </c>
    </row>
    <row r="110" spans="1:9" ht="30">
      <c r="A110" s="22" t="s">
        <v>165</v>
      </c>
      <c r="B110" s="18" t="s">
        <v>47</v>
      </c>
      <c r="C110" s="18" t="s">
        <v>48</v>
      </c>
      <c r="D110" s="23">
        <v>45798</v>
      </c>
      <c r="E110" s="23">
        <v>46162</v>
      </c>
      <c r="F110" s="20">
        <v>1500000</v>
      </c>
      <c r="G110" s="20">
        <v>995650</v>
      </c>
      <c r="H110" s="18" t="s">
        <v>89</v>
      </c>
      <c r="I110" s="21">
        <f t="shared" si="1"/>
        <v>0.66376666666666662</v>
      </c>
    </row>
    <row r="111" spans="1:9" ht="30">
      <c r="A111" s="22" t="s">
        <v>166</v>
      </c>
      <c r="B111" s="18" t="s">
        <v>47</v>
      </c>
      <c r="C111" s="18" t="s">
        <v>48</v>
      </c>
      <c r="D111" s="23">
        <v>45798</v>
      </c>
      <c r="E111" s="23">
        <v>46162</v>
      </c>
      <c r="F111" s="20">
        <v>600000</v>
      </c>
      <c r="G111" s="20">
        <v>208548</v>
      </c>
      <c r="H111" s="18" t="s">
        <v>89</v>
      </c>
      <c r="I111" s="21">
        <f t="shared" si="1"/>
        <v>0.34758</v>
      </c>
    </row>
    <row r="112" spans="1:9" ht="45">
      <c r="A112" s="22" t="s">
        <v>167</v>
      </c>
      <c r="B112" s="18" t="s">
        <v>168</v>
      </c>
      <c r="C112" s="18" t="s">
        <v>169</v>
      </c>
      <c r="D112" s="23">
        <v>45889</v>
      </c>
      <c r="E112" s="23">
        <v>46253</v>
      </c>
      <c r="F112" s="20">
        <v>34000000</v>
      </c>
      <c r="G112" s="20">
        <v>0</v>
      </c>
      <c r="H112" s="18" t="s">
        <v>89</v>
      </c>
      <c r="I112" s="21">
        <f t="shared" si="1"/>
        <v>0</v>
      </c>
    </row>
    <row r="113" spans="1:9" ht="30">
      <c r="A113" s="22" t="s">
        <v>170</v>
      </c>
      <c r="B113" s="47" t="s">
        <v>24</v>
      </c>
      <c r="C113" s="47" t="s">
        <v>25</v>
      </c>
      <c r="D113" s="48">
        <v>45777</v>
      </c>
      <c r="E113" s="48">
        <v>46141</v>
      </c>
      <c r="F113" s="49">
        <v>2000000</v>
      </c>
      <c r="G113" s="49">
        <v>58400</v>
      </c>
      <c r="H113" s="18" t="s">
        <v>89</v>
      </c>
      <c r="I113" s="21">
        <f t="shared" si="1"/>
        <v>2.92E-2</v>
      </c>
    </row>
    <row r="114" spans="1:9" ht="30">
      <c r="A114" s="22" t="s">
        <v>171</v>
      </c>
      <c r="B114" s="18" t="s">
        <v>39</v>
      </c>
      <c r="C114" s="18" t="s">
        <v>40</v>
      </c>
      <c r="D114" s="23">
        <v>45715</v>
      </c>
      <c r="E114" s="23">
        <v>46079</v>
      </c>
      <c r="F114" s="20">
        <v>5893644</v>
      </c>
      <c r="G114" s="20">
        <v>1301458</v>
      </c>
      <c r="H114" s="18" t="s">
        <v>89</v>
      </c>
      <c r="I114" s="21">
        <f t="shared" si="1"/>
        <v>0.22082399276237247</v>
      </c>
    </row>
    <row r="115" spans="1:9" ht="30">
      <c r="A115" s="22" t="s">
        <v>172</v>
      </c>
      <c r="B115" s="18" t="s">
        <v>79</v>
      </c>
      <c r="C115" s="18" t="s">
        <v>80</v>
      </c>
      <c r="D115" s="23">
        <v>45931</v>
      </c>
      <c r="E115" s="23">
        <v>46295</v>
      </c>
      <c r="F115" s="20">
        <v>29850</v>
      </c>
      <c r="G115" s="20">
        <v>176</v>
      </c>
      <c r="H115" s="18" t="s">
        <v>89</v>
      </c>
      <c r="I115" s="21">
        <f t="shared" si="1"/>
        <v>5.8961474036850923E-3</v>
      </c>
    </row>
    <row r="116" spans="1:9" ht="30">
      <c r="A116" s="22" t="s">
        <v>173</v>
      </c>
      <c r="B116" s="18" t="s">
        <v>71</v>
      </c>
      <c r="C116" s="18" t="s">
        <v>72</v>
      </c>
      <c r="D116" s="23">
        <v>45831</v>
      </c>
      <c r="E116" s="23">
        <v>46195</v>
      </c>
      <c r="F116" s="20">
        <v>1650000</v>
      </c>
      <c r="G116" s="20">
        <v>1643542</v>
      </c>
      <c r="H116" s="18" t="s">
        <v>89</v>
      </c>
      <c r="I116" s="21">
        <f t="shared" si="1"/>
        <v>0.99608606060606064</v>
      </c>
    </row>
    <row r="117" spans="1:9" ht="30">
      <c r="A117" s="50" t="s">
        <v>174</v>
      </c>
      <c r="B117" s="47" t="s">
        <v>121</v>
      </c>
      <c r="C117" s="51" t="s">
        <v>118</v>
      </c>
      <c r="D117" s="48">
        <v>46054</v>
      </c>
      <c r="E117" s="48">
        <v>46253</v>
      </c>
      <c r="F117" s="20">
        <v>25000</v>
      </c>
      <c r="G117" s="20">
        <v>0</v>
      </c>
      <c r="H117" s="18" t="s">
        <v>89</v>
      </c>
      <c r="I117" s="21">
        <f t="shared" si="1"/>
        <v>0</v>
      </c>
    </row>
    <row r="118" spans="1:9" ht="30">
      <c r="A118" s="22" t="s">
        <v>175</v>
      </c>
      <c r="B118" s="18" t="s">
        <v>58</v>
      </c>
      <c r="C118" s="18" t="s">
        <v>59</v>
      </c>
      <c r="D118" s="23">
        <v>45889</v>
      </c>
      <c r="E118" s="23">
        <v>46253</v>
      </c>
      <c r="F118" s="20">
        <v>50000</v>
      </c>
      <c r="G118" s="20">
        <v>20239</v>
      </c>
      <c r="H118" s="18" t="s">
        <v>89</v>
      </c>
      <c r="I118" s="21">
        <f t="shared" si="1"/>
        <v>0.40477999999999997</v>
      </c>
    </row>
    <row r="119" spans="1:9" ht="30">
      <c r="A119" s="22" t="s">
        <v>176</v>
      </c>
      <c r="B119" s="18" t="s">
        <v>42</v>
      </c>
      <c r="C119" s="18" t="s">
        <v>43</v>
      </c>
      <c r="D119" s="23">
        <v>45968</v>
      </c>
      <c r="E119" s="23">
        <v>46332</v>
      </c>
      <c r="F119" s="20">
        <v>5000000</v>
      </c>
      <c r="G119" s="20">
        <v>497292</v>
      </c>
      <c r="H119" s="18" t="s">
        <v>89</v>
      </c>
      <c r="I119" s="21">
        <f t="shared" si="1"/>
        <v>9.9458400000000002E-2</v>
      </c>
    </row>
    <row r="120" spans="1:9" ht="30">
      <c r="A120" s="22" t="s">
        <v>177</v>
      </c>
      <c r="B120" s="18" t="s">
        <v>178</v>
      </c>
      <c r="C120" s="18" t="s">
        <v>179</v>
      </c>
      <c r="D120" s="23">
        <v>45958</v>
      </c>
      <c r="E120" s="23">
        <v>46049</v>
      </c>
      <c r="F120" s="20">
        <v>4</v>
      </c>
      <c r="G120" s="20">
        <v>0</v>
      </c>
      <c r="H120" s="18" t="s">
        <v>89</v>
      </c>
      <c r="I120" s="21">
        <f t="shared" si="1"/>
        <v>0</v>
      </c>
    </row>
    <row r="121" spans="1:9" ht="30">
      <c r="A121" s="22" t="s">
        <v>177</v>
      </c>
      <c r="B121" s="47" t="s">
        <v>21</v>
      </c>
      <c r="C121" s="47" t="s">
        <v>22</v>
      </c>
      <c r="D121" s="48">
        <v>46043</v>
      </c>
      <c r="E121" s="48">
        <v>46407</v>
      </c>
      <c r="F121" s="49">
        <v>10</v>
      </c>
      <c r="G121" s="49">
        <v>2</v>
      </c>
      <c r="H121" s="18" t="s">
        <v>89</v>
      </c>
      <c r="I121" s="21">
        <f t="shared" si="1"/>
        <v>0.2</v>
      </c>
    </row>
    <row r="122" spans="1:9" ht="30">
      <c r="A122" s="22" t="s">
        <v>180</v>
      </c>
      <c r="B122" s="18" t="s">
        <v>55</v>
      </c>
      <c r="C122" s="18" t="s">
        <v>56</v>
      </c>
      <c r="D122" s="23">
        <v>45751</v>
      </c>
      <c r="E122" s="23">
        <v>46115</v>
      </c>
      <c r="F122" s="20">
        <v>25</v>
      </c>
      <c r="G122" s="20">
        <v>0</v>
      </c>
      <c r="H122" s="18" t="s">
        <v>89</v>
      </c>
      <c r="I122" s="21">
        <f t="shared" si="1"/>
        <v>0</v>
      </c>
    </row>
    <row r="123" spans="1:9" ht="30">
      <c r="A123" s="22" t="s">
        <v>181</v>
      </c>
      <c r="B123" s="18" t="s">
        <v>36</v>
      </c>
      <c r="C123" s="18" t="s">
        <v>51</v>
      </c>
      <c r="D123" s="23">
        <v>46023</v>
      </c>
      <c r="E123" s="23">
        <v>46202</v>
      </c>
      <c r="F123" s="20">
        <v>255</v>
      </c>
      <c r="G123" s="20">
        <v>0</v>
      </c>
      <c r="H123" s="18" t="s">
        <v>89</v>
      </c>
      <c r="I123" s="21">
        <f t="shared" si="1"/>
        <v>0</v>
      </c>
    </row>
    <row r="124" spans="1:9" ht="45">
      <c r="A124" s="22" t="s">
        <v>182</v>
      </c>
      <c r="B124" s="18" t="s">
        <v>183</v>
      </c>
      <c r="C124" s="18" t="s">
        <v>184</v>
      </c>
      <c r="D124" s="23">
        <v>45854</v>
      </c>
      <c r="E124" s="23">
        <v>46218</v>
      </c>
      <c r="F124" s="25">
        <v>717410000</v>
      </c>
      <c r="G124" s="25">
        <v>240254819.65000001</v>
      </c>
      <c r="H124" s="18" t="s">
        <v>185</v>
      </c>
      <c r="I124" s="21">
        <f t="shared" si="1"/>
        <v>0.33489193020727337</v>
      </c>
    </row>
    <row r="125" spans="1:9" ht="30">
      <c r="A125" s="22" t="s">
        <v>186</v>
      </c>
      <c r="B125" s="18" t="s">
        <v>61</v>
      </c>
      <c r="C125" s="18" t="s">
        <v>62</v>
      </c>
      <c r="D125" s="23">
        <v>45946</v>
      </c>
      <c r="E125" s="23">
        <v>46310</v>
      </c>
      <c r="F125" s="20">
        <v>4000</v>
      </c>
      <c r="G125" s="20">
        <v>0</v>
      </c>
      <c r="H125" s="18" t="s">
        <v>15</v>
      </c>
      <c r="I125" s="21">
        <f t="shared" si="1"/>
        <v>0</v>
      </c>
    </row>
    <row r="126" spans="1:9" ht="30">
      <c r="A126" s="22" t="s">
        <v>187</v>
      </c>
      <c r="B126" s="18" t="s">
        <v>64</v>
      </c>
      <c r="C126" s="18" t="s">
        <v>65</v>
      </c>
      <c r="D126" s="23">
        <v>45915</v>
      </c>
      <c r="E126" s="23">
        <v>46279</v>
      </c>
      <c r="F126" s="20">
        <v>1550</v>
      </c>
      <c r="G126" s="20">
        <v>0</v>
      </c>
      <c r="H126" s="18" t="s">
        <v>15</v>
      </c>
      <c r="I126" s="21">
        <f t="shared" si="1"/>
        <v>0</v>
      </c>
    </row>
    <row r="127" spans="1:9" ht="30">
      <c r="A127" s="16" t="s">
        <v>188</v>
      </c>
      <c r="B127" s="17" t="s">
        <v>189</v>
      </c>
      <c r="C127" s="18" t="s">
        <v>190</v>
      </c>
      <c r="D127" s="19">
        <v>45839</v>
      </c>
      <c r="E127" s="19">
        <v>46203</v>
      </c>
      <c r="F127" s="20">
        <v>38700000</v>
      </c>
      <c r="G127" s="20">
        <v>24627523</v>
      </c>
      <c r="H127" s="18" t="s">
        <v>185</v>
      </c>
      <c r="I127" s="21">
        <f t="shared" si="1"/>
        <v>0.6363701033591731</v>
      </c>
    </row>
    <row r="128" spans="1:9" ht="30">
      <c r="A128" s="16"/>
      <c r="B128" s="17"/>
      <c r="C128" s="18" t="s">
        <v>191</v>
      </c>
      <c r="D128" s="19"/>
      <c r="E128" s="19"/>
      <c r="F128" s="20">
        <v>4300000</v>
      </c>
      <c r="G128" s="20">
        <v>4281175</v>
      </c>
      <c r="H128" s="18" t="s">
        <v>185</v>
      </c>
      <c r="I128" s="21">
        <f t="shared" si="1"/>
        <v>0.99562209302325577</v>
      </c>
    </row>
    <row r="129" spans="1:9" ht="30">
      <c r="A129" s="22" t="s">
        <v>192</v>
      </c>
      <c r="B129" s="18" t="s">
        <v>193</v>
      </c>
      <c r="C129" s="18" t="s">
        <v>194</v>
      </c>
      <c r="D129" s="23">
        <v>45870</v>
      </c>
      <c r="E129" s="23">
        <v>46053</v>
      </c>
      <c r="F129" s="20">
        <v>84500000</v>
      </c>
      <c r="G129" s="20">
        <v>25230492.910733603</v>
      </c>
      <c r="H129" s="18" t="s">
        <v>185</v>
      </c>
      <c r="I129" s="21">
        <f t="shared" si="1"/>
        <v>0.29858571491992431</v>
      </c>
    </row>
    <row r="130" spans="1:9" ht="30">
      <c r="A130" s="16" t="s">
        <v>195</v>
      </c>
      <c r="B130" s="17" t="s">
        <v>189</v>
      </c>
      <c r="C130" s="18" t="s">
        <v>190</v>
      </c>
      <c r="D130" s="19">
        <v>45839</v>
      </c>
      <c r="E130" s="19">
        <v>46203</v>
      </c>
      <c r="F130" s="20">
        <v>67500000</v>
      </c>
      <c r="G130" s="20">
        <v>60070069.798770763</v>
      </c>
      <c r="H130" s="18" t="s">
        <v>185</v>
      </c>
      <c r="I130" s="21">
        <f t="shared" si="1"/>
        <v>0.88992695998178906</v>
      </c>
    </row>
    <row r="131" spans="1:9" ht="30">
      <c r="A131" s="16"/>
      <c r="B131" s="17"/>
      <c r="C131" s="18" t="s">
        <v>191</v>
      </c>
      <c r="D131" s="19"/>
      <c r="E131" s="19"/>
      <c r="F131" s="20">
        <v>7500000</v>
      </c>
      <c r="G131" s="20">
        <v>7403517.8731632391</v>
      </c>
      <c r="H131" s="18" t="s">
        <v>185</v>
      </c>
      <c r="I131" s="21">
        <f t="shared" si="1"/>
        <v>0.98713571642176523</v>
      </c>
    </row>
    <row r="132" spans="1:9" ht="30">
      <c r="A132" s="22" t="s">
        <v>196</v>
      </c>
      <c r="B132" s="18" t="s">
        <v>193</v>
      </c>
      <c r="C132" s="18" t="s">
        <v>194</v>
      </c>
      <c r="D132" s="23">
        <v>45870</v>
      </c>
      <c r="E132" s="23">
        <v>46053</v>
      </c>
      <c r="F132" s="20">
        <v>281000000</v>
      </c>
      <c r="G132" s="20">
        <v>279653034.4387272</v>
      </c>
      <c r="H132" s="18" t="s">
        <v>185</v>
      </c>
      <c r="I132" s="21">
        <f t="shared" ref="I132:I147" si="2">G132/F132</f>
        <v>0.9952065282516982</v>
      </c>
    </row>
    <row r="133" spans="1:9" ht="30">
      <c r="A133" s="16" t="s">
        <v>197</v>
      </c>
      <c r="B133" s="17" t="s">
        <v>189</v>
      </c>
      <c r="C133" s="18" t="s">
        <v>190</v>
      </c>
      <c r="D133" s="19">
        <v>45839</v>
      </c>
      <c r="E133" s="19">
        <v>46203</v>
      </c>
      <c r="F133" s="20">
        <v>126900000</v>
      </c>
      <c r="G133" s="20">
        <v>106454209.21252213</v>
      </c>
      <c r="H133" s="18" t="s">
        <v>185</v>
      </c>
      <c r="I133" s="21">
        <f t="shared" si="2"/>
        <v>0.83888265730907907</v>
      </c>
    </row>
    <row r="134" spans="1:9" ht="30">
      <c r="A134" s="16"/>
      <c r="B134" s="17"/>
      <c r="C134" s="18" t="s">
        <v>191</v>
      </c>
      <c r="D134" s="19"/>
      <c r="E134" s="19"/>
      <c r="F134" s="20">
        <v>14100000</v>
      </c>
      <c r="G134" s="20">
        <v>12680724.317477867</v>
      </c>
      <c r="H134" s="18" t="s">
        <v>185</v>
      </c>
      <c r="I134" s="21">
        <f t="shared" si="2"/>
        <v>0.89934215017573527</v>
      </c>
    </row>
    <row r="135" spans="1:9" ht="30">
      <c r="A135" s="22" t="s">
        <v>198</v>
      </c>
      <c r="B135" s="18" t="s">
        <v>193</v>
      </c>
      <c r="C135" s="18" t="s">
        <v>194</v>
      </c>
      <c r="D135" s="23">
        <v>45870</v>
      </c>
      <c r="E135" s="23">
        <v>46053</v>
      </c>
      <c r="F135" s="20">
        <v>97500000</v>
      </c>
      <c r="G135" s="20">
        <v>97499993.646125093</v>
      </c>
      <c r="H135" s="18" t="s">
        <v>185</v>
      </c>
      <c r="I135" s="21">
        <f t="shared" si="2"/>
        <v>0.99999993483205218</v>
      </c>
    </row>
    <row r="136" spans="1:9" ht="30">
      <c r="A136" s="22" t="s">
        <v>199</v>
      </c>
      <c r="B136" s="18" t="s">
        <v>189</v>
      </c>
      <c r="C136" s="18" t="s">
        <v>200</v>
      </c>
      <c r="D136" s="23">
        <v>45839</v>
      </c>
      <c r="E136" s="23">
        <v>46203</v>
      </c>
      <c r="F136" s="20">
        <v>6000000</v>
      </c>
      <c r="G136" s="20">
        <v>4856287</v>
      </c>
      <c r="H136" s="18" t="s">
        <v>185</v>
      </c>
      <c r="I136" s="21">
        <f t="shared" si="2"/>
        <v>0.80938116666666671</v>
      </c>
    </row>
    <row r="137" spans="1:9" ht="30">
      <c r="A137" s="22" t="s">
        <v>201</v>
      </c>
      <c r="B137" s="18" t="s">
        <v>84</v>
      </c>
      <c r="C137" s="18" t="s">
        <v>85</v>
      </c>
      <c r="D137" s="23">
        <v>45996</v>
      </c>
      <c r="E137" s="23">
        <v>46725</v>
      </c>
      <c r="F137" s="20">
        <v>60</v>
      </c>
      <c r="G137" s="20">
        <v>0</v>
      </c>
      <c r="H137" s="18" t="s">
        <v>89</v>
      </c>
      <c r="I137" s="21">
        <f t="shared" si="2"/>
        <v>0</v>
      </c>
    </row>
    <row r="138" spans="1:9" ht="30">
      <c r="A138" s="22" t="s">
        <v>202</v>
      </c>
      <c r="B138" s="18" t="s">
        <v>84</v>
      </c>
      <c r="C138" s="18" t="s">
        <v>85</v>
      </c>
      <c r="D138" s="23">
        <v>45996</v>
      </c>
      <c r="E138" s="23">
        <v>46725</v>
      </c>
      <c r="F138" s="20">
        <v>20</v>
      </c>
      <c r="G138" s="20">
        <v>0</v>
      </c>
      <c r="H138" s="18" t="s">
        <v>89</v>
      </c>
      <c r="I138" s="21">
        <f t="shared" si="2"/>
        <v>0</v>
      </c>
    </row>
    <row r="139" spans="1:9" ht="30">
      <c r="A139" s="22" t="s">
        <v>203</v>
      </c>
      <c r="B139" s="18" t="s">
        <v>204</v>
      </c>
      <c r="C139" s="18" t="s">
        <v>205</v>
      </c>
      <c r="D139" s="23">
        <v>45848</v>
      </c>
      <c r="E139" s="23">
        <v>46577</v>
      </c>
      <c r="F139" s="20">
        <v>10</v>
      </c>
      <c r="G139" s="20">
        <v>7</v>
      </c>
      <c r="H139" s="18" t="s">
        <v>89</v>
      </c>
      <c r="I139" s="21">
        <f t="shared" si="2"/>
        <v>0.7</v>
      </c>
    </row>
    <row r="140" spans="1:9" ht="30">
      <c r="A140" s="22" t="s">
        <v>206</v>
      </c>
      <c r="B140" s="18" t="s">
        <v>207</v>
      </c>
      <c r="C140" s="18" t="s">
        <v>208</v>
      </c>
      <c r="D140" s="23">
        <v>45814</v>
      </c>
      <c r="E140" s="23">
        <v>46543</v>
      </c>
      <c r="F140" s="20">
        <v>6</v>
      </c>
      <c r="G140" s="20">
        <v>1</v>
      </c>
      <c r="H140" s="18" t="s">
        <v>89</v>
      </c>
      <c r="I140" s="21">
        <f t="shared" si="2"/>
        <v>0.16666666666666666</v>
      </c>
    </row>
    <row r="141" spans="1:9" ht="30">
      <c r="A141" s="22" t="s">
        <v>209</v>
      </c>
      <c r="B141" s="18" t="s">
        <v>84</v>
      </c>
      <c r="C141" s="18" t="s">
        <v>85</v>
      </c>
      <c r="D141" s="23">
        <v>45996</v>
      </c>
      <c r="E141" s="23">
        <v>47091</v>
      </c>
      <c r="F141" s="20">
        <v>50</v>
      </c>
      <c r="G141" s="20">
        <v>0</v>
      </c>
      <c r="H141" s="18" t="s">
        <v>89</v>
      </c>
      <c r="I141" s="21">
        <f t="shared" si="2"/>
        <v>0</v>
      </c>
    </row>
    <row r="142" spans="1:9" ht="30">
      <c r="A142" s="22" t="s">
        <v>210</v>
      </c>
      <c r="B142" s="18" t="s">
        <v>36</v>
      </c>
      <c r="C142" s="18" t="s">
        <v>51</v>
      </c>
      <c r="D142" s="23">
        <v>46023</v>
      </c>
      <c r="E142" s="23">
        <v>46387</v>
      </c>
      <c r="F142" s="20">
        <v>40375000</v>
      </c>
      <c r="G142" s="20">
        <v>4229102</v>
      </c>
      <c r="H142" s="18" t="s">
        <v>89</v>
      </c>
      <c r="I142" s="21">
        <f t="shared" si="2"/>
        <v>0.10474556037151703</v>
      </c>
    </row>
    <row r="143" spans="1:9" ht="30">
      <c r="A143" s="22" t="s">
        <v>211</v>
      </c>
      <c r="B143" s="18" t="s">
        <v>58</v>
      </c>
      <c r="C143" s="18" t="s">
        <v>59</v>
      </c>
      <c r="D143" s="23">
        <v>45889</v>
      </c>
      <c r="E143" s="23">
        <v>46253</v>
      </c>
      <c r="F143" s="20">
        <v>9919980</v>
      </c>
      <c r="G143" s="20">
        <v>4250892</v>
      </c>
      <c r="H143" s="18" t="s">
        <v>89</v>
      </c>
      <c r="I143" s="21">
        <f t="shared" si="2"/>
        <v>0.42851820265766666</v>
      </c>
    </row>
    <row r="144" spans="1:9" ht="30">
      <c r="A144" s="22" t="s">
        <v>212</v>
      </c>
      <c r="B144" s="18" t="s">
        <v>39</v>
      </c>
      <c r="C144" s="18" t="s">
        <v>40</v>
      </c>
      <c r="D144" s="23">
        <v>45715</v>
      </c>
      <c r="E144" s="23">
        <v>46079</v>
      </c>
      <c r="F144" s="20">
        <v>3500000</v>
      </c>
      <c r="G144" s="20">
        <v>395721</v>
      </c>
      <c r="H144" s="18" t="s">
        <v>89</v>
      </c>
      <c r="I144" s="21">
        <f t="shared" si="2"/>
        <v>0.11306314285714286</v>
      </c>
    </row>
    <row r="145" spans="1:9" ht="30">
      <c r="A145" s="22" t="s">
        <v>213</v>
      </c>
      <c r="B145" s="18" t="s">
        <v>24</v>
      </c>
      <c r="C145" s="18" t="s">
        <v>25</v>
      </c>
      <c r="D145" s="23">
        <v>45777</v>
      </c>
      <c r="E145" s="23">
        <v>46141</v>
      </c>
      <c r="F145" s="20">
        <v>300</v>
      </c>
      <c r="G145" s="20">
        <v>0</v>
      </c>
      <c r="H145" s="18" t="s">
        <v>89</v>
      </c>
      <c r="I145" s="21">
        <f t="shared" si="2"/>
        <v>0</v>
      </c>
    </row>
    <row r="146" spans="1:9" ht="30.75" thickBot="1">
      <c r="A146" s="41" t="s">
        <v>214</v>
      </c>
      <c r="B146" s="42" t="s">
        <v>61</v>
      </c>
      <c r="C146" s="42" t="s">
        <v>62</v>
      </c>
      <c r="D146" s="43">
        <v>45946</v>
      </c>
      <c r="E146" s="43">
        <v>46310</v>
      </c>
      <c r="F146" s="53">
        <v>12.5</v>
      </c>
      <c r="G146" s="53">
        <v>0</v>
      </c>
      <c r="H146" s="42" t="s">
        <v>104</v>
      </c>
      <c r="I146" s="44">
        <f t="shared" si="2"/>
        <v>0</v>
      </c>
    </row>
    <row r="147" spans="1:9" ht="15">
      <c r="A147" s="3"/>
      <c r="B147" s="3"/>
      <c r="C147" s="3"/>
      <c r="D147" s="3"/>
      <c r="E147" s="3"/>
      <c r="F147" s="45"/>
      <c r="G147" s="45"/>
      <c r="H147" s="3"/>
      <c r="I147" s="3"/>
    </row>
    <row r="148" spans="1:9" ht="15">
      <c r="A148" s="3"/>
      <c r="B148" s="3"/>
      <c r="C148" s="3"/>
      <c r="D148" s="3"/>
      <c r="E148" s="3"/>
      <c r="F148" s="45"/>
      <c r="G148" s="45"/>
      <c r="H148" s="3"/>
      <c r="I148" s="3"/>
    </row>
    <row r="149" spans="1:9" ht="15">
      <c r="A149" s="3"/>
      <c r="B149" s="3"/>
      <c r="C149" s="3"/>
      <c r="D149" s="3"/>
      <c r="E149" s="3"/>
      <c r="F149" s="45"/>
      <c r="G149" s="45"/>
      <c r="H149" s="3"/>
      <c r="I149" s="3"/>
    </row>
    <row r="150" spans="1:9" ht="15">
      <c r="A150" s="3"/>
      <c r="B150" s="3"/>
      <c r="C150" s="3"/>
      <c r="D150" s="3"/>
      <c r="E150" s="3"/>
      <c r="F150" s="45"/>
      <c r="G150" s="45"/>
      <c r="H150" s="3"/>
      <c r="I150" s="3"/>
    </row>
  </sheetData>
  <mergeCells count="22">
    <mergeCell ref="A130:A131"/>
    <mergeCell ref="B130:B131"/>
    <mergeCell ref="D130:D131"/>
    <mergeCell ref="E130:E131"/>
    <mergeCell ref="A133:A134"/>
    <mergeCell ref="B133:B134"/>
    <mergeCell ref="D133:D134"/>
    <mergeCell ref="E133:E134"/>
    <mergeCell ref="A61:A62"/>
    <mergeCell ref="B61:B62"/>
    <mergeCell ref="D61:D62"/>
    <mergeCell ref="E61:E62"/>
    <mergeCell ref="A127:A128"/>
    <mergeCell ref="B127:B128"/>
    <mergeCell ref="D127:D128"/>
    <mergeCell ref="E127:E128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2026-02-21T20:49:56Z</dcterms:created>
  <dcterms:modified xsi:type="dcterms:W3CDTF">2026-02-21T20:51:40Z</dcterms:modified>
</cp:coreProperties>
</file>