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98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5" i="1" l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<sst xmlns="http://schemas.openxmlformats.org/spreadsheetml/2006/main" count="526" uniqueCount="194">
  <si>
    <t>TABELA DE ACOMPANHAMENTO DAS COTAS DE IMPORTAÇÃO</t>
  </si>
  <si>
    <t> </t>
  </si>
  <si>
    <t>Atualizada até 09/01/2024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</si>
  <si>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</si>
  <si>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</si>
  <si>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</si>
  <si>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</si>
  <si>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</si>
  <si>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</si>
  <si>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</si>
  <si>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</si>
  <si>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</si>
  <si>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</si>
  <si>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491/2023</t>
  </si>
  <si>
    <t>247/2023, art. 1º, inciso I</t>
  </si>
  <si>
    <t>Toneladas</t>
  </si>
  <si>
    <t>247/2023, art. 1º, inciso II</t>
  </si>
  <si>
    <t>1001.19.00
1001.99.00</t>
  </si>
  <si>
    <t>135/2020
272/2021
332/2022</t>
  </si>
  <si>
    <t>23/2011, Anexo III, art. 1º, inciso XXVIII</t>
  </si>
  <si>
    <t>272/2021
332/2022</t>
  </si>
  <si>
    <t>290/2023, art. 1º, inciso I</t>
  </si>
  <si>
    <t>290/2023, art. 1º, inciso II</t>
  </si>
  <si>
    <t>1109.00.00</t>
  </si>
  <si>
    <t>272/2021
468/2023</t>
  </si>
  <si>
    <t>241/2023</t>
  </si>
  <si>
    <t>1302.13.00</t>
  </si>
  <si>
    <t>272/2021
549/2023</t>
  </si>
  <si>
    <t>293/2023</t>
  </si>
  <si>
    <t>1511.90.00</t>
  </si>
  <si>
    <t>1513.29.19</t>
  </si>
  <si>
    <t>272/2021
496/2023</t>
  </si>
  <si>
    <t>250/2023</t>
  </si>
  <si>
    <t>2106.90.90
(Ex 001)</t>
  </si>
  <si>
    <t>272/2021
527/2023</t>
  </si>
  <si>
    <t>275/2023</t>
  </si>
  <si>
    <t>2106.90.90
(Ex 007, 008, 009 e 011)</t>
  </si>
  <si>
    <t>272/2021
504/2023</t>
  </si>
  <si>
    <t>262/2023</t>
  </si>
  <si>
    <t>2106.90.90
(Ex 013)</t>
  </si>
  <si>
    <t>272/2021
504/2023
515/2023</t>
  </si>
  <si>
    <t>2106.90.90
(Ex 014)</t>
  </si>
  <si>
    <t>2106.90.90
(Ex 015)</t>
  </si>
  <si>
    <t>2106.90.90
(Ex 016)</t>
  </si>
  <si>
    <t>2106.90.90
(Ex 017)</t>
  </si>
  <si>
    <t>2106.90.90
(Ex 018)</t>
  </si>
  <si>
    <t>2106.90.90
(Ex 019)</t>
  </si>
  <si>
    <t>2106.90.90
(Ex 020)</t>
  </si>
  <si>
    <t>2106.90.90
(Ex 021)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</si>
  <si>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</si>
  <si>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</si>
  <si>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</si>
  <si>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</si>
  <si>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</si>
  <si>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</si>
  <si>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</si>
  <si>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</si>
  <si>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2106.90.90
(Ex 030)</t>
  </si>
  <si>
    <t>2106.90.90
(Ex 031 a 035)</t>
  </si>
  <si>
    <t>2309.90.90
(Ex 001)</t>
  </si>
  <si>
    <t>2309.90.90
(Ex 002 a 013)</t>
  </si>
  <si>
    <t>2309.90.90
(Ex 014)</t>
  </si>
  <si>
    <t>272/2021
551/2023</t>
  </si>
  <si>
    <t>294/2024</t>
  </si>
  <si>
    <t>2309.90.90
(Ex 015)</t>
  </si>
  <si>
    <t>2807.00.10</t>
  </si>
  <si>
    <t>272/2021
516/2023</t>
  </si>
  <si>
    <t>263/2023</t>
  </si>
  <si>
    <t>2823.00.10
(Ex 002)</t>
  </si>
  <si>
    <t>2832.10.10
(Ex 001)</t>
  </si>
  <si>
    <t>272/2021
531/2023</t>
  </si>
  <si>
    <t>284/2023</t>
  </si>
  <si>
    <t>2833.11.10
(Ex 001)</t>
  </si>
  <si>
    <t>272/2021
481/2023</t>
  </si>
  <si>
    <t>243/2023</t>
  </si>
  <si>
    <t>2833.29.60</t>
  </si>
  <si>
    <t>272/2021
502/2023</t>
  </si>
  <si>
    <t>255/2023</t>
  </si>
  <si>
    <t>2902.43.00</t>
  </si>
  <si>
    <t>2903.15.00</t>
  </si>
  <si>
    <t>2909.60.90
(Ex 001)</t>
  </si>
  <si>
    <t>2923.90.10
(Ex 001)</t>
  </si>
  <si>
    <t>2925.11.00</t>
  </si>
  <si>
    <t>272/2021
517/2023</t>
  </si>
  <si>
    <t>270/2023</t>
  </si>
  <si>
    <t>2930.90.61</t>
  </si>
  <si>
    <t>3002.49.99
(Ex 001)</t>
  </si>
  <si>
    <t>3004.49.90
(Ex 008)</t>
  </si>
  <si>
    <t>3204.19.90
(Ex 001)</t>
  </si>
  <si>
    <t>3206.11.10
(Ex 001)</t>
  </si>
  <si>
    <t>3215.11.00
(Ex 001)</t>
  </si>
  <si>
    <t>3215.19.00
(Ex 001)</t>
  </si>
  <si>
    <t>3215.19.00
(Ex 003)</t>
  </si>
  <si>
    <t>Tonelada</t>
  </si>
  <si>
    <t>3304.99.90
(Ex 002)</t>
  </si>
  <si>
    <t>Unidades</t>
  </si>
  <si>
    <t>3501.90.11
(Ex 001)</t>
  </si>
  <si>
    <t>3501.90.19
(Ex 001)</t>
  </si>
  <si>
    <t>3507.90.39
(Ex 001)</t>
  </si>
  <si>
    <t>3802.10.00
(Ex 001)</t>
  </si>
  <si>
    <t>272/2021
515/2023</t>
  </si>
  <si>
    <t>3808.91.95</t>
  </si>
  <si>
    <t>284/2023, art. 2º, inciso I</t>
  </si>
  <si>
    <t>284/2023, art. 2º, inciso II</t>
  </si>
  <si>
    <t>3808.92.93
(Ex 001)</t>
  </si>
  <si>
    <t>272/2021
439/2022</t>
  </si>
  <si>
    <t>232/2022</t>
  </si>
  <si>
    <t>3907.29.39
(Ex 001)</t>
  </si>
  <si>
    <t>3907.29.90
(Ex 001)</t>
  </si>
  <si>
    <t>3907.29.90
(Ex 002)</t>
  </si>
  <si>
    <t>3907.40.90
(Ex 002)</t>
  </si>
  <si>
    <t>3907.61.00
(Ex 001)</t>
  </si>
  <si>
    <t>3907.99.99
(Ex 001)</t>
  </si>
  <si>
    <t>3908.10.25
(Ex 001)</t>
  </si>
  <si>
    <t>272/2021
526/2023</t>
  </si>
  <si>
    <t>271/2023</t>
  </si>
  <si>
    <t>3908.10.25
(Ex 002)</t>
  </si>
  <si>
    <t>3908.10.25
(Ex 003)</t>
  </si>
  <si>
    <t>3911.90.29
(Ex 001)</t>
  </si>
  <si>
    <t>3920.62.19
(Ex 001)</t>
  </si>
  <si>
    <t>3921.19.00
(Ex 001)</t>
  </si>
  <si>
    <t>4002.99.90
(Ex 001)</t>
  </si>
  <si>
    <t>272/2021
530/2023</t>
  </si>
  <si>
    <t>283/2023</t>
  </si>
  <si>
    <t>4002.99.90
(Ex 002)</t>
  </si>
  <si>
    <t>4014.10.00
(Ex 003 e 004)</t>
  </si>
  <si>
    <t>4805.91.00
(Ex 001)</t>
  </si>
  <si>
    <t>4805.92.90
(Ex 001)</t>
  </si>
  <si>
    <t>5303.10.10</t>
  </si>
  <si>
    <t>5402.20.90
(Ex 003)</t>
  </si>
  <si>
    <t>5402.20.90
(Ex 004)</t>
  </si>
  <si>
    <t>5402.46.00</t>
  </si>
  <si>
    <t>5402.47.10
(Ex 001)</t>
  </si>
  <si>
    <t>5407.10.19
(Ex 001)</t>
  </si>
  <si>
    <t>5501.30.00</t>
  </si>
  <si>
    <t>272/2021
527/2023
531/2023</t>
  </si>
  <si>
    <t>275/2023
284/2023</t>
  </si>
  <si>
    <t>5503.30.00</t>
  </si>
  <si>
    <t>5503.40.00
(Ex 001)</t>
  </si>
  <si>
    <t>6506.10.00
(Ex 002)</t>
  </si>
  <si>
    <t>6815.13.00
(Ex 001)</t>
  </si>
  <si>
    <t>272/2021
482/2023</t>
  </si>
  <si>
    <t>246/2023</t>
  </si>
  <si>
    <t>6815.13.00
(Ex 002)</t>
  </si>
  <si>
    <t>6815.13.00
(Ex 003)</t>
  </si>
  <si>
    <t>7007.19.00
(Ex 001)</t>
  </si>
  <si>
    <t>7019.62.00
(Ex 001)</t>
  </si>
  <si>
    <t>7020.00.10</t>
  </si>
  <si>
    <t>7210.70.20
(Ex 001)</t>
  </si>
  <si>
    <t>7210.70.20
(Ex 002)</t>
  </si>
  <si>
    <t>272/2021
453/2023</t>
  </si>
  <si>
    <t>238/2023</t>
  </si>
  <si>
    <t>7210.70.20
(Ex 003)</t>
  </si>
  <si>
    <t>7315.11.00
(Ex 008)</t>
  </si>
  <si>
    <t>7406.10.00
(Ex 001)</t>
  </si>
  <si>
    <t>7407.21.20
(Ex 001)</t>
  </si>
  <si>
    <t>7502.10.10</t>
  </si>
  <si>
    <t>272/2021
422/2022</t>
  </si>
  <si>
    <t>229/2022</t>
  </si>
  <si>
    <t>7506.20.00
(Ex 001)</t>
  </si>
  <si>
    <t>7606.12.90
(Ex 001)</t>
  </si>
  <si>
    <t>7606.12.90
(Ex 002)</t>
  </si>
  <si>
    <t>7606.12.90
(Ex 005)</t>
  </si>
  <si>
    <t>7606.12.90
(Ex 006)</t>
  </si>
  <si>
    <t>7616.99.00
(Ex 026)</t>
  </si>
  <si>
    <t>8452.10.00</t>
  </si>
  <si>
    <t>8482.10.10
(Ex 012)</t>
  </si>
  <si>
    <t>8501.31.10
(Ex 051)</t>
  </si>
  <si>
    <t>8505.11.00
(Ex 003)</t>
  </si>
  <si>
    <t>8529.10.20
(Ex 001)</t>
  </si>
  <si>
    <t>8532.25.90
(Ex 006)</t>
  </si>
  <si>
    <t>8541.43.00</t>
  </si>
  <si>
    <t>272/2021
541/2023</t>
  </si>
  <si>
    <t>292/2023, art. 1º, inciso I</t>
  </si>
  <si>
    <t>US$ (FOB)</t>
  </si>
  <si>
    <t>292/2023, art. 1º, inciso II</t>
  </si>
  <si>
    <t>8546.20.00
(Ex 001)</t>
  </si>
  <si>
    <t>8703.40.00
(Ex 016)</t>
  </si>
  <si>
    <t>272/2021
532/2023</t>
  </si>
  <si>
    <t>291/2023, art. 1º, inciso I</t>
  </si>
  <si>
    <t>291/2023, art. 1º, inciso II</t>
  </si>
  <si>
    <t>8703.60.00
(Ex 016)</t>
  </si>
  <si>
    <t>8703.80.00
(Ex 011)</t>
  </si>
  <si>
    <t>8704.60.00
(Ex 008)</t>
  </si>
  <si>
    <t>291/2023</t>
  </si>
  <si>
    <t>8714.91.00
(Ex 001)</t>
  </si>
  <si>
    <t>8714.94.90</t>
  </si>
  <si>
    <t>9001.30.00
(Ex 001)</t>
  </si>
  <si>
    <t>9001.30.00
(Ex 003)</t>
  </si>
  <si>
    <t>9018.90.69
(Ex 001)</t>
  </si>
  <si>
    <t>9018.90.69
(Ex 004)</t>
  </si>
  <si>
    <t>9021.39.99
(Ex 001)</t>
  </si>
  <si>
    <t>9506.51.00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</si>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</sst>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workbookViewId="0">
      <selection activeCell="Q6" sqref="Q6"/>
    </sheetView>
  </sheetViews>
  <sheetFormatPr defaultRowHeight="15"/>
  <cols>
    <col min="1" max="1" width="22.140625" customWidth="1"/>
    <col min="2" max="2" width="14.28515625" customWidth="1"/>
    <col min="3" max="3" width="19.140625" customWidth="1"/>
    <col min="4" max="4" width="15.28515625" customWidth="1"/>
    <col min="5" max="5" width="16.140625" customWidth="1"/>
    <col min="6" max="6" width="17.140625" customWidth="1"/>
    <col min="7" max="7" width="13.85546875" customWidth="1"/>
    <col min="8" max="8" width="14.42578125" customWidth="1"/>
    <col min="9" max="9" width="19" customWidth="1"/>
  </cols>
  <sheetData>
    <row r="1" spans="1:11" ht="15.7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.75" thickBot="1">
      <c r="A2" s="3" t="s">
        <v>1</v>
      </c>
      <c r="B2" s="4"/>
      <c r="C2" s="4"/>
      <c r="D2" s="4"/>
      <c r="E2" s="4"/>
      <c r="F2" s="5" t="s">
        <v>2</v>
      </c>
      <c r="G2" s="6"/>
      <c r="H2" s="6"/>
      <c r="I2" s="7"/>
      <c r="J2" s="2"/>
      <c r="K2" s="2"/>
    </row>
    <row r="3" spans="1:11" ht="4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10" t="s">
        <v>11</v>
      </c>
      <c r="J3" s="11"/>
      <c r="K3" s="11"/>
    </row>
    <row r="4" spans="1:11" ht="30">
      <c r="A4" s="12" t="s">
        <v>12</v>
      </c>
      <c r="B4" s="13" t="s">
        <v>13</v>
      </c>
      <c r="C4" s="14" t="s">
        <v>14</v>
      </c>
      <c r="D4" s="15">
        <v>45108</v>
      </c>
      <c r="E4" s="15">
        <v>45473</v>
      </c>
      <c r="F4" s="16">
        <v>108000</v>
      </c>
      <c r="G4" s="16">
        <v>14598</v>
      </c>
      <c r="H4" s="14" t="s">
        <v>15</v>
      </c>
      <c r="I4" s="17">
        <f>G4/F4</f>
        <v>0.13516666666666666</v>
      </c>
      <c r="J4" s="11"/>
      <c r="K4" s="11"/>
    </row>
    <row r="5" spans="1:11" ht="30">
      <c r="A5" s="18"/>
      <c r="B5" s="19"/>
      <c r="C5" s="20" t="s">
        <v>16</v>
      </c>
      <c r="D5" s="19"/>
      <c r="E5" s="19"/>
      <c r="F5" s="21">
        <v>12000</v>
      </c>
      <c r="G5" s="21">
        <v>806</v>
      </c>
      <c r="H5" s="20" t="s">
        <v>15</v>
      </c>
      <c r="I5" s="22">
        <f>G5/F5</f>
        <v>6.7166666666666666E-2</v>
      </c>
      <c r="J5" s="11"/>
      <c r="K5" s="11"/>
    </row>
    <row r="6" spans="1:11" ht="45">
      <c r="A6" s="23" t="s">
        <v>17</v>
      </c>
      <c r="B6" s="24" t="s">
        <v>18</v>
      </c>
      <c r="C6" s="24" t="s">
        <v>19</v>
      </c>
      <c r="D6" s="25">
        <v>44927</v>
      </c>
      <c r="E6" s="25">
        <v>45291</v>
      </c>
      <c r="F6" s="26">
        <v>750000</v>
      </c>
      <c r="G6" s="26">
        <v>656144</v>
      </c>
      <c r="H6" s="24" t="s">
        <v>15</v>
      </c>
      <c r="I6" s="27">
        <f>G6/F6</f>
        <v>0.87485866666666667</v>
      </c>
      <c r="J6" s="28"/>
      <c r="K6" s="11"/>
    </row>
    <row r="7" spans="1:11" ht="30">
      <c r="A7" s="29" t="s">
        <v>17</v>
      </c>
      <c r="B7" s="30" t="s">
        <v>20</v>
      </c>
      <c r="C7" s="31" t="s">
        <v>21</v>
      </c>
      <c r="D7" s="32">
        <v>45292</v>
      </c>
      <c r="E7" s="32">
        <v>45657</v>
      </c>
      <c r="F7" s="33">
        <v>600000</v>
      </c>
      <c r="G7" s="33">
        <v>0</v>
      </c>
      <c r="H7" s="31" t="s">
        <v>15</v>
      </c>
      <c r="I7" s="34">
        <f>G7/F7</f>
        <v>0</v>
      </c>
      <c r="J7" s="11"/>
      <c r="K7" s="11"/>
    </row>
    <row r="8" spans="1:11" ht="30">
      <c r="A8" s="18"/>
      <c r="B8" s="19"/>
      <c r="C8" s="20" t="s">
        <v>22</v>
      </c>
      <c r="D8" s="19"/>
      <c r="E8" s="19"/>
      <c r="F8" s="21">
        <v>150000</v>
      </c>
      <c r="G8" s="21">
        <v>0</v>
      </c>
      <c r="H8" s="20" t="s">
        <v>15</v>
      </c>
      <c r="I8" s="22">
        <f>G8/F8</f>
        <v>0</v>
      </c>
      <c r="J8" s="11"/>
      <c r="K8" s="11"/>
    </row>
    <row r="9" spans="1:11" ht="30">
      <c r="A9" s="35" t="s">
        <v>23</v>
      </c>
      <c r="B9" s="20" t="s">
        <v>24</v>
      </c>
      <c r="C9" s="20" t="s">
        <v>25</v>
      </c>
      <c r="D9" s="36">
        <v>45026</v>
      </c>
      <c r="E9" s="36">
        <v>45390</v>
      </c>
      <c r="F9" s="21">
        <v>28000</v>
      </c>
      <c r="G9" s="21">
        <v>15572</v>
      </c>
      <c r="H9" s="20" t="s">
        <v>15</v>
      </c>
      <c r="I9" s="22">
        <f t="shared" ref="I9:I72" si="0">G9/F9</f>
        <v>0.55614285714285716</v>
      </c>
      <c r="J9" s="2"/>
      <c r="K9" s="2"/>
    </row>
    <row r="10" spans="1:11" ht="30">
      <c r="A10" s="35" t="s">
        <v>26</v>
      </c>
      <c r="B10" s="20" t="s">
        <v>27</v>
      </c>
      <c r="C10" s="20" t="s">
        <v>28</v>
      </c>
      <c r="D10" s="36">
        <v>45291</v>
      </c>
      <c r="E10" s="36">
        <v>45655</v>
      </c>
      <c r="F10" s="21">
        <v>1200</v>
      </c>
      <c r="G10" s="21">
        <v>44.101570019999997</v>
      </c>
      <c r="H10" s="20" t="s">
        <v>15</v>
      </c>
      <c r="I10" s="22">
        <f t="shared" si="0"/>
        <v>3.6751308349999998E-2</v>
      </c>
      <c r="J10" s="2"/>
      <c r="K10" s="2"/>
    </row>
    <row r="11" spans="1:11" ht="30">
      <c r="A11" s="35" t="s">
        <v>29</v>
      </c>
      <c r="B11" s="20" t="s">
        <v>24</v>
      </c>
      <c r="C11" s="20" t="s">
        <v>25</v>
      </c>
      <c r="D11" s="36">
        <v>45026</v>
      </c>
      <c r="E11" s="36">
        <v>45390</v>
      </c>
      <c r="F11" s="21">
        <v>150000</v>
      </c>
      <c r="G11" s="21">
        <v>107061</v>
      </c>
      <c r="H11" s="20" t="s">
        <v>15</v>
      </c>
      <c r="I11" s="22">
        <f t="shared" si="0"/>
        <v>0.71374000000000004</v>
      </c>
      <c r="J11" s="2"/>
      <c r="K11" s="2"/>
    </row>
    <row r="12" spans="1:11" ht="30">
      <c r="A12" s="35" t="s">
        <v>30</v>
      </c>
      <c r="B12" s="20" t="s">
        <v>31</v>
      </c>
      <c r="C12" s="20" t="s">
        <v>32</v>
      </c>
      <c r="D12" s="36">
        <v>45167</v>
      </c>
      <c r="E12" s="36">
        <v>45531</v>
      </c>
      <c r="F12" s="21">
        <v>266000</v>
      </c>
      <c r="G12" s="21">
        <v>69669</v>
      </c>
      <c r="H12" s="20" t="s">
        <v>15</v>
      </c>
      <c r="I12" s="22">
        <f t="shared" si="0"/>
        <v>0.26191353383458649</v>
      </c>
      <c r="J12" s="2"/>
      <c r="K12" s="2"/>
    </row>
    <row r="13" spans="1:11" ht="30">
      <c r="A13" s="35" t="s">
        <v>33</v>
      </c>
      <c r="B13" s="20" t="s">
        <v>34</v>
      </c>
      <c r="C13" s="20" t="s">
        <v>35</v>
      </c>
      <c r="D13" s="36">
        <v>45220</v>
      </c>
      <c r="E13" s="36">
        <v>45584</v>
      </c>
      <c r="F13" s="21">
        <v>1029</v>
      </c>
      <c r="G13" s="21">
        <v>379.35</v>
      </c>
      <c r="H13" s="20" t="s">
        <v>15</v>
      </c>
      <c r="I13" s="22">
        <f t="shared" si="0"/>
        <v>0.3686588921282799</v>
      </c>
      <c r="J13" s="2"/>
      <c r="K13" s="2"/>
    </row>
    <row r="14" spans="1:11" s="38" customFormat="1" ht="30">
      <c r="A14" s="35" t="s">
        <v>36</v>
      </c>
      <c r="B14" s="20" t="s">
        <v>37</v>
      </c>
      <c r="C14" s="20" t="s">
        <v>38</v>
      </c>
      <c r="D14" s="36">
        <v>45167</v>
      </c>
      <c r="E14" s="36">
        <v>45531</v>
      </c>
      <c r="F14" s="20">
        <v>209</v>
      </c>
      <c r="G14" s="21">
        <v>3.04</v>
      </c>
      <c r="H14" s="20" t="s">
        <v>15</v>
      </c>
      <c r="I14" s="22">
        <f t="shared" si="0"/>
        <v>1.4545454545454545E-2</v>
      </c>
      <c r="J14" s="37"/>
      <c r="K14" s="37"/>
    </row>
    <row r="15" spans="1:11" ht="45">
      <c r="A15" s="35" t="s">
        <v>39</v>
      </c>
      <c r="B15" s="20" t="s">
        <v>40</v>
      </c>
      <c r="C15" s="20" t="s">
        <v>38</v>
      </c>
      <c r="D15" s="36">
        <v>45167</v>
      </c>
      <c r="E15" s="36">
        <v>45531</v>
      </c>
      <c r="F15" s="39">
        <v>30</v>
      </c>
      <c r="G15" s="21">
        <v>8.06</v>
      </c>
      <c r="H15" s="20" t="s">
        <v>15</v>
      </c>
      <c r="I15" s="22">
        <f t="shared" si="0"/>
        <v>0.26866666666666666</v>
      </c>
      <c r="J15" s="2"/>
      <c r="K15" s="2"/>
    </row>
    <row r="16" spans="1:11" s="38" customFormat="1" ht="30">
      <c r="A16" s="35" t="s">
        <v>41</v>
      </c>
      <c r="B16" s="20" t="s">
        <v>37</v>
      </c>
      <c r="C16" s="20" t="s">
        <v>38</v>
      </c>
      <c r="D16" s="36">
        <v>45167</v>
      </c>
      <c r="E16" s="36">
        <v>45531</v>
      </c>
      <c r="F16" s="20">
        <v>175</v>
      </c>
      <c r="G16" s="21">
        <v>31.32</v>
      </c>
      <c r="H16" s="20" t="s">
        <v>15</v>
      </c>
      <c r="I16" s="22">
        <f t="shared" si="0"/>
        <v>0.17897142857142859</v>
      </c>
      <c r="J16" s="37"/>
      <c r="K16" s="37"/>
    </row>
    <row r="17" spans="1:11" s="38" customFormat="1" ht="30">
      <c r="A17" s="35" t="s">
        <v>42</v>
      </c>
      <c r="B17" s="20" t="s">
        <v>37</v>
      </c>
      <c r="C17" s="20" t="s">
        <v>38</v>
      </c>
      <c r="D17" s="36">
        <v>45167</v>
      </c>
      <c r="E17" s="36">
        <v>45531</v>
      </c>
      <c r="F17" s="20">
        <v>12</v>
      </c>
      <c r="G17" s="21">
        <v>3.68</v>
      </c>
      <c r="H17" s="20" t="s">
        <v>15</v>
      </c>
      <c r="I17" s="22">
        <f t="shared" si="0"/>
        <v>0.3066666666666667</v>
      </c>
      <c r="J17" s="37"/>
      <c r="K17" s="37"/>
    </row>
    <row r="18" spans="1:11" s="38" customFormat="1" ht="30">
      <c r="A18" s="35" t="s">
        <v>43</v>
      </c>
      <c r="B18" s="20" t="s">
        <v>37</v>
      </c>
      <c r="C18" s="20" t="s">
        <v>38</v>
      </c>
      <c r="D18" s="36">
        <v>45167</v>
      </c>
      <c r="E18" s="36">
        <v>45531</v>
      </c>
      <c r="F18" s="20">
        <v>50</v>
      </c>
      <c r="G18" s="21">
        <v>19.38</v>
      </c>
      <c r="H18" s="20" t="s">
        <v>15</v>
      </c>
      <c r="I18" s="22">
        <f t="shared" si="0"/>
        <v>0.3876</v>
      </c>
      <c r="J18" s="37"/>
      <c r="K18" s="37"/>
    </row>
    <row r="19" spans="1:11" s="38" customFormat="1" ht="30">
      <c r="A19" s="35" t="s">
        <v>44</v>
      </c>
      <c r="B19" s="20" t="s">
        <v>34</v>
      </c>
      <c r="C19" s="20" t="s">
        <v>35</v>
      </c>
      <c r="D19" s="36">
        <v>45220</v>
      </c>
      <c r="E19" s="36">
        <v>45584</v>
      </c>
      <c r="F19" s="20">
        <v>120</v>
      </c>
      <c r="G19" s="21">
        <v>0</v>
      </c>
      <c r="H19" s="20" t="s">
        <v>15</v>
      </c>
      <c r="I19" s="22">
        <f t="shared" si="0"/>
        <v>0</v>
      </c>
      <c r="J19" s="37"/>
      <c r="K19" s="37"/>
    </row>
    <row r="20" spans="1:11" s="38" customFormat="1" ht="30">
      <c r="A20" s="35" t="s">
        <v>45</v>
      </c>
      <c r="B20" s="20" t="s">
        <v>34</v>
      </c>
      <c r="C20" s="20" t="s">
        <v>35</v>
      </c>
      <c r="D20" s="36">
        <v>45220</v>
      </c>
      <c r="E20" s="36">
        <v>45584</v>
      </c>
      <c r="F20" s="20">
        <v>190</v>
      </c>
      <c r="G20" s="21">
        <v>0</v>
      </c>
      <c r="H20" s="20" t="s">
        <v>15</v>
      </c>
      <c r="I20" s="22">
        <f t="shared" si="0"/>
        <v>0</v>
      </c>
      <c r="J20" s="37"/>
      <c r="K20" s="37"/>
    </row>
    <row r="21" spans="1:11" s="38" customFormat="1" ht="30">
      <c r="A21" s="35" t="s">
        <v>46</v>
      </c>
      <c r="B21" s="20" t="s">
        <v>34</v>
      </c>
      <c r="C21" s="20" t="s">
        <v>35</v>
      </c>
      <c r="D21" s="36">
        <v>45220</v>
      </c>
      <c r="E21" s="36">
        <v>45584</v>
      </c>
      <c r="F21" s="20">
        <v>102</v>
      </c>
      <c r="G21" s="21">
        <v>100.08</v>
      </c>
      <c r="H21" s="20" t="s">
        <v>15</v>
      </c>
      <c r="I21" s="22">
        <f t="shared" si="0"/>
        <v>0.98117647058823532</v>
      </c>
      <c r="J21" s="37"/>
      <c r="K21" s="37"/>
    </row>
    <row r="22" spans="1:11" s="38" customFormat="1" ht="30">
      <c r="A22" s="35" t="s">
        <v>47</v>
      </c>
      <c r="B22" s="20" t="s">
        <v>34</v>
      </c>
      <c r="C22" s="20" t="s">
        <v>35</v>
      </c>
      <c r="D22" s="36">
        <v>45220</v>
      </c>
      <c r="E22" s="36">
        <v>45584</v>
      </c>
      <c r="F22" s="20">
        <v>350</v>
      </c>
      <c r="G22" s="21">
        <v>149.11000000000001</v>
      </c>
      <c r="H22" s="20" t="s">
        <v>15</v>
      </c>
      <c r="I22" s="22">
        <f t="shared" si="0"/>
        <v>0.42602857142857148</v>
      </c>
      <c r="J22" s="37"/>
      <c r="K22" s="37"/>
    </row>
    <row r="23" spans="1:11" s="38" customFormat="1" ht="30">
      <c r="A23" s="35" t="s">
        <v>48</v>
      </c>
      <c r="B23" s="20" t="s">
        <v>34</v>
      </c>
      <c r="C23" s="20" t="s">
        <v>35</v>
      </c>
      <c r="D23" s="36">
        <v>45220</v>
      </c>
      <c r="E23" s="36">
        <v>45584</v>
      </c>
      <c r="F23" s="20">
        <v>126.1</v>
      </c>
      <c r="G23" s="20">
        <v>18.04</v>
      </c>
      <c r="H23" s="20" t="s">
        <v>15</v>
      </c>
      <c r="I23" s="22">
        <f t="shared" si="0"/>
        <v>0.14306106264869151</v>
      </c>
      <c r="J23" s="37"/>
      <c r="K23" s="37"/>
    </row>
    <row r="24" spans="1:11" s="38" customFormat="1" ht="30">
      <c r="A24" s="35" t="s">
        <v>49</v>
      </c>
      <c r="B24" s="20" t="s">
        <v>34</v>
      </c>
      <c r="C24" s="20" t="s">
        <v>35</v>
      </c>
      <c r="D24" s="36">
        <v>45220</v>
      </c>
      <c r="E24" s="36">
        <v>45584</v>
      </c>
      <c r="F24" s="20">
        <v>90.4</v>
      </c>
      <c r="G24" s="21">
        <v>86.94</v>
      </c>
      <c r="H24" s="20" t="s">
        <v>15</v>
      </c>
      <c r="I24" s="22">
        <f t="shared" si="0"/>
        <v>0.96172566371681412</v>
      </c>
      <c r="J24" s="37"/>
      <c r="K24" s="37"/>
    </row>
    <row r="25" spans="1:11" s="38" customFormat="1" ht="30">
      <c r="A25" s="35" t="s">
        <v>50</v>
      </c>
      <c r="B25" s="20" t="s">
        <v>34</v>
      </c>
      <c r="C25" s="20" t="s">
        <v>35</v>
      </c>
      <c r="D25" s="36">
        <v>45220</v>
      </c>
      <c r="E25" s="36">
        <v>45584</v>
      </c>
      <c r="F25" s="20">
        <v>72</v>
      </c>
      <c r="G25" s="21">
        <v>20.32</v>
      </c>
      <c r="H25" s="20" t="s">
        <v>15</v>
      </c>
      <c r="I25" s="22">
        <f t="shared" si="0"/>
        <v>0.28222222222222221</v>
      </c>
      <c r="J25" s="37"/>
      <c r="K25" s="37"/>
    </row>
    <row r="26" spans="1:11" s="38" customFormat="1" ht="30">
      <c r="A26" s="35" t="s">
        <v>51</v>
      </c>
      <c r="B26" s="20" t="s">
        <v>34</v>
      </c>
      <c r="C26" s="20" t="s">
        <v>35</v>
      </c>
      <c r="D26" s="36">
        <v>45220</v>
      </c>
      <c r="E26" s="36">
        <v>45584</v>
      </c>
      <c r="F26" s="20">
        <v>77.3</v>
      </c>
      <c r="G26" s="40">
        <v>18.690000000000001</v>
      </c>
      <c r="H26" s="20" t="s">
        <v>15</v>
      </c>
      <c r="I26" s="22">
        <f t="shared" si="0"/>
        <v>0.24178525226390687</v>
      </c>
      <c r="J26" s="37"/>
      <c r="K26" s="37"/>
    </row>
    <row r="27" spans="1:11" s="38" customFormat="1" ht="30">
      <c r="A27" s="35" t="s">
        <v>52</v>
      </c>
      <c r="B27" s="20" t="s">
        <v>34</v>
      </c>
      <c r="C27" s="20" t="s">
        <v>35</v>
      </c>
      <c r="D27" s="36">
        <v>45220</v>
      </c>
      <c r="E27" s="36">
        <v>45584</v>
      </c>
      <c r="F27" s="20">
        <v>66.400000000000006</v>
      </c>
      <c r="G27" s="40">
        <v>11.76</v>
      </c>
      <c r="H27" s="20" t="s">
        <v>15</v>
      </c>
      <c r="I27" s="22">
        <f t="shared" si="0"/>
        <v>0.17710843373493973</v>
      </c>
      <c r="J27" s="37"/>
      <c r="K27" s="37"/>
    </row>
    <row r="28" spans="1:11" s="38" customFormat="1" ht="30">
      <c r="A28" s="35" t="s">
        <v>53</v>
      </c>
      <c r="B28" s="20" t="s">
        <v>34</v>
      </c>
      <c r="C28" s="20" t="s">
        <v>35</v>
      </c>
      <c r="D28" s="36">
        <v>45220</v>
      </c>
      <c r="E28" s="36">
        <v>45584</v>
      </c>
      <c r="F28" s="20">
        <v>42</v>
      </c>
      <c r="G28" s="21">
        <v>14.48</v>
      </c>
      <c r="H28" s="20" t="s">
        <v>15</v>
      </c>
      <c r="I28" s="22">
        <f t="shared" si="0"/>
        <v>0.34476190476190477</v>
      </c>
      <c r="J28" s="37"/>
      <c r="K28" s="37"/>
    </row>
    <row r="29" spans="1:11" s="38" customFormat="1" ht="30">
      <c r="A29" s="35" t="s">
        <v>54</v>
      </c>
      <c r="B29" s="20" t="s">
        <v>34</v>
      </c>
      <c r="C29" s="20" t="s">
        <v>35</v>
      </c>
      <c r="D29" s="36">
        <v>45220</v>
      </c>
      <c r="E29" s="36">
        <v>45584</v>
      </c>
      <c r="F29" s="20">
        <v>150</v>
      </c>
      <c r="G29" s="21">
        <v>39.65</v>
      </c>
      <c r="H29" s="20" t="s">
        <v>15</v>
      </c>
      <c r="I29" s="22">
        <f t="shared" si="0"/>
        <v>0.26433333333333331</v>
      </c>
      <c r="J29" s="37"/>
      <c r="K29" s="37"/>
    </row>
    <row r="30" spans="1:11" s="38" customFormat="1" ht="30">
      <c r="A30" s="35" t="s">
        <v>55</v>
      </c>
      <c r="B30" s="20" t="s">
        <v>34</v>
      </c>
      <c r="C30" s="20" t="s">
        <v>35</v>
      </c>
      <c r="D30" s="36">
        <v>45220</v>
      </c>
      <c r="E30" s="36">
        <v>45584</v>
      </c>
      <c r="F30" s="20">
        <v>230</v>
      </c>
      <c r="G30" s="21">
        <v>49.84</v>
      </c>
      <c r="H30" s="20" t="s">
        <v>15</v>
      </c>
      <c r="I30" s="22">
        <f t="shared" si="0"/>
        <v>0.21669565217391307</v>
      </c>
      <c r="J30" s="37"/>
      <c r="K30" s="37"/>
    </row>
    <row r="31" spans="1:11" s="38" customFormat="1" ht="30">
      <c r="A31" s="35" t="s">
        <v>56</v>
      </c>
      <c r="B31" s="20" t="s">
        <v>34</v>
      </c>
      <c r="C31" s="20" t="s">
        <v>35</v>
      </c>
      <c r="D31" s="36">
        <v>45220</v>
      </c>
      <c r="E31" s="36">
        <v>45584</v>
      </c>
      <c r="F31" s="20">
        <v>30</v>
      </c>
      <c r="G31" s="21">
        <v>12.06</v>
      </c>
      <c r="H31" s="20" t="s">
        <v>15</v>
      </c>
      <c r="I31" s="22">
        <f t="shared" si="0"/>
        <v>0.40200000000000002</v>
      </c>
      <c r="J31" s="37"/>
      <c r="K31" s="37"/>
    </row>
    <row r="32" spans="1:11" s="38" customFormat="1" ht="30">
      <c r="A32" s="35" t="s">
        <v>57</v>
      </c>
      <c r="B32" s="20" t="s">
        <v>34</v>
      </c>
      <c r="C32" s="20" t="s">
        <v>35</v>
      </c>
      <c r="D32" s="36">
        <v>45220</v>
      </c>
      <c r="E32" s="36">
        <v>45584</v>
      </c>
      <c r="F32" s="20">
        <v>400</v>
      </c>
      <c r="G32" s="21">
        <v>0</v>
      </c>
      <c r="H32" s="20" t="s">
        <v>15</v>
      </c>
      <c r="I32" s="22">
        <f t="shared" si="0"/>
        <v>0</v>
      </c>
      <c r="J32" s="37"/>
      <c r="K32" s="37"/>
    </row>
    <row r="33" spans="1:11" s="38" customFormat="1" ht="30">
      <c r="A33" s="35" t="s">
        <v>58</v>
      </c>
      <c r="B33" s="20" t="s">
        <v>27</v>
      </c>
      <c r="C33" s="20" t="s">
        <v>28</v>
      </c>
      <c r="D33" s="36">
        <v>45291</v>
      </c>
      <c r="E33" s="36">
        <v>45655</v>
      </c>
      <c r="F33" s="41">
        <v>1905.41</v>
      </c>
      <c r="G33" s="40">
        <v>0.09</v>
      </c>
      <c r="H33" s="20" t="s">
        <v>15</v>
      </c>
      <c r="I33" s="22">
        <f t="shared" si="0"/>
        <v>4.7233928655774871E-5</v>
      </c>
      <c r="J33" s="37"/>
      <c r="K33" s="37"/>
    </row>
    <row r="34" spans="1:11" s="38" customFormat="1" ht="30">
      <c r="A34" s="35" t="s">
        <v>59</v>
      </c>
      <c r="B34" s="20" t="s">
        <v>31</v>
      </c>
      <c r="C34" s="20" t="s">
        <v>32</v>
      </c>
      <c r="D34" s="36">
        <v>45131</v>
      </c>
      <c r="E34" s="36">
        <v>45495</v>
      </c>
      <c r="F34" s="21">
        <v>2000</v>
      </c>
      <c r="G34" s="21">
        <v>22</v>
      </c>
      <c r="H34" s="20" t="s">
        <v>15</v>
      </c>
      <c r="I34" s="22">
        <f t="shared" si="0"/>
        <v>1.0999999999999999E-2</v>
      </c>
      <c r="J34" s="37"/>
      <c r="K34" s="37"/>
    </row>
    <row r="35" spans="1:11" s="38" customFormat="1" ht="30">
      <c r="A35" s="35" t="s">
        <v>60</v>
      </c>
      <c r="B35" s="20" t="s">
        <v>34</v>
      </c>
      <c r="C35" s="20" t="s">
        <v>35</v>
      </c>
      <c r="D35" s="36">
        <v>45220</v>
      </c>
      <c r="E35" s="36">
        <v>45584</v>
      </c>
      <c r="F35" s="21">
        <v>62900</v>
      </c>
      <c r="G35" s="21">
        <v>4523</v>
      </c>
      <c r="H35" s="20" t="s">
        <v>15</v>
      </c>
      <c r="I35" s="22">
        <f t="shared" si="0"/>
        <v>7.1907790143084266E-2</v>
      </c>
      <c r="J35" s="37"/>
      <c r="K35" s="37"/>
    </row>
    <row r="36" spans="1:11" s="38" customFormat="1" ht="30">
      <c r="A36" s="35" t="s">
        <v>61</v>
      </c>
      <c r="B36" s="20" t="s">
        <v>62</v>
      </c>
      <c r="C36" s="20" t="s">
        <v>63</v>
      </c>
      <c r="D36" s="36">
        <v>45292</v>
      </c>
      <c r="E36" s="36">
        <v>45656</v>
      </c>
      <c r="F36" s="21">
        <v>1000</v>
      </c>
      <c r="G36" s="21">
        <v>0</v>
      </c>
      <c r="H36" s="20" t="s">
        <v>15</v>
      </c>
      <c r="I36" s="22">
        <f t="shared" si="0"/>
        <v>0</v>
      </c>
      <c r="J36" s="37"/>
      <c r="K36" s="37"/>
    </row>
    <row r="37" spans="1:11" s="38" customFormat="1" ht="30">
      <c r="A37" s="35" t="s">
        <v>64</v>
      </c>
      <c r="B37" s="20" t="s">
        <v>62</v>
      </c>
      <c r="C37" s="20" t="s">
        <v>63</v>
      </c>
      <c r="D37" s="36">
        <v>45292</v>
      </c>
      <c r="E37" s="36">
        <v>45656</v>
      </c>
      <c r="F37" s="21">
        <v>1750</v>
      </c>
      <c r="G37" s="21">
        <v>162</v>
      </c>
      <c r="H37" s="20" t="s">
        <v>15</v>
      </c>
      <c r="I37" s="22">
        <f t="shared" si="0"/>
        <v>9.2571428571428568E-2</v>
      </c>
      <c r="J37" s="37"/>
      <c r="K37" s="37"/>
    </row>
    <row r="38" spans="1:11" s="38" customFormat="1" ht="30">
      <c r="A38" s="35" t="s">
        <v>65</v>
      </c>
      <c r="B38" s="20" t="s">
        <v>66</v>
      </c>
      <c r="C38" s="20" t="s">
        <v>67</v>
      </c>
      <c r="D38" s="36">
        <v>45170</v>
      </c>
      <c r="E38" s="36">
        <v>45351</v>
      </c>
      <c r="F38" s="21">
        <v>400000</v>
      </c>
      <c r="G38" s="21">
        <v>229047</v>
      </c>
      <c r="H38" s="20" t="s">
        <v>15</v>
      </c>
      <c r="I38" s="22">
        <f t="shared" si="0"/>
        <v>0.5726175</v>
      </c>
      <c r="J38" s="37"/>
      <c r="K38" s="37"/>
    </row>
    <row r="39" spans="1:11" s="38" customFormat="1" ht="30">
      <c r="A39" s="35" t="s">
        <v>68</v>
      </c>
      <c r="B39" s="20" t="s">
        <v>27</v>
      </c>
      <c r="C39" s="20" t="s">
        <v>28</v>
      </c>
      <c r="D39" s="36">
        <v>45291</v>
      </c>
      <c r="E39" s="36">
        <v>45655</v>
      </c>
      <c r="F39" s="21">
        <v>5000</v>
      </c>
      <c r="G39" s="21">
        <v>156</v>
      </c>
      <c r="H39" s="20" t="s">
        <v>15</v>
      </c>
      <c r="I39" s="22">
        <f t="shared" si="0"/>
        <v>3.1199999999999999E-2</v>
      </c>
      <c r="J39" s="37"/>
      <c r="K39" s="37"/>
    </row>
    <row r="40" spans="1:11" s="38" customFormat="1" ht="30">
      <c r="A40" s="35" t="s">
        <v>69</v>
      </c>
      <c r="B40" s="20" t="s">
        <v>70</v>
      </c>
      <c r="C40" s="20" t="s">
        <v>71</v>
      </c>
      <c r="D40" s="36">
        <v>45245</v>
      </c>
      <c r="E40" s="36">
        <v>45609</v>
      </c>
      <c r="F40" s="21">
        <v>24650</v>
      </c>
      <c r="G40" s="21">
        <v>4990</v>
      </c>
      <c r="H40" s="20" t="s">
        <v>15</v>
      </c>
      <c r="I40" s="22">
        <f t="shared" si="0"/>
        <v>0.20243407707910752</v>
      </c>
      <c r="J40" s="37"/>
      <c r="K40" s="37"/>
    </row>
    <row r="41" spans="1:11" s="38" customFormat="1" ht="30">
      <c r="A41" s="35" t="s">
        <v>72</v>
      </c>
      <c r="B41" s="20" t="s">
        <v>73</v>
      </c>
      <c r="C41" s="20" t="s">
        <v>74</v>
      </c>
      <c r="D41" s="36">
        <v>45100</v>
      </c>
      <c r="E41" s="36">
        <v>45464</v>
      </c>
      <c r="F41" s="21">
        <v>910000</v>
      </c>
      <c r="G41" s="21">
        <v>354861.87435</v>
      </c>
      <c r="H41" s="20" t="s">
        <v>15</v>
      </c>
      <c r="I41" s="22">
        <f t="shared" si="0"/>
        <v>0.38995810368131867</v>
      </c>
      <c r="J41" s="37"/>
      <c r="K41" s="37"/>
    </row>
    <row r="42" spans="1:11" s="38" customFormat="1" ht="30">
      <c r="A42" s="35" t="s">
        <v>75</v>
      </c>
      <c r="B42" s="20" t="s">
        <v>76</v>
      </c>
      <c r="C42" s="20" t="s">
        <v>77</v>
      </c>
      <c r="D42" s="36">
        <v>45139</v>
      </c>
      <c r="E42" s="36">
        <v>45504</v>
      </c>
      <c r="F42" s="21">
        <v>40000</v>
      </c>
      <c r="G42" s="21">
        <v>11520</v>
      </c>
      <c r="H42" s="20" t="s">
        <v>15</v>
      </c>
      <c r="I42" s="22">
        <f t="shared" si="0"/>
        <v>0.28799999999999998</v>
      </c>
      <c r="J42" s="37"/>
      <c r="K42" s="37"/>
    </row>
    <row r="43" spans="1:11" s="38" customFormat="1" ht="30">
      <c r="A43" s="35" t="s">
        <v>78</v>
      </c>
      <c r="B43" s="20" t="s">
        <v>66</v>
      </c>
      <c r="C43" s="20" t="s">
        <v>67</v>
      </c>
      <c r="D43" s="36">
        <v>45170</v>
      </c>
      <c r="E43" s="36">
        <v>45351</v>
      </c>
      <c r="F43" s="21">
        <v>150000</v>
      </c>
      <c r="G43" s="21">
        <v>108230.13099999999</v>
      </c>
      <c r="H43" s="20" t="s">
        <v>15</v>
      </c>
      <c r="I43" s="22">
        <f t="shared" si="0"/>
        <v>0.72153420666666668</v>
      </c>
      <c r="J43" s="37"/>
      <c r="K43" s="37"/>
    </row>
    <row r="44" spans="1:11" s="38" customFormat="1" ht="30">
      <c r="A44" s="35" t="s">
        <v>79</v>
      </c>
      <c r="B44" s="20" t="s">
        <v>70</v>
      </c>
      <c r="C44" s="20" t="s">
        <v>71</v>
      </c>
      <c r="D44" s="36">
        <v>45245</v>
      </c>
      <c r="E44" s="36">
        <v>45609</v>
      </c>
      <c r="F44" s="21">
        <v>400000</v>
      </c>
      <c r="G44" s="21">
        <v>0</v>
      </c>
      <c r="H44" s="20" t="s">
        <v>15</v>
      </c>
      <c r="I44" s="22">
        <f t="shared" si="0"/>
        <v>0</v>
      </c>
      <c r="J44" s="37"/>
      <c r="K44" s="37"/>
    </row>
    <row r="45" spans="1:11" s="38" customFormat="1" ht="30">
      <c r="A45" s="35" t="s">
        <v>80</v>
      </c>
      <c r="B45" s="20" t="s">
        <v>31</v>
      </c>
      <c r="C45" s="20" t="s">
        <v>32</v>
      </c>
      <c r="D45" s="36">
        <v>45131</v>
      </c>
      <c r="E45" s="36">
        <v>45495</v>
      </c>
      <c r="F45" s="21">
        <v>500</v>
      </c>
      <c r="G45" s="21">
        <v>127</v>
      </c>
      <c r="H45" s="20" t="s">
        <v>15</v>
      </c>
      <c r="I45" s="22">
        <f t="shared" si="0"/>
        <v>0.254</v>
      </c>
      <c r="J45" s="37"/>
      <c r="K45" s="37"/>
    </row>
    <row r="46" spans="1:11" s="38" customFormat="1" ht="30">
      <c r="A46" s="35" t="s">
        <v>81</v>
      </c>
      <c r="B46" s="20" t="s">
        <v>31</v>
      </c>
      <c r="C46" s="20" t="s">
        <v>32</v>
      </c>
      <c r="D46" s="36">
        <v>45131</v>
      </c>
      <c r="E46" s="36">
        <v>45495</v>
      </c>
      <c r="F46" s="21">
        <v>500</v>
      </c>
      <c r="G46" s="21">
        <v>155</v>
      </c>
      <c r="H46" s="20" t="s">
        <v>15</v>
      </c>
      <c r="I46" s="22">
        <f t="shared" si="0"/>
        <v>0.31</v>
      </c>
      <c r="J46" s="37"/>
      <c r="K46" s="37"/>
    </row>
    <row r="47" spans="1:11" s="38" customFormat="1" ht="30">
      <c r="A47" s="35" t="s">
        <v>82</v>
      </c>
      <c r="B47" s="20" t="s">
        <v>83</v>
      </c>
      <c r="C47" s="20" t="s">
        <v>84</v>
      </c>
      <c r="D47" s="36">
        <v>45184</v>
      </c>
      <c r="E47" s="36">
        <v>45548</v>
      </c>
      <c r="F47" s="21">
        <v>1000</v>
      </c>
      <c r="G47" s="21">
        <v>364.92500000000001</v>
      </c>
      <c r="H47" s="20" t="s">
        <v>15</v>
      </c>
      <c r="I47" s="22">
        <f t="shared" si="0"/>
        <v>0.364925</v>
      </c>
      <c r="J47" s="37"/>
      <c r="K47" s="37"/>
    </row>
    <row r="48" spans="1:11" s="38" customFormat="1" ht="30">
      <c r="A48" s="35" t="s">
        <v>85</v>
      </c>
      <c r="B48" s="20" t="s">
        <v>27</v>
      </c>
      <c r="C48" s="20" t="s">
        <v>28</v>
      </c>
      <c r="D48" s="36">
        <v>45291</v>
      </c>
      <c r="E48" s="36">
        <v>45655</v>
      </c>
      <c r="F48" s="21">
        <v>23800</v>
      </c>
      <c r="G48" s="21">
        <v>3378</v>
      </c>
      <c r="H48" s="20" t="s">
        <v>15</v>
      </c>
      <c r="I48" s="22">
        <f t="shared" si="0"/>
        <v>0.14193277310924371</v>
      </c>
      <c r="J48" s="37"/>
      <c r="K48" s="37"/>
    </row>
    <row r="49" spans="1:11" s="38" customFormat="1" ht="30">
      <c r="A49" s="35" t="s">
        <v>86</v>
      </c>
      <c r="B49" s="20" t="s">
        <v>27</v>
      </c>
      <c r="C49" s="20" t="s">
        <v>28</v>
      </c>
      <c r="D49" s="36">
        <v>45291</v>
      </c>
      <c r="E49" s="36">
        <v>45655</v>
      </c>
      <c r="F49" s="21">
        <v>19260</v>
      </c>
      <c r="G49" s="21">
        <v>19.798366999999999</v>
      </c>
      <c r="H49" s="20" t="s">
        <v>15</v>
      </c>
      <c r="I49" s="22">
        <f t="shared" si="0"/>
        <v>1.0279525960539978E-3</v>
      </c>
      <c r="J49" s="37"/>
      <c r="K49" s="37"/>
    </row>
    <row r="50" spans="1:11" s="38" customFormat="1" ht="30">
      <c r="A50" s="35" t="s">
        <v>87</v>
      </c>
      <c r="B50" s="20" t="s">
        <v>70</v>
      </c>
      <c r="C50" s="20" t="s">
        <v>71</v>
      </c>
      <c r="D50" s="36">
        <v>45245</v>
      </c>
      <c r="E50" s="36">
        <v>45609</v>
      </c>
      <c r="F50" s="21">
        <v>19</v>
      </c>
      <c r="G50" s="21">
        <v>1.19</v>
      </c>
      <c r="H50" s="20" t="s">
        <v>15</v>
      </c>
      <c r="I50" s="22">
        <f t="shared" si="0"/>
        <v>6.2631578947368413E-2</v>
      </c>
      <c r="J50" s="37"/>
      <c r="K50" s="37"/>
    </row>
    <row r="51" spans="1:11" s="38" customFormat="1" ht="30">
      <c r="A51" s="35" t="s">
        <v>88</v>
      </c>
      <c r="B51" s="20" t="s">
        <v>27</v>
      </c>
      <c r="C51" s="20" t="s">
        <v>28</v>
      </c>
      <c r="D51" s="36">
        <v>45291</v>
      </c>
      <c r="E51" s="36">
        <v>45655</v>
      </c>
      <c r="F51" s="21">
        <v>2220</v>
      </c>
      <c r="G51" s="21">
        <v>0</v>
      </c>
      <c r="H51" s="20" t="s">
        <v>15</v>
      </c>
      <c r="I51" s="22">
        <f t="shared" si="0"/>
        <v>0</v>
      </c>
      <c r="J51" s="37"/>
      <c r="K51" s="37"/>
    </row>
    <row r="52" spans="1:11" s="38" customFormat="1" ht="30">
      <c r="A52" s="35" t="s">
        <v>89</v>
      </c>
      <c r="B52" s="20" t="s">
        <v>66</v>
      </c>
      <c r="C52" s="20" t="s">
        <v>67</v>
      </c>
      <c r="D52" s="36">
        <v>45170</v>
      </c>
      <c r="E52" s="36">
        <v>45351</v>
      </c>
      <c r="F52" s="21">
        <v>4836</v>
      </c>
      <c r="G52" s="21">
        <v>3168</v>
      </c>
      <c r="H52" s="20" t="s">
        <v>15</v>
      </c>
      <c r="I52" s="22">
        <f t="shared" si="0"/>
        <v>0.6550868486352357</v>
      </c>
      <c r="J52" s="37"/>
      <c r="K52" s="37"/>
    </row>
    <row r="53" spans="1:11" s="38" customFormat="1" ht="30">
      <c r="A53" s="35" t="s">
        <v>90</v>
      </c>
      <c r="B53" s="20" t="s">
        <v>37</v>
      </c>
      <c r="C53" s="20" t="s">
        <v>38</v>
      </c>
      <c r="D53" s="36">
        <v>45167</v>
      </c>
      <c r="E53" s="36">
        <v>45531</v>
      </c>
      <c r="F53" s="21">
        <v>572</v>
      </c>
      <c r="G53" s="21">
        <v>118</v>
      </c>
      <c r="H53" s="20" t="s">
        <v>15</v>
      </c>
      <c r="I53" s="22">
        <f t="shared" si="0"/>
        <v>0.2062937062937063</v>
      </c>
      <c r="J53" s="37"/>
      <c r="K53" s="37"/>
    </row>
    <row r="54" spans="1:11" s="38" customFormat="1" ht="30">
      <c r="A54" s="35" t="s">
        <v>91</v>
      </c>
      <c r="B54" s="20" t="s">
        <v>37</v>
      </c>
      <c r="C54" s="20" t="s">
        <v>38</v>
      </c>
      <c r="D54" s="36">
        <v>45167</v>
      </c>
      <c r="E54" s="36">
        <v>45531</v>
      </c>
      <c r="F54" s="21">
        <v>903</v>
      </c>
      <c r="G54" s="21">
        <v>322</v>
      </c>
      <c r="H54" s="20" t="s">
        <v>15</v>
      </c>
      <c r="I54" s="22">
        <f t="shared" si="0"/>
        <v>0.35658914728682173</v>
      </c>
      <c r="J54" s="37"/>
      <c r="K54" s="37"/>
    </row>
    <row r="55" spans="1:11" s="38" customFormat="1" ht="30">
      <c r="A55" s="35" t="s">
        <v>92</v>
      </c>
      <c r="B55" s="20" t="s">
        <v>31</v>
      </c>
      <c r="C55" s="20" t="s">
        <v>32</v>
      </c>
      <c r="D55" s="36">
        <v>45131</v>
      </c>
      <c r="E55" s="36">
        <v>45495</v>
      </c>
      <c r="F55" s="21">
        <v>1</v>
      </c>
      <c r="G55" s="21">
        <v>0</v>
      </c>
      <c r="H55" s="20" t="s">
        <v>93</v>
      </c>
      <c r="I55" s="22">
        <f t="shared" si="0"/>
        <v>0</v>
      </c>
      <c r="J55" s="37"/>
      <c r="K55" s="37"/>
    </row>
    <row r="56" spans="1:11" s="38" customFormat="1" ht="30">
      <c r="A56" s="35" t="s">
        <v>94</v>
      </c>
      <c r="B56" s="20" t="s">
        <v>24</v>
      </c>
      <c r="C56" s="20" t="s">
        <v>25</v>
      </c>
      <c r="D56" s="36">
        <v>45026</v>
      </c>
      <c r="E56" s="36">
        <v>45390</v>
      </c>
      <c r="F56" s="21">
        <v>422000</v>
      </c>
      <c r="G56" s="21">
        <v>412137</v>
      </c>
      <c r="H56" s="20" t="s">
        <v>95</v>
      </c>
      <c r="I56" s="22">
        <f t="shared" si="0"/>
        <v>0.97662796208530811</v>
      </c>
      <c r="J56" s="37"/>
      <c r="K56" s="37"/>
    </row>
    <row r="57" spans="1:11" s="38" customFormat="1" ht="30">
      <c r="A57" s="35" t="s">
        <v>96</v>
      </c>
      <c r="B57" s="20" t="s">
        <v>37</v>
      </c>
      <c r="C57" s="20" t="s">
        <v>38</v>
      </c>
      <c r="D57" s="36">
        <v>45167</v>
      </c>
      <c r="E57" s="36">
        <v>45531</v>
      </c>
      <c r="F57" s="21">
        <v>600</v>
      </c>
      <c r="G57" s="21">
        <v>205</v>
      </c>
      <c r="H57" s="20" t="s">
        <v>15</v>
      </c>
      <c r="I57" s="22">
        <f t="shared" si="0"/>
        <v>0.34166666666666667</v>
      </c>
      <c r="J57" s="37"/>
      <c r="K57" s="37"/>
    </row>
    <row r="58" spans="1:11" s="38" customFormat="1" ht="30">
      <c r="A58" s="35" t="s">
        <v>97</v>
      </c>
      <c r="B58" s="20" t="s">
        <v>37</v>
      </c>
      <c r="C58" s="20" t="s">
        <v>38</v>
      </c>
      <c r="D58" s="36">
        <v>45167</v>
      </c>
      <c r="E58" s="36">
        <v>45531</v>
      </c>
      <c r="F58" s="21">
        <v>3000</v>
      </c>
      <c r="G58" s="21">
        <v>836</v>
      </c>
      <c r="H58" s="20" t="s">
        <v>15</v>
      </c>
      <c r="I58" s="22">
        <f t="shared" si="0"/>
        <v>0.27866666666666667</v>
      </c>
      <c r="J58" s="37"/>
      <c r="K58" s="37"/>
    </row>
    <row r="59" spans="1:11" s="38" customFormat="1" ht="30">
      <c r="A59" s="35" t="s">
        <v>98</v>
      </c>
      <c r="B59" s="20" t="s">
        <v>34</v>
      </c>
      <c r="C59" s="20" t="s">
        <v>35</v>
      </c>
      <c r="D59" s="36">
        <v>45220</v>
      </c>
      <c r="E59" s="36">
        <v>45584</v>
      </c>
      <c r="F59" s="21">
        <v>15</v>
      </c>
      <c r="G59" s="21">
        <v>1</v>
      </c>
      <c r="H59" s="20" t="s">
        <v>15</v>
      </c>
      <c r="I59" s="22">
        <f t="shared" si="0"/>
        <v>6.6666666666666666E-2</v>
      </c>
      <c r="J59" s="37"/>
      <c r="K59" s="37"/>
    </row>
    <row r="60" spans="1:11" s="38" customFormat="1" ht="30">
      <c r="A60" s="35" t="s">
        <v>99</v>
      </c>
      <c r="B60" s="20" t="s">
        <v>100</v>
      </c>
      <c r="C60" s="20" t="s">
        <v>38</v>
      </c>
      <c r="D60" s="36">
        <v>45167</v>
      </c>
      <c r="E60" s="36">
        <v>45531</v>
      </c>
      <c r="F60" s="21">
        <v>1500</v>
      </c>
      <c r="G60" s="21">
        <v>370.37942099999998</v>
      </c>
      <c r="H60" s="20" t="s">
        <v>15</v>
      </c>
      <c r="I60" s="22">
        <f t="shared" si="0"/>
        <v>0.24691961399999998</v>
      </c>
      <c r="J60" s="37"/>
      <c r="K60" s="37"/>
    </row>
    <row r="61" spans="1:11" s="38" customFormat="1" ht="30">
      <c r="A61" s="18" t="s">
        <v>101</v>
      </c>
      <c r="B61" s="19" t="s">
        <v>70</v>
      </c>
      <c r="C61" s="20" t="s">
        <v>102</v>
      </c>
      <c r="D61" s="42">
        <v>45245</v>
      </c>
      <c r="E61" s="42">
        <v>45609</v>
      </c>
      <c r="F61" s="21">
        <v>1615</v>
      </c>
      <c r="G61" s="21">
        <v>432.7944</v>
      </c>
      <c r="H61" s="20" t="s">
        <v>15</v>
      </c>
      <c r="I61" s="22">
        <f t="shared" si="0"/>
        <v>0.26798414860681113</v>
      </c>
      <c r="J61" s="37"/>
      <c r="K61" s="37"/>
    </row>
    <row r="62" spans="1:11" s="38" customFormat="1" ht="30">
      <c r="A62" s="18"/>
      <c r="B62" s="19"/>
      <c r="C62" s="20" t="s">
        <v>103</v>
      </c>
      <c r="D62" s="42"/>
      <c r="E62" s="42"/>
      <c r="F62" s="21">
        <v>85</v>
      </c>
      <c r="G62" s="21">
        <v>0</v>
      </c>
      <c r="H62" s="20" t="s">
        <v>15</v>
      </c>
      <c r="I62" s="22">
        <f t="shared" si="0"/>
        <v>0</v>
      </c>
      <c r="J62" s="37"/>
      <c r="K62" s="37"/>
    </row>
    <row r="63" spans="1:11" s="38" customFormat="1" ht="30">
      <c r="A63" s="35" t="s">
        <v>104</v>
      </c>
      <c r="B63" s="20" t="s">
        <v>105</v>
      </c>
      <c r="C63" s="20" t="s">
        <v>106</v>
      </c>
      <c r="D63" s="36">
        <v>44926</v>
      </c>
      <c r="E63" s="36">
        <v>45290</v>
      </c>
      <c r="F63" s="21">
        <v>7900</v>
      </c>
      <c r="G63" s="21">
        <v>7820</v>
      </c>
      <c r="H63" s="20" t="s">
        <v>15</v>
      </c>
      <c r="I63" s="22">
        <f t="shared" si="0"/>
        <v>0.98987341772151893</v>
      </c>
      <c r="J63" s="37"/>
      <c r="K63" s="37"/>
    </row>
    <row r="64" spans="1:11" s="38" customFormat="1" ht="30">
      <c r="A64" s="35" t="s">
        <v>107</v>
      </c>
      <c r="B64" s="20" t="s">
        <v>62</v>
      </c>
      <c r="C64" s="20" t="s">
        <v>63</v>
      </c>
      <c r="D64" s="36">
        <v>45292</v>
      </c>
      <c r="E64" s="36">
        <v>45471</v>
      </c>
      <c r="F64" s="21">
        <v>1000</v>
      </c>
      <c r="G64" s="21">
        <v>0</v>
      </c>
      <c r="H64" s="20" t="s">
        <v>15</v>
      </c>
      <c r="I64" s="22">
        <f t="shared" si="0"/>
        <v>0</v>
      </c>
      <c r="J64" s="37"/>
      <c r="K64" s="37"/>
    </row>
    <row r="65" spans="1:11" s="38" customFormat="1" ht="30">
      <c r="A65" s="35" t="s">
        <v>108</v>
      </c>
      <c r="B65" s="20" t="s">
        <v>37</v>
      </c>
      <c r="C65" s="20" t="s">
        <v>38</v>
      </c>
      <c r="D65" s="36">
        <v>45167</v>
      </c>
      <c r="E65" s="36">
        <v>45531</v>
      </c>
      <c r="F65" s="21">
        <v>2000</v>
      </c>
      <c r="G65" s="21">
        <v>714</v>
      </c>
      <c r="H65" s="20" t="s">
        <v>15</v>
      </c>
      <c r="I65" s="22">
        <f t="shared" si="0"/>
        <v>0.35699999999999998</v>
      </c>
      <c r="J65" s="37"/>
      <c r="K65" s="37"/>
    </row>
    <row r="66" spans="1:11" s="38" customFormat="1" ht="30">
      <c r="A66" s="35" t="s">
        <v>109</v>
      </c>
      <c r="B66" s="20" t="s">
        <v>70</v>
      </c>
      <c r="C66" s="20" t="s">
        <v>71</v>
      </c>
      <c r="D66" s="36">
        <v>45245</v>
      </c>
      <c r="E66" s="36">
        <v>45609</v>
      </c>
      <c r="F66" s="21">
        <v>1000</v>
      </c>
      <c r="G66" s="21">
        <v>81</v>
      </c>
      <c r="H66" s="20" t="s">
        <v>15</v>
      </c>
      <c r="I66" s="22">
        <f t="shared" si="0"/>
        <v>8.1000000000000003E-2</v>
      </c>
      <c r="J66" s="37"/>
      <c r="K66" s="37"/>
    </row>
    <row r="67" spans="1:11" s="38" customFormat="1" ht="30">
      <c r="A67" s="35" t="s">
        <v>110</v>
      </c>
      <c r="B67" s="20" t="s">
        <v>31</v>
      </c>
      <c r="C67" s="20" t="s">
        <v>32</v>
      </c>
      <c r="D67" s="36">
        <v>45131</v>
      </c>
      <c r="E67" s="36">
        <v>45495</v>
      </c>
      <c r="F67" s="21">
        <v>17000</v>
      </c>
      <c r="G67" s="21">
        <v>6968.43</v>
      </c>
      <c r="H67" s="20" t="s">
        <v>15</v>
      </c>
      <c r="I67" s="22">
        <f t="shared" si="0"/>
        <v>0.40990764705882354</v>
      </c>
      <c r="J67" s="37"/>
      <c r="K67" s="37"/>
    </row>
    <row r="68" spans="1:11" s="38" customFormat="1" ht="30">
      <c r="A68" s="35" t="s">
        <v>111</v>
      </c>
      <c r="B68" s="20" t="s">
        <v>31</v>
      </c>
      <c r="C68" s="20" t="s">
        <v>32</v>
      </c>
      <c r="D68" s="36">
        <v>45131</v>
      </c>
      <c r="E68" s="36">
        <v>45495</v>
      </c>
      <c r="F68" s="21">
        <v>10000</v>
      </c>
      <c r="G68" s="21">
        <v>2839</v>
      </c>
      <c r="H68" s="20" t="s">
        <v>15</v>
      </c>
      <c r="I68" s="22">
        <f t="shared" si="0"/>
        <v>0.28389999999999999</v>
      </c>
      <c r="J68" s="37"/>
      <c r="K68" s="37"/>
    </row>
    <row r="69" spans="1:11" s="38" customFormat="1" ht="30">
      <c r="A69" s="35" t="s">
        <v>112</v>
      </c>
      <c r="B69" s="20" t="s">
        <v>31</v>
      </c>
      <c r="C69" s="20" t="s">
        <v>32</v>
      </c>
      <c r="D69" s="36">
        <v>45131</v>
      </c>
      <c r="E69" s="36">
        <v>45495</v>
      </c>
      <c r="F69" s="21">
        <v>120</v>
      </c>
      <c r="G69" s="21">
        <v>54.45</v>
      </c>
      <c r="H69" s="20" t="s">
        <v>15</v>
      </c>
      <c r="I69" s="22">
        <f t="shared" si="0"/>
        <v>0.45375000000000004</v>
      </c>
      <c r="J69" s="37"/>
      <c r="K69" s="37"/>
    </row>
    <row r="70" spans="1:11" s="38" customFormat="1" ht="30">
      <c r="A70" s="35" t="s">
        <v>113</v>
      </c>
      <c r="B70" s="20" t="s">
        <v>114</v>
      </c>
      <c r="C70" s="20" t="s">
        <v>115</v>
      </c>
      <c r="D70" s="36">
        <v>45200</v>
      </c>
      <c r="E70" s="36">
        <v>45505</v>
      </c>
      <c r="F70" s="21">
        <v>6000</v>
      </c>
      <c r="G70" s="21">
        <v>1345</v>
      </c>
      <c r="H70" s="20" t="s">
        <v>15</v>
      </c>
      <c r="I70" s="22">
        <f t="shared" si="0"/>
        <v>0.22416666666666665</v>
      </c>
      <c r="J70" s="37"/>
      <c r="K70" s="37"/>
    </row>
    <row r="71" spans="1:11" s="38" customFormat="1" ht="30">
      <c r="A71" s="35" t="s">
        <v>116</v>
      </c>
      <c r="B71" s="20" t="s">
        <v>114</v>
      </c>
      <c r="C71" s="20" t="s">
        <v>115</v>
      </c>
      <c r="D71" s="36">
        <v>45200</v>
      </c>
      <c r="E71" s="36">
        <v>45564</v>
      </c>
      <c r="F71" s="21">
        <v>850</v>
      </c>
      <c r="G71" s="21">
        <v>461</v>
      </c>
      <c r="H71" s="20" t="s">
        <v>15</v>
      </c>
      <c r="I71" s="22">
        <f t="shared" si="0"/>
        <v>0.54235294117647059</v>
      </c>
      <c r="J71" s="37"/>
      <c r="K71" s="37"/>
    </row>
    <row r="72" spans="1:11" s="38" customFormat="1" ht="30">
      <c r="A72" s="35" t="s">
        <v>117</v>
      </c>
      <c r="B72" s="20" t="s">
        <v>76</v>
      </c>
      <c r="C72" s="20" t="s">
        <v>77</v>
      </c>
      <c r="D72" s="36">
        <v>45139</v>
      </c>
      <c r="E72" s="36">
        <v>45504</v>
      </c>
      <c r="F72" s="21">
        <v>1000</v>
      </c>
      <c r="G72" s="21">
        <v>564</v>
      </c>
      <c r="H72" s="20" t="s">
        <v>15</v>
      </c>
      <c r="I72" s="22">
        <f t="shared" si="0"/>
        <v>0.56399999999999995</v>
      </c>
      <c r="J72" s="37"/>
      <c r="K72" s="37"/>
    </row>
    <row r="73" spans="1:11" s="38" customFormat="1" ht="30">
      <c r="A73" s="35" t="s">
        <v>118</v>
      </c>
      <c r="B73" s="20" t="s">
        <v>31</v>
      </c>
      <c r="C73" s="20" t="s">
        <v>32</v>
      </c>
      <c r="D73" s="36">
        <v>45131</v>
      </c>
      <c r="E73" s="36">
        <v>45495</v>
      </c>
      <c r="F73" s="21">
        <v>30000</v>
      </c>
      <c r="G73" s="21">
        <v>4883.0810099999999</v>
      </c>
      <c r="H73" s="20" t="s">
        <v>15</v>
      </c>
      <c r="I73" s="22">
        <f t="shared" ref="I73:I134" si="1">G73/F73</f>
        <v>0.162769367</v>
      </c>
      <c r="J73" s="37"/>
      <c r="K73" s="37"/>
    </row>
    <row r="74" spans="1:11" s="38" customFormat="1" ht="30">
      <c r="A74" s="35" t="s">
        <v>119</v>
      </c>
      <c r="B74" s="20" t="s">
        <v>31</v>
      </c>
      <c r="C74" s="20" t="s">
        <v>32</v>
      </c>
      <c r="D74" s="36">
        <v>45131</v>
      </c>
      <c r="E74" s="36">
        <v>45495</v>
      </c>
      <c r="F74" s="21">
        <v>1000</v>
      </c>
      <c r="G74" s="21">
        <v>96</v>
      </c>
      <c r="H74" s="20" t="s">
        <v>15</v>
      </c>
      <c r="I74" s="22">
        <f t="shared" si="1"/>
        <v>9.6000000000000002E-2</v>
      </c>
      <c r="J74" s="37"/>
      <c r="K74" s="37"/>
    </row>
    <row r="75" spans="1:11" s="38" customFormat="1" ht="30">
      <c r="A75" s="35" t="s">
        <v>120</v>
      </c>
      <c r="B75" s="20" t="s">
        <v>27</v>
      </c>
      <c r="C75" s="20" t="s">
        <v>28</v>
      </c>
      <c r="D75" s="36">
        <v>45291</v>
      </c>
      <c r="E75" s="36">
        <v>45470</v>
      </c>
      <c r="F75" s="21">
        <v>3500</v>
      </c>
      <c r="G75" s="21">
        <v>222</v>
      </c>
      <c r="H75" s="20" t="s">
        <v>15</v>
      </c>
      <c r="I75" s="22">
        <f t="shared" si="1"/>
        <v>6.3428571428571431E-2</v>
      </c>
      <c r="J75" s="37"/>
      <c r="K75" s="37"/>
    </row>
    <row r="76" spans="1:11" s="38" customFormat="1" ht="30">
      <c r="A76" s="35" t="s">
        <v>121</v>
      </c>
      <c r="B76" s="20" t="s">
        <v>122</v>
      </c>
      <c r="C76" s="20" t="s">
        <v>123</v>
      </c>
      <c r="D76" s="36">
        <v>45261</v>
      </c>
      <c r="E76" s="36">
        <v>45992</v>
      </c>
      <c r="F76" s="21">
        <v>2000</v>
      </c>
      <c r="G76" s="21">
        <v>359</v>
      </c>
      <c r="H76" s="20" t="s">
        <v>15</v>
      </c>
      <c r="I76" s="22">
        <f t="shared" si="1"/>
        <v>0.17949999999999999</v>
      </c>
      <c r="J76" s="37"/>
      <c r="K76" s="37"/>
    </row>
    <row r="77" spans="1:11" s="38" customFormat="1" ht="30">
      <c r="A77" s="35" t="s">
        <v>124</v>
      </c>
      <c r="B77" s="20" t="s">
        <v>76</v>
      </c>
      <c r="C77" s="20" t="s">
        <v>77</v>
      </c>
      <c r="D77" s="36">
        <v>45139</v>
      </c>
      <c r="E77" s="36">
        <v>45869</v>
      </c>
      <c r="F77" s="21">
        <v>10000</v>
      </c>
      <c r="G77" s="21">
        <v>3089</v>
      </c>
      <c r="H77" s="20" t="s">
        <v>15</v>
      </c>
      <c r="I77" s="22">
        <f t="shared" si="1"/>
        <v>0.30890000000000001</v>
      </c>
      <c r="J77" s="37"/>
      <c r="K77" s="37"/>
    </row>
    <row r="78" spans="1:11" s="38" customFormat="1" ht="30">
      <c r="A78" s="35" t="s">
        <v>125</v>
      </c>
      <c r="B78" s="20" t="s">
        <v>105</v>
      </c>
      <c r="C78" s="20" t="s">
        <v>106</v>
      </c>
      <c r="D78" s="36">
        <v>44926</v>
      </c>
      <c r="E78" s="36">
        <v>45290</v>
      </c>
      <c r="F78" s="21">
        <v>2500</v>
      </c>
      <c r="G78" s="21">
        <v>0</v>
      </c>
      <c r="H78" s="20" t="s">
        <v>15</v>
      </c>
      <c r="I78" s="22">
        <f t="shared" si="1"/>
        <v>0</v>
      </c>
      <c r="J78" s="37"/>
      <c r="K78" s="37"/>
    </row>
    <row r="79" spans="1:11" s="38" customFormat="1" ht="30">
      <c r="A79" s="35" t="s">
        <v>126</v>
      </c>
      <c r="B79" s="20" t="s">
        <v>70</v>
      </c>
      <c r="C79" s="20" t="s">
        <v>71</v>
      </c>
      <c r="D79" s="36">
        <v>45245</v>
      </c>
      <c r="E79" s="36">
        <v>45609</v>
      </c>
      <c r="F79" s="21">
        <v>16000</v>
      </c>
      <c r="G79" s="21">
        <v>2466.63</v>
      </c>
      <c r="H79" s="20" t="s">
        <v>15</v>
      </c>
      <c r="I79" s="22">
        <f t="shared" si="1"/>
        <v>0.15416437500000002</v>
      </c>
      <c r="J79" s="37"/>
      <c r="K79" s="37"/>
    </row>
    <row r="80" spans="1:11" s="38" customFormat="1" ht="30">
      <c r="A80" s="35" t="s">
        <v>127</v>
      </c>
      <c r="B80" s="20" t="s">
        <v>76</v>
      </c>
      <c r="C80" s="20" t="s">
        <v>77</v>
      </c>
      <c r="D80" s="36">
        <v>45139</v>
      </c>
      <c r="E80" s="36">
        <v>45504</v>
      </c>
      <c r="F80" s="21">
        <v>39960</v>
      </c>
      <c r="G80" s="21">
        <v>11201.16</v>
      </c>
      <c r="H80" s="20" t="s">
        <v>15</v>
      </c>
      <c r="I80" s="22">
        <f t="shared" si="1"/>
        <v>0.28030930930930931</v>
      </c>
      <c r="J80" s="37"/>
      <c r="K80" s="37"/>
    </row>
    <row r="81" spans="1:11" s="38" customFormat="1" ht="30">
      <c r="A81" s="35" t="s">
        <v>128</v>
      </c>
      <c r="B81" s="20" t="s">
        <v>27</v>
      </c>
      <c r="C81" s="20" t="s">
        <v>28</v>
      </c>
      <c r="D81" s="36">
        <v>45291</v>
      </c>
      <c r="E81" s="36">
        <v>45655</v>
      </c>
      <c r="F81" s="21">
        <v>5800</v>
      </c>
      <c r="G81" s="21">
        <v>727.55920000000003</v>
      </c>
      <c r="H81" s="20" t="s">
        <v>15</v>
      </c>
      <c r="I81" s="22">
        <f t="shared" si="1"/>
        <v>0.12544124137931034</v>
      </c>
      <c r="J81" s="37"/>
      <c r="K81" s="37"/>
    </row>
    <row r="82" spans="1:11" s="38" customFormat="1" ht="30">
      <c r="A82" s="35" t="s">
        <v>129</v>
      </c>
      <c r="B82" s="20" t="s">
        <v>83</v>
      </c>
      <c r="C82" s="20" t="s">
        <v>84</v>
      </c>
      <c r="D82" s="36">
        <v>45184</v>
      </c>
      <c r="E82" s="36">
        <v>45548</v>
      </c>
      <c r="F82" s="21">
        <v>6000</v>
      </c>
      <c r="G82" s="21">
        <v>1860.1479999999999</v>
      </c>
      <c r="H82" s="20" t="s">
        <v>15</v>
      </c>
      <c r="I82" s="22">
        <f t="shared" si="1"/>
        <v>0.31002466666666667</v>
      </c>
      <c r="J82" s="37"/>
      <c r="K82" s="37"/>
    </row>
    <row r="83" spans="1:11" s="38" customFormat="1" ht="30">
      <c r="A83" s="35" t="s">
        <v>130</v>
      </c>
      <c r="B83" s="20" t="s">
        <v>70</v>
      </c>
      <c r="C83" s="20" t="s">
        <v>71</v>
      </c>
      <c r="D83" s="36">
        <v>45245</v>
      </c>
      <c r="E83" s="36">
        <v>45609</v>
      </c>
      <c r="F83" s="21">
        <v>16000</v>
      </c>
      <c r="G83" s="21">
        <v>2992.5282999999999</v>
      </c>
      <c r="H83" s="20" t="s">
        <v>15</v>
      </c>
      <c r="I83" s="22">
        <f t="shared" si="1"/>
        <v>0.18703301875</v>
      </c>
      <c r="J83" s="37"/>
      <c r="K83" s="37"/>
    </row>
    <row r="84" spans="1:11" s="38" customFormat="1" ht="30">
      <c r="A84" s="35" t="s">
        <v>131</v>
      </c>
      <c r="B84" s="20" t="s">
        <v>37</v>
      </c>
      <c r="C84" s="20" t="s">
        <v>38</v>
      </c>
      <c r="D84" s="36">
        <v>45167</v>
      </c>
      <c r="E84" s="36">
        <v>45531</v>
      </c>
      <c r="F84" s="21">
        <v>127575</v>
      </c>
      <c r="G84" s="21">
        <v>20053.099999999999</v>
      </c>
      <c r="H84" s="20" t="s">
        <v>15</v>
      </c>
      <c r="I84" s="22">
        <f t="shared" si="1"/>
        <v>0.15718675289045658</v>
      </c>
      <c r="J84" s="37"/>
      <c r="K84" s="37"/>
    </row>
    <row r="85" spans="1:11" s="38" customFormat="1" ht="30">
      <c r="A85" s="35" t="s">
        <v>132</v>
      </c>
      <c r="B85" s="20" t="s">
        <v>31</v>
      </c>
      <c r="C85" s="20" t="s">
        <v>32</v>
      </c>
      <c r="D85" s="36">
        <v>45131</v>
      </c>
      <c r="E85" s="36">
        <v>45495</v>
      </c>
      <c r="F85" s="21">
        <v>2200</v>
      </c>
      <c r="G85" s="21">
        <v>318</v>
      </c>
      <c r="H85" s="20" t="s">
        <v>15</v>
      </c>
      <c r="I85" s="22">
        <f t="shared" si="1"/>
        <v>0.14454545454545453</v>
      </c>
      <c r="J85" s="37"/>
      <c r="K85" s="37"/>
    </row>
    <row r="86" spans="1:11" s="38" customFormat="1" ht="30">
      <c r="A86" s="35" t="s">
        <v>133</v>
      </c>
      <c r="B86" s="20" t="s">
        <v>105</v>
      </c>
      <c r="C86" s="20" t="s">
        <v>106</v>
      </c>
      <c r="D86" s="36">
        <v>44940</v>
      </c>
      <c r="E86" s="36">
        <v>45304</v>
      </c>
      <c r="F86" s="21">
        <v>2800</v>
      </c>
      <c r="G86" s="21">
        <v>202.73470205000001</v>
      </c>
      <c r="H86" s="20" t="s">
        <v>15</v>
      </c>
      <c r="I86" s="22">
        <f t="shared" si="1"/>
        <v>7.2405250732142865E-2</v>
      </c>
      <c r="J86" s="37"/>
      <c r="K86" s="37"/>
    </row>
    <row r="87" spans="1:11" s="38" customFormat="1" ht="45">
      <c r="A87" s="35" t="s">
        <v>134</v>
      </c>
      <c r="B87" s="20" t="s">
        <v>135</v>
      </c>
      <c r="C87" s="20" t="s">
        <v>136</v>
      </c>
      <c r="D87" s="36">
        <v>45231</v>
      </c>
      <c r="E87" s="36">
        <v>45595</v>
      </c>
      <c r="F87" s="21">
        <v>6240</v>
      </c>
      <c r="G87" s="21">
        <v>96</v>
      </c>
      <c r="H87" s="20" t="s">
        <v>15</v>
      </c>
      <c r="I87" s="22">
        <f t="shared" si="1"/>
        <v>1.5384615384615385E-2</v>
      </c>
      <c r="J87" s="37"/>
      <c r="K87" s="37"/>
    </row>
    <row r="88" spans="1:11" s="38" customFormat="1" ht="30">
      <c r="A88" s="35" t="s">
        <v>137</v>
      </c>
      <c r="B88" s="20" t="s">
        <v>70</v>
      </c>
      <c r="C88" s="20" t="s">
        <v>71</v>
      </c>
      <c r="D88" s="36">
        <v>45275</v>
      </c>
      <c r="E88" s="36">
        <v>45639</v>
      </c>
      <c r="F88" s="21">
        <v>5000</v>
      </c>
      <c r="G88" s="21">
        <v>139</v>
      </c>
      <c r="H88" s="20" t="s">
        <v>15</v>
      </c>
      <c r="I88" s="22">
        <f t="shared" si="1"/>
        <v>2.7799999999999998E-2</v>
      </c>
      <c r="J88" s="37"/>
      <c r="K88" s="37"/>
    </row>
    <row r="89" spans="1:11" s="38" customFormat="1" ht="30">
      <c r="A89" s="35" t="s">
        <v>138</v>
      </c>
      <c r="B89" s="20" t="s">
        <v>70</v>
      </c>
      <c r="C89" s="20" t="s">
        <v>71</v>
      </c>
      <c r="D89" s="36">
        <v>45245</v>
      </c>
      <c r="E89" s="36">
        <v>45609</v>
      </c>
      <c r="F89" s="21">
        <v>2500</v>
      </c>
      <c r="G89" s="21">
        <v>287</v>
      </c>
      <c r="H89" s="20" t="s">
        <v>15</v>
      </c>
      <c r="I89" s="22">
        <f t="shared" si="1"/>
        <v>0.1148</v>
      </c>
      <c r="J89" s="37"/>
      <c r="K89" s="37"/>
    </row>
    <row r="90" spans="1:11" s="38" customFormat="1" ht="30">
      <c r="A90" s="35" t="s">
        <v>139</v>
      </c>
      <c r="B90" s="20" t="s">
        <v>24</v>
      </c>
      <c r="C90" s="20" t="s">
        <v>25</v>
      </c>
      <c r="D90" s="36">
        <v>45026</v>
      </c>
      <c r="E90" s="36">
        <v>45390</v>
      </c>
      <c r="F90" s="21">
        <v>9000</v>
      </c>
      <c r="G90" s="21">
        <v>3656</v>
      </c>
      <c r="H90" s="20" t="s">
        <v>95</v>
      </c>
      <c r="I90" s="22">
        <f t="shared" si="1"/>
        <v>0.40622222222222221</v>
      </c>
      <c r="J90" s="37"/>
      <c r="K90" s="37"/>
    </row>
    <row r="91" spans="1:11" s="38" customFormat="1" ht="30">
      <c r="A91" s="35" t="s">
        <v>140</v>
      </c>
      <c r="B91" s="20" t="s">
        <v>141</v>
      </c>
      <c r="C91" s="20" t="s">
        <v>142</v>
      </c>
      <c r="D91" s="36">
        <v>45096</v>
      </c>
      <c r="E91" s="36">
        <v>45460</v>
      </c>
      <c r="F91" s="21">
        <v>5060</v>
      </c>
      <c r="G91" s="21">
        <v>312.04000000000002</v>
      </c>
      <c r="H91" s="20" t="s">
        <v>15</v>
      </c>
      <c r="I91" s="22">
        <f t="shared" si="1"/>
        <v>6.1667984189723322E-2</v>
      </c>
      <c r="J91" s="37"/>
      <c r="K91" s="37"/>
    </row>
    <row r="92" spans="1:11" s="38" customFormat="1" ht="30">
      <c r="A92" s="35" t="s">
        <v>143</v>
      </c>
      <c r="B92" s="20" t="s">
        <v>34</v>
      </c>
      <c r="C92" s="20" t="s">
        <v>35</v>
      </c>
      <c r="D92" s="36">
        <v>45220</v>
      </c>
      <c r="E92" s="36">
        <v>45584</v>
      </c>
      <c r="F92" s="21">
        <v>5000</v>
      </c>
      <c r="G92" s="21">
        <v>86.7</v>
      </c>
      <c r="H92" s="20" t="s">
        <v>15</v>
      </c>
      <c r="I92" s="22">
        <f t="shared" si="1"/>
        <v>1.7340000000000001E-2</v>
      </c>
      <c r="J92" s="37"/>
      <c r="K92" s="37"/>
    </row>
    <row r="93" spans="1:11" s="38" customFormat="1" ht="30">
      <c r="A93" s="35" t="s">
        <v>144</v>
      </c>
      <c r="B93" s="20" t="s">
        <v>141</v>
      </c>
      <c r="C93" s="20" t="s">
        <v>142</v>
      </c>
      <c r="D93" s="36">
        <v>45096</v>
      </c>
      <c r="E93" s="36">
        <v>45460</v>
      </c>
      <c r="F93" s="21">
        <v>5200</v>
      </c>
      <c r="G93" s="21">
        <v>3470.61</v>
      </c>
      <c r="H93" s="20" t="s">
        <v>15</v>
      </c>
      <c r="I93" s="22">
        <f t="shared" si="1"/>
        <v>0.66742500000000005</v>
      </c>
      <c r="J93" s="37"/>
      <c r="K93" s="37"/>
    </row>
    <row r="94" spans="1:11" s="38" customFormat="1" ht="30">
      <c r="A94" s="35" t="s">
        <v>145</v>
      </c>
      <c r="B94" s="20" t="s">
        <v>24</v>
      </c>
      <c r="C94" s="20" t="s">
        <v>25</v>
      </c>
      <c r="D94" s="36">
        <v>45026</v>
      </c>
      <c r="E94" s="36">
        <v>45390</v>
      </c>
      <c r="F94" s="21">
        <v>100000</v>
      </c>
      <c r="G94" s="21">
        <v>295</v>
      </c>
      <c r="H94" s="20" t="s">
        <v>15</v>
      </c>
      <c r="I94" s="22">
        <f t="shared" si="1"/>
        <v>2.9499999999999999E-3</v>
      </c>
      <c r="J94" s="37"/>
      <c r="K94" s="37"/>
    </row>
    <row r="95" spans="1:11" s="38" customFormat="1" ht="30">
      <c r="A95" s="35" t="s">
        <v>146</v>
      </c>
      <c r="B95" s="20" t="s">
        <v>24</v>
      </c>
      <c r="C95" s="20" t="s">
        <v>25</v>
      </c>
      <c r="D95" s="36">
        <v>45026</v>
      </c>
      <c r="E95" s="36">
        <v>45390</v>
      </c>
      <c r="F95" s="21">
        <v>3000</v>
      </c>
      <c r="G95" s="21">
        <v>1437.85</v>
      </c>
      <c r="H95" s="20" t="s">
        <v>15</v>
      </c>
      <c r="I95" s="22">
        <f t="shared" si="1"/>
        <v>0.47928333333333328</v>
      </c>
      <c r="J95" s="37"/>
      <c r="K95" s="37"/>
    </row>
    <row r="96" spans="1:11" s="38" customFormat="1" ht="30">
      <c r="A96" s="35" t="s">
        <v>147</v>
      </c>
      <c r="B96" s="20" t="s">
        <v>70</v>
      </c>
      <c r="C96" s="20" t="s">
        <v>71</v>
      </c>
      <c r="D96" s="36">
        <v>45245</v>
      </c>
      <c r="E96" s="36">
        <v>45609</v>
      </c>
      <c r="F96" s="21">
        <v>7000</v>
      </c>
      <c r="G96" s="21">
        <v>1626</v>
      </c>
      <c r="H96" s="20" t="s">
        <v>15</v>
      </c>
      <c r="I96" s="22">
        <f t="shared" si="1"/>
        <v>0.23228571428571429</v>
      </c>
      <c r="J96" s="37"/>
      <c r="K96" s="37"/>
    </row>
    <row r="97" spans="1:11" s="38" customFormat="1" ht="30">
      <c r="A97" s="35" t="s">
        <v>148</v>
      </c>
      <c r="B97" s="20" t="s">
        <v>105</v>
      </c>
      <c r="C97" s="20" t="s">
        <v>106</v>
      </c>
      <c r="D97" s="36">
        <v>44926</v>
      </c>
      <c r="E97" s="36">
        <v>45290</v>
      </c>
      <c r="F97" s="21">
        <v>7200</v>
      </c>
      <c r="G97" s="21">
        <v>6085</v>
      </c>
      <c r="H97" s="20" t="s">
        <v>15</v>
      </c>
      <c r="I97" s="22">
        <f t="shared" si="1"/>
        <v>0.84513888888888888</v>
      </c>
      <c r="J97" s="37"/>
      <c r="K97" s="37"/>
    </row>
    <row r="98" spans="1:11" s="38" customFormat="1" ht="30">
      <c r="A98" s="35" t="s">
        <v>148</v>
      </c>
      <c r="B98" s="20" t="s">
        <v>27</v>
      </c>
      <c r="C98" s="20" t="s">
        <v>28</v>
      </c>
      <c r="D98" s="36">
        <v>45291</v>
      </c>
      <c r="E98" s="36">
        <v>45655</v>
      </c>
      <c r="F98" s="21">
        <v>7000</v>
      </c>
      <c r="G98" s="21">
        <v>165.88200000000001</v>
      </c>
      <c r="H98" s="20" t="s">
        <v>15</v>
      </c>
      <c r="I98" s="22">
        <f t="shared" si="1"/>
        <v>2.3697428571428571E-2</v>
      </c>
      <c r="J98" s="37"/>
      <c r="K98" s="37"/>
    </row>
    <row r="99" spans="1:11" s="38" customFormat="1" ht="30">
      <c r="A99" s="35" t="s">
        <v>149</v>
      </c>
      <c r="B99" s="20" t="s">
        <v>150</v>
      </c>
      <c r="C99" s="20" t="s">
        <v>151</v>
      </c>
      <c r="D99" s="36">
        <v>44995</v>
      </c>
      <c r="E99" s="36">
        <v>45359</v>
      </c>
      <c r="F99" s="21">
        <v>3000</v>
      </c>
      <c r="G99" s="21">
        <v>232.07300000000001</v>
      </c>
      <c r="H99" s="20" t="s">
        <v>15</v>
      </c>
      <c r="I99" s="22">
        <f t="shared" si="1"/>
        <v>7.7357666666666672E-2</v>
      </c>
      <c r="J99" s="37"/>
      <c r="K99" s="37"/>
    </row>
    <row r="100" spans="1:11" s="38" customFormat="1" ht="30">
      <c r="A100" s="35" t="s">
        <v>152</v>
      </c>
      <c r="B100" s="20" t="s">
        <v>150</v>
      </c>
      <c r="C100" s="20" t="s">
        <v>151</v>
      </c>
      <c r="D100" s="36">
        <v>44995</v>
      </c>
      <c r="E100" s="36">
        <v>45359</v>
      </c>
      <c r="F100" s="21">
        <v>4000</v>
      </c>
      <c r="G100" s="21">
        <v>95.983000000000004</v>
      </c>
      <c r="H100" s="20" t="s">
        <v>15</v>
      </c>
      <c r="I100" s="22">
        <f t="shared" si="1"/>
        <v>2.399575E-2</v>
      </c>
      <c r="J100" s="37"/>
      <c r="K100" s="37"/>
    </row>
    <row r="101" spans="1:11" s="38" customFormat="1" ht="30">
      <c r="A101" s="35" t="s">
        <v>153</v>
      </c>
      <c r="B101" s="20" t="s">
        <v>34</v>
      </c>
      <c r="C101" s="20" t="s">
        <v>35</v>
      </c>
      <c r="D101" s="36">
        <v>45220</v>
      </c>
      <c r="E101" s="36">
        <v>45584</v>
      </c>
      <c r="F101" s="21">
        <v>4466</v>
      </c>
      <c r="G101" s="21">
        <v>900.10673382000004</v>
      </c>
      <c r="H101" s="20" t="s">
        <v>15</v>
      </c>
      <c r="I101" s="22">
        <f t="shared" si="1"/>
        <v>0.2015465145141066</v>
      </c>
      <c r="J101" s="37"/>
      <c r="K101" s="37"/>
    </row>
    <row r="102" spans="1:11" s="38" customFormat="1" ht="30">
      <c r="A102" s="35" t="s">
        <v>154</v>
      </c>
      <c r="B102" s="20" t="s">
        <v>141</v>
      </c>
      <c r="C102" s="20" t="s">
        <v>142</v>
      </c>
      <c r="D102" s="36">
        <v>45096</v>
      </c>
      <c r="E102" s="36">
        <v>45460</v>
      </c>
      <c r="F102" s="21">
        <v>1680</v>
      </c>
      <c r="G102" s="21">
        <v>86</v>
      </c>
      <c r="H102" s="20" t="s">
        <v>15</v>
      </c>
      <c r="I102" s="22">
        <f t="shared" si="1"/>
        <v>5.1190476190476189E-2</v>
      </c>
      <c r="J102" s="37"/>
      <c r="K102" s="37"/>
    </row>
    <row r="103" spans="1:11" s="38" customFormat="1" ht="30">
      <c r="A103" s="35" t="s">
        <v>155</v>
      </c>
      <c r="B103" s="20" t="s">
        <v>27</v>
      </c>
      <c r="C103" s="20" t="s">
        <v>28</v>
      </c>
      <c r="D103" s="36">
        <v>45291</v>
      </c>
      <c r="E103" s="36">
        <v>45655</v>
      </c>
      <c r="F103" s="21">
        <v>500</v>
      </c>
      <c r="G103" s="21">
        <v>8</v>
      </c>
      <c r="H103" s="20" t="s">
        <v>15</v>
      </c>
      <c r="I103" s="22">
        <f t="shared" si="1"/>
        <v>1.6E-2</v>
      </c>
      <c r="J103" s="37"/>
      <c r="K103" s="37"/>
    </row>
    <row r="104" spans="1:11" s="38" customFormat="1" ht="30">
      <c r="A104" s="35" t="s">
        <v>156</v>
      </c>
      <c r="B104" s="20" t="s">
        <v>157</v>
      </c>
      <c r="C104" s="20" t="s">
        <v>158</v>
      </c>
      <c r="D104" s="36">
        <v>44932</v>
      </c>
      <c r="E104" s="36">
        <v>45296</v>
      </c>
      <c r="F104" s="21">
        <v>7200</v>
      </c>
      <c r="G104" s="21">
        <v>5974.4736999999996</v>
      </c>
      <c r="H104" s="20" t="s">
        <v>15</v>
      </c>
      <c r="I104" s="22">
        <f t="shared" si="1"/>
        <v>0.82978801388888879</v>
      </c>
      <c r="J104" s="37"/>
      <c r="K104" s="37"/>
    </row>
    <row r="105" spans="1:11" s="38" customFormat="1" ht="30">
      <c r="A105" s="35" t="s">
        <v>159</v>
      </c>
      <c r="B105" s="20" t="s">
        <v>27</v>
      </c>
      <c r="C105" s="20" t="s">
        <v>28</v>
      </c>
      <c r="D105" s="36">
        <v>45291</v>
      </c>
      <c r="E105" s="36">
        <v>45655</v>
      </c>
      <c r="F105" s="21">
        <v>2500</v>
      </c>
      <c r="G105" s="21">
        <v>0</v>
      </c>
      <c r="H105" s="20" t="s">
        <v>15</v>
      </c>
      <c r="I105" s="22">
        <f t="shared" si="1"/>
        <v>0</v>
      </c>
      <c r="J105" s="37"/>
      <c r="K105" s="37"/>
    </row>
    <row r="106" spans="1:11" s="38" customFormat="1" ht="30">
      <c r="A106" s="35" t="s">
        <v>160</v>
      </c>
      <c r="B106" s="20" t="s">
        <v>27</v>
      </c>
      <c r="C106" s="20" t="s">
        <v>28</v>
      </c>
      <c r="D106" s="36">
        <v>45291</v>
      </c>
      <c r="E106" s="36">
        <v>45655</v>
      </c>
      <c r="F106" s="21">
        <v>525</v>
      </c>
      <c r="G106" s="21">
        <v>0</v>
      </c>
      <c r="H106" s="20" t="s">
        <v>15</v>
      </c>
      <c r="I106" s="22">
        <f t="shared" si="1"/>
        <v>0</v>
      </c>
      <c r="J106" s="37"/>
      <c r="K106" s="37"/>
    </row>
    <row r="107" spans="1:11" s="38" customFormat="1" ht="30">
      <c r="A107" s="35" t="s">
        <v>161</v>
      </c>
      <c r="B107" s="20" t="s">
        <v>27</v>
      </c>
      <c r="C107" s="20" t="s">
        <v>28</v>
      </c>
      <c r="D107" s="36">
        <v>45291</v>
      </c>
      <c r="E107" s="36">
        <v>45655</v>
      </c>
      <c r="F107" s="21">
        <v>175</v>
      </c>
      <c r="G107" s="21">
        <v>0</v>
      </c>
      <c r="H107" s="20" t="s">
        <v>15</v>
      </c>
      <c r="I107" s="22">
        <f t="shared" si="1"/>
        <v>0</v>
      </c>
      <c r="J107" s="37"/>
      <c r="K107" s="37"/>
    </row>
    <row r="108" spans="1:11" s="38" customFormat="1" ht="30">
      <c r="A108" s="35" t="s">
        <v>162</v>
      </c>
      <c r="B108" s="20" t="s">
        <v>150</v>
      </c>
      <c r="C108" s="20" t="s">
        <v>151</v>
      </c>
      <c r="D108" s="36">
        <v>44995</v>
      </c>
      <c r="E108" s="36">
        <v>45359</v>
      </c>
      <c r="F108" s="21">
        <v>150</v>
      </c>
      <c r="G108" s="21">
        <v>44</v>
      </c>
      <c r="H108" s="20" t="s">
        <v>15</v>
      </c>
      <c r="I108" s="22">
        <f t="shared" si="1"/>
        <v>0.29333333333333333</v>
      </c>
      <c r="J108" s="37"/>
      <c r="K108" s="37"/>
    </row>
    <row r="109" spans="1:11" s="38" customFormat="1" ht="30">
      <c r="A109" s="35" t="s">
        <v>163</v>
      </c>
      <c r="B109" s="20" t="s">
        <v>150</v>
      </c>
      <c r="C109" s="20" t="s">
        <v>151</v>
      </c>
      <c r="D109" s="36">
        <v>44995</v>
      </c>
      <c r="E109" s="36">
        <v>45359</v>
      </c>
      <c r="F109" s="21">
        <v>150</v>
      </c>
      <c r="G109" s="21">
        <v>149</v>
      </c>
      <c r="H109" s="20" t="s">
        <v>15</v>
      </c>
      <c r="I109" s="22">
        <f t="shared" si="1"/>
        <v>0.99333333333333329</v>
      </c>
      <c r="J109" s="37"/>
      <c r="K109" s="37"/>
    </row>
    <row r="110" spans="1:11" s="38" customFormat="1" ht="30">
      <c r="A110" s="35" t="s">
        <v>164</v>
      </c>
      <c r="B110" s="20" t="s">
        <v>31</v>
      </c>
      <c r="C110" s="20" t="s">
        <v>32</v>
      </c>
      <c r="D110" s="36">
        <v>45131</v>
      </c>
      <c r="E110" s="36">
        <v>45495</v>
      </c>
      <c r="F110" s="21">
        <v>180000000</v>
      </c>
      <c r="G110" s="21">
        <v>48088565</v>
      </c>
      <c r="H110" s="20" t="s">
        <v>95</v>
      </c>
      <c r="I110" s="22">
        <f t="shared" si="1"/>
        <v>0.26715869444444446</v>
      </c>
      <c r="J110" s="37"/>
      <c r="K110" s="37"/>
    </row>
    <row r="111" spans="1:11" s="38" customFormat="1" ht="30">
      <c r="A111" s="35" t="s">
        <v>165</v>
      </c>
      <c r="B111" s="20" t="s">
        <v>70</v>
      </c>
      <c r="C111" s="20" t="s">
        <v>71</v>
      </c>
      <c r="D111" s="36">
        <v>45245</v>
      </c>
      <c r="E111" s="36">
        <v>45609</v>
      </c>
      <c r="F111" s="21">
        <v>750000</v>
      </c>
      <c r="G111" s="21">
        <v>28059</v>
      </c>
      <c r="H111" s="20" t="s">
        <v>95</v>
      </c>
      <c r="I111" s="22">
        <f t="shared" si="1"/>
        <v>3.7412000000000001E-2</v>
      </c>
      <c r="J111" s="37"/>
      <c r="K111" s="37"/>
    </row>
    <row r="112" spans="1:11" s="38" customFormat="1" ht="30">
      <c r="A112" s="35" t="s">
        <v>166</v>
      </c>
      <c r="B112" s="20" t="s">
        <v>27</v>
      </c>
      <c r="C112" s="20" t="s">
        <v>28</v>
      </c>
      <c r="D112" s="36">
        <v>45291</v>
      </c>
      <c r="E112" s="36">
        <v>45470</v>
      </c>
      <c r="F112" s="21">
        <v>600</v>
      </c>
      <c r="G112" s="21">
        <v>0</v>
      </c>
      <c r="H112" s="20" t="s">
        <v>95</v>
      </c>
      <c r="I112" s="22">
        <f t="shared" si="1"/>
        <v>0</v>
      </c>
      <c r="J112" s="37"/>
      <c r="K112" s="37"/>
    </row>
    <row r="113" spans="1:11" s="38" customFormat="1" ht="30">
      <c r="A113" s="35" t="s">
        <v>167</v>
      </c>
      <c r="B113" s="20" t="s">
        <v>27</v>
      </c>
      <c r="C113" s="20" t="s">
        <v>28</v>
      </c>
      <c r="D113" s="36">
        <v>45291</v>
      </c>
      <c r="E113" s="36">
        <v>45655</v>
      </c>
      <c r="F113" s="21">
        <v>120000</v>
      </c>
      <c r="G113" s="21">
        <v>1327</v>
      </c>
      <c r="H113" s="20" t="s">
        <v>95</v>
      </c>
      <c r="I113" s="22">
        <f t="shared" si="1"/>
        <v>1.1058333333333333E-2</v>
      </c>
      <c r="J113" s="37"/>
      <c r="K113" s="37"/>
    </row>
    <row r="114" spans="1:11" s="38" customFormat="1" ht="30">
      <c r="A114" s="35" t="s">
        <v>168</v>
      </c>
      <c r="B114" s="20" t="s">
        <v>83</v>
      </c>
      <c r="C114" s="20" t="s">
        <v>84</v>
      </c>
      <c r="D114" s="36">
        <v>45184</v>
      </c>
      <c r="E114" s="36">
        <v>45548</v>
      </c>
      <c r="F114" s="21">
        <v>3400000</v>
      </c>
      <c r="G114" s="21">
        <v>215354</v>
      </c>
      <c r="H114" s="20" t="s">
        <v>95</v>
      </c>
      <c r="I114" s="22">
        <f t="shared" si="1"/>
        <v>6.333941176470588E-2</v>
      </c>
      <c r="J114" s="37"/>
      <c r="K114" s="37"/>
    </row>
    <row r="115" spans="1:11" s="38" customFormat="1" ht="30">
      <c r="A115" s="35" t="s">
        <v>169</v>
      </c>
      <c r="B115" s="20" t="s">
        <v>150</v>
      </c>
      <c r="C115" s="20" t="s">
        <v>151</v>
      </c>
      <c r="D115" s="36">
        <v>44995</v>
      </c>
      <c r="E115" s="36">
        <v>45359</v>
      </c>
      <c r="F115" s="21">
        <v>5</v>
      </c>
      <c r="G115" s="21">
        <v>0</v>
      </c>
      <c r="H115" s="20" t="s">
        <v>95</v>
      </c>
      <c r="I115" s="22">
        <f t="shared" si="1"/>
        <v>0</v>
      </c>
      <c r="J115" s="37"/>
      <c r="K115" s="37"/>
    </row>
    <row r="116" spans="1:11" s="38" customFormat="1" ht="30">
      <c r="A116" s="35" t="s">
        <v>170</v>
      </c>
      <c r="B116" s="20" t="s">
        <v>83</v>
      </c>
      <c r="C116" s="20" t="s">
        <v>84</v>
      </c>
      <c r="D116" s="36">
        <v>45184</v>
      </c>
      <c r="E116" s="36">
        <v>45548</v>
      </c>
      <c r="F116" s="21">
        <v>2000</v>
      </c>
      <c r="G116" s="21">
        <v>0</v>
      </c>
      <c r="H116" s="20" t="s">
        <v>15</v>
      </c>
      <c r="I116" s="22">
        <f t="shared" si="1"/>
        <v>0</v>
      </c>
      <c r="J116" s="37"/>
      <c r="K116" s="37"/>
    </row>
    <row r="117" spans="1:11" s="38" customFormat="1" ht="30">
      <c r="A117" s="18" t="s">
        <v>171</v>
      </c>
      <c r="B117" s="19" t="s">
        <v>172</v>
      </c>
      <c r="C117" s="20" t="s">
        <v>173</v>
      </c>
      <c r="D117" s="42">
        <v>45292</v>
      </c>
      <c r="E117" s="42">
        <v>45473</v>
      </c>
      <c r="F117" s="21">
        <v>339168000</v>
      </c>
      <c r="G117" s="21">
        <v>198912</v>
      </c>
      <c r="H117" s="20" t="s">
        <v>174</v>
      </c>
      <c r="I117" s="22">
        <f t="shared" si="1"/>
        <v>5.8647042173789977E-4</v>
      </c>
      <c r="J117" s="37"/>
      <c r="K117" s="37"/>
    </row>
    <row r="118" spans="1:11" s="38" customFormat="1" ht="30">
      <c r="A118" s="18"/>
      <c r="B118" s="19"/>
      <c r="C118" s="20" t="s">
        <v>175</v>
      </c>
      <c r="D118" s="42"/>
      <c r="E118" s="42"/>
      <c r="F118" s="21">
        <v>791392000</v>
      </c>
      <c r="G118" s="21">
        <v>21570613</v>
      </c>
      <c r="H118" s="20" t="s">
        <v>174</v>
      </c>
      <c r="I118" s="22">
        <f t="shared" si="1"/>
        <v>2.7256546692410333E-2</v>
      </c>
      <c r="J118" s="37"/>
      <c r="K118" s="37"/>
    </row>
    <row r="119" spans="1:11" s="38" customFormat="1" ht="30">
      <c r="A119" s="35" t="s">
        <v>176</v>
      </c>
      <c r="B119" s="20" t="s">
        <v>27</v>
      </c>
      <c r="C119" s="20" t="s">
        <v>28</v>
      </c>
      <c r="D119" s="36">
        <v>45291</v>
      </c>
      <c r="E119" s="36">
        <v>45655</v>
      </c>
      <c r="F119" s="21">
        <v>1500</v>
      </c>
      <c r="G119" s="21">
        <v>0</v>
      </c>
      <c r="H119" s="20" t="s">
        <v>95</v>
      </c>
      <c r="I119" s="22">
        <f t="shared" si="1"/>
        <v>0</v>
      </c>
      <c r="J119" s="37"/>
      <c r="K119" s="37"/>
    </row>
    <row r="120" spans="1:11" s="38" customFormat="1" ht="30">
      <c r="A120" s="18" t="s">
        <v>177</v>
      </c>
      <c r="B120" s="19" t="s">
        <v>178</v>
      </c>
      <c r="C120" s="20" t="s">
        <v>179</v>
      </c>
      <c r="D120" s="42">
        <v>45292</v>
      </c>
      <c r="E120" s="42">
        <v>45473</v>
      </c>
      <c r="F120" s="21">
        <v>117000000</v>
      </c>
      <c r="G120" s="21">
        <v>7176970</v>
      </c>
      <c r="H120" s="20" t="s">
        <v>174</v>
      </c>
      <c r="I120" s="22">
        <f t="shared" si="1"/>
        <v>6.1341623931623929E-2</v>
      </c>
      <c r="J120" s="37"/>
      <c r="K120" s="37"/>
    </row>
    <row r="121" spans="1:11" s="38" customFormat="1" ht="30">
      <c r="A121" s="18"/>
      <c r="B121" s="19"/>
      <c r="C121" s="20" t="s">
        <v>180</v>
      </c>
      <c r="D121" s="42"/>
      <c r="E121" s="42"/>
      <c r="F121" s="21">
        <v>13000000</v>
      </c>
      <c r="G121" s="21">
        <v>0</v>
      </c>
      <c r="H121" s="20" t="s">
        <v>174</v>
      </c>
      <c r="I121" s="22">
        <f t="shared" si="1"/>
        <v>0</v>
      </c>
      <c r="J121" s="37"/>
      <c r="K121" s="37"/>
    </row>
    <row r="122" spans="1:11" s="38" customFormat="1" ht="30">
      <c r="A122" s="18" t="s">
        <v>181</v>
      </c>
      <c r="B122" s="19" t="s">
        <v>178</v>
      </c>
      <c r="C122" s="20" t="s">
        <v>179</v>
      </c>
      <c r="D122" s="42">
        <v>45292</v>
      </c>
      <c r="E122" s="42">
        <v>45473</v>
      </c>
      <c r="F122" s="21">
        <v>203400000</v>
      </c>
      <c r="G122" s="21">
        <v>422874</v>
      </c>
      <c r="H122" s="20" t="s">
        <v>174</v>
      </c>
      <c r="I122" s="22">
        <f t="shared" si="1"/>
        <v>2.0790265486725665E-3</v>
      </c>
      <c r="J122" s="37"/>
      <c r="K122" s="37"/>
    </row>
    <row r="123" spans="1:11" s="38" customFormat="1" ht="30">
      <c r="A123" s="18"/>
      <c r="B123" s="19"/>
      <c r="C123" s="20" t="s">
        <v>180</v>
      </c>
      <c r="D123" s="42"/>
      <c r="E123" s="42"/>
      <c r="F123" s="21">
        <v>22600000</v>
      </c>
      <c r="G123" s="21">
        <v>3298376</v>
      </c>
      <c r="H123" s="20" t="s">
        <v>174</v>
      </c>
      <c r="I123" s="22">
        <f t="shared" si="1"/>
        <v>0.1459458407079646</v>
      </c>
      <c r="J123" s="37"/>
      <c r="K123" s="37"/>
    </row>
    <row r="124" spans="1:11" s="38" customFormat="1" ht="30">
      <c r="A124" s="18" t="s">
        <v>182</v>
      </c>
      <c r="B124" s="19" t="s">
        <v>178</v>
      </c>
      <c r="C124" s="20" t="s">
        <v>179</v>
      </c>
      <c r="D124" s="42">
        <v>45292</v>
      </c>
      <c r="E124" s="42">
        <v>45473</v>
      </c>
      <c r="F124" s="21">
        <v>254700000</v>
      </c>
      <c r="G124" s="21">
        <v>820081</v>
      </c>
      <c r="H124" s="20" t="s">
        <v>174</v>
      </c>
      <c r="I124" s="22">
        <f t="shared" si="1"/>
        <v>3.219791912053396E-3</v>
      </c>
      <c r="J124" s="37"/>
      <c r="K124" s="37"/>
    </row>
    <row r="125" spans="1:11" s="38" customFormat="1" ht="30">
      <c r="A125" s="18"/>
      <c r="B125" s="19"/>
      <c r="C125" s="20" t="s">
        <v>180</v>
      </c>
      <c r="D125" s="42"/>
      <c r="E125" s="42"/>
      <c r="F125" s="21">
        <v>28300000</v>
      </c>
      <c r="G125" s="21">
        <v>0</v>
      </c>
      <c r="H125" s="20" t="s">
        <v>174</v>
      </c>
      <c r="I125" s="22">
        <f t="shared" si="1"/>
        <v>0</v>
      </c>
      <c r="J125" s="37"/>
      <c r="K125" s="37"/>
    </row>
    <row r="126" spans="1:11" s="38" customFormat="1" ht="30">
      <c r="A126" s="35" t="s">
        <v>183</v>
      </c>
      <c r="B126" s="20" t="s">
        <v>178</v>
      </c>
      <c r="C126" s="20" t="s">
        <v>184</v>
      </c>
      <c r="D126" s="36">
        <v>45292</v>
      </c>
      <c r="E126" s="36">
        <v>45473</v>
      </c>
      <c r="F126" s="21">
        <v>20000000</v>
      </c>
      <c r="G126" s="21">
        <v>0</v>
      </c>
      <c r="H126" s="20" t="s">
        <v>174</v>
      </c>
      <c r="I126" s="22">
        <f t="shared" si="1"/>
        <v>0</v>
      </c>
      <c r="J126" s="37"/>
      <c r="K126" s="37"/>
    </row>
    <row r="127" spans="1:11" s="38" customFormat="1" ht="30">
      <c r="A127" s="35" t="s">
        <v>185</v>
      </c>
      <c r="B127" s="20" t="s">
        <v>34</v>
      </c>
      <c r="C127" s="20" t="s">
        <v>35</v>
      </c>
      <c r="D127" s="36">
        <v>45220</v>
      </c>
      <c r="E127" s="36">
        <v>45584</v>
      </c>
      <c r="F127" s="21">
        <v>30000</v>
      </c>
      <c r="G127" s="21">
        <v>3250</v>
      </c>
      <c r="H127" s="20" t="s">
        <v>95</v>
      </c>
      <c r="I127" s="22">
        <f t="shared" si="1"/>
        <v>0.10833333333333334</v>
      </c>
      <c r="J127" s="37"/>
      <c r="K127" s="37"/>
    </row>
    <row r="128" spans="1:11" s="38" customFormat="1" ht="30">
      <c r="A128" s="35" t="s">
        <v>186</v>
      </c>
      <c r="B128" s="20" t="s">
        <v>34</v>
      </c>
      <c r="C128" s="20" t="s">
        <v>35</v>
      </c>
      <c r="D128" s="36">
        <v>45220</v>
      </c>
      <c r="E128" s="36">
        <v>45584</v>
      </c>
      <c r="F128" s="21">
        <v>9600</v>
      </c>
      <c r="G128" s="21">
        <v>2058</v>
      </c>
      <c r="H128" s="20" t="s">
        <v>15</v>
      </c>
      <c r="I128" s="22">
        <f t="shared" si="1"/>
        <v>0.21437500000000001</v>
      </c>
      <c r="J128" s="37"/>
      <c r="K128" s="37"/>
    </row>
    <row r="129" spans="1:11" s="38" customFormat="1" ht="30">
      <c r="A129" s="35" t="s">
        <v>187</v>
      </c>
      <c r="B129" s="20" t="s">
        <v>83</v>
      </c>
      <c r="C129" s="20" t="s">
        <v>84</v>
      </c>
      <c r="D129" s="36">
        <v>45220</v>
      </c>
      <c r="E129" s="36">
        <v>45584</v>
      </c>
      <c r="F129" s="21">
        <v>26000000</v>
      </c>
      <c r="G129" s="21">
        <v>5438768</v>
      </c>
      <c r="H129" s="20" t="s">
        <v>95</v>
      </c>
      <c r="I129" s="22">
        <f t="shared" si="1"/>
        <v>0.2091833846153846</v>
      </c>
      <c r="J129" s="37"/>
      <c r="K129" s="37"/>
    </row>
    <row r="130" spans="1:11" s="38" customFormat="1" ht="30">
      <c r="A130" s="35" t="s">
        <v>188</v>
      </c>
      <c r="B130" s="20" t="s">
        <v>27</v>
      </c>
      <c r="C130" s="20" t="s">
        <v>28</v>
      </c>
      <c r="D130" s="36">
        <v>45291</v>
      </c>
      <c r="E130" s="36">
        <v>45655</v>
      </c>
      <c r="F130" s="21">
        <v>28750000</v>
      </c>
      <c r="G130" s="21">
        <v>597553</v>
      </c>
      <c r="H130" s="20" t="s">
        <v>95</v>
      </c>
      <c r="I130" s="22">
        <f t="shared" si="1"/>
        <v>2.0784452173913042E-2</v>
      </c>
      <c r="J130" s="37"/>
      <c r="K130" s="37"/>
    </row>
    <row r="131" spans="1:11" s="38" customFormat="1" ht="30">
      <c r="A131" s="35" t="s">
        <v>189</v>
      </c>
      <c r="B131" s="20" t="s">
        <v>70</v>
      </c>
      <c r="C131" s="20" t="s">
        <v>71</v>
      </c>
      <c r="D131" s="36">
        <v>45265</v>
      </c>
      <c r="E131" s="36">
        <v>45629</v>
      </c>
      <c r="F131" s="21">
        <v>3500000</v>
      </c>
      <c r="G131" s="21">
        <v>114048</v>
      </c>
      <c r="H131" s="20" t="s">
        <v>95</v>
      </c>
      <c r="I131" s="22">
        <f t="shared" si="1"/>
        <v>3.2585142857142854E-2</v>
      </c>
      <c r="J131" s="37"/>
      <c r="K131" s="37"/>
    </row>
    <row r="132" spans="1:11" s="38" customFormat="1" ht="30">
      <c r="A132" s="35" t="s">
        <v>190</v>
      </c>
      <c r="B132" s="20" t="s">
        <v>150</v>
      </c>
      <c r="C132" s="20" t="s">
        <v>151</v>
      </c>
      <c r="D132" s="36">
        <v>44995</v>
      </c>
      <c r="E132" s="36">
        <v>45359</v>
      </c>
      <c r="F132" s="21">
        <v>60000</v>
      </c>
      <c r="G132" s="21">
        <v>59000</v>
      </c>
      <c r="H132" s="20" t="s">
        <v>95</v>
      </c>
      <c r="I132" s="22">
        <f t="shared" si="1"/>
        <v>0.98333333333333328</v>
      </c>
      <c r="J132" s="37"/>
      <c r="K132" s="37"/>
    </row>
    <row r="133" spans="1:11" s="38" customFormat="1" ht="30">
      <c r="A133" s="35" t="s">
        <v>191</v>
      </c>
      <c r="B133" s="20" t="s">
        <v>83</v>
      </c>
      <c r="C133" s="20" t="s">
        <v>84</v>
      </c>
      <c r="D133" s="36">
        <v>45184</v>
      </c>
      <c r="E133" s="36">
        <v>45548</v>
      </c>
      <c r="F133" s="21">
        <v>260</v>
      </c>
      <c r="G133" s="21">
        <v>0</v>
      </c>
      <c r="H133" s="20" t="s">
        <v>95</v>
      </c>
      <c r="I133" s="22">
        <f t="shared" si="1"/>
        <v>0</v>
      </c>
      <c r="J133" s="37"/>
      <c r="K133" s="37"/>
    </row>
    <row r="134" spans="1:11" s="38" customFormat="1" ht="30">
      <c r="A134" s="35" t="s">
        <v>192</v>
      </c>
      <c r="B134" s="20" t="s">
        <v>37</v>
      </c>
      <c r="C134" s="20" t="s">
        <v>38</v>
      </c>
      <c r="D134" s="36">
        <v>45167</v>
      </c>
      <c r="E134" s="36">
        <v>45531</v>
      </c>
      <c r="F134" s="21">
        <v>300000</v>
      </c>
      <c r="G134" s="21">
        <v>23506</v>
      </c>
      <c r="H134" s="20" t="s">
        <v>95</v>
      </c>
      <c r="I134" s="22">
        <f t="shared" si="1"/>
        <v>7.835333333333333E-2</v>
      </c>
      <c r="J134" s="37"/>
      <c r="K134" s="37"/>
    </row>
    <row r="135" spans="1:11" s="38" customFormat="1" ht="30.75" thickBot="1">
      <c r="A135" s="43" t="s">
        <v>193</v>
      </c>
      <c r="B135" s="44" t="s">
        <v>157</v>
      </c>
      <c r="C135" s="44" t="s">
        <v>158</v>
      </c>
      <c r="D135" s="45">
        <v>44927</v>
      </c>
      <c r="E135" s="45">
        <v>45291</v>
      </c>
      <c r="F135" s="46">
        <v>3000</v>
      </c>
      <c r="G135" s="46">
        <v>43</v>
      </c>
      <c r="H135" s="44" t="s">
        <v>15</v>
      </c>
      <c r="I135" s="47">
        <f>G135/F135</f>
        <v>1.4333333333333333E-2</v>
      </c>
      <c r="J135" s="37"/>
      <c r="K135" s="37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</sheetData>
  <mergeCells count="30">
    <mergeCell ref="A122:A123"/>
    <mergeCell ref="B122:B123"/>
    <mergeCell ref="D122:D123"/>
    <mergeCell ref="E122:E123"/>
    <mergeCell ref="A124:A125"/>
    <mergeCell ref="B124:B125"/>
    <mergeCell ref="D124:D125"/>
    <mergeCell ref="E124:E125"/>
    <mergeCell ref="A117:A118"/>
    <mergeCell ref="B117:B118"/>
    <mergeCell ref="D117:D118"/>
    <mergeCell ref="E117:E118"/>
    <mergeCell ref="A120:A121"/>
    <mergeCell ref="B120:B121"/>
    <mergeCell ref="D120:D121"/>
    <mergeCell ref="E120:E121"/>
    <mergeCell ref="A7:A8"/>
    <mergeCell ref="B7:B8"/>
    <mergeCell ref="D7:D8"/>
    <mergeCell ref="E7:E8"/>
    <mergeCell ref="A61:A62"/>
    <mergeCell ref="B61:B62"/>
    <mergeCell ref="D61:D62"/>
    <mergeCell ref="E61:E62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2024-01-16T16:13:15Z</dcterms:created>
  <dcterms:modified xsi:type="dcterms:W3CDTF">2024-01-16T16:14:02Z</dcterms:modified>
</cp:coreProperties>
</file>