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.Amaral\Desktop\"/>
    </mc:Choice>
  </mc:AlternateContent>
  <bookViews>
    <workbookView xWindow="0" yWindow="0" windowWidth="28800" windowHeight="8310"/>
  </bookViews>
  <sheets>
    <sheet name="Planilh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7" i="1" l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<sst xmlns="http://schemas.openxmlformats.org/spreadsheetml/2006/main" count="501" uniqueCount="180">
  <si>
    <t>TABELA DE ACOMPANHAMENTO DAS COTAS DE IMPORTAÇÃO</t>
  </si>
  <si>
    <t>Atualizada até 24/03/2023</t>
  </si>
  <si>
    <t>NCM</t>
  </si>
  <si>
    <t>Resolução GECEX</t>
  </si>
  <si>
    <t xml:space="preserve">Portaria SECEX </t>
  </si>
  <si>
    <t>Início Vigência</t>
  </si>
  <si>
    <t>Fim Vigência</t>
  </si>
  <si>
    <t>Cota Concedida</t>
  </si>
  <si>
    <t>Cota Consumida</t>
  </si>
  <si>
    <t>Unidade de medida da cota</t>
  </si>
  <si>
    <t>Percentual de consumo (g)/(f)</t>
  </si>
  <si>
    <t>0303.53.00</t>
  </si>
  <si>
    <t>272/2021
437/2022</t>
  </si>
  <si>
    <t>231/2022, art. 2º, inciso I</t>
  </si>
  <si>
    <t>Toneladas</t>
  </si>
  <si>
    <t>2921.51.33</t>
  </si>
  <si>
    <t>272/2021
340/2022</t>
  </si>
  <si>
    <t>231/2022, art. 2º, inciso II</t>
  </si>
  <si>
    <t>1001.19.00
1001.99.00</t>
  </si>
  <si>
    <t>135/2020
272/2021
332/2022</t>
  </si>
  <si>
    <t>23/2011, Anexo III, art. 1º, inciso XXVIII, alínea "a"</t>
  </si>
  <si>
    <t>23/2011, Anexo III, art. 1º, inciso XXVIII, alínea "b"</t>
  </si>
  <si>
    <t>1107.10.10</t>
  </si>
  <si>
    <t>231/2022</t>
  </si>
  <si>
    <t>1302.13.00</t>
  </si>
  <si>
    <t>272/2021
409/2022</t>
  </si>
  <si>
    <t>222/2022</t>
  </si>
  <si>
    <t>1513.29.19</t>
  </si>
  <si>
    <t>272/2021
383/2022</t>
  </si>
  <si>
    <t>210/2022</t>
  </si>
  <si>
    <t>2106.90.90
(Ex 001)</t>
  </si>
  <si>
    <t>2106.90.90
(Ex 002 a 006)</t>
  </si>
  <si>
    <t>2106.90.90
(Ex 007, 008, 009 e 011)</t>
  </si>
  <si>
    <t>2106.90.90
(Ex 012)</t>
  </si>
  <si>
    <t>272/2021
365/2022</t>
  </si>
  <si>
    <t>203/2022</t>
  </si>
  <si>
    <t>2106.90.90
(Ex 013)</t>
  </si>
  <si>
    <t>2106.90.90
(Ex 014)</t>
  </si>
  <si>
    <t>2106.90.90
(Ex 015)</t>
  </si>
  <si>
    <t>2106.90.90
(Ex 016)</t>
  </si>
  <si>
    <t>2309.90.90
(Ex 001)</t>
  </si>
  <si>
    <t>272/2021
330/2022</t>
  </si>
  <si>
    <t>189/2022</t>
  </si>
  <si>
    <t>2807.00.10</t>
  </si>
  <si>
    <t>2810.00.10</t>
  </si>
  <si>
    <t>2823.00.10
(Ex 001)</t>
  </si>
  <si>
    <t>272/2021
396/2022</t>
  </si>
  <si>
    <t>212/2022</t>
  </si>
  <si>
    <t>2823.00.10
(Ex 002)</t>
  </si>
  <si>
    <t>2832.10.10
(Ex 001)</t>
  </si>
  <si>
    <t>2833.11.10
(Ex 001)</t>
  </si>
  <si>
    <t>272/2021
354/2022</t>
  </si>
  <si>
    <t>199/2022</t>
  </si>
  <si>
    <t>2833.29.60</t>
  </si>
  <si>
    <t>2840.19.00
(Ex 001)</t>
  </si>
  <si>
    <t>2840.20.00
(Ex 001)</t>
  </si>
  <si>
    <t>2840.20.00
(Ex 002)</t>
  </si>
  <si>
    <t>2902.43.00</t>
  </si>
  <si>
    <t>2903.15.00</t>
  </si>
  <si>
    <t>2909.60.90
(Ex 001)</t>
  </si>
  <si>
    <t>190/2022</t>
  </si>
  <si>
    <t>2925.11.00</t>
  </si>
  <si>
    <t>3002.12.36</t>
  </si>
  <si>
    <t>Frascos de 142 g</t>
  </si>
  <si>
    <t>3004.49.90
(Ex 008)</t>
  </si>
  <si>
    <t>3206.11.10
(Ex 001)</t>
  </si>
  <si>
    <t>3215.11.00
(Ex 001)</t>
  </si>
  <si>
    <t>3215.11.00
(Ex 002)</t>
  </si>
  <si>
    <t>3215.19.00
(Ex 001)</t>
  </si>
  <si>
    <t>3215.19.00
(Ex 002)</t>
  </si>
  <si>
    <t>3215.90.00</t>
  </si>
  <si>
    <t>3404.90.19
(Ex 001)</t>
  </si>
  <si>
    <t>272/2021
422/2022</t>
  </si>
  <si>
    <t>229/2022</t>
  </si>
  <si>
    <t>3501.90.11
(Ex 001)</t>
  </si>
  <si>
    <t>3501.90.19
(Ex 001)</t>
  </si>
  <si>
    <t>3802.10.00
(Ex 001)</t>
  </si>
  <si>
    <t>3808.91.95</t>
  </si>
  <si>
    <t>222/2022, art. 2º, inciso I</t>
  </si>
  <si>
    <t>222/2022, art. 2º, inciso II</t>
  </si>
  <si>
    <t>3808.92.93
(Ex 001)</t>
  </si>
  <si>
    <t>272/2021
439/2022</t>
  </si>
  <si>
    <t>232/2022</t>
  </si>
  <si>
    <t>3824.99.86
(Ex 002)</t>
  </si>
  <si>
    <t>3824.99.89
(Ex 003)</t>
  </si>
  <si>
    <t>3904.10.20</t>
  </si>
  <si>
    <t>203/2022, art. 2º, inciso I</t>
  </si>
  <si>
    <t>203/2022, art. 2º, inciso II</t>
  </si>
  <si>
    <t>3906.90.49
(Ex 003)</t>
  </si>
  <si>
    <t>3907.29.39
(Ex 001)</t>
  </si>
  <si>
    <t>3907.29.90
(Ex 001)</t>
  </si>
  <si>
    <t>3907.29.90
(Ex 002)</t>
  </si>
  <si>
    <t>3907.40.90
(Ex 002)</t>
  </si>
  <si>
    <t>272/2021
349/2022</t>
  </si>
  <si>
    <t>194/2022</t>
  </si>
  <si>
    <t>3907.61.00
(Ex 001)</t>
  </si>
  <si>
    <t>3907.99.99
(Ex 001)</t>
  </si>
  <si>
    <t>3908.10.25
(Ex 001)</t>
  </si>
  <si>
    <t>3908.10.25
(Ex 002)</t>
  </si>
  <si>
    <t>3908.10.25
(Ex 003)</t>
  </si>
  <si>
    <t>3909.31.00
(Ex 001)</t>
  </si>
  <si>
    <t>3911.90.29
(Ex 001)</t>
  </si>
  <si>
    <t>3920.62.19
(Ex 001)</t>
  </si>
  <si>
    <t>3921.12.00
(Ex 001)</t>
  </si>
  <si>
    <t>272/2021
316/2022
328/2022</t>
  </si>
  <si>
    <t>178/2022</t>
  </si>
  <si>
    <t>Metros quadrados</t>
  </si>
  <si>
    <t>3921.19.00
(Ex 001)</t>
  </si>
  <si>
    <t>272/2021
422/2022
439/2022</t>
  </si>
  <si>
    <t>229/2022
232/2022</t>
  </si>
  <si>
    <t>3921.90.90
(Ex 001)</t>
  </si>
  <si>
    <t>4002.99.90
(Ex 001)</t>
  </si>
  <si>
    <t>4002.99.90
(Ex 002)</t>
  </si>
  <si>
    <t>4014.10.00
(Ex 003 e 004)</t>
  </si>
  <si>
    <t>4805.92.90
(Ex 001)</t>
  </si>
  <si>
    <t>5303.10.10</t>
  </si>
  <si>
    <t>5307.20.10</t>
  </si>
  <si>
    <t>5402.20.90
(Ex 001)</t>
  </si>
  <si>
    <t>5402.20.90
(Ex 003)</t>
  </si>
  <si>
    <t>5402.46.00</t>
  </si>
  <si>
    <t>5402.47.10
(Ex 001)</t>
  </si>
  <si>
    <t>5407.10.19
(Ex 001)</t>
  </si>
  <si>
    <t>5501.30.00</t>
  </si>
  <si>
    <t>272/2021
414/2022</t>
  </si>
  <si>
    <t>223/2022</t>
  </si>
  <si>
    <t>5503.30.00</t>
  </si>
  <si>
    <t>5503.40.00
(Ex 001)</t>
  </si>
  <si>
    <t>272/2021
380/2022</t>
  </si>
  <si>
    <t>206/2022</t>
  </si>
  <si>
    <t>6001.92.00
(Ex 002)</t>
  </si>
  <si>
    <t>272/2021
400/2022</t>
  </si>
  <si>
    <t>215/2022</t>
  </si>
  <si>
    <t>6815.13.00
(Ex 001)</t>
  </si>
  <si>
    <t>6815.13.00
(Ex 002)</t>
  </si>
  <si>
    <t>6815.13.00
(Ex 003)</t>
  </si>
  <si>
    <t>7010.90.21</t>
  </si>
  <si>
    <t>7010.90.90</t>
  </si>
  <si>
    <t>7020.00.10</t>
  </si>
  <si>
    <t>203/2022
210/2022</t>
  </si>
  <si>
    <t>7210.70.20
(Ex 001)</t>
  </si>
  <si>
    <t>7210.70.20
(Ex 002)</t>
  </si>
  <si>
    <t>272/2021
453/2023</t>
  </si>
  <si>
    <t>238/2023</t>
  </si>
  <si>
    <t>7210.70.20
(Ex 003)</t>
  </si>
  <si>
    <t>7220.20.90
(Ex 001)</t>
  </si>
  <si>
    <t>7315.11.00
(Ex 004)</t>
  </si>
  <si>
    <t>7502.10.10</t>
  </si>
  <si>
    <t>7506.20.00
(Ex 001)</t>
  </si>
  <si>
    <t>7606.12.90
(Ex 003)</t>
  </si>
  <si>
    <t>234/2023</t>
  </si>
  <si>
    <t>7606.12.90
(Ex 004)</t>
  </si>
  <si>
    <t>7606.12.90
(Ex 005)</t>
  </si>
  <si>
    <t>7606.12.90
(Ex 006)</t>
  </si>
  <si>
    <t>7616.99.00
(Ex 026)</t>
  </si>
  <si>
    <t>Unidades</t>
  </si>
  <si>
    <t>8452.10.00</t>
  </si>
  <si>
    <t>8482.30.00
(Ex 001)</t>
  </si>
  <si>
    <t>8501.31.10
(Ex 001)</t>
  </si>
  <si>
    <t>8505.11.00
(Ex 003)</t>
  </si>
  <si>
    <t>8516.71.00
(Ex 001)</t>
  </si>
  <si>
    <t>8516.80.90
(Ex 001)</t>
  </si>
  <si>
    <t>8517.71.90
(Ex 002)</t>
  </si>
  <si>
    <t>8529.10.20
(Ex 001)</t>
  </si>
  <si>
    <t>8537.20.90
(Ex 001)</t>
  </si>
  <si>
    <t>8537.20.90
(Ex 002)</t>
  </si>
  <si>
    <t>8540.71.00</t>
  </si>
  <si>
    <t>8544.60.00
(Ex 001, 003 e 004)</t>
  </si>
  <si>
    <t>8544.60.00
(Ex 002)</t>
  </si>
  <si>
    <t>8714.91.00
(Ex 001)</t>
  </si>
  <si>
    <t>8714.91.00
(Ex 002)</t>
  </si>
  <si>
    <t>8714.94.90</t>
  </si>
  <si>
    <t>9001.30.00
(Ex 001)</t>
  </si>
  <si>
    <t>9001.30.00
(Ex 002)</t>
  </si>
  <si>
    <t>9018.90.69
(Ex 001)</t>
  </si>
  <si>
    <t>9018.90.69
(Ex 003)</t>
  </si>
  <si>
    <t>9018.90.69
(Ex 004)</t>
  </si>
  <si>
    <t>9021.90.99
(Ex 001)</t>
  </si>
  <si>
    <t>9506.51.00</t>
  </si>
  <si>
    <t>9506.99.00
(Ex 002)</t>
  </si>
  <si>
    <t>9506.99.00
(Ex 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</si>
</sst>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9" fontId="0" fillId="0" borderId="11" xfId="2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/>
    </xf>
    <xf numFmtId="9" fontId="0" fillId="0" borderId="14" xfId="2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3" fontId="0" fillId="0" borderId="13" xfId="1" applyNumberFormat="1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14" fontId="0" fillId="0" borderId="13" xfId="0" applyNumberFormat="1" applyFill="1" applyBorder="1" applyAlignment="1">
      <alignment horizontal="center" vertical="center" wrapText="1"/>
    </xf>
    <xf numFmtId="4" fontId="0" fillId="0" borderId="13" xfId="1" applyNumberFormat="1" applyFont="1" applyFill="1" applyBorder="1" applyAlignment="1">
      <alignment horizontal="center" vertical="center" wrapText="1"/>
    </xf>
    <xf numFmtId="4" fontId="0" fillId="0" borderId="13" xfId="0" applyNumberFormat="1" applyFill="1" applyBorder="1" applyAlignment="1">
      <alignment horizontal="center" vertical="center" wrapText="1"/>
    </xf>
    <xf numFmtId="9" fontId="0" fillId="0" borderId="14" xfId="2" applyFon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3" xfId="1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 vertical="center" wrapText="1"/>
    </xf>
    <xf numFmtId="17" fontId="0" fillId="0" borderId="13" xfId="0" applyNumberFormat="1" applyFill="1" applyBorder="1" applyAlignment="1">
      <alignment horizontal="center" vertical="center" wrapText="1"/>
    </xf>
    <xf numFmtId="3" fontId="0" fillId="0" borderId="13" xfId="0" applyNumberFormat="1" applyFill="1" applyBorder="1" applyAlignment="1">
      <alignment horizontal="center" vertical="center" wrapText="1"/>
    </xf>
    <xf numFmtId="164" fontId="0" fillId="0" borderId="13" xfId="0" applyNumberForma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49" fontId="0" fillId="0" borderId="13" xfId="0" applyNumberFormat="1" applyFill="1" applyBorder="1" applyAlignment="1">
      <alignment horizontal="center" vertical="center" wrapText="1"/>
    </xf>
    <xf numFmtId="3" fontId="0" fillId="0" borderId="0" xfId="0" applyNumberFormat="1"/>
    <xf numFmtId="0" fontId="0" fillId="0" borderId="15" xfId="0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9" fontId="0" fillId="0" borderId="17" xfId="2" applyFont="1" applyBorder="1" applyAlignment="1">
      <alignment horizontal="center" vertical="center"/>
    </xf>
    <xf numFmtId="49" fontId="6" fillId="0" borderId="0" xfId="0" applyNumberFormat="1" applyFont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tabSelected="1" workbookViewId="0">
      <selection activeCell="P6" sqref="P6"/>
    </sheetView>
  </sheetViews>
  <sheetFormatPr defaultRowHeight="15" x14ac:dyDescent="0.25"/>
  <cols>
    <col min="1" max="1" width="13.28515625" style="3" customWidth="1"/>
    <col min="2" max="2" width="12.7109375" style="3" customWidth="1"/>
    <col min="3" max="3" width="16.7109375" style="3" bestFit="1" customWidth="1"/>
    <col min="4" max="5" width="11.7109375" style="3" customWidth="1"/>
    <col min="6" max="6" width="14" style="3" customWidth="1"/>
    <col min="7" max="7" width="13.28515625" style="3" customWidth="1"/>
    <col min="8" max="8" width="15.28515625" style="55" customWidth="1"/>
    <col min="9" max="9" width="12.7109375" customWidth="1"/>
  </cols>
  <sheetData>
    <row r="1" spans="1:9" ht="15.7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thickBot="1" x14ac:dyDescent="0.3">
      <c r="A2" s="2"/>
      <c r="F2" s="4" t="s">
        <v>1</v>
      </c>
      <c r="G2" s="5"/>
      <c r="H2" s="5"/>
      <c r="I2" s="6"/>
    </row>
    <row r="3" spans="1:9" s="12" customFormat="1" ht="47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9" t="s">
        <v>9</v>
      </c>
      <c r="I3" s="11" t="s">
        <v>10</v>
      </c>
    </row>
    <row r="4" spans="1:9" s="12" customFormat="1" ht="33.75" customHeight="1" x14ac:dyDescent="0.25">
      <c r="A4" s="13" t="s">
        <v>11</v>
      </c>
      <c r="B4" s="14" t="s">
        <v>12</v>
      </c>
      <c r="C4" s="15" t="s">
        <v>13</v>
      </c>
      <c r="D4" s="16">
        <v>44927</v>
      </c>
      <c r="E4" s="16">
        <v>45107</v>
      </c>
      <c r="F4" s="17">
        <v>54000</v>
      </c>
      <c r="G4" s="17">
        <v>20740</v>
      </c>
      <c r="H4" s="15" t="s">
        <v>14</v>
      </c>
      <c r="I4" s="18">
        <f t="shared" ref="I4:I67" si="0">(G4/F4)</f>
        <v>0.38407407407407407</v>
      </c>
    </row>
    <row r="5" spans="1:9" s="12" customFormat="1" ht="33.75" customHeight="1" x14ac:dyDescent="0.25">
      <c r="A5" s="19" t="s">
        <v>15</v>
      </c>
      <c r="B5" s="20" t="s">
        <v>16</v>
      </c>
      <c r="C5" s="21" t="s">
        <v>17</v>
      </c>
      <c r="D5" s="22">
        <v>44700</v>
      </c>
      <c r="E5" s="22">
        <v>45064</v>
      </c>
      <c r="F5" s="23">
        <v>6000</v>
      </c>
      <c r="G5" s="24">
        <v>619</v>
      </c>
      <c r="H5" s="21" t="s">
        <v>14</v>
      </c>
      <c r="I5" s="25">
        <f t="shared" si="0"/>
        <v>0.10316666666666667</v>
      </c>
    </row>
    <row r="6" spans="1:9" s="12" customFormat="1" ht="48.75" customHeight="1" x14ac:dyDescent="0.25">
      <c r="A6" s="19" t="s">
        <v>18</v>
      </c>
      <c r="B6" s="26" t="s">
        <v>19</v>
      </c>
      <c r="C6" s="21" t="s">
        <v>20</v>
      </c>
      <c r="D6" s="22">
        <v>44927</v>
      </c>
      <c r="E6" s="22">
        <v>45291</v>
      </c>
      <c r="F6" s="23">
        <v>600000</v>
      </c>
      <c r="G6" s="23">
        <v>27541.279999999999</v>
      </c>
      <c r="H6" s="21" t="s">
        <v>14</v>
      </c>
      <c r="I6" s="25">
        <f t="shared" si="0"/>
        <v>4.5902133333333331E-2</v>
      </c>
    </row>
    <row r="7" spans="1:9" s="12" customFormat="1" ht="47.25" customHeight="1" x14ac:dyDescent="0.25">
      <c r="A7" s="19"/>
      <c r="B7" s="26"/>
      <c r="C7" s="21" t="s">
        <v>21</v>
      </c>
      <c r="D7" s="22"/>
      <c r="E7" s="22"/>
      <c r="F7" s="23">
        <v>150000</v>
      </c>
      <c r="G7" s="23">
        <v>0</v>
      </c>
      <c r="H7" s="21" t="s">
        <v>14</v>
      </c>
      <c r="I7" s="25">
        <f t="shared" si="0"/>
        <v>0</v>
      </c>
    </row>
    <row r="8" spans="1:9" ht="33.75" customHeight="1" x14ac:dyDescent="0.25">
      <c r="A8" s="27" t="s">
        <v>22</v>
      </c>
      <c r="B8" s="21" t="s">
        <v>12</v>
      </c>
      <c r="C8" s="21" t="s">
        <v>23</v>
      </c>
      <c r="D8" s="28">
        <v>44927</v>
      </c>
      <c r="E8" s="28">
        <v>45291</v>
      </c>
      <c r="F8" s="23">
        <v>600000</v>
      </c>
      <c r="G8" s="23">
        <v>213029.98</v>
      </c>
      <c r="H8" s="21" t="s">
        <v>14</v>
      </c>
      <c r="I8" s="25">
        <f t="shared" si="0"/>
        <v>0.35504996666666666</v>
      </c>
    </row>
    <row r="9" spans="1:9" ht="33.75" customHeight="1" x14ac:dyDescent="0.25">
      <c r="A9" s="27" t="s">
        <v>24</v>
      </c>
      <c r="B9" s="21" t="s">
        <v>25</v>
      </c>
      <c r="C9" s="21" t="s">
        <v>26</v>
      </c>
      <c r="D9" s="28">
        <v>44855</v>
      </c>
      <c r="E9" s="28">
        <v>45219</v>
      </c>
      <c r="F9" s="23">
        <v>1500</v>
      </c>
      <c r="G9" s="23">
        <v>471.4794</v>
      </c>
      <c r="H9" s="21" t="s">
        <v>14</v>
      </c>
      <c r="I9" s="25">
        <f t="shared" si="0"/>
        <v>0.31431959999999998</v>
      </c>
    </row>
    <row r="10" spans="1:9" ht="33.75" customHeight="1" x14ac:dyDescent="0.25">
      <c r="A10" s="27" t="s">
        <v>27</v>
      </c>
      <c r="B10" s="21" t="s">
        <v>28</v>
      </c>
      <c r="C10" s="21" t="s">
        <v>29</v>
      </c>
      <c r="D10" s="28">
        <v>44802</v>
      </c>
      <c r="E10" s="28">
        <v>45166</v>
      </c>
      <c r="F10" s="29">
        <v>266000</v>
      </c>
      <c r="G10" s="23">
        <v>158261</v>
      </c>
      <c r="H10" s="21" t="s">
        <v>14</v>
      </c>
      <c r="I10" s="25">
        <f t="shared" si="0"/>
        <v>0.59496616541353387</v>
      </c>
    </row>
    <row r="11" spans="1:9" ht="33.75" customHeight="1" x14ac:dyDescent="0.25">
      <c r="A11" s="27" t="s">
        <v>30</v>
      </c>
      <c r="B11" s="21" t="s">
        <v>25</v>
      </c>
      <c r="C11" s="21" t="s">
        <v>26</v>
      </c>
      <c r="D11" s="28">
        <v>44855</v>
      </c>
      <c r="E11" s="28">
        <v>45219</v>
      </c>
      <c r="F11" s="29">
        <v>800</v>
      </c>
      <c r="G11" s="23">
        <v>409.87</v>
      </c>
      <c r="H11" s="21" t="s">
        <v>14</v>
      </c>
      <c r="I11" s="25">
        <f t="shared" si="0"/>
        <v>0.5123375</v>
      </c>
    </row>
    <row r="12" spans="1:9" ht="46.5" customHeight="1" x14ac:dyDescent="0.25">
      <c r="A12" s="30" t="s">
        <v>31</v>
      </c>
      <c r="B12" s="31" t="s">
        <v>25</v>
      </c>
      <c r="C12" s="31" t="s">
        <v>26</v>
      </c>
      <c r="D12" s="32">
        <v>44855</v>
      </c>
      <c r="E12" s="32">
        <v>45219</v>
      </c>
      <c r="F12" s="33">
        <v>1905.41</v>
      </c>
      <c r="G12" s="34">
        <v>429.93</v>
      </c>
      <c r="H12" s="31" t="s">
        <v>14</v>
      </c>
      <c r="I12" s="35">
        <f t="shared" si="0"/>
        <v>0.22563647718863655</v>
      </c>
    </row>
    <row r="13" spans="1:9" ht="45.75" customHeight="1" x14ac:dyDescent="0.25">
      <c r="A13" s="27" t="s">
        <v>32</v>
      </c>
      <c r="B13" s="21" t="s">
        <v>28</v>
      </c>
      <c r="C13" s="21" t="s">
        <v>29</v>
      </c>
      <c r="D13" s="28">
        <v>44802</v>
      </c>
      <c r="E13" s="28">
        <v>45166</v>
      </c>
      <c r="F13" s="36">
        <v>209</v>
      </c>
      <c r="G13" s="23">
        <v>136.54</v>
      </c>
      <c r="H13" s="21" t="s">
        <v>14</v>
      </c>
      <c r="I13" s="25">
        <f t="shared" si="0"/>
        <v>0.65330143540669849</v>
      </c>
    </row>
    <row r="14" spans="1:9" ht="33.75" customHeight="1" x14ac:dyDescent="0.25">
      <c r="A14" s="27" t="s">
        <v>33</v>
      </c>
      <c r="B14" s="21" t="s">
        <v>34</v>
      </c>
      <c r="C14" s="21" t="s">
        <v>35</v>
      </c>
      <c r="D14" s="28">
        <v>44767</v>
      </c>
      <c r="E14" s="28">
        <v>45131</v>
      </c>
      <c r="F14" s="36">
        <v>50</v>
      </c>
      <c r="G14" s="23">
        <v>19.39</v>
      </c>
      <c r="H14" s="21" t="s">
        <v>14</v>
      </c>
      <c r="I14" s="25">
        <f t="shared" si="0"/>
        <v>0.38780000000000003</v>
      </c>
    </row>
    <row r="15" spans="1:9" ht="33.75" customHeight="1" x14ac:dyDescent="0.25">
      <c r="A15" s="27" t="s">
        <v>36</v>
      </c>
      <c r="B15" s="21" t="s">
        <v>28</v>
      </c>
      <c r="C15" s="21" t="s">
        <v>29</v>
      </c>
      <c r="D15" s="28">
        <v>44802</v>
      </c>
      <c r="E15" s="28">
        <v>45166</v>
      </c>
      <c r="F15" s="36">
        <v>30</v>
      </c>
      <c r="G15" s="23">
        <v>11.86</v>
      </c>
      <c r="H15" s="21" t="s">
        <v>14</v>
      </c>
      <c r="I15" s="25">
        <f t="shared" si="0"/>
        <v>0.39533333333333331</v>
      </c>
    </row>
    <row r="16" spans="1:9" ht="33.75" customHeight="1" x14ac:dyDescent="0.25">
      <c r="A16" s="27" t="s">
        <v>37</v>
      </c>
      <c r="B16" s="21" t="s">
        <v>28</v>
      </c>
      <c r="C16" s="21" t="s">
        <v>29</v>
      </c>
      <c r="D16" s="28">
        <v>44802</v>
      </c>
      <c r="E16" s="28">
        <v>45166</v>
      </c>
      <c r="F16" s="36">
        <v>175</v>
      </c>
      <c r="G16" s="23">
        <v>89.52</v>
      </c>
      <c r="H16" s="21" t="s">
        <v>14</v>
      </c>
      <c r="I16" s="25">
        <f t="shared" si="0"/>
        <v>0.51154285714285708</v>
      </c>
    </row>
    <row r="17" spans="1:9" ht="33.75" customHeight="1" x14ac:dyDescent="0.25">
      <c r="A17" s="27" t="s">
        <v>38</v>
      </c>
      <c r="B17" s="21" t="s">
        <v>28</v>
      </c>
      <c r="C17" s="21" t="s">
        <v>29</v>
      </c>
      <c r="D17" s="28">
        <v>44802</v>
      </c>
      <c r="E17" s="28">
        <v>45166</v>
      </c>
      <c r="F17" s="36">
        <v>12</v>
      </c>
      <c r="G17" s="23">
        <v>5.91</v>
      </c>
      <c r="H17" s="21" t="s">
        <v>14</v>
      </c>
      <c r="I17" s="25">
        <f t="shared" si="0"/>
        <v>0.49249999999999999</v>
      </c>
    </row>
    <row r="18" spans="1:9" ht="33.75" customHeight="1" x14ac:dyDescent="0.25">
      <c r="A18" s="27" t="s">
        <v>39</v>
      </c>
      <c r="B18" s="21" t="s">
        <v>28</v>
      </c>
      <c r="C18" s="21" t="s">
        <v>29</v>
      </c>
      <c r="D18" s="28">
        <v>44802</v>
      </c>
      <c r="E18" s="28">
        <v>45166</v>
      </c>
      <c r="F18" s="36">
        <v>50</v>
      </c>
      <c r="G18" s="23">
        <v>48.35</v>
      </c>
      <c r="H18" s="21" t="s">
        <v>14</v>
      </c>
      <c r="I18" s="25">
        <f t="shared" si="0"/>
        <v>0.96700000000000008</v>
      </c>
    </row>
    <row r="19" spans="1:9" ht="33.75" customHeight="1" x14ac:dyDescent="0.25">
      <c r="A19" s="27" t="s">
        <v>40</v>
      </c>
      <c r="B19" s="21" t="s">
        <v>41</v>
      </c>
      <c r="C19" s="21" t="s">
        <v>42</v>
      </c>
      <c r="D19" s="28">
        <v>44690</v>
      </c>
      <c r="E19" s="28">
        <v>45054</v>
      </c>
      <c r="F19" s="29">
        <v>1800</v>
      </c>
      <c r="G19" s="23">
        <v>0</v>
      </c>
      <c r="H19" s="21" t="s">
        <v>14</v>
      </c>
      <c r="I19" s="25">
        <f t="shared" si="0"/>
        <v>0</v>
      </c>
    </row>
    <row r="20" spans="1:9" ht="33.75" customHeight="1" x14ac:dyDescent="0.25">
      <c r="A20" s="30" t="s">
        <v>43</v>
      </c>
      <c r="B20" s="31" t="s">
        <v>12</v>
      </c>
      <c r="C20" s="31" t="s">
        <v>23</v>
      </c>
      <c r="D20" s="32">
        <v>44927</v>
      </c>
      <c r="E20" s="32">
        <v>45107</v>
      </c>
      <c r="F20" s="37">
        <v>500000</v>
      </c>
      <c r="G20" s="38">
        <v>205726</v>
      </c>
      <c r="H20" s="31" t="s">
        <v>14</v>
      </c>
      <c r="I20" s="35">
        <f t="shared" si="0"/>
        <v>0.41145199999999998</v>
      </c>
    </row>
    <row r="21" spans="1:9" ht="33.75" customHeight="1" x14ac:dyDescent="0.25">
      <c r="A21" s="27" t="s">
        <v>44</v>
      </c>
      <c r="B21" s="21" t="s">
        <v>25</v>
      </c>
      <c r="C21" s="21" t="s">
        <v>26</v>
      </c>
      <c r="D21" s="28">
        <v>44855</v>
      </c>
      <c r="E21" s="28">
        <v>45219</v>
      </c>
      <c r="F21" s="29">
        <v>6500</v>
      </c>
      <c r="G21" s="23">
        <v>2552</v>
      </c>
      <c r="H21" s="21" t="s">
        <v>14</v>
      </c>
      <c r="I21" s="25">
        <f t="shared" si="0"/>
        <v>0.39261538461538459</v>
      </c>
    </row>
    <row r="22" spans="1:9" ht="33.75" customHeight="1" x14ac:dyDescent="0.25">
      <c r="A22" s="27" t="s">
        <v>45</v>
      </c>
      <c r="B22" s="21" t="s">
        <v>46</v>
      </c>
      <c r="C22" s="21" t="s">
        <v>47</v>
      </c>
      <c r="D22" s="28">
        <v>44830</v>
      </c>
      <c r="E22" s="28">
        <v>45194</v>
      </c>
      <c r="F22" s="29">
        <v>5000</v>
      </c>
      <c r="G22" s="39">
        <v>1170</v>
      </c>
      <c r="H22" s="21" t="s">
        <v>14</v>
      </c>
      <c r="I22" s="25">
        <f t="shared" si="0"/>
        <v>0.23400000000000001</v>
      </c>
    </row>
    <row r="23" spans="1:9" ht="33.75" customHeight="1" x14ac:dyDescent="0.25">
      <c r="A23" s="27" t="s">
        <v>48</v>
      </c>
      <c r="B23" s="21" t="s">
        <v>41</v>
      </c>
      <c r="C23" s="21" t="s">
        <v>42</v>
      </c>
      <c r="D23" s="28">
        <v>44690</v>
      </c>
      <c r="E23" s="28">
        <v>45054</v>
      </c>
      <c r="F23" s="29">
        <v>6000</v>
      </c>
      <c r="G23" s="24">
        <v>5971</v>
      </c>
      <c r="H23" s="21" t="s">
        <v>14</v>
      </c>
      <c r="I23" s="25">
        <f t="shared" si="0"/>
        <v>0.99516666666666664</v>
      </c>
    </row>
    <row r="24" spans="1:9" ht="33.75" customHeight="1" x14ac:dyDescent="0.25">
      <c r="A24" s="27" t="s">
        <v>49</v>
      </c>
      <c r="B24" s="21" t="s">
        <v>46</v>
      </c>
      <c r="C24" s="21" t="s">
        <v>47</v>
      </c>
      <c r="D24" s="28">
        <v>44840</v>
      </c>
      <c r="E24" s="28">
        <v>45204</v>
      </c>
      <c r="F24" s="29">
        <v>24650</v>
      </c>
      <c r="G24" s="23">
        <v>9549</v>
      </c>
      <c r="H24" s="21" t="s">
        <v>14</v>
      </c>
      <c r="I24" s="25">
        <f t="shared" si="0"/>
        <v>0.38738336713995941</v>
      </c>
    </row>
    <row r="25" spans="1:9" ht="33.75" customHeight="1" x14ac:dyDescent="0.25">
      <c r="A25" s="27" t="s">
        <v>50</v>
      </c>
      <c r="B25" s="21" t="s">
        <v>51</v>
      </c>
      <c r="C25" s="21" t="s">
        <v>52</v>
      </c>
      <c r="D25" s="28">
        <v>44736</v>
      </c>
      <c r="E25" s="28">
        <v>45100</v>
      </c>
      <c r="F25" s="29">
        <v>910000</v>
      </c>
      <c r="G25" s="24">
        <v>567989</v>
      </c>
      <c r="H25" s="21" t="s">
        <v>14</v>
      </c>
      <c r="I25" s="25">
        <f t="shared" si="0"/>
        <v>0.62416373626373622</v>
      </c>
    </row>
    <row r="26" spans="1:9" ht="33.75" customHeight="1" x14ac:dyDescent="0.25">
      <c r="A26" s="27" t="s">
        <v>53</v>
      </c>
      <c r="B26" s="40" t="s">
        <v>12</v>
      </c>
      <c r="C26" s="21" t="s">
        <v>23</v>
      </c>
      <c r="D26" s="28">
        <v>44927</v>
      </c>
      <c r="E26" s="28">
        <v>45107</v>
      </c>
      <c r="F26" s="23">
        <v>12500</v>
      </c>
      <c r="G26" s="24">
        <v>2956</v>
      </c>
      <c r="H26" s="21" t="s">
        <v>14</v>
      </c>
      <c r="I26" s="35">
        <f t="shared" si="0"/>
        <v>0.23648</v>
      </c>
    </row>
    <row r="27" spans="1:9" ht="33.75" customHeight="1" x14ac:dyDescent="0.25">
      <c r="A27" s="27" t="s">
        <v>54</v>
      </c>
      <c r="B27" s="40" t="s">
        <v>25</v>
      </c>
      <c r="C27" s="21" t="s">
        <v>26</v>
      </c>
      <c r="D27" s="28">
        <v>44855</v>
      </c>
      <c r="E27" s="28">
        <v>45219</v>
      </c>
      <c r="F27" s="23">
        <v>15000</v>
      </c>
      <c r="G27" s="23">
        <v>1258</v>
      </c>
      <c r="H27" s="21" t="s">
        <v>14</v>
      </c>
      <c r="I27" s="25">
        <f t="shared" si="0"/>
        <v>8.3866666666666673E-2</v>
      </c>
    </row>
    <row r="28" spans="1:9" ht="33.75" customHeight="1" x14ac:dyDescent="0.25">
      <c r="A28" s="27" t="s">
        <v>55</v>
      </c>
      <c r="B28" s="40" t="s">
        <v>25</v>
      </c>
      <c r="C28" s="21" t="s">
        <v>26</v>
      </c>
      <c r="D28" s="28">
        <v>44855</v>
      </c>
      <c r="E28" s="28">
        <v>45219</v>
      </c>
      <c r="F28" s="23">
        <v>900</v>
      </c>
      <c r="G28" s="23">
        <v>125.6</v>
      </c>
      <c r="H28" s="21" t="s">
        <v>14</v>
      </c>
      <c r="I28" s="25">
        <f t="shared" si="0"/>
        <v>0.13955555555555554</v>
      </c>
    </row>
    <row r="29" spans="1:9" ht="33.75" customHeight="1" x14ac:dyDescent="0.25">
      <c r="A29" s="27" t="s">
        <v>56</v>
      </c>
      <c r="B29" s="40" t="s">
        <v>25</v>
      </c>
      <c r="C29" s="21" t="s">
        <v>26</v>
      </c>
      <c r="D29" s="28">
        <v>44855</v>
      </c>
      <c r="E29" s="28">
        <v>45219</v>
      </c>
      <c r="F29" s="23">
        <v>3500</v>
      </c>
      <c r="G29" s="23">
        <v>71.64</v>
      </c>
      <c r="H29" s="21" t="s">
        <v>14</v>
      </c>
      <c r="I29" s="25">
        <f t="shared" si="0"/>
        <v>2.046857142857143E-2</v>
      </c>
    </row>
    <row r="30" spans="1:9" ht="33.75" customHeight="1" x14ac:dyDescent="0.25">
      <c r="A30" s="27" t="s">
        <v>57</v>
      </c>
      <c r="B30" s="40" t="s">
        <v>12</v>
      </c>
      <c r="C30" s="21" t="s">
        <v>23</v>
      </c>
      <c r="D30" s="28">
        <v>44927</v>
      </c>
      <c r="E30" s="28">
        <v>45107</v>
      </c>
      <c r="F30" s="23">
        <v>150000</v>
      </c>
      <c r="G30" s="23">
        <v>45521</v>
      </c>
      <c r="H30" s="21" t="s">
        <v>14</v>
      </c>
      <c r="I30" s="25">
        <f t="shared" si="0"/>
        <v>0.30347333333333332</v>
      </c>
    </row>
    <row r="31" spans="1:9" ht="33.75" customHeight="1" x14ac:dyDescent="0.25">
      <c r="A31" s="27" t="s">
        <v>58</v>
      </c>
      <c r="B31" s="21" t="s">
        <v>41</v>
      </c>
      <c r="C31" s="21" t="s">
        <v>42</v>
      </c>
      <c r="D31" s="28">
        <v>44690</v>
      </c>
      <c r="E31" s="28">
        <v>45054</v>
      </c>
      <c r="F31" s="23">
        <v>400000</v>
      </c>
      <c r="G31" s="24">
        <v>89949</v>
      </c>
      <c r="H31" s="21" t="s">
        <v>14</v>
      </c>
      <c r="I31" s="25">
        <f t="shared" si="0"/>
        <v>0.2248725</v>
      </c>
    </row>
    <row r="32" spans="1:9" ht="33.75" customHeight="1" x14ac:dyDescent="0.25">
      <c r="A32" s="27" t="s">
        <v>59</v>
      </c>
      <c r="B32" s="21" t="s">
        <v>41</v>
      </c>
      <c r="C32" s="21" t="s">
        <v>42</v>
      </c>
      <c r="D32" s="28">
        <v>44690</v>
      </c>
      <c r="E32" s="28">
        <v>45054</v>
      </c>
      <c r="F32" s="23">
        <v>300</v>
      </c>
      <c r="G32" s="24">
        <v>265</v>
      </c>
      <c r="H32" s="21" t="s">
        <v>14</v>
      </c>
      <c r="I32" s="25">
        <f t="shared" si="0"/>
        <v>0.8833333333333333</v>
      </c>
    </row>
    <row r="33" spans="1:9" ht="33.75" customHeight="1" x14ac:dyDescent="0.25">
      <c r="A33" s="27" t="s">
        <v>15</v>
      </c>
      <c r="B33" s="21" t="s">
        <v>16</v>
      </c>
      <c r="C33" s="21" t="s">
        <v>60</v>
      </c>
      <c r="D33" s="28">
        <v>44700</v>
      </c>
      <c r="E33" s="28">
        <v>45064</v>
      </c>
      <c r="F33" s="23">
        <v>10440</v>
      </c>
      <c r="G33" s="24">
        <v>8859</v>
      </c>
      <c r="H33" s="21" t="s">
        <v>14</v>
      </c>
      <c r="I33" s="25">
        <f t="shared" si="0"/>
        <v>0.84856321839080462</v>
      </c>
    </row>
    <row r="34" spans="1:9" ht="33.75" customHeight="1" x14ac:dyDescent="0.25">
      <c r="A34" s="27" t="s">
        <v>61</v>
      </c>
      <c r="B34" s="21" t="s">
        <v>41</v>
      </c>
      <c r="C34" s="21" t="s">
        <v>42</v>
      </c>
      <c r="D34" s="28">
        <v>44690</v>
      </c>
      <c r="E34" s="28">
        <v>45054</v>
      </c>
      <c r="F34" s="23">
        <v>1400</v>
      </c>
      <c r="G34" s="23">
        <v>882</v>
      </c>
      <c r="H34" s="21" t="s">
        <v>14</v>
      </c>
      <c r="I34" s="25">
        <f t="shared" si="0"/>
        <v>0.63</v>
      </c>
    </row>
    <row r="35" spans="1:9" ht="33.75" customHeight="1" x14ac:dyDescent="0.25">
      <c r="A35" s="27" t="s">
        <v>62</v>
      </c>
      <c r="B35" s="21" t="s">
        <v>51</v>
      </c>
      <c r="C35" s="21" t="s">
        <v>52</v>
      </c>
      <c r="D35" s="28">
        <v>44870</v>
      </c>
      <c r="E35" s="28">
        <v>45054</v>
      </c>
      <c r="F35" s="23">
        <v>206750</v>
      </c>
      <c r="G35" s="23">
        <v>199429</v>
      </c>
      <c r="H35" s="28" t="s">
        <v>63</v>
      </c>
      <c r="I35" s="25">
        <f t="shared" si="0"/>
        <v>0.96459008464328899</v>
      </c>
    </row>
    <row r="36" spans="1:9" ht="33.75" customHeight="1" x14ac:dyDescent="0.25">
      <c r="A36" s="27" t="s">
        <v>64</v>
      </c>
      <c r="B36" s="21" t="s">
        <v>41</v>
      </c>
      <c r="C36" s="21" t="s">
        <v>42</v>
      </c>
      <c r="D36" s="28">
        <v>44690</v>
      </c>
      <c r="E36" s="28">
        <v>45054</v>
      </c>
      <c r="F36" s="23">
        <v>16</v>
      </c>
      <c r="G36" s="23">
        <v>11.2</v>
      </c>
      <c r="H36" s="21" t="s">
        <v>14</v>
      </c>
      <c r="I36" s="25">
        <f t="shared" si="0"/>
        <v>0.7</v>
      </c>
    </row>
    <row r="37" spans="1:9" ht="33.75" customHeight="1" x14ac:dyDescent="0.25">
      <c r="A37" s="27" t="s">
        <v>65</v>
      </c>
      <c r="B37" s="40" t="s">
        <v>12</v>
      </c>
      <c r="C37" s="21" t="s">
        <v>23</v>
      </c>
      <c r="D37" s="28">
        <v>44927</v>
      </c>
      <c r="E37" s="28">
        <v>45107</v>
      </c>
      <c r="F37" s="23">
        <v>5800</v>
      </c>
      <c r="G37" s="23">
        <v>1552</v>
      </c>
      <c r="H37" s="21" t="s">
        <v>14</v>
      </c>
      <c r="I37" s="25">
        <f t="shared" si="0"/>
        <v>0.26758620689655171</v>
      </c>
    </row>
    <row r="38" spans="1:9" ht="33.75" customHeight="1" x14ac:dyDescent="0.25">
      <c r="A38" s="27" t="s">
        <v>66</v>
      </c>
      <c r="B38" s="40" t="s">
        <v>28</v>
      </c>
      <c r="C38" s="21" t="s">
        <v>29</v>
      </c>
      <c r="D38" s="28">
        <v>44802</v>
      </c>
      <c r="E38" s="28">
        <v>45166</v>
      </c>
      <c r="F38" s="23">
        <v>572</v>
      </c>
      <c r="G38" s="23">
        <v>235</v>
      </c>
      <c r="H38" s="21" t="s">
        <v>14</v>
      </c>
      <c r="I38" s="25">
        <f t="shared" si="0"/>
        <v>0.41083916083916083</v>
      </c>
    </row>
    <row r="39" spans="1:9" ht="33.75" customHeight="1" x14ac:dyDescent="0.25">
      <c r="A39" s="27" t="s">
        <v>67</v>
      </c>
      <c r="B39" s="40" t="s">
        <v>25</v>
      </c>
      <c r="C39" s="21" t="s">
        <v>26</v>
      </c>
      <c r="D39" s="28">
        <v>44855</v>
      </c>
      <c r="E39" s="28">
        <v>45219</v>
      </c>
      <c r="F39" s="23">
        <v>65</v>
      </c>
      <c r="G39" s="23">
        <v>0</v>
      </c>
      <c r="H39" s="21" t="s">
        <v>14</v>
      </c>
      <c r="I39" s="25">
        <f t="shared" si="0"/>
        <v>0</v>
      </c>
    </row>
    <row r="40" spans="1:9" ht="33.75" customHeight="1" x14ac:dyDescent="0.25">
      <c r="A40" s="27" t="s">
        <v>68</v>
      </c>
      <c r="B40" s="40" t="s">
        <v>28</v>
      </c>
      <c r="C40" s="21" t="s">
        <v>29</v>
      </c>
      <c r="D40" s="28">
        <v>44802</v>
      </c>
      <c r="E40" s="28">
        <v>45166</v>
      </c>
      <c r="F40" s="23">
        <v>903</v>
      </c>
      <c r="G40" s="23">
        <v>611</v>
      </c>
      <c r="H40" s="21" t="s">
        <v>14</v>
      </c>
      <c r="I40" s="25">
        <f t="shared" si="0"/>
        <v>0.67663344407530457</v>
      </c>
    </row>
    <row r="41" spans="1:9" ht="33.75" customHeight="1" x14ac:dyDescent="0.25">
      <c r="A41" s="27" t="s">
        <v>69</v>
      </c>
      <c r="B41" s="40" t="s">
        <v>25</v>
      </c>
      <c r="C41" s="21" t="s">
        <v>26</v>
      </c>
      <c r="D41" s="28">
        <v>44855</v>
      </c>
      <c r="E41" s="28">
        <v>45219</v>
      </c>
      <c r="F41" s="23">
        <v>35</v>
      </c>
      <c r="G41" s="23">
        <v>0</v>
      </c>
      <c r="H41" s="21" t="s">
        <v>14</v>
      </c>
      <c r="I41" s="25">
        <f t="shared" si="0"/>
        <v>0</v>
      </c>
    </row>
    <row r="42" spans="1:9" ht="33.75" customHeight="1" x14ac:dyDescent="0.25">
      <c r="A42" s="27" t="s">
        <v>70</v>
      </c>
      <c r="B42" s="40" t="s">
        <v>34</v>
      </c>
      <c r="C42" s="21" t="s">
        <v>35</v>
      </c>
      <c r="D42" s="28">
        <v>44767</v>
      </c>
      <c r="E42" s="28">
        <v>45131</v>
      </c>
      <c r="F42" s="23">
        <v>800</v>
      </c>
      <c r="G42" s="23">
        <v>242</v>
      </c>
      <c r="H42" s="21" t="s">
        <v>14</v>
      </c>
      <c r="I42" s="25">
        <f t="shared" si="0"/>
        <v>0.30249999999999999</v>
      </c>
    </row>
    <row r="43" spans="1:9" ht="33.75" customHeight="1" x14ac:dyDescent="0.25">
      <c r="A43" s="27" t="s">
        <v>71</v>
      </c>
      <c r="B43" s="40" t="s">
        <v>72</v>
      </c>
      <c r="C43" s="21" t="s">
        <v>73</v>
      </c>
      <c r="D43" s="28">
        <v>44900</v>
      </c>
      <c r="E43" s="28">
        <v>45264</v>
      </c>
      <c r="F43" s="23">
        <v>3100</v>
      </c>
      <c r="G43" s="23">
        <v>250.35</v>
      </c>
      <c r="H43" s="21" t="s">
        <v>14</v>
      </c>
      <c r="I43" s="25">
        <f t="shared" si="0"/>
        <v>8.0758064516129033E-2</v>
      </c>
    </row>
    <row r="44" spans="1:9" ht="33.75" customHeight="1" x14ac:dyDescent="0.25">
      <c r="A44" s="27" t="s">
        <v>74</v>
      </c>
      <c r="B44" s="40" t="s">
        <v>28</v>
      </c>
      <c r="C44" s="21" t="s">
        <v>29</v>
      </c>
      <c r="D44" s="28">
        <v>44802</v>
      </c>
      <c r="E44" s="28">
        <v>45166</v>
      </c>
      <c r="F44" s="23">
        <v>600</v>
      </c>
      <c r="G44" s="23">
        <v>299.98</v>
      </c>
      <c r="H44" s="21" t="s">
        <v>14</v>
      </c>
      <c r="I44" s="25">
        <f t="shared" si="0"/>
        <v>0.49996666666666667</v>
      </c>
    </row>
    <row r="45" spans="1:9" ht="33.75" customHeight="1" x14ac:dyDescent="0.25">
      <c r="A45" s="27" t="s">
        <v>75</v>
      </c>
      <c r="B45" s="40" t="s">
        <v>28</v>
      </c>
      <c r="C45" s="21" t="s">
        <v>29</v>
      </c>
      <c r="D45" s="28">
        <v>44802</v>
      </c>
      <c r="E45" s="28">
        <v>45166</v>
      </c>
      <c r="F45" s="23">
        <v>3000</v>
      </c>
      <c r="G45" s="23">
        <v>885.95</v>
      </c>
      <c r="H45" s="21" t="s">
        <v>14</v>
      </c>
      <c r="I45" s="25">
        <f t="shared" si="0"/>
        <v>0.29531666666666667</v>
      </c>
    </row>
    <row r="46" spans="1:9" ht="33.75" customHeight="1" x14ac:dyDescent="0.25">
      <c r="A46" s="27" t="s">
        <v>76</v>
      </c>
      <c r="B46" s="40" t="s">
        <v>28</v>
      </c>
      <c r="C46" s="21" t="s">
        <v>29</v>
      </c>
      <c r="D46" s="28">
        <v>44802</v>
      </c>
      <c r="E46" s="28">
        <v>45166</v>
      </c>
      <c r="F46" s="23">
        <v>1500</v>
      </c>
      <c r="G46" s="23">
        <v>303.20999999999998</v>
      </c>
      <c r="H46" s="21" t="s">
        <v>14</v>
      </c>
      <c r="I46" s="25">
        <f t="shared" si="0"/>
        <v>0.20213999999999999</v>
      </c>
    </row>
    <row r="47" spans="1:9" ht="33.75" customHeight="1" x14ac:dyDescent="0.25">
      <c r="A47" s="19" t="s">
        <v>77</v>
      </c>
      <c r="B47" s="26" t="s">
        <v>25</v>
      </c>
      <c r="C47" s="21" t="s">
        <v>78</v>
      </c>
      <c r="D47" s="22">
        <v>44855</v>
      </c>
      <c r="E47" s="22">
        <v>45219</v>
      </c>
      <c r="F47" s="23">
        <v>1425</v>
      </c>
      <c r="G47" s="23">
        <v>706</v>
      </c>
      <c r="H47" s="21" t="s">
        <v>14</v>
      </c>
      <c r="I47" s="25">
        <f t="shared" si="0"/>
        <v>0.49543859649122807</v>
      </c>
    </row>
    <row r="48" spans="1:9" ht="33.75" customHeight="1" x14ac:dyDescent="0.25">
      <c r="A48" s="19"/>
      <c r="B48" s="26"/>
      <c r="C48" s="21" t="s">
        <v>79</v>
      </c>
      <c r="D48" s="22"/>
      <c r="E48" s="22"/>
      <c r="F48" s="23">
        <v>75</v>
      </c>
      <c r="G48" s="23">
        <v>0</v>
      </c>
      <c r="H48" s="21" t="s">
        <v>14</v>
      </c>
      <c r="I48" s="25">
        <f t="shared" si="0"/>
        <v>0</v>
      </c>
    </row>
    <row r="49" spans="1:9" ht="33.75" customHeight="1" x14ac:dyDescent="0.25">
      <c r="A49" s="27" t="s">
        <v>80</v>
      </c>
      <c r="B49" s="40" t="s">
        <v>81</v>
      </c>
      <c r="C49" s="21" t="s">
        <v>82</v>
      </c>
      <c r="D49" s="28">
        <v>44926</v>
      </c>
      <c r="E49" s="28">
        <v>45290</v>
      </c>
      <c r="F49" s="23">
        <v>7900</v>
      </c>
      <c r="G49" s="23">
        <v>2464.0007000000001</v>
      </c>
      <c r="H49" s="21" t="s">
        <v>14</v>
      </c>
      <c r="I49" s="25">
        <f t="shared" si="0"/>
        <v>0.31189882278481013</v>
      </c>
    </row>
    <row r="50" spans="1:9" ht="33.75" customHeight="1" x14ac:dyDescent="0.25">
      <c r="A50" s="27" t="s">
        <v>83</v>
      </c>
      <c r="B50" s="41" t="s">
        <v>51</v>
      </c>
      <c r="C50" s="21" t="s">
        <v>52</v>
      </c>
      <c r="D50" s="28">
        <v>44736</v>
      </c>
      <c r="E50" s="28">
        <v>45100</v>
      </c>
      <c r="F50" s="23">
        <v>3500</v>
      </c>
      <c r="G50" s="24">
        <v>3188.4</v>
      </c>
      <c r="H50" s="21" t="s">
        <v>14</v>
      </c>
      <c r="I50" s="25">
        <f t="shared" si="0"/>
        <v>0.91097142857142854</v>
      </c>
    </row>
    <row r="51" spans="1:9" ht="33.75" customHeight="1" x14ac:dyDescent="0.25">
      <c r="A51" s="27" t="s">
        <v>84</v>
      </c>
      <c r="B51" s="40" t="s">
        <v>25</v>
      </c>
      <c r="C51" s="21" t="s">
        <v>26</v>
      </c>
      <c r="D51" s="28">
        <v>44855</v>
      </c>
      <c r="E51" s="28">
        <v>45219</v>
      </c>
      <c r="F51" s="23">
        <v>230</v>
      </c>
      <c r="G51" s="23">
        <v>46</v>
      </c>
      <c r="H51" s="21" t="s">
        <v>14</v>
      </c>
      <c r="I51" s="25">
        <f t="shared" si="0"/>
        <v>0.2</v>
      </c>
    </row>
    <row r="52" spans="1:9" ht="33.75" customHeight="1" x14ac:dyDescent="0.25">
      <c r="A52" s="19" t="s">
        <v>85</v>
      </c>
      <c r="B52" s="42" t="s">
        <v>34</v>
      </c>
      <c r="C52" s="21" t="s">
        <v>86</v>
      </c>
      <c r="D52" s="22">
        <v>44767</v>
      </c>
      <c r="E52" s="22">
        <v>45131</v>
      </c>
      <c r="F52" s="23">
        <v>9600</v>
      </c>
      <c r="G52" s="23">
        <v>7492.0588122386698</v>
      </c>
      <c r="H52" s="21" t="s">
        <v>14</v>
      </c>
      <c r="I52" s="25">
        <f t="shared" si="0"/>
        <v>0.78042279294152805</v>
      </c>
    </row>
    <row r="53" spans="1:9" ht="33.75" customHeight="1" x14ac:dyDescent="0.25">
      <c r="A53" s="19"/>
      <c r="B53" s="42"/>
      <c r="C53" s="21" t="s">
        <v>87</v>
      </c>
      <c r="D53" s="22"/>
      <c r="E53" s="22"/>
      <c r="F53" s="23">
        <v>2400</v>
      </c>
      <c r="G53" s="23">
        <v>2318.9617277613402</v>
      </c>
      <c r="H53" s="21" t="s">
        <v>14</v>
      </c>
      <c r="I53" s="25">
        <f t="shared" si="0"/>
        <v>0.96623405323389178</v>
      </c>
    </row>
    <row r="54" spans="1:9" ht="33.75" customHeight="1" x14ac:dyDescent="0.25">
      <c r="A54" s="30" t="s">
        <v>88</v>
      </c>
      <c r="B54" s="43" t="s">
        <v>46</v>
      </c>
      <c r="C54" s="31" t="s">
        <v>47</v>
      </c>
      <c r="D54" s="32">
        <v>44830</v>
      </c>
      <c r="E54" s="32">
        <v>45194</v>
      </c>
      <c r="F54" s="44">
        <v>800</v>
      </c>
      <c r="G54" s="44">
        <v>800</v>
      </c>
      <c r="H54" s="31" t="s">
        <v>14</v>
      </c>
      <c r="I54" s="35">
        <f t="shared" si="0"/>
        <v>1</v>
      </c>
    </row>
    <row r="55" spans="1:9" ht="33.75" customHeight="1" x14ac:dyDescent="0.25">
      <c r="A55" s="27" t="s">
        <v>89</v>
      </c>
      <c r="B55" s="21" t="s">
        <v>72</v>
      </c>
      <c r="C55" s="21" t="s">
        <v>73</v>
      </c>
      <c r="D55" s="28">
        <v>44910</v>
      </c>
      <c r="E55" s="28">
        <v>45274</v>
      </c>
      <c r="F55" s="23">
        <v>2000</v>
      </c>
      <c r="G55" s="23">
        <v>999</v>
      </c>
      <c r="H55" s="21" t="s">
        <v>14</v>
      </c>
      <c r="I55" s="25">
        <f t="shared" si="0"/>
        <v>0.4995</v>
      </c>
    </row>
    <row r="56" spans="1:9" ht="33.75" customHeight="1" x14ac:dyDescent="0.25">
      <c r="A56" s="27" t="s">
        <v>90</v>
      </c>
      <c r="B56" s="40" t="s">
        <v>28</v>
      </c>
      <c r="C56" s="21" t="s">
        <v>29</v>
      </c>
      <c r="D56" s="28">
        <v>44802</v>
      </c>
      <c r="E56" s="28">
        <v>45166</v>
      </c>
      <c r="F56" s="23">
        <v>2000</v>
      </c>
      <c r="G56" s="23">
        <v>1165</v>
      </c>
      <c r="H56" s="21" t="s">
        <v>14</v>
      </c>
      <c r="I56" s="25">
        <f t="shared" si="0"/>
        <v>0.58250000000000002</v>
      </c>
    </row>
    <row r="57" spans="1:9" ht="33.75" customHeight="1" x14ac:dyDescent="0.25">
      <c r="A57" s="27" t="s">
        <v>91</v>
      </c>
      <c r="B57" s="21" t="s">
        <v>34</v>
      </c>
      <c r="C57" s="21" t="s">
        <v>35</v>
      </c>
      <c r="D57" s="28">
        <v>44767</v>
      </c>
      <c r="E57" s="28">
        <v>45131</v>
      </c>
      <c r="F57" s="23">
        <v>1000</v>
      </c>
      <c r="G57" s="23">
        <v>144</v>
      </c>
      <c r="H57" s="21" t="s">
        <v>14</v>
      </c>
      <c r="I57" s="25">
        <f t="shared" si="0"/>
        <v>0.14399999999999999</v>
      </c>
    </row>
    <row r="58" spans="1:9" ht="33.75" customHeight="1" x14ac:dyDescent="0.25">
      <c r="A58" s="27" t="s">
        <v>92</v>
      </c>
      <c r="B58" s="21" t="s">
        <v>93</v>
      </c>
      <c r="C58" s="21" t="s">
        <v>94</v>
      </c>
      <c r="D58" s="28">
        <v>44713</v>
      </c>
      <c r="E58" s="28">
        <v>45077</v>
      </c>
      <c r="F58" s="23">
        <v>33000</v>
      </c>
      <c r="G58" s="23">
        <v>14027.25748</v>
      </c>
      <c r="H58" s="21" t="s">
        <v>14</v>
      </c>
      <c r="I58" s="25">
        <f t="shared" si="0"/>
        <v>0.4250684084848485</v>
      </c>
    </row>
    <row r="59" spans="1:9" ht="33.75" customHeight="1" x14ac:dyDescent="0.25">
      <c r="A59" s="27" t="s">
        <v>95</v>
      </c>
      <c r="B59" s="21" t="s">
        <v>41</v>
      </c>
      <c r="C59" s="21" t="s">
        <v>42</v>
      </c>
      <c r="D59" s="28">
        <v>44690</v>
      </c>
      <c r="E59" s="28">
        <v>45054</v>
      </c>
      <c r="F59" s="23">
        <v>10000</v>
      </c>
      <c r="G59" s="23">
        <v>6919</v>
      </c>
      <c r="H59" s="21" t="s">
        <v>14</v>
      </c>
      <c r="I59" s="25">
        <f t="shared" si="0"/>
        <v>0.69189999999999996</v>
      </c>
    </row>
    <row r="60" spans="1:9" ht="33.75" customHeight="1" x14ac:dyDescent="0.25">
      <c r="A60" s="27" t="s">
        <v>96</v>
      </c>
      <c r="B60" s="21" t="s">
        <v>51</v>
      </c>
      <c r="C60" s="21" t="s">
        <v>52</v>
      </c>
      <c r="D60" s="28">
        <v>44736</v>
      </c>
      <c r="E60" s="28">
        <v>45100</v>
      </c>
      <c r="F60" s="23">
        <v>100</v>
      </c>
      <c r="G60" s="23">
        <v>67</v>
      </c>
      <c r="H60" s="21" t="s">
        <v>14</v>
      </c>
      <c r="I60" s="25">
        <f t="shared" si="0"/>
        <v>0.67</v>
      </c>
    </row>
    <row r="61" spans="1:9" ht="33.75" customHeight="1" x14ac:dyDescent="0.25">
      <c r="A61" s="27" t="s">
        <v>97</v>
      </c>
      <c r="B61" s="21" t="s">
        <v>12</v>
      </c>
      <c r="C61" s="21" t="s">
        <v>23</v>
      </c>
      <c r="D61" s="28">
        <v>44927</v>
      </c>
      <c r="E61" s="28">
        <v>45107</v>
      </c>
      <c r="F61" s="23">
        <v>3600</v>
      </c>
      <c r="G61" s="23">
        <v>1351</v>
      </c>
      <c r="H61" s="21" t="s">
        <v>14</v>
      </c>
      <c r="I61" s="25">
        <f t="shared" si="0"/>
        <v>0.37527777777777777</v>
      </c>
    </row>
    <row r="62" spans="1:9" ht="33.75" customHeight="1" x14ac:dyDescent="0.25">
      <c r="A62" s="27" t="s">
        <v>98</v>
      </c>
      <c r="B62" s="21" t="s">
        <v>12</v>
      </c>
      <c r="C62" s="21" t="s">
        <v>23</v>
      </c>
      <c r="D62" s="28">
        <v>44927</v>
      </c>
      <c r="E62" s="28">
        <v>45107</v>
      </c>
      <c r="F62" s="23">
        <v>3500</v>
      </c>
      <c r="G62" s="23">
        <v>3421</v>
      </c>
      <c r="H62" s="21" t="s">
        <v>14</v>
      </c>
      <c r="I62" s="25">
        <f t="shared" si="0"/>
        <v>0.97742857142857142</v>
      </c>
    </row>
    <row r="63" spans="1:9" ht="33.75" customHeight="1" x14ac:dyDescent="0.25">
      <c r="A63" s="27" t="s">
        <v>99</v>
      </c>
      <c r="B63" s="21" t="s">
        <v>12</v>
      </c>
      <c r="C63" s="21" t="s">
        <v>23</v>
      </c>
      <c r="D63" s="28">
        <v>44927</v>
      </c>
      <c r="E63" s="28">
        <v>45107</v>
      </c>
      <c r="F63" s="23">
        <v>500</v>
      </c>
      <c r="G63" s="23">
        <v>330</v>
      </c>
      <c r="H63" s="21" t="s">
        <v>14</v>
      </c>
      <c r="I63" s="25">
        <f t="shared" si="0"/>
        <v>0.66</v>
      </c>
    </row>
    <row r="64" spans="1:9" ht="33.75" customHeight="1" x14ac:dyDescent="0.25">
      <c r="A64" s="27" t="s">
        <v>100</v>
      </c>
      <c r="B64" s="21" t="s">
        <v>51</v>
      </c>
      <c r="C64" s="21" t="s">
        <v>52</v>
      </c>
      <c r="D64" s="28">
        <v>44789</v>
      </c>
      <c r="E64" s="28">
        <v>45153</v>
      </c>
      <c r="F64" s="23">
        <v>120000</v>
      </c>
      <c r="G64" s="23">
        <v>44712</v>
      </c>
      <c r="H64" s="21" t="s">
        <v>14</v>
      </c>
      <c r="I64" s="25">
        <f t="shared" si="0"/>
        <v>0.37259999999999999</v>
      </c>
    </row>
    <row r="65" spans="1:9" ht="33.75" customHeight="1" x14ac:dyDescent="0.25">
      <c r="A65" s="27" t="s">
        <v>101</v>
      </c>
      <c r="B65" s="21" t="s">
        <v>41</v>
      </c>
      <c r="C65" s="21" t="s">
        <v>42</v>
      </c>
      <c r="D65" s="28">
        <v>44690</v>
      </c>
      <c r="E65" s="28">
        <v>45054</v>
      </c>
      <c r="F65" s="23">
        <v>30000</v>
      </c>
      <c r="G65" s="23">
        <v>8372</v>
      </c>
      <c r="H65" s="21" t="s">
        <v>14</v>
      </c>
      <c r="I65" s="25">
        <f t="shared" si="0"/>
        <v>0.27906666666666669</v>
      </c>
    </row>
    <row r="66" spans="1:9" ht="33.75" customHeight="1" x14ac:dyDescent="0.25">
      <c r="A66" s="27" t="s">
        <v>102</v>
      </c>
      <c r="B66" s="21" t="s">
        <v>41</v>
      </c>
      <c r="C66" s="21" t="s">
        <v>42</v>
      </c>
      <c r="D66" s="28">
        <v>44690</v>
      </c>
      <c r="E66" s="28">
        <v>45054</v>
      </c>
      <c r="F66" s="23">
        <v>1000</v>
      </c>
      <c r="G66" s="24">
        <v>128</v>
      </c>
      <c r="H66" s="21" t="s">
        <v>14</v>
      </c>
      <c r="I66" s="25">
        <f t="shared" si="0"/>
        <v>0.128</v>
      </c>
    </row>
    <row r="67" spans="1:9" ht="45" x14ac:dyDescent="0.25">
      <c r="A67" s="27" t="s">
        <v>103</v>
      </c>
      <c r="B67" s="21" t="s">
        <v>104</v>
      </c>
      <c r="C67" s="21" t="s">
        <v>105</v>
      </c>
      <c r="D67" s="28">
        <v>44653</v>
      </c>
      <c r="E67" s="28">
        <v>45017</v>
      </c>
      <c r="F67" s="23">
        <v>227772</v>
      </c>
      <c r="G67" s="23">
        <v>0</v>
      </c>
      <c r="H67" s="28" t="s">
        <v>106</v>
      </c>
      <c r="I67" s="25">
        <f t="shared" si="0"/>
        <v>0</v>
      </c>
    </row>
    <row r="68" spans="1:9" ht="45" x14ac:dyDescent="0.25">
      <c r="A68" s="27" t="s">
        <v>107</v>
      </c>
      <c r="B68" s="21" t="s">
        <v>108</v>
      </c>
      <c r="C68" s="21" t="s">
        <v>109</v>
      </c>
      <c r="D68" s="28">
        <v>44900</v>
      </c>
      <c r="E68" s="28">
        <v>45264</v>
      </c>
      <c r="F68" s="23">
        <v>600000</v>
      </c>
      <c r="G68" s="23">
        <v>160240</v>
      </c>
      <c r="H68" s="28" t="s">
        <v>106</v>
      </c>
      <c r="I68" s="25">
        <f t="shared" ref="I68:I126" si="1">(G68/F68)</f>
        <v>0.26706666666666667</v>
      </c>
    </row>
    <row r="69" spans="1:9" ht="33.75" customHeight="1" x14ac:dyDescent="0.25">
      <c r="A69" s="30" t="s">
        <v>110</v>
      </c>
      <c r="B69" s="31" t="s">
        <v>93</v>
      </c>
      <c r="C69" s="31" t="s">
        <v>94</v>
      </c>
      <c r="D69" s="32">
        <v>44713</v>
      </c>
      <c r="E69" s="32">
        <v>45077</v>
      </c>
      <c r="F69" s="45">
        <v>1160.5</v>
      </c>
      <c r="G69" s="45">
        <v>69.7</v>
      </c>
      <c r="H69" s="31" t="s">
        <v>14</v>
      </c>
      <c r="I69" s="35">
        <f t="shared" si="1"/>
        <v>6.006031882809134E-2</v>
      </c>
    </row>
    <row r="70" spans="1:9" ht="33.75" customHeight="1" x14ac:dyDescent="0.25">
      <c r="A70" s="27" t="s">
        <v>111</v>
      </c>
      <c r="B70" s="40" t="s">
        <v>12</v>
      </c>
      <c r="C70" s="21" t="s">
        <v>23</v>
      </c>
      <c r="D70" s="28">
        <v>44927</v>
      </c>
      <c r="E70" s="28">
        <v>45107</v>
      </c>
      <c r="F70" s="23">
        <v>625</v>
      </c>
      <c r="G70" s="24">
        <v>594</v>
      </c>
      <c r="H70" s="21" t="s">
        <v>14</v>
      </c>
      <c r="I70" s="25">
        <f t="shared" si="1"/>
        <v>0.95040000000000002</v>
      </c>
    </row>
    <row r="71" spans="1:9" ht="33.75" customHeight="1" x14ac:dyDescent="0.25">
      <c r="A71" s="27" t="s">
        <v>112</v>
      </c>
      <c r="B71" s="40" t="s">
        <v>12</v>
      </c>
      <c r="C71" s="21" t="s">
        <v>23</v>
      </c>
      <c r="D71" s="28">
        <v>44927</v>
      </c>
      <c r="E71" s="28">
        <v>45107</v>
      </c>
      <c r="F71" s="23">
        <v>5000</v>
      </c>
      <c r="G71" s="46">
        <v>1954</v>
      </c>
      <c r="H71" s="21" t="s">
        <v>14</v>
      </c>
      <c r="I71" s="25">
        <f t="shared" si="1"/>
        <v>0.39079999999999998</v>
      </c>
    </row>
    <row r="72" spans="1:9" ht="30" x14ac:dyDescent="0.25">
      <c r="A72" s="27" t="s">
        <v>113</v>
      </c>
      <c r="B72" s="40" t="s">
        <v>81</v>
      </c>
      <c r="C72" s="21" t="s">
        <v>82</v>
      </c>
      <c r="D72" s="28">
        <v>44926</v>
      </c>
      <c r="E72" s="28">
        <v>45290</v>
      </c>
      <c r="F72" s="23">
        <v>2500</v>
      </c>
      <c r="G72" s="23">
        <v>0</v>
      </c>
      <c r="H72" s="21" t="s">
        <v>14</v>
      </c>
      <c r="I72" s="25">
        <f t="shared" si="1"/>
        <v>0</v>
      </c>
    </row>
    <row r="73" spans="1:9" ht="33.75" customHeight="1" x14ac:dyDescent="0.25">
      <c r="A73" s="27" t="s">
        <v>114</v>
      </c>
      <c r="B73" s="21" t="s">
        <v>12</v>
      </c>
      <c r="C73" s="21" t="s">
        <v>23</v>
      </c>
      <c r="D73" s="28">
        <v>44927</v>
      </c>
      <c r="E73" s="28">
        <v>45107</v>
      </c>
      <c r="F73" s="23">
        <v>15993</v>
      </c>
      <c r="G73" s="23">
        <v>4050.81</v>
      </c>
      <c r="H73" s="21" t="s">
        <v>14</v>
      </c>
      <c r="I73" s="25">
        <f t="shared" si="1"/>
        <v>0.25328643781654475</v>
      </c>
    </row>
    <row r="74" spans="1:9" ht="33.75" customHeight="1" x14ac:dyDescent="0.25">
      <c r="A74" s="27" t="s">
        <v>115</v>
      </c>
      <c r="B74" s="21" t="s">
        <v>25</v>
      </c>
      <c r="C74" s="21" t="s">
        <v>26</v>
      </c>
      <c r="D74" s="28">
        <v>44855</v>
      </c>
      <c r="E74" s="28">
        <v>45219</v>
      </c>
      <c r="F74" s="23">
        <v>7000</v>
      </c>
      <c r="G74" s="23">
        <v>155.97</v>
      </c>
      <c r="H74" s="21" t="s">
        <v>14</v>
      </c>
      <c r="I74" s="25">
        <f t="shared" si="1"/>
        <v>2.228142857142857E-2</v>
      </c>
    </row>
    <row r="75" spans="1:9" ht="33.75" customHeight="1" x14ac:dyDescent="0.25">
      <c r="A75" s="27" t="s">
        <v>116</v>
      </c>
      <c r="B75" s="21" t="s">
        <v>41</v>
      </c>
      <c r="C75" s="21" t="s">
        <v>42</v>
      </c>
      <c r="D75" s="28">
        <v>44690</v>
      </c>
      <c r="E75" s="28">
        <v>45054</v>
      </c>
      <c r="F75" s="23">
        <v>1200</v>
      </c>
      <c r="G75" s="23">
        <v>1024.83</v>
      </c>
      <c r="H75" s="21" t="s">
        <v>14</v>
      </c>
      <c r="I75" s="25">
        <f t="shared" si="1"/>
        <v>0.85402499999999992</v>
      </c>
    </row>
    <row r="76" spans="1:9" ht="33.75" customHeight="1" x14ac:dyDescent="0.25">
      <c r="A76" s="27" t="s">
        <v>117</v>
      </c>
      <c r="B76" s="21" t="s">
        <v>25</v>
      </c>
      <c r="C76" s="21" t="s">
        <v>26</v>
      </c>
      <c r="D76" s="28">
        <v>44855</v>
      </c>
      <c r="E76" s="28">
        <v>45036</v>
      </c>
      <c r="F76" s="23">
        <v>8000</v>
      </c>
      <c r="G76" s="23">
        <v>6967.9179999999997</v>
      </c>
      <c r="H76" s="21" t="s">
        <v>14</v>
      </c>
      <c r="I76" s="25">
        <f t="shared" si="1"/>
        <v>0.87098975000000001</v>
      </c>
    </row>
    <row r="77" spans="1:9" ht="33.75" customHeight="1" x14ac:dyDescent="0.25">
      <c r="A77" s="27" t="s">
        <v>118</v>
      </c>
      <c r="B77" s="40" t="s">
        <v>34</v>
      </c>
      <c r="C77" s="21" t="s">
        <v>35</v>
      </c>
      <c r="D77" s="28">
        <v>44767</v>
      </c>
      <c r="E77" s="28">
        <v>45131</v>
      </c>
      <c r="F77" s="23">
        <v>6000</v>
      </c>
      <c r="G77" s="23">
        <v>3379.9227999999998</v>
      </c>
      <c r="H77" s="21" t="s">
        <v>14</v>
      </c>
      <c r="I77" s="25">
        <f t="shared" si="1"/>
        <v>0.56332046666666669</v>
      </c>
    </row>
    <row r="78" spans="1:9" ht="33.75" customHeight="1" x14ac:dyDescent="0.25">
      <c r="A78" s="27" t="s">
        <v>119</v>
      </c>
      <c r="B78" s="40" t="s">
        <v>28</v>
      </c>
      <c r="C78" s="21" t="s">
        <v>29</v>
      </c>
      <c r="D78" s="28">
        <v>44802</v>
      </c>
      <c r="E78" s="28">
        <v>45166</v>
      </c>
      <c r="F78" s="23">
        <v>127575</v>
      </c>
      <c r="G78" s="23">
        <v>61370</v>
      </c>
      <c r="H78" s="21" t="s">
        <v>14</v>
      </c>
      <c r="I78" s="25">
        <f t="shared" si="1"/>
        <v>0.48105036253184402</v>
      </c>
    </row>
    <row r="79" spans="1:9" ht="33.75" customHeight="1" x14ac:dyDescent="0.25">
      <c r="A79" s="27" t="s">
        <v>120</v>
      </c>
      <c r="B79" s="21" t="s">
        <v>41</v>
      </c>
      <c r="C79" s="21" t="s">
        <v>42</v>
      </c>
      <c r="D79" s="28">
        <v>44690</v>
      </c>
      <c r="E79" s="28">
        <v>45054</v>
      </c>
      <c r="F79" s="23">
        <v>2200</v>
      </c>
      <c r="G79" s="23">
        <v>660</v>
      </c>
      <c r="H79" s="21" t="s">
        <v>14</v>
      </c>
      <c r="I79" s="25">
        <f t="shared" si="1"/>
        <v>0.3</v>
      </c>
    </row>
    <row r="80" spans="1:9" ht="33.75" customHeight="1" x14ac:dyDescent="0.25">
      <c r="A80" s="27" t="s">
        <v>121</v>
      </c>
      <c r="B80" s="21" t="s">
        <v>81</v>
      </c>
      <c r="C80" s="21" t="s">
        <v>82</v>
      </c>
      <c r="D80" s="28">
        <v>44940</v>
      </c>
      <c r="E80" s="28">
        <v>45304</v>
      </c>
      <c r="F80" s="23">
        <v>2800</v>
      </c>
      <c r="G80" s="23">
        <v>28</v>
      </c>
      <c r="H80" s="21" t="s">
        <v>14</v>
      </c>
      <c r="I80" s="25">
        <f t="shared" si="1"/>
        <v>0.01</v>
      </c>
    </row>
    <row r="81" spans="1:9" ht="33.75" customHeight="1" x14ac:dyDescent="0.25">
      <c r="A81" s="27" t="s">
        <v>122</v>
      </c>
      <c r="B81" s="21" t="s">
        <v>123</v>
      </c>
      <c r="C81" s="21" t="s">
        <v>124</v>
      </c>
      <c r="D81" s="28">
        <v>44866</v>
      </c>
      <c r="E81" s="28">
        <v>45230</v>
      </c>
      <c r="F81" s="23">
        <v>6240</v>
      </c>
      <c r="G81" s="23">
        <v>1554</v>
      </c>
      <c r="H81" s="21" t="s">
        <v>14</v>
      </c>
      <c r="I81" s="25">
        <f t="shared" si="1"/>
        <v>0.24903846153846154</v>
      </c>
    </row>
    <row r="82" spans="1:9" ht="33.75" customHeight="1" x14ac:dyDescent="0.25">
      <c r="A82" s="27" t="s">
        <v>125</v>
      </c>
      <c r="B82" s="21" t="s">
        <v>72</v>
      </c>
      <c r="C82" s="21" t="s">
        <v>73</v>
      </c>
      <c r="D82" s="28">
        <v>44910</v>
      </c>
      <c r="E82" s="28">
        <v>45274</v>
      </c>
      <c r="F82" s="23">
        <v>9000</v>
      </c>
      <c r="G82" s="23">
        <v>953.33640000000003</v>
      </c>
      <c r="H82" s="21" t="s">
        <v>14</v>
      </c>
      <c r="I82" s="25">
        <f t="shared" si="1"/>
        <v>0.10592626666666667</v>
      </c>
    </row>
    <row r="83" spans="1:9" ht="33.75" customHeight="1" x14ac:dyDescent="0.25">
      <c r="A83" s="27" t="s">
        <v>126</v>
      </c>
      <c r="B83" s="21" t="s">
        <v>127</v>
      </c>
      <c r="C83" s="21" t="s">
        <v>128</v>
      </c>
      <c r="D83" s="28">
        <v>44774</v>
      </c>
      <c r="E83" s="28">
        <v>45138</v>
      </c>
      <c r="F83" s="23">
        <v>1590</v>
      </c>
      <c r="G83" s="23">
        <v>947.58765000000005</v>
      </c>
      <c r="H83" s="21" t="s">
        <v>14</v>
      </c>
      <c r="I83" s="25">
        <f t="shared" si="1"/>
        <v>0.59596707547169814</v>
      </c>
    </row>
    <row r="84" spans="1:9" ht="33.75" customHeight="1" x14ac:dyDescent="0.25">
      <c r="A84" s="27" t="s">
        <v>129</v>
      </c>
      <c r="B84" s="21" t="s">
        <v>130</v>
      </c>
      <c r="C84" s="21" t="s">
        <v>131</v>
      </c>
      <c r="D84" s="28">
        <v>44835</v>
      </c>
      <c r="E84" s="28">
        <v>45199</v>
      </c>
      <c r="F84" s="23">
        <v>7500</v>
      </c>
      <c r="G84" s="23">
        <v>742</v>
      </c>
      <c r="H84" s="21" t="s">
        <v>14</v>
      </c>
      <c r="I84" s="25">
        <f t="shared" si="1"/>
        <v>9.8933333333333331E-2</v>
      </c>
    </row>
    <row r="85" spans="1:9" ht="33.75" customHeight="1" x14ac:dyDescent="0.25">
      <c r="A85" s="27" t="s">
        <v>132</v>
      </c>
      <c r="B85" s="21" t="s">
        <v>41</v>
      </c>
      <c r="C85" s="21" t="s">
        <v>42</v>
      </c>
      <c r="D85" s="28">
        <v>44690</v>
      </c>
      <c r="E85" s="28">
        <v>45054</v>
      </c>
      <c r="F85" s="23">
        <v>5060</v>
      </c>
      <c r="G85" s="23">
        <v>2995.32</v>
      </c>
      <c r="H85" s="21" t="s">
        <v>14</v>
      </c>
      <c r="I85" s="25">
        <f t="shared" si="1"/>
        <v>0.59196047430830045</v>
      </c>
    </row>
    <row r="86" spans="1:9" ht="33.75" customHeight="1" x14ac:dyDescent="0.25">
      <c r="A86" s="27" t="s">
        <v>133</v>
      </c>
      <c r="B86" s="21" t="s">
        <v>46</v>
      </c>
      <c r="C86" s="21" t="s">
        <v>47</v>
      </c>
      <c r="D86" s="28">
        <v>44830</v>
      </c>
      <c r="E86" s="28">
        <v>45194</v>
      </c>
      <c r="F86" s="23">
        <v>1000</v>
      </c>
      <c r="G86" s="23">
        <v>989.05</v>
      </c>
      <c r="H86" s="21" t="s">
        <v>14</v>
      </c>
      <c r="I86" s="25">
        <f t="shared" si="1"/>
        <v>0.98904999999999998</v>
      </c>
    </row>
    <row r="87" spans="1:9" ht="33.75" customHeight="1" x14ac:dyDescent="0.25">
      <c r="A87" s="27" t="s">
        <v>134</v>
      </c>
      <c r="B87" s="21" t="s">
        <v>93</v>
      </c>
      <c r="C87" s="21" t="s">
        <v>94</v>
      </c>
      <c r="D87" s="28">
        <v>44713</v>
      </c>
      <c r="E87" s="28">
        <v>45077</v>
      </c>
      <c r="F87" s="23">
        <v>5200</v>
      </c>
      <c r="G87" s="23">
        <v>2732.21</v>
      </c>
      <c r="H87" s="21" t="s">
        <v>14</v>
      </c>
      <c r="I87" s="25">
        <f t="shared" si="1"/>
        <v>0.52542500000000003</v>
      </c>
    </row>
    <row r="88" spans="1:9" ht="33.75" customHeight="1" x14ac:dyDescent="0.25">
      <c r="A88" s="27" t="s">
        <v>135</v>
      </c>
      <c r="B88" s="21" t="s">
        <v>123</v>
      </c>
      <c r="C88" s="21" t="s">
        <v>124</v>
      </c>
      <c r="D88" s="28">
        <v>44866</v>
      </c>
      <c r="E88" s="28">
        <v>45100</v>
      </c>
      <c r="F88" s="23">
        <v>233085</v>
      </c>
      <c r="G88" s="23">
        <v>53281.546644089998</v>
      </c>
      <c r="H88" s="21" t="s">
        <v>14</v>
      </c>
      <c r="I88" s="25">
        <f t="shared" si="1"/>
        <v>0.22859277364090352</v>
      </c>
    </row>
    <row r="89" spans="1:9" ht="33.75" customHeight="1" x14ac:dyDescent="0.25">
      <c r="A89" s="27" t="s">
        <v>136</v>
      </c>
      <c r="B89" s="40" t="s">
        <v>123</v>
      </c>
      <c r="C89" s="21" t="s">
        <v>124</v>
      </c>
      <c r="D89" s="28">
        <v>44866</v>
      </c>
      <c r="E89" s="28">
        <v>45100</v>
      </c>
      <c r="F89" s="23">
        <v>452542</v>
      </c>
      <c r="G89" s="23">
        <v>177737.90202907001</v>
      </c>
      <c r="H89" s="21" t="s">
        <v>14</v>
      </c>
      <c r="I89" s="25">
        <f t="shared" si="1"/>
        <v>0.39275448915033306</v>
      </c>
    </row>
    <row r="90" spans="1:9" ht="38.25" customHeight="1" x14ac:dyDescent="0.25">
      <c r="A90" s="27" t="s">
        <v>137</v>
      </c>
      <c r="B90" s="40" t="s">
        <v>34</v>
      </c>
      <c r="C90" s="21" t="s">
        <v>138</v>
      </c>
      <c r="D90" s="28">
        <v>44767</v>
      </c>
      <c r="E90" s="28">
        <v>45131</v>
      </c>
      <c r="F90" s="23">
        <v>7000</v>
      </c>
      <c r="G90" s="23">
        <v>4724.5632200299997</v>
      </c>
      <c r="H90" s="21" t="s">
        <v>14</v>
      </c>
      <c r="I90" s="25">
        <f t="shared" si="1"/>
        <v>0.67493760286142856</v>
      </c>
    </row>
    <row r="91" spans="1:9" ht="33.75" customHeight="1" x14ac:dyDescent="0.25">
      <c r="A91" s="30" t="s">
        <v>139</v>
      </c>
      <c r="B91" s="47" t="s">
        <v>81</v>
      </c>
      <c r="C91" s="31" t="s">
        <v>82</v>
      </c>
      <c r="D91" s="32">
        <v>44926</v>
      </c>
      <c r="E91" s="32">
        <v>45290</v>
      </c>
      <c r="F91" s="44">
        <v>7200</v>
      </c>
      <c r="G91" s="44">
        <v>414</v>
      </c>
      <c r="H91" s="31" t="s">
        <v>14</v>
      </c>
      <c r="I91" s="35">
        <f t="shared" si="1"/>
        <v>5.7500000000000002E-2</v>
      </c>
    </row>
    <row r="92" spans="1:9" ht="33.75" customHeight="1" x14ac:dyDescent="0.25">
      <c r="A92" s="30" t="s">
        <v>140</v>
      </c>
      <c r="B92" s="47" t="s">
        <v>141</v>
      </c>
      <c r="C92" s="31" t="s">
        <v>142</v>
      </c>
      <c r="D92" s="32">
        <v>44995</v>
      </c>
      <c r="E92" s="32">
        <v>45359</v>
      </c>
      <c r="F92" s="44">
        <v>3000</v>
      </c>
      <c r="G92" s="44">
        <v>0</v>
      </c>
      <c r="H92" s="31" t="s">
        <v>14</v>
      </c>
      <c r="I92" s="35">
        <f t="shared" si="1"/>
        <v>0</v>
      </c>
    </row>
    <row r="93" spans="1:9" ht="33.75" customHeight="1" x14ac:dyDescent="0.25">
      <c r="A93" s="30" t="s">
        <v>143</v>
      </c>
      <c r="B93" s="47" t="s">
        <v>141</v>
      </c>
      <c r="C93" s="31" t="s">
        <v>142</v>
      </c>
      <c r="D93" s="32">
        <v>44995</v>
      </c>
      <c r="E93" s="32">
        <v>45359</v>
      </c>
      <c r="F93" s="44">
        <v>4000</v>
      </c>
      <c r="G93" s="44">
        <v>0</v>
      </c>
      <c r="H93" s="31" t="s">
        <v>14</v>
      </c>
      <c r="I93" s="35">
        <f t="shared" si="1"/>
        <v>0</v>
      </c>
    </row>
    <row r="94" spans="1:9" ht="33.75" customHeight="1" x14ac:dyDescent="0.25">
      <c r="A94" s="30" t="s">
        <v>144</v>
      </c>
      <c r="B94" s="31" t="s">
        <v>93</v>
      </c>
      <c r="C94" s="31" t="s">
        <v>94</v>
      </c>
      <c r="D94" s="32">
        <v>44713</v>
      </c>
      <c r="E94" s="32">
        <v>45077</v>
      </c>
      <c r="F94" s="45">
        <v>280.7</v>
      </c>
      <c r="G94" s="45">
        <v>166.52</v>
      </c>
      <c r="H94" s="31" t="s">
        <v>14</v>
      </c>
      <c r="I94" s="35">
        <f t="shared" si="1"/>
        <v>0.59323120769504811</v>
      </c>
    </row>
    <row r="95" spans="1:9" ht="33.75" customHeight="1" x14ac:dyDescent="0.25">
      <c r="A95" s="27" t="s">
        <v>145</v>
      </c>
      <c r="B95" s="21" t="s">
        <v>93</v>
      </c>
      <c r="C95" s="21" t="s">
        <v>94</v>
      </c>
      <c r="D95" s="28">
        <v>44713</v>
      </c>
      <c r="E95" s="28">
        <v>45077</v>
      </c>
      <c r="F95" s="23">
        <v>4466</v>
      </c>
      <c r="G95" s="23">
        <v>1925.8915748700001</v>
      </c>
      <c r="H95" s="21" t="s">
        <v>14</v>
      </c>
      <c r="I95" s="25">
        <f t="shared" si="1"/>
        <v>0.43123411886923424</v>
      </c>
    </row>
    <row r="96" spans="1:9" ht="33.75" customHeight="1" x14ac:dyDescent="0.25">
      <c r="A96" s="27" t="s">
        <v>146</v>
      </c>
      <c r="B96" s="40" t="s">
        <v>72</v>
      </c>
      <c r="C96" s="21" t="s">
        <v>73</v>
      </c>
      <c r="D96" s="28">
        <v>44932</v>
      </c>
      <c r="E96" s="28">
        <v>45296</v>
      </c>
      <c r="F96" s="23">
        <v>7200</v>
      </c>
      <c r="G96" s="24">
        <v>1590</v>
      </c>
      <c r="H96" s="21" t="s">
        <v>14</v>
      </c>
      <c r="I96" s="25">
        <f t="shared" si="1"/>
        <v>0.22083333333333333</v>
      </c>
    </row>
    <row r="97" spans="1:11" ht="33.75" customHeight="1" x14ac:dyDescent="0.25">
      <c r="A97" s="27" t="s">
        <v>147</v>
      </c>
      <c r="B97" s="40" t="s">
        <v>123</v>
      </c>
      <c r="C97" s="21" t="s">
        <v>124</v>
      </c>
      <c r="D97" s="28">
        <v>44866</v>
      </c>
      <c r="E97" s="28">
        <v>45230</v>
      </c>
      <c r="F97" s="23">
        <v>2500</v>
      </c>
      <c r="G97" s="24">
        <v>389</v>
      </c>
      <c r="H97" s="21" t="s">
        <v>14</v>
      </c>
      <c r="I97" s="25">
        <f t="shared" si="1"/>
        <v>0.15559999999999999</v>
      </c>
    </row>
    <row r="98" spans="1:11" ht="33.75" customHeight="1" x14ac:dyDescent="0.25">
      <c r="A98" s="30" t="s">
        <v>148</v>
      </c>
      <c r="B98" s="47" t="s">
        <v>46</v>
      </c>
      <c r="C98" s="31" t="s">
        <v>149</v>
      </c>
      <c r="D98" s="32">
        <v>44947</v>
      </c>
      <c r="E98" s="32">
        <v>45131</v>
      </c>
      <c r="F98" s="44">
        <v>1800</v>
      </c>
      <c r="G98" s="44">
        <v>346.68</v>
      </c>
      <c r="H98" s="31" t="s">
        <v>14</v>
      </c>
      <c r="I98" s="35">
        <f t="shared" si="1"/>
        <v>0.19259999999999999</v>
      </c>
    </row>
    <row r="99" spans="1:11" ht="33.75" customHeight="1" x14ac:dyDescent="0.25">
      <c r="A99" s="30" t="s">
        <v>150</v>
      </c>
      <c r="B99" s="47" t="s">
        <v>46</v>
      </c>
      <c r="C99" s="31" t="s">
        <v>149</v>
      </c>
      <c r="D99" s="32">
        <v>44947</v>
      </c>
      <c r="E99" s="32">
        <v>45131</v>
      </c>
      <c r="F99" s="44">
        <v>25000</v>
      </c>
      <c r="G99" s="44">
        <v>1201.1099999999999</v>
      </c>
      <c r="H99" s="31" t="s">
        <v>14</v>
      </c>
      <c r="I99" s="35">
        <f t="shared" si="1"/>
        <v>4.8044399999999994E-2</v>
      </c>
    </row>
    <row r="100" spans="1:11" ht="33.75" customHeight="1" x14ac:dyDescent="0.25">
      <c r="A100" s="30" t="s">
        <v>151</v>
      </c>
      <c r="B100" s="47" t="s">
        <v>141</v>
      </c>
      <c r="C100" s="31" t="s">
        <v>142</v>
      </c>
      <c r="D100" s="32">
        <v>44995</v>
      </c>
      <c r="E100" s="32">
        <v>45359</v>
      </c>
      <c r="F100" s="44">
        <v>150</v>
      </c>
      <c r="G100" s="44">
        <v>30</v>
      </c>
      <c r="H100" s="31" t="s">
        <v>14</v>
      </c>
      <c r="I100" s="35">
        <f t="shared" si="1"/>
        <v>0.2</v>
      </c>
    </row>
    <row r="101" spans="1:11" ht="33.75" customHeight="1" x14ac:dyDescent="0.25">
      <c r="A101" s="30" t="s">
        <v>152</v>
      </c>
      <c r="B101" s="47" t="s">
        <v>141</v>
      </c>
      <c r="C101" s="31" t="s">
        <v>142</v>
      </c>
      <c r="D101" s="32">
        <v>44995</v>
      </c>
      <c r="E101" s="32">
        <v>45359</v>
      </c>
      <c r="F101" s="44">
        <v>150</v>
      </c>
      <c r="G101" s="44">
        <v>60</v>
      </c>
      <c r="H101" s="31" t="s">
        <v>14</v>
      </c>
      <c r="I101" s="35">
        <f t="shared" si="1"/>
        <v>0.4</v>
      </c>
    </row>
    <row r="102" spans="1:11" ht="33.75" customHeight="1" x14ac:dyDescent="0.25">
      <c r="A102" s="27" t="s">
        <v>153</v>
      </c>
      <c r="B102" s="21" t="s">
        <v>93</v>
      </c>
      <c r="C102" s="21" t="s">
        <v>94</v>
      </c>
      <c r="D102" s="28">
        <v>44713</v>
      </c>
      <c r="E102" s="28">
        <v>45077</v>
      </c>
      <c r="F102" s="23">
        <v>160000000</v>
      </c>
      <c r="G102" s="23">
        <v>34738559</v>
      </c>
      <c r="H102" s="28" t="s">
        <v>154</v>
      </c>
      <c r="I102" s="25">
        <f t="shared" si="1"/>
        <v>0.21711599375000001</v>
      </c>
    </row>
    <row r="103" spans="1:11" ht="33.75" customHeight="1" x14ac:dyDescent="0.25">
      <c r="A103" s="27" t="s">
        <v>155</v>
      </c>
      <c r="B103" s="21" t="s">
        <v>41</v>
      </c>
      <c r="C103" s="21" t="s">
        <v>42</v>
      </c>
      <c r="D103" s="28">
        <v>44690</v>
      </c>
      <c r="E103" s="28">
        <v>45054</v>
      </c>
      <c r="F103" s="23">
        <v>750000</v>
      </c>
      <c r="G103" s="23">
        <v>214374</v>
      </c>
      <c r="H103" s="28" t="s">
        <v>154</v>
      </c>
      <c r="I103" s="25">
        <f t="shared" si="1"/>
        <v>0.28583199999999997</v>
      </c>
    </row>
    <row r="104" spans="1:11" ht="33.75" customHeight="1" x14ac:dyDescent="0.25">
      <c r="A104" s="27" t="s">
        <v>156</v>
      </c>
      <c r="B104" s="21" t="s">
        <v>25</v>
      </c>
      <c r="C104" s="21" t="s">
        <v>26</v>
      </c>
      <c r="D104" s="28">
        <v>44855</v>
      </c>
      <c r="E104" s="28">
        <v>45219</v>
      </c>
      <c r="F104" s="23">
        <v>1000</v>
      </c>
      <c r="G104" s="23">
        <v>0</v>
      </c>
      <c r="H104" s="28" t="s">
        <v>154</v>
      </c>
      <c r="I104" s="25">
        <f t="shared" si="1"/>
        <v>0</v>
      </c>
    </row>
    <row r="105" spans="1:11" ht="33.75" customHeight="1" x14ac:dyDescent="0.25">
      <c r="A105" s="27" t="s">
        <v>157</v>
      </c>
      <c r="B105" s="40" t="s">
        <v>34</v>
      </c>
      <c r="C105" s="21" t="s">
        <v>35</v>
      </c>
      <c r="D105" s="28">
        <v>44767</v>
      </c>
      <c r="E105" s="28">
        <v>45131</v>
      </c>
      <c r="F105" s="23">
        <v>120000</v>
      </c>
      <c r="G105" s="23">
        <v>3669</v>
      </c>
      <c r="H105" s="28" t="s">
        <v>154</v>
      </c>
      <c r="I105" s="25">
        <f t="shared" si="1"/>
        <v>3.0575000000000001E-2</v>
      </c>
    </row>
    <row r="106" spans="1:11" ht="33.75" customHeight="1" x14ac:dyDescent="0.25">
      <c r="A106" s="27" t="s">
        <v>158</v>
      </c>
      <c r="B106" s="40" t="s">
        <v>34</v>
      </c>
      <c r="C106" s="21" t="s">
        <v>35</v>
      </c>
      <c r="D106" s="28">
        <v>44767</v>
      </c>
      <c r="E106" s="28">
        <v>45131</v>
      </c>
      <c r="F106" s="23">
        <v>1800000</v>
      </c>
      <c r="G106" s="23">
        <v>1082505</v>
      </c>
      <c r="H106" s="28" t="s">
        <v>154</v>
      </c>
      <c r="I106" s="25">
        <f t="shared" si="1"/>
        <v>0.60139166666666666</v>
      </c>
    </row>
    <row r="107" spans="1:11" ht="33.75" customHeight="1" x14ac:dyDescent="0.25">
      <c r="A107" s="27" t="s">
        <v>159</v>
      </c>
      <c r="B107" s="40" t="s">
        <v>28</v>
      </c>
      <c r="C107" s="21" t="s">
        <v>29</v>
      </c>
      <c r="D107" s="28">
        <v>44802</v>
      </c>
      <c r="E107" s="28">
        <v>45166</v>
      </c>
      <c r="F107" s="23">
        <v>2100000</v>
      </c>
      <c r="G107" s="24">
        <v>1126675</v>
      </c>
      <c r="H107" s="28" t="s">
        <v>154</v>
      </c>
      <c r="I107" s="25">
        <f t="shared" si="1"/>
        <v>0.5365119047619048</v>
      </c>
      <c r="K107" s="48"/>
    </row>
    <row r="108" spans="1:11" ht="33.75" customHeight="1" x14ac:dyDescent="0.25">
      <c r="A108" s="27" t="s">
        <v>160</v>
      </c>
      <c r="B108" s="40" t="s">
        <v>127</v>
      </c>
      <c r="C108" s="21" t="s">
        <v>128</v>
      </c>
      <c r="D108" s="28">
        <v>44789</v>
      </c>
      <c r="E108" s="28">
        <v>45153</v>
      </c>
      <c r="F108" s="23">
        <v>1200000</v>
      </c>
      <c r="G108" s="23">
        <v>222639</v>
      </c>
      <c r="H108" s="28" t="s">
        <v>154</v>
      </c>
      <c r="I108" s="25">
        <f t="shared" si="1"/>
        <v>0.18553249999999999</v>
      </c>
    </row>
    <row r="109" spans="1:11" ht="33.75" customHeight="1" x14ac:dyDescent="0.25">
      <c r="A109" s="27" t="s">
        <v>161</v>
      </c>
      <c r="B109" s="40" t="s">
        <v>123</v>
      </c>
      <c r="C109" s="21" t="s">
        <v>124</v>
      </c>
      <c r="D109" s="28">
        <v>44866</v>
      </c>
      <c r="E109" s="28">
        <v>45230</v>
      </c>
      <c r="F109" s="23">
        <v>65000</v>
      </c>
      <c r="G109" s="23">
        <v>8208</v>
      </c>
      <c r="H109" s="28" t="s">
        <v>154</v>
      </c>
      <c r="I109" s="25">
        <f t="shared" si="1"/>
        <v>0.12627692307692306</v>
      </c>
    </row>
    <row r="110" spans="1:11" ht="33.75" customHeight="1" x14ac:dyDescent="0.25">
      <c r="A110" s="30" t="s">
        <v>162</v>
      </c>
      <c r="B110" s="47" t="s">
        <v>141</v>
      </c>
      <c r="C110" s="31" t="s">
        <v>142</v>
      </c>
      <c r="D110" s="32">
        <v>44995</v>
      </c>
      <c r="E110" s="32">
        <v>45359</v>
      </c>
      <c r="F110" s="44">
        <v>5</v>
      </c>
      <c r="G110" s="44">
        <v>0</v>
      </c>
      <c r="H110" s="31" t="s">
        <v>154</v>
      </c>
      <c r="I110" s="35">
        <f t="shared" si="1"/>
        <v>0</v>
      </c>
    </row>
    <row r="111" spans="1:11" ht="33.75" customHeight="1" x14ac:dyDescent="0.25">
      <c r="A111" s="27" t="s">
        <v>163</v>
      </c>
      <c r="B111" s="40" t="s">
        <v>25</v>
      </c>
      <c r="C111" s="21" t="s">
        <v>26</v>
      </c>
      <c r="D111" s="28">
        <v>44855</v>
      </c>
      <c r="E111" s="28">
        <v>45219</v>
      </c>
      <c r="F111" s="23">
        <v>25</v>
      </c>
      <c r="G111" s="23">
        <v>0</v>
      </c>
      <c r="H111" s="28" t="s">
        <v>154</v>
      </c>
      <c r="I111" s="25">
        <f t="shared" si="1"/>
        <v>0</v>
      </c>
    </row>
    <row r="112" spans="1:11" ht="33.75" customHeight="1" x14ac:dyDescent="0.25">
      <c r="A112" s="27" t="s">
        <v>164</v>
      </c>
      <c r="B112" s="40" t="s">
        <v>25</v>
      </c>
      <c r="C112" s="21" t="s">
        <v>26</v>
      </c>
      <c r="D112" s="28">
        <v>44855</v>
      </c>
      <c r="E112" s="28">
        <v>45219</v>
      </c>
      <c r="F112" s="23">
        <v>50</v>
      </c>
      <c r="G112" s="23">
        <v>7.3</v>
      </c>
      <c r="H112" s="28" t="s">
        <v>154</v>
      </c>
      <c r="I112" s="25">
        <f t="shared" si="1"/>
        <v>0.14599999999999999</v>
      </c>
    </row>
    <row r="113" spans="1:9" ht="45" x14ac:dyDescent="0.25">
      <c r="A113" s="27" t="s">
        <v>165</v>
      </c>
      <c r="B113" s="21" t="s">
        <v>104</v>
      </c>
      <c r="C113" s="21" t="s">
        <v>105</v>
      </c>
      <c r="D113" s="28">
        <v>44653</v>
      </c>
      <c r="E113" s="28">
        <v>45017</v>
      </c>
      <c r="F113" s="23">
        <v>3000</v>
      </c>
      <c r="G113" s="23">
        <v>94</v>
      </c>
      <c r="H113" s="21" t="s">
        <v>14</v>
      </c>
      <c r="I113" s="25">
        <f t="shared" si="1"/>
        <v>3.1333333333333331E-2</v>
      </c>
    </row>
    <row r="114" spans="1:9" ht="45" x14ac:dyDescent="0.25">
      <c r="A114" s="27" t="s">
        <v>166</v>
      </c>
      <c r="B114" s="40" t="s">
        <v>34</v>
      </c>
      <c r="C114" s="21" t="s">
        <v>35</v>
      </c>
      <c r="D114" s="28">
        <v>44767</v>
      </c>
      <c r="E114" s="28">
        <v>45131</v>
      </c>
      <c r="F114" s="23">
        <v>6000</v>
      </c>
      <c r="G114" s="23">
        <v>0</v>
      </c>
      <c r="H114" s="21" t="s">
        <v>14</v>
      </c>
      <c r="I114" s="25">
        <f t="shared" si="1"/>
        <v>0</v>
      </c>
    </row>
    <row r="115" spans="1:9" ht="33.75" customHeight="1" x14ac:dyDescent="0.25">
      <c r="A115" s="27" t="s">
        <v>167</v>
      </c>
      <c r="B115" s="40" t="s">
        <v>25</v>
      </c>
      <c r="C115" s="21" t="s">
        <v>26</v>
      </c>
      <c r="D115" s="28">
        <v>44855</v>
      </c>
      <c r="E115" s="28">
        <v>45219</v>
      </c>
      <c r="F115" s="23">
        <v>700</v>
      </c>
      <c r="G115" s="23">
        <v>139</v>
      </c>
      <c r="H115" s="28" t="s">
        <v>154</v>
      </c>
      <c r="I115" s="25">
        <f t="shared" si="1"/>
        <v>0.19857142857142857</v>
      </c>
    </row>
    <row r="116" spans="1:9" ht="33.75" customHeight="1" x14ac:dyDescent="0.25">
      <c r="A116" s="27" t="s">
        <v>168</v>
      </c>
      <c r="B116" s="21" t="s">
        <v>93</v>
      </c>
      <c r="C116" s="21" t="s">
        <v>94</v>
      </c>
      <c r="D116" s="28">
        <v>44713</v>
      </c>
      <c r="E116" s="28">
        <v>45077</v>
      </c>
      <c r="F116" s="23">
        <v>15000</v>
      </c>
      <c r="G116" s="23">
        <v>0</v>
      </c>
      <c r="H116" s="28" t="s">
        <v>154</v>
      </c>
      <c r="I116" s="25">
        <f t="shared" si="1"/>
        <v>0</v>
      </c>
    </row>
    <row r="117" spans="1:9" ht="33.75" customHeight="1" x14ac:dyDescent="0.25">
      <c r="A117" s="27" t="s">
        <v>169</v>
      </c>
      <c r="B117" s="21" t="s">
        <v>93</v>
      </c>
      <c r="C117" s="21" t="s">
        <v>94</v>
      </c>
      <c r="D117" s="28">
        <v>44713</v>
      </c>
      <c r="E117" s="28">
        <v>45077</v>
      </c>
      <c r="F117" s="23">
        <v>30000</v>
      </c>
      <c r="G117" s="23">
        <v>8235</v>
      </c>
      <c r="H117" s="28" t="s">
        <v>154</v>
      </c>
      <c r="I117" s="25">
        <f t="shared" si="1"/>
        <v>0.27450000000000002</v>
      </c>
    </row>
    <row r="118" spans="1:9" ht="33.75" customHeight="1" x14ac:dyDescent="0.25">
      <c r="A118" s="27" t="s">
        <v>170</v>
      </c>
      <c r="B118" s="21" t="s">
        <v>93</v>
      </c>
      <c r="C118" s="21" t="s">
        <v>94</v>
      </c>
      <c r="D118" s="28">
        <v>44713</v>
      </c>
      <c r="E118" s="28">
        <v>45077</v>
      </c>
      <c r="F118" s="23">
        <v>9600</v>
      </c>
      <c r="G118" s="24">
        <v>4200</v>
      </c>
      <c r="H118" s="21" t="s">
        <v>14</v>
      </c>
      <c r="I118" s="25">
        <f t="shared" si="1"/>
        <v>0.4375</v>
      </c>
    </row>
    <row r="119" spans="1:9" ht="33.75" customHeight="1" x14ac:dyDescent="0.25">
      <c r="A119" s="27" t="s">
        <v>171</v>
      </c>
      <c r="B119" s="40" t="s">
        <v>25</v>
      </c>
      <c r="C119" s="21" t="s">
        <v>26</v>
      </c>
      <c r="D119" s="28">
        <v>44855</v>
      </c>
      <c r="E119" s="28">
        <v>45219</v>
      </c>
      <c r="F119" s="23">
        <v>26000000</v>
      </c>
      <c r="G119" s="24">
        <v>8516932</v>
      </c>
      <c r="H119" s="28" t="s">
        <v>154</v>
      </c>
      <c r="I119" s="25">
        <f t="shared" si="1"/>
        <v>0.32757430769230766</v>
      </c>
    </row>
    <row r="120" spans="1:9" ht="33.75" customHeight="1" x14ac:dyDescent="0.25">
      <c r="A120" s="27" t="s">
        <v>172</v>
      </c>
      <c r="B120" s="40" t="s">
        <v>34</v>
      </c>
      <c r="C120" s="21" t="s">
        <v>35</v>
      </c>
      <c r="D120" s="28">
        <v>44767</v>
      </c>
      <c r="E120" s="28">
        <v>45131</v>
      </c>
      <c r="F120" s="23">
        <v>25000000</v>
      </c>
      <c r="G120" s="24">
        <v>19529513</v>
      </c>
      <c r="H120" s="28" t="s">
        <v>154</v>
      </c>
      <c r="I120" s="25">
        <f t="shared" si="1"/>
        <v>0.78118052000000004</v>
      </c>
    </row>
    <row r="121" spans="1:9" ht="33.75" customHeight="1" x14ac:dyDescent="0.25">
      <c r="A121" s="27" t="s">
        <v>173</v>
      </c>
      <c r="B121" s="40" t="s">
        <v>72</v>
      </c>
      <c r="C121" s="21" t="s">
        <v>73</v>
      </c>
      <c r="D121" s="28">
        <v>44900</v>
      </c>
      <c r="E121" s="28">
        <v>45264</v>
      </c>
      <c r="F121" s="23">
        <v>3500000</v>
      </c>
      <c r="G121" s="23">
        <v>877892</v>
      </c>
      <c r="H121" s="28" t="s">
        <v>154</v>
      </c>
      <c r="I121" s="25">
        <f t="shared" si="1"/>
        <v>0.25082628571428572</v>
      </c>
    </row>
    <row r="122" spans="1:9" ht="33.75" customHeight="1" x14ac:dyDescent="0.25">
      <c r="A122" s="27" t="s">
        <v>174</v>
      </c>
      <c r="B122" s="40" t="s">
        <v>72</v>
      </c>
      <c r="C122" s="21" t="s">
        <v>73</v>
      </c>
      <c r="D122" s="28">
        <v>44900</v>
      </c>
      <c r="E122" s="28">
        <v>45264</v>
      </c>
      <c r="F122" s="23">
        <v>1200</v>
      </c>
      <c r="G122" s="23">
        <v>0</v>
      </c>
      <c r="H122" s="28" t="s">
        <v>154</v>
      </c>
      <c r="I122" s="25">
        <f t="shared" si="1"/>
        <v>0</v>
      </c>
    </row>
    <row r="123" spans="1:9" ht="33.75" customHeight="1" x14ac:dyDescent="0.25">
      <c r="A123" s="30" t="s">
        <v>175</v>
      </c>
      <c r="B123" s="47" t="s">
        <v>141</v>
      </c>
      <c r="C123" s="31" t="s">
        <v>142</v>
      </c>
      <c r="D123" s="32">
        <v>44995</v>
      </c>
      <c r="E123" s="32">
        <v>45359</v>
      </c>
      <c r="F123" s="44">
        <v>60000</v>
      </c>
      <c r="G123" s="44">
        <v>6000</v>
      </c>
      <c r="H123" s="31" t="s">
        <v>154</v>
      </c>
      <c r="I123" s="35">
        <f t="shared" si="1"/>
        <v>0.1</v>
      </c>
    </row>
    <row r="124" spans="1:9" ht="30" customHeight="1" x14ac:dyDescent="0.25">
      <c r="A124" s="27" t="s">
        <v>176</v>
      </c>
      <c r="B124" s="40" t="s">
        <v>25</v>
      </c>
      <c r="C124" s="21" t="s">
        <v>26</v>
      </c>
      <c r="D124" s="28">
        <v>44855</v>
      </c>
      <c r="E124" s="28">
        <v>45219</v>
      </c>
      <c r="F124" s="23">
        <v>1200</v>
      </c>
      <c r="G124" s="23">
        <v>0</v>
      </c>
      <c r="H124" s="28" t="s">
        <v>154</v>
      </c>
      <c r="I124" s="25">
        <f>(G124/F124)</f>
        <v>0</v>
      </c>
    </row>
    <row r="125" spans="1:9" ht="33.75" customHeight="1" x14ac:dyDescent="0.25">
      <c r="A125" s="27" t="s">
        <v>177</v>
      </c>
      <c r="B125" s="40" t="s">
        <v>28</v>
      </c>
      <c r="C125" s="21" t="s">
        <v>29</v>
      </c>
      <c r="D125" s="28">
        <v>44802</v>
      </c>
      <c r="E125" s="28">
        <v>45166</v>
      </c>
      <c r="F125" s="23">
        <v>300000</v>
      </c>
      <c r="G125" s="23">
        <v>76633</v>
      </c>
      <c r="H125" s="28" t="s">
        <v>154</v>
      </c>
      <c r="I125" s="25">
        <f t="shared" si="1"/>
        <v>0.25544333333333336</v>
      </c>
    </row>
    <row r="126" spans="1:9" ht="33.75" customHeight="1" x14ac:dyDescent="0.25">
      <c r="A126" s="27" t="s">
        <v>178</v>
      </c>
      <c r="B126" s="40" t="s">
        <v>72</v>
      </c>
      <c r="C126" s="21" t="s">
        <v>73</v>
      </c>
      <c r="D126" s="28">
        <v>44900</v>
      </c>
      <c r="E126" s="28">
        <v>45264</v>
      </c>
      <c r="F126" s="23">
        <v>500000</v>
      </c>
      <c r="G126" s="23">
        <v>96390</v>
      </c>
      <c r="H126" s="28" t="s">
        <v>154</v>
      </c>
      <c r="I126" s="25">
        <f t="shared" si="1"/>
        <v>0.19278000000000001</v>
      </c>
    </row>
    <row r="127" spans="1:9" ht="33.75" customHeight="1" thickBot="1" x14ac:dyDescent="0.3">
      <c r="A127" s="49" t="s">
        <v>179</v>
      </c>
      <c r="B127" s="50" t="s">
        <v>72</v>
      </c>
      <c r="C127" s="51" t="s">
        <v>73</v>
      </c>
      <c r="D127" s="52">
        <v>44927</v>
      </c>
      <c r="E127" s="52">
        <v>45291</v>
      </c>
      <c r="F127" s="53">
        <v>3000</v>
      </c>
      <c r="G127" s="53">
        <v>0</v>
      </c>
      <c r="H127" s="51" t="s">
        <v>14</v>
      </c>
      <c r="I127" s="54">
        <f>(G127/F127)</f>
        <v>0</v>
      </c>
    </row>
  </sheetData>
  <mergeCells count="18">
    <mergeCell ref="A52:A53"/>
    <mergeCell ref="B52:B53"/>
    <mergeCell ref="D52:D53"/>
    <mergeCell ref="E52:E53"/>
    <mergeCell ref="A6:A7"/>
    <mergeCell ref="B6:B7"/>
    <mergeCell ref="D6:D7"/>
    <mergeCell ref="E6:E7"/>
    <mergeCell ref="A47:A48"/>
    <mergeCell ref="B47:B48"/>
    <mergeCell ref="D47:D48"/>
    <mergeCell ref="E47:E48"/>
    <mergeCell ref="A1:I1"/>
    <mergeCell ref="F2:I2"/>
    <mergeCell ref="A4:A5"/>
    <mergeCell ref="B4:B5"/>
    <mergeCell ref="D4:D5"/>
    <mergeCell ref="E4:E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Amaral Oliveira</dc:creator>
  <cp:lastModifiedBy>Luiz Carlos Amaral Oliveira</cp:lastModifiedBy>
  <dcterms:created xsi:type="dcterms:W3CDTF">2023-03-31T20:02:46Z</dcterms:created>
  <dcterms:modified xsi:type="dcterms:W3CDTF">2023-03-31T20:03:24Z</dcterms:modified>
</cp:coreProperties>
</file>