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justicagovbr.sharepoint.com/sites/COAFIR/Shared Documents/Geral/COAFIR/Gerenciamento de Processos/Fundo a Fundo/Planos de Aplicação/"/>
    </mc:Choice>
  </mc:AlternateContent>
  <xr:revisionPtr revIDLastSave="8067" documentId="8_{FA2C2756-0753-47CC-9700-486146CAD5B9}" xr6:coauthVersionLast="47" xr6:coauthVersionMax="47" xr10:uidLastSave="{9F1341FB-79B7-4484-B42B-6C13B8AAEE66}"/>
  <bookViews>
    <workbookView xWindow="-28920" yWindow="-120" windowWidth="29040" windowHeight="15720" tabRatio="880" firstSheet="7" activeTab="10" xr2:uid="{3386167C-55B5-FD4A-A48D-CA584380FCB3}"/>
  </bookViews>
  <sheets>
    <sheet name="LEGENDA" sheetId="4" state="hidden" r:id="rId1"/>
    <sheet name="AC" sheetId="3" r:id="rId2"/>
    <sheet name="AL" sheetId="5" r:id="rId3"/>
    <sheet name="AM" sheetId="6" r:id="rId4"/>
    <sheet name="AP" sheetId="7" r:id="rId5"/>
    <sheet name="BA" sheetId="8" r:id="rId6"/>
    <sheet name="CE" sheetId="9" r:id="rId7"/>
    <sheet name="DF" sheetId="10" r:id="rId8"/>
    <sheet name="ES" sheetId="11" r:id="rId9"/>
    <sheet name="GO" sheetId="12" r:id="rId10"/>
    <sheet name="MA" sheetId="13" r:id="rId11"/>
    <sheet name="MG" sheetId="14" r:id="rId12"/>
    <sheet name="MS" sheetId="15" r:id="rId13"/>
    <sheet name="MT" sheetId="16" r:id="rId14"/>
    <sheet name="PA" sheetId="17" r:id="rId15"/>
    <sheet name="PB" sheetId="18" r:id="rId16"/>
    <sheet name="PE" sheetId="19" r:id="rId17"/>
    <sheet name="PI" sheetId="20" r:id="rId18"/>
    <sheet name="PR" sheetId="21" r:id="rId19"/>
    <sheet name="RJ" sheetId="22" r:id="rId20"/>
    <sheet name="RN" sheetId="23" r:id="rId21"/>
    <sheet name="RO" sheetId="24" r:id="rId22"/>
    <sheet name="RR" sheetId="25" r:id="rId23"/>
    <sheet name="RS" sheetId="26" r:id="rId24"/>
    <sheet name="SC" sheetId="27" r:id="rId25"/>
    <sheet name="SE" sheetId="28" r:id="rId26"/>
    <sheet name="SP" sheetId="29" r:id="rId27"/>
    <sheet name="TO" sheetId="30" r:id="rId28"/>
  </sheets>
  <definedNames>
    <definedName name="_xlnm._FilterDatabase" localSheetId="1" hidden="1">AC!$A$5:$R$5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6" l="1"/>
  <c r="N9" i="27"/>
  <c r="N14" i="19"/>
  <c r="N12" i="25"/>
  <c r="N19" i="25"/>
  <c r="N21" i="9"/>
  <c r="N18" i="29"/>
  <c r="N15" i="29"/>
  <c r="N24" i="29" s="1"/>
  <c r="N17" i="28"/>
  <c r="N9" i="28"/>
  <c r="N7" i="28"/>
  <c r="N13" i="27"/>
  <c r="N11" i="27"/>
  <c r="N7" i="27"/>
  <c r="N20" i="26"/>
  <c r="N8" i="26"/>
  <c r="N21" i="24"/>
  <c r="N14" i="24"/>
  <c r="N20" i="24"/>
  <c r="N11" i="24"/>
  <c r="N7" i="24"/>
  <c r="N13" i="23"/>
  <c r="N7" i="23"/>
  <c r="N12" i="23"/>
  <c r="N8" i="22"/>
  <c r="N6" i="22"/>
  <c r="N9" i="22" s="1"/>
  <c r="N8" i="21"/>
  <c r="N10" i="19"/>
  <c r="N27" i="18"/>
  <c r="N17" i="20"/>
  <c r="N28" i="20" s="1"/>
  <c r="N7" i="20"/>
  <c r="N19" i="16"/>
  <c r="N10" i="16"/>
  <c r="N18" i="15"/>
  <c r="N7" i="15"/>
  <c r="N12" i="13"/>
  <c r="N10" i="13"/>
  <c r="N17" i="13" s="1"/>
  <c r="N16" i="13"/>
  <c r="N14" i="13"/>
  <c r="N7" i="13"/>
  <c r="N28" i="12"/>
  <c r="N38" i="12"/>
  <c r="N30" i="12"/>
  <c r="N26" i="12"/>
  <c r="N14" i="11"/>
  <c r="N7" i="11"/>
  <c r="N10" i="10"/>
  <c r="N8" i="10"/>
  <c r="N6" i="10"/>
  <c r="N11" i="10"/>
  <c r="N9" i="9"/>
  <c r="N7" i="9"/>
  <c r="N20" i="8"/>
  <c r="N11" i="8"/>
  <c r="N9" i="8"/>
  <c r="N11" i="7"/>
  <c r="N16" i="7" s="1"/>
  <c r="N9" i="7"/>
  <c r="N7" i="7"/>
  <c r="N9" i="6"/>
  <c r="N7" i="6"/>
  <c r="N28" i="5"/>
  <c r="N23" i="5"/>
  <c r="N11" i="5"/>
  <c r="N7" i="5"/>
  <c r="N29" i="5" s="1"/>
  <c r="N12" i="3"/>
  <c r="N27" i="3"/>
  <c r="N9" i="3"/>
  <c r="N7" i="3"/>
  <c r="N28" i="3" s="1"/>
  <c r="N14" i="14"/>
  <c r="N8" i="14"/>
  <c r="N15" i="14" s="1"/>
  <c r="N8" i="25"/>
  <c r="N6" i="25"/>
  <c r="N37" i="12"/>
  <c r="N8" i="12"/>
  <c r="N23" i="29"/>
  <c r="N16" i="28"/>
  <c r="N13" i="28"/>
  <c r="N19" i="26"/>
  <c r="N20" i="25"/>
  <c r="N17" i="19"/>
  <c r="N27" i="20"/>
  <c r="N24" i="15"/>
  <c r="N13" i="11"/>
  <c r="N10" i="11"/>
  <c r="N19" i="8"/>
  <c r="N15" i="7"/>
  <c r="N16" i="6"/>
  <c r="N17" i="6" s="1"/>
  <c r="N34" i="17"/>
  <c r="N24" i="17"/>
  <c r="N7" i="17"/>
  <c r="N40" i="30"/>
  <c r="N34" i="30"/>
  <c r="N26" i="30"/>
  <c r="N18" i="30"/>
  <c r="N41" i="30" s="1"/>
  <c r="N26" i="18"/>
  <c r="N22" i="18"/>
  <c r="N18" i="18"/>
  <c r="N7" i="18"/>
  <c r="N30" i="21"/>
  <c r="N28" i="21"/>
  <c r="N22" i="21"/>
  <c r="N23" i="21"/>
  <c r="N24" i="21"/>
  <c r="N25" i="21"/>
  <c r="N15" i="21"/>
  <c r="N18" i="21"/>
  <c r="N19" i="21"/>
  <c r="N20" i="21"/>
  <c r="N21" i="21"/>
  <c r="N11" i="21"/>
  <c r="N14" i="21"/>
  <c r="N10" i="21"/>
  <c r="N26" i="21" s="1"/>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7" i="6"/>
  <c r="N478" i="6"/>
  <c r="N479" i="6"/>
  <c r="N480" i="6"/>
  <c r="N481" i="6"/>
  <c r="N482" i="6"/>
  <c r="N483" i="6"/>
  <c r="N484" i="6"/>
  <c r="N485" i="6"/>
  <c r="N486" i="6"/>
  <c r="N487" i="6"/>
  <c r="N488" i="6"/>
  <c r="N489" i="6"/>
  <c r="N490" i="6"/>
  <c r="N491" i="6"/>
  <c r="N492" i="6"/>
  <c r="N493" i="6"/>
  <c r="N494" i="6"/>
  <c r="N495" i="6"/>
  <c r="N496" i="6"/>
  <c r="N497" i="6"/>
  <c r="N498" i="6"/>
  <c r="N499" i="6"/>
  <c r="N500" i="6"/>
  <c r="N501" i="6"/>
  <c r="N502" i="6"/>
  <c r="N503" i="6"/>
  <c r="N504" i="6"/>
  <c r="N505" i="6"/>
  <c r="N506" i="6"/>
  <c r="N507" i="6"/>
  <c r="N508" i="6"/>
  <c r="N509" i="6"/>
  <c r="N510" i="6"/>
  <c r="N511" i="6"/>
  <c r="N512" i="6"/>
  <c r="N513" i="6"/>
  <c r="N514" i="6"/>
  <c r="N515" i="6"/>
  <c r="N516" i="6"/>
  <c r="N517" i="6"/>
  <c r="N518" i="6"/>
  <c r="N519" i="6"/>
  <c r="N520" i="6"/>
  <c r="N521" i="6"/>
  <c r="N522" i="6"/>
  <c r="N523" i="6"/>
  <c r="N524" i="6"/>
  <c r="N525" i="6"/>
  <c r="N526" i="6"/>
  <c r="N527" i="6"/>
  <c r="N528" i="6"/>
  <c r="N529" i="6"/>
  <c r="N530" i="6"/>
  <c r="N531" i="6"/>
  <c r="N532" i="6"/>
  <c r="N533" i="6"/>
  <c r="N534" i="6"/>
  <c r="N535" i="6"/>
  <c r="N536" i="6"/>
  <c r="N537" i="6"/>
  <c r="N538" i="6"/>
  <c r="N539" i="6"/>
  <c r="N540" i="6"/>
  <c r="N541" i="6"/>
  <c r="N542" i="6"/>
  <c r="N543" i="6"/>
  <c r="N544" i="6"/>
  <c r="N545" i="6"/>
  <c r="N546" i="6"/>
  <c r="N547" i="6"/>
  <c r="N548" i="6"/>
  <c r="N549" i="6"/>
  <c r="N550" i="6"/>
  <c r="N551" i="6"/>
  <c r="N552" i="6"/>
  <c r="N553" i="6"/>
  <c r="N554" i="6"/>
  <c r="N555" i="6"/>
  <c r="N556" i="6"/>
  <c r="N557" i="6"/>
  <c r="N558" i="6"/>
  <c r="N559" i="6"/>
  <c r="N560" i="6"/>
  <c r="N561" i="6"/>
  <c r="N562" i="6"/>
  <c r="N563" i="6"/>
  <c r="N564" i="6"/>
  <c r="N565" i="6"/>
  <c r="N566" i="6"/>
  <c r="N567" i="6"/>
  <c r="N568" i="6"/>
  <c r="N569" i="6"/>
  <c r="N570" i="6"/>
  <c r="N571" i="6"/>
  <c r="N572" i="6"/>
  <c r="N573" i="6"/>
  <c r="N574" i="6"/>
  <c r="N575" i="6"/>
  <c r="N576" i="6"/>
  <c r="N577" i="6"/>
  <c r="N578" i="6"/>
  <c r="N579" i="6"/>
  <c r="N580" i="6"/>
  <c r="N581" i="6"/>
  <c r="N582" i="6"/>
  <c r="N583" i="6"/>
  <c r="N584" i="6"/>
  <c r="N585" i="6"/>
  <c r="N586" i="6"/>
  <c r="N587" i="6"/>
  <c r="N588" i="6"/>
  <c r="N589" i="6"/>
  <c r="N590" i="6"/>
  <c r="N591" i="6"/>
  <c r="N592" i="6"/>
  <c r="N593" i="6"/>
  <c r="N594" i="6"/>
  <c r="N595" i="6"/>
  <c r="N596" i="6"/>
  <c r="N597" i="6"/>
  <c r="N598" i="6"/>
  <c r="N599" i="6"/>
  <c r="N600" i="6"/>
  <c r="N601" i="6"/>
  <c r="N602" i="6"/>
  <c r="N603" i="6"/>
  <c r="N604" i="6"/>
  <c r="N605" i="6"/>
  <c r="N606" i="6"/>
  <c r="N607" i="6"/>
  <c r="N608" i="6"/>
  <c r="N609" i="6"/>
  <c r="N610" i="6"/>
  <c r="N611" i="6"/>
  <c r="N612" i="6"/>
  <c r="N613" i="6"/>
  <c r="N614" i="6"/>
  <c r="N615" i="6"/>
  <c r="N616" i="6"/>
  <c r="N617" i="6"/>
  <c r="N618" i="6"/>
  <c r="N619" i="6"/>
  <c r="N620" i="6"/>
  <c r="N621" i="6"/>
  <c r="N622" i="6"/>
  <c r="N623" i="6"/>
  <c r="N624" i="6"/>
  <c r="N625" i="6"/>
  <c r="N626" i="6"/>
  <c r="N627" i="6"/>
  <c r="N628" i="6"/>
  <c r="N629" i="6"/>
  <c r="N630" i="6"/>
  <c r="N631" i="6"/>
  <c r="N632" i="6"/>
  <c r="N633" i="6"/>
  <c r="N634" i="6"/>
  <c r="N635" i="6"/>
  <c r="N636" i="6"/>
  <c r="N637" i="6"/>
  <c r="N638" i="6"/>
  <c r="N639" i="6"/>
  <c r="N640" i="6"/>
  <c r="N641" i="6"/>
  <c r="N642" i="6"/>
  <c r="N643" i="6"/>
  <c r="N644" i="6"/>
  <c r="N645" i="6"/>
  <c r="N646" i="6"/>
  <c r="N647" i="6"/>
  <c r="N648" i="6"/>
  <c r="N649" i="6"/>
  <c r="N650" i="6"/>
  <c r="N651" i="6"/>
  <c r="N652" i="6"/>
  <c r="N653" i="6"/>
  <c r="N654" i="6"/>
  <c r="N655" i="6"/>
  <c r="N656" i="6"/>
  <c r="N657" i="6"/>
  <c r="N658" i="6"/>
  <c r="N659" i="6"/>
  <c r="N660" i="6"/>
  <c r="N661" i="6"/>
  <c r="N662" i="6"/>
  <c r="N663" i="6"/>
  <c r="N664" i="6"/>
  <c r="N665" i="6"/>
  <c r="N666" i="6"/>
  <c r="N667" i="6"/>
  <c r="N668" i="6"/>
  <c r="N669" i="6"/>
  <c r="N670" i="6"/>
  <c r="N671" i="6"/>
  <c r="N672" i="6"/>
  <c r="N673" i="6"/>
  <c r="N674" i="6"/>
  <c r="N675" i="6"/>
  <c r="N676" i="6"/>
  <c r="N677" i="6"/>
  <c r="N678" i="6"/>
  <c r="N679" i="6"/>
  <c r="N680" i="6"/>
  <c r="N681" i="6"/>
  <c r="N682" i="6"/>
  <c r="N683" i="6"/>
  <c r="N684" i="6"/>
  <c r="N685" i="6"/>
  <c r="N686" i="6"/>
  <c r="N687" i="6"/>
  <c r="N688" i="6"/>
  <c r="N689" i="6"/>
  <c r="N690" i="6"/>
  <c r="N691" i="6"/>
  <c r="N692" i="6"/>
  <c r="N693" i="6"/>
  <c r="N694" i="6"/>
  <c r="N695" i="6"/>
  <c r="N696" i="6"/>
  <c r="N697" i="6"/>
  <c r="N698" i="6"/>
  <c r="N699" i="6"/>
  <c r="N700" i="6"/>
  <c r="N701" i="6"/>
  <c r="N702" i="6"/>
  <c r="N703" i="6"/>
  <c r="N704" i="6"/>
  <c r="N705" i="6"/>
  <c r="N706" i="6"/>
  <c r="N707" i="6"/>
  <c r="N708" i="6"/>
  <c r="N709" i="6"/>
  <c r="N710" i="6"/>
  <c r="N711" i="6"/>
  <c r="N712" i="6"/>
  <c r="N713" i="6"/>
  <c r="N714" i="6"/>
  <c r="N715" i="6"/>
  <c r="N716" i="6"/>
  <c r="N717" i="6"/>
  <c r="N718" i="6"/>
  <c r="N719" i="6"/>
  <c r="N720" i="6"/>
  <c r="N721" i="6"/>
  <c r="N722" i="6"/>
  <c r="N723" i="6"/>
  <c r="N724" i="6"/>
  <c r="N725" i="6"/>
  <c r="N726" i="6"/>
  <c r="N727" i="6"/>
  <c r="N728" i="6"/>
  <c r="N729" i="6"/>
  <c r="N730" i="6"/>
  <c r="N731" i="6"/>
  <c r="N732" i="6"/>
  <c r="N733" i="6"/>
  <c r="N734" i="6"/>
  <c r="N735" i="6"/>
  <c r="N736" i="6"/>
  <c r="N737" i="6"/>
  <c r="N738" i="6"/>
  <c r="N739" i="6"/>
  <c r="N740" i="6"/>
  <c r="N741" i="6"/>
  <c r="N742" i="6"/>
  <c r="N743" i="6"/>
  <c r="N744" i="6"/>
  <c r="N745" i="6"/>
  <c r="N746" i="6"/>
  <c r="N747" i="6"/>
  <c r="N748" i="6"/>
  <c r="N749" i="6"/>
  <c r="N750" i="6"/>
  <c r="N751" i="6"/>
  <c r="N752" i="6"/>
  <c r="N753" i="6"/>
  <c r="N754" i="6"/>
  <c r="N755" i="6"/>
  <c r="N756" i="6"/>
  <c r="N757" i="6"/>
  <c r="N758" i="6"/>
  <c r="N759" i="6"/>
  <c r="N760" i="6"/>
  <c r="N761" i="6"/>
  <c r="N762" i="6"/>
  <c r="N763" i="6"/>
  <c r="N764" i="6"/>
  <c r="N765" i="6"/>
  <c r="N766" i="6"/>
  <c r="N767" i="6"/>
  <c r="N768" i="6"/>
  <c r="N769" i="6"/>
  <c r="N770" i="6"/>
  <c r="N771" i="6"/>
  <c r="N772" i="6"/>
  <c r="N773" i="6"/>
  <c r="N774" i="6"/>
  <c r="N775" i="6"/>
  <c r="N776" i="6"/>
  <c r="N777" i="6"/>
  <c r="N778" i="6"/>
  <c r="N779" i="6"/>
  <c r="N780" i="6"/>
  <c r="N781" i="6"/>
  <c r="N782" i="6"/>
  <c r="N783" i="6"/>
  <c r="N784" i="6"/>
  <c r="N785" i="6"/>
  <c r="N786" i="6"/>
  <c r="N787" i="6"/>
  <c r="N788" i="6"/>
  <c r="N789" i="6"/>
  <c r="N790" i="6"/>
  <c r="N791" i="6"/>
  <c r="N792" i="6"/>
  <c r="N793" i="6"/>
  <c r="N794" i="6"/>
  <c r="N795" i="6"/>
  <c r="N796" i="6"/>
  <c r="N797" i="6"/>
  <c r="N798" i="6"/>
  <c r="N799" i="6"/>
  <c r="N800" i="6"/>
  <c r="N801" i="6"/>
  <c r="N802" i="6"/>
  <c r="N803" i="6"/>
  <c r="N804" i="6"/>
  <c r="N805" i="6"/>
  <c r="N806" i="6"/>
  <c r="N807" i="6"/>
  <c r="N808" i="6"/>
  <c r="N809" i="6"/>
  <c r="N810" i="6"/>
  <c r="N811" i="6"/>
  <c r="N812" i="6"/>
  <c r="N813" i="6"/>
  <c r="N814" i="6"/>
  <c r="N815" i="6"/>
  <c r="N816" i="6"/>
  <c r="N817" i="6"/>
  <c r="N818" i="6"/>
  <c r="N819" i="6"/>
  <c r="N820" i="6"/>
  <c r="N821" i="6"/>
  <c r="N822" i="6"/>
  <c r="N823" i="6"/>
  <c r="N824" i="6"/>
  <c r="N825" i="6"/>
  <c r="N826" i="6"/>
  <c r="N827" i="6"/>
  <c r="N828" i="6"/>
  <c r="N829" i="6"/>
  <c r="N830" i="6"/>
  <c r="N831" i="6"/>
  <c r="N832" i="6"/>
  <c r="N833" i="6"/>
  <c r="N834" i="6"/>
  <c r="N835" i="6"/>
  <c r="N836" i="6"/>
  <c r="N837" i="6"/>
  <c r="N838" i="6"/>
  <c r="N839" i="6"/>
  <c r="N840" i="6"/>
  <c r="N841" i="6"/>
  <c r="N842" i="6"/>
  <c r="N843" i="6"/>
  <c r="N844" i="6"/>
  <c r="N845" i="6"/>
  <c r="N846" i="6"/>
  <c r="N847" i="6"/>
  <c r="N848" i="6"/>
  <c r="N849" i="6"/>
  <c r="N850" i="6"/>
  <c r="N851" i="6"/>
  <c r="N852" i="6"/>
  <c r="N853" i="6"/>
  <c r="N854" i="6"/>
  <c r="N855" i="6"/>
  <c r="N856" i="6"/>
  <c r="N857" i="6"/>
  <c r="N858" i="6"/>
  <c r="N859" i="6"/>
  <c r="N860" i="6"/>
  <c r="N861" i="6"/>
  <c r="N862" i="6"/>
  <c r="N863" i="6"/>
  <c r="N864" i="6"/>
  <c r="N865" i="6"/>
  <c r="N866" i="6"/>
  <c r="N867" i="6"/>
  <c r="N868" i="6"/>
  <c r="N869" i="6"/>
  <c r="N870" i="6"/>
  <c r="N871" i="6"/>
  <c r="N872" i="6"/>
  <c r="N873" i="6"/>
  <c r="N874" i="6"/>
  <c r="N875" i="6"/>
  <c r="N876" i="6"/>
  <c r="N877" i="6"/>
  <c r="N878" i="6"/>
  <c r="N879" i="6"/>
  <c r="N880" i="6"/>
  <c r="N881" i="6"/>
  <c r="N882" i="6"/>
  <c r="N883" i="6"/>
  <c r="N884" i="6"/>
  <c r="N885" i="6"/>
  <c r="N886" i="6"/>
  <c r="N887" i="6"/>
  <c r="N888" i="6"/>
  <c r="N889" i="6"/>
  <c r="N890" i="6"/>
  <c r="N891" i="6"/>
  <c r="N892" i="6"/>
  <c r="N893" i="6"/>
  <c r="N894" i="6"/>
  <c r="N895" i="6"/>
  <c r="N896" i="6"/>
  <c r="N897" i="6"/>
  <c r="N898" i="6"/>
  <c r="N899" i="6"/>
  <c r="N900" i="6"/>
  <c r="N901" i="6"/>
  <c r="N902" i="6"/>
  <c r="N903" i="6"/>
  <c r="N904" i="6"/>
  <c r="N905" i="6"/>
  <c r="N906" i="6"/>
  <c r="N907" i="6"/>
  <c r="N908" i="6"/>
  <c r="N909" i="6"/>
  <c r="N910" i="6"/>
  <c r="N911" i="6"/>
  <c r="N912" i="6"/>
  <c r="N913" i="6"/>
  <c r="N914" i="6"/>
  <c r="N915" i="6"/>
  <c r="N916" i="6"/>
  <c r="N917" i="6"/>
  <c r="N918" i="6"/>
  <c r="N919" i="6"/>
  <c r="N920" i="6"/>
  <c r="N921" i="6"/>
  <c r="N922" i="6"/>
  <c r="N923" i="6"/>
  <c r="N924" i="6"/>
  <c r="N925" i="6"/>
  <c r="N926" i="6"/>
  <c r="N927" i="6"/>
  <c r="N928" i="6"/>
  <c r="N929" i="6"/>
  <c r="N930" i="6"/>
  <c r="N931" i="6"/>
  <c r="N932" i="6"/>
  <c r="N933" i="6"/>
  <c r="N934" i="6"/>
  <c r="N935" i="6"/>
  <c r="N936" i="6"/>
  <c r="N937" i="6"/>
  <c r="N938" i="6"/>
  <c r="N939" i="6"/>
  <c r="N940" i="6"/>
  <c r="N941" i="6"/>
  <c r="N942" i="6"/>
  <c r="N943" i="6"/>
  <c r="N944" i="6"/>
  <c r="N945" i="6"/>
  <c r="N946" i="6"/>
  <c r="N947" i="6"/>
  <c r="N948" i="6"/>
  <c r="N949" i="6"/>
  <c r="N950" i="6"/>
  <c r="N951" i="6"/>
  <c r="N952" i="6"/>
  <c r="N953" i="6"/>
  <c r="N954" i="6"/>
  <c r="N955" i="6"/>
  <c r="N956" i="6"/>
  <c r="N957" i="6"/>
  <c r="N958" i="6"/>
  <c r="N959" i="6"/>
  <c r="N960" i="6"/>
  <c r="N961" i="6"/>
  <c r="N962" i="6"/>
  <c r="N963" i="6"/>
  <c r="N964" i="6"/>
  <c r="N965" i="6"/>
  <c r="N966" i="6"/>
  <c r="N967" i="6"/>
  <c r="N968" i="6"/>
  <c r="N969" i="6"/>
  <c r="N970" i="6"/>
  <c r="N971" i="6"/>
  <c r="N972" i="6"/>
  <c r="N973" i="6"/>
  <c r="N974" i="6"/>
  <c r="N975" i="6"/>
  <c r="N976" i="6"/>
  <c r="N977" i="6"/>
  <c r="N978" i="6"/>
  <c r="N979" i="6"/>
  <c r="N980" i="6"/>
  <c r="N981" i="6"/>
  <c r="N982" i="6"/>
  <c r="N983" i="6"/>
  <c r="N984" i="6"/>
  <c r="N985" i="6"/>
  <c r="N986" i="6"/>
  <c r="N987" i="6"/>
  <c r="N988" i="6"/>
  <c r="N989" i="6"/>
  <c r="N990" i="6"/>
  <c r="N991" i="6"/>
  <c r="N992" i="6"/>
  <c r="N993" i="6"/>
  <c r="N994" i="6"/>
  <c r="N995" i="6"/>
  <c r="N996" i="6"/>
  <c r="N997" i="6"/>
  <c r="N998" i="6"/>
  <c r="N999" i="6"/>
  <c r="N1000" i="6"/>
  <c r="N1001" i="6"/>
  <c r="N25" i="15" l="1"/>
  <c r="N20" i="16"/>
  <c r="N14" i="27"/>
  <c r="N18" i="19"/>
  <c r="N22" i="9"/>
  <c r="N31" i="21"/>
  <c r="N32" i="21" s="1"/>
  <c r="N35" i="17"/>
  <c r="N1002" i="23"/>
  <c r="N1001" i="23"/>
  <c r="N1000" i="23"/>
  <c r="N999" i="23"/>
  <c r="N998" i="23"/>
  <c r="N997" i="23"/>
  <c r="N996" i="23"/>
  <c r="N995" i="23"/>
  <c r="N994" i="23"/>
  <c r="N993" i="23"/>
  <c r="N992" i="23"/>
  <c r="N991" i="23"/>
  <c r="N990" i="23"/>
  <c r="N989" i="23"/>
  <c r="N988" i="23"/>
  <c r="N987" i="23"/>
  <c r="N986" i="23"/>
  <c r="N985" i="23"/>
  <c r="N984" i="23"/>
  <c r="N983" i="23"/>
  <c r="N982" i="23"/>
  <c r="N981" i="23"/>
  <c r="N980" i="23"/>
  <c r="N979" i="23"/>
  <c r="N978" i="23"/>
  <c r="N977" i="23"/>
  <c r="N976" i="23"/>
  <c r="N975" i="23"/>
  <c r="N974" i="23"/>
  <c r="N973" i="23"/>
  <c r="N972" i="23"/>
  <c r="N971" i="23"/>
  <c r="N970" i="23"/>
  <c r="N969" i="23"/>
  <c r="N968" i="23"/>
  <c r="N967" i="23"/>
  <c r="N966" i="23"/>
  <c r="N965" i="23"/>
  <c r="N964" i="23"/>
  <c r="N963" i="23"/>
  <c r="N962" i="23"/>
  <c r="N961" i="23"/>
  <c r="N960" i="23"/>
  <c r="N959" i="23"/>
  <c r="N958" i="23"/>
  <c r="N957" i="23"/>
  <c r="N956" i="23"/>
  <c r="N955" i="23"/>
  <c r="N954" i="23"/>
  <c r="N953" i="23"/>
  <c r="N952" i="23"/>
  <c r="N951" i="23"/>
  <c r="N950" i="23"/>
  <c r="N949" i="23"/>
  <c r="N948" i="23"/>
  <c r="N947" i="23"/>
  <c r="N946" i="23"/>
  <c r="N945" i="23"/>
  <c r="N944" i="23"/>
  <c r="N943" i="23"/>
  <c r="N942" i="23"/>
  <c r="N941" i="23"/>
  <c r="N940" i="23"/>
  <c r="N939" i="23"/>
  <c r="N938" i="23"/>
  <c r="N937" i="23"/>
  <c r="N936" i="23"/>
  <c r="N935" i="23"/>
  <c r="N934" i="23"/>
  <c r="N933" i="23"/>
  <c r="N932" i="23"/>
  <c r="N931" i="23"/>
  <c r="N930" i="23"/>
  <c r="N929" i="23"/>
  <c r="N928" i="23"/>
  <c r="N927" i="23"/>
  <c r="N926" i="23"/>
  <c r="N925" i="23"/>
  <c r="N924" i="23"/>
  <c r="N923" i="23"/>
  <c r="N922" i="23"/>
  <c r="N921" i="23"/>
  <c r="N920" i="23"/>
  <c r="N919" i="23"/>
  <c r="N918" i="23"/>
  <c r="N917" i="23"/>
  <c r="N916" i="23"/>
  <c r="N915" i="23"/>
  <c r="N914" i="23"/>
  <c r="N913" i="23"/>
  <c r="N912" i="23"/>
  <c r="N911" i="23"/>
  <c r="N910" i="23"/>
  <c r="N909" i="23"/>
  <c r="N908" i="23"/>
  <c r="N907" i="23"/>
  <c r="N906" i="23"/>
  <c r="N905" i="23"/>
  <c r="N904" i="23"/>
  <c r="N903" i="23"/>
  <c r="N902" i="23"/>
  <c r="N901" i="23"/>
  <c r="N900" i="23"/>
  <c r="N899" i="23"/>
  <c r="N898" i="23"/>
  <c r="N897" i="23"/>
  <c r="N896" i="23"/>
  <c r="N895" i="23"/>
  <c r="N894" i="23"/>
  <c r="N893" i="23"/>
  <c r="N892" i="23"/>
  <c r="N891" i="23"/>
  <c r="N890" i="23"/>
  <c r="N889" i="23"/>
  <c r="N888" i="23"/>
  <c r="N887" i="23"/>
  <c r="N886" i="23"/>
  <c r="N885" i="23"/>
  <c r="N884" i="23"/>
  <c r="N883" i="23"/>
  <c r="N882" i="23"/>
  <c r="N881" i="23"/>
  <c r="N880" i="23"/>
  <c r="N879" i="23"/>
  <c r="N878" i="23"/>
  <c r="N877" i="23"/>
  <c r="N876" i="23"/>
  <c r="N875" i="23"/>
  <c r="N874" i="23"/>
  <c r="N873" i="23"/>
  <c r="N872" i="23"/>
  <c r="N871" i="23"/>
  <c r="N870" i="23"/>
  <c r="N869" i="23"/>
  <c r="N868" i="23"/>
  <c r="N867" i="23"/>
  <c r="N866" i="23"/>
  <c r="N865" i="23"/>
  <c r="N864" i="23"/>
  <c r="N863" i="23"/>
  <c r="N862" i="23"/>
  <c r="N861" i="23"/>
  <c r="N860" i="23"/>
  <c r="N859" i="23"/>
  <c r="N858" i="23"/>
  <c r="N857" i="23"/>
  <c r="N856" i="23"/>
  <c r="N855" i="23"/>
  <c r="N854" i="23"/>
  <c r="N853" i="23"/>
  <c r="N852" i="23"/>
  <c r="N851" i="23"/>
  <c r="N850" i="23"/>
  <c r="N849" i="23"/>
  <c r="N848" i="23"/>
  <c r="N847" i="23"/>
  <c r="N846" i="23"/>
  <c r="N845" i="23"/>
  <c r="N844" i="23"/>
  <c r="N843" i="23"/>
  <c r="N842" i="23"/>
  <c r="N841" i="23"/>
  <c r="N840" i="23"/>
  <c r="N839" i="23"/>
  <c r="N838" i="23"/>
  <c r="N837" i="23"/>
  <c r="N836" i="23"/>
  <c r="N835" i="23"/>
  <c r="N834" i="23"/>
  <c r="N833" i="23"/>
  <c r="N832" i="23"/>
  <c r="N831" i="23"/>
  <c r="N830" i="23"/>
  <c r="N829" i="23"/>
  <c r="N828" i="23"/>
  <c r="N827" i="23"/>
  <c r="N826" i="23"/>
  <c r="N825" i="23"/>
  <c r="N824" i="23"/>
  <c r="N823" i="23"/>
  <c r="N822" i="23"/>
  <c r="N821" i="23"/>
  <c r="N820" i="23"/>
  <c r="N819" i="23"/>
  <c r="N818" i="23"/>
  <c r="N817" i="23"/>
  <c r="N816" i="23"/>
  <c r="N815" i="23"/>
  <c r="N814" i="23"/>
  <c r="N813" i="23"/>
  <c r="N812" i="23"/>
  <c r="N811" i="23"/>
  <c r="N810" i="23"/>
  <c r="N809" i="23"/>
  <c r="N808" i="23"/>
  <c r="N807" i="23"/>
  <c r="N806" i="23"/>
  <c r="N805" i="23"/>
  <c r="N804" i="23"/>
  <c r="N803" i="23"/>
  <c r="N802" i="23"/>
  <c r="N801" i="23"/>
  <c r="N800" i="23"/>
  <c r="N799" i="23"/>
  <c r="N798" i="23"/>
  <c r="N797" i="23"/>
  <c r="N796" i="23"/>
  <c r="N795" i="23"/>
  <c r="N794" i="23"/>
  <c r="N793" i="23"/>
  <c r="N792" i="23"/>
  <c r="N791" i="23"/>
  <c r="N790" i="23"/>
  <c r="N789" i="23"/>
  <c r="N788" i="23"/>
  <c r="N787" i="23"/>
  <c r="N786" i="23"/>
  <c r="N785" i="23"/>
  <c r="N784" i="23"/>
  <c r="N783" i="23"/>
  <c r="N782" i="23"/>
  <c r="N781" i="23"/>
  <c r="N780" i="23"/>
  <c r="N779" i="23"/>
  <c r="N778" i="23"/>
  <c r="N777" i="23"/>
  <c r="N776" i="23"/>
  <c r="N775" i="23"/>
  <c r="N774" i="23"/>
  <c r="N773" i="23"/>
  <c r="N772" i="23"/>
  <c r="N771" i="23"/>
  <c r="N770" i="23"/>
  <c r="N769" i="23"/>
  <c r="N768" i="23"/>
  <c r="N767" i="23"/>
  <c r="N766" i="23"/>
  <c r="N765" i="23"/>
  <c r="N764" i="23"/>
  <c r="N763" i="23"/>
  <c r="N762" i="23"/>
  <c r="N761" i="23"/>
  <c r="N760" i="23"/>
  <c r="N759" i="23"/>
  <c r="N758" i="23"/>
  <c r="N757" i="23"/>
  <c r="N756" i="23"/>
  <c r="N755" i="23"/>
  <c r="N754" i="23"/>
  <c r="N753" i="23"/>
  <c r="N752" i="23"/>
  <c r="N751" i="23"/>
  <c r="N750" i="23"/>
  <c r="N749" i="23"/>
  <c r="N748" i="23"/>
  <c r="N747" i="23"/>
  <c r="N746" i="23"/>
  <c r="N745" i="23"/>
  <c r="N744" i="23"/>
  <c r="N743" i="23"/>
  <c r="N742" i="23"/>
  <c r="N741" i="23"/>
  <c r="N740" i="23"/>
  <c r="N739" i="23"/>
  <c r="N738" i="23"/>
  <c r="N737" i="23"/>
  <c r="N736" i="23"/>
  <c r="N735" i="23"/>
  <c r="N734" i="23"/>
  <c r="N733" i="23"/>
  <c r="N732" i="23"/>
  <c r="N731" i="23"/>
  <c r="N730" i="23"/>
  <c r="N729" i="23"/>
  <c r="N728" i="23"/>
  <c r="N727" i="23"/>
  <c r="N726" i="23"/>
  <c r="N725" i="23"/>
  <c r="N724" i="23"/>
  <c r="N723" i="23"/>
  <c r="N722" i="23"/>
  <c r="N721" i="23"/>
  <c r="N720" i="23"/>
  <c r="N719" i="23"/>
  <c r="N718" i="23"/>
  <c r="N717" i="23"/>
  <c r="N716" i="23"/>
  <c r="N715" i="23"/>
  <c r="N714" i="23"/>
  <c r="N713" i="23"/>
  <c r="N712" i="23"/>
  <c r="N711" i="23"/>
  <c r="N710" i="23"/>
  <c r="N709" i="23"/>
  <c r="N708" i="23"/>
  <c r="N707" i="23"/>
  <c r="N706" i="23"/>
  <c r="N705" i="23"/>
  <c r="N704" i="23"/>
  <c r="N703" i="23"/>
  <c r="N702" i="23"/>
  <c r="N701" i="23"/>
  <c r="N700" i="23"/>
  <c r="N699" i="23"/>
  <c r="N698" i="23"/>
  <c r="N697" i="23"/>
  <c r="N696" i="23"/>
  <c r="N695" i="23"/>
  <c r="N694" i="23"/>
  <c r="N693" i="23"/>
  <c r="N692" i="23"/>
  <c r="N691" i="23"/>
  <c r="N690" i="23"/>
  <c r="N689" i="23"/>
  <c r="N688" i="23"/>
  <c r="N687" i="23"/>
  <c r="N686" i="23"/>
  <c r="N685" i="23"/>
  <c r="N684" i="23"/>
  <c r="N683" i="23"/>
  <c r="N682" i="23"/>
  <c r="N681" i="23"/>
  <c r="N680" i="23"/>
  <c r="N679" i="23"/>
  <c r="N678" i="23"/>
  <c r="N677" i="23"/>
  <c r="N676" i="23"/>
  <c r="N675" i="23"/>
  <c r="N674" i="23"/>
  <c r="N673" i="23"/>
  <c r="N672" i="23"/>
  <c r="N671" i="23"/>
  <c r="N670" i="23"/>
  <c r="N669" i="23"/>
  <c r="N668" i="23"/>
  <c r="N667" i="23"/>
  <c r="N666" i="23"/>
  <c r="N665" i="23"/>
  <c r="N664" i="23"/>
  <c r="N663" i="23"/>
  <c r="N662" i="23"/>
  <c r="N661" i="23"/>
  <c r="N660" i="23"/>
  <c r="N659" i="23"/>
  <c r="N658" i="23"/>
  <c r="N657" i="23"/>
  <c r="N656" i="23"/>
  <c r="N655" i="23"/>
  <c r="N654" i="23"/>
  <c r="N653" i="23"/>
  <c r="N652" i="23"/>
  <c r="N651" i="23"/>
  <c r="N650" i="23"/>
  <c r="N649" i="23"/>
  <c r="N648" i="23"/>
  <c r="N647" i="23"/>
  <c r="N646" i="23"/>
  <c r="N645" i="23"/>
  <c r="N644" i="23"/>
  <c r="N643" i="23"/>
  <c r="N642" i="23"/>
  <c r="N641" i="23"/>
  <c r="N640" i="23"/>
  <c r="N639" i="23"/>
  <c r="N638" i="23"/>
  <c r="N637" i="23"/>
  <c r="N636" i="23"/>
  <c r="N635" i="23"/>
  <c r="N634" i="23"/>
  <c r="N633" i="23"/>
  <c r="N632" i="23"/>
  <c r="N631" i="23"/>
  <c r="N630" i="23"/>
  <c r="N629" i="23"/>
  <c r="N628" i="23"/>
  <c r="N627" i="23"/>
  <c r="N626" i="23"/>
  <c r="N625" i="23"/>
  <c r="N624" i="23"/>
  <c r="N623" i="23"/>
  <c r="N622" i="23"/>
  <c r="N621" i="23"/>
  <c r="N620" i="23"/>
  <c r="N619" i="23"/>
  <c r="N618" i="23"/>
  <c r="N617" i="23"/>
  <c r="N616" i="23"/>
  <c r="N615" i="23"/>
  <c r="N614" i="23"/>
  <c r="N613" i="23"/>
  <c r="N612" i="23"/>
  <c r="N611" i="23"/>
  <c r="N610" i="23"/>
  <c r="N609" i="23"/>
  <c r="N608" i="23"/>
  <c r="N607" i="23"/>
  <c r="N606" i="23"/>
  <c r="N605" i="23"/>
  <c r="N604" i="23"/>
  <c r="N603" i="23"/>
  <c r="N602" i="23"/>
  <c r="N601" i="23"/>
  <c r="N600" i="23"/>
  <c r="N599" i="23"/>
  <c r="N598" i="23"/>
  <c r="N597" i="23"/>
  <c r="N596" i="23"/>
  <c r="N595" i="23"/>
  <c r="N594" i="23"/>
  <c r="N593" i="23"/>
  <c r="N592" i="23"/>
  <c r="N591" i="23"/>
  <c r="N590" i="23"/>
  <c r="N589" i="23"/>
  <c r="N588" i="23"/>
  <c r="N587" i="23"/>
  <c r="N586" i="23"/>
  <c r="N585" i="23"/>
  <c r="N584" i="23"/>
  <c r="N583" i="23"/>
  <c r="N582" i="23"/>
  <c r="N581" i="23"/>
  <c r="N580" i="23"/>
  <c r="N579" i="23"/>
  <c r="N578" i="23"/>
  <c r="N577" i="23"/>
  <c r="N576" i="23"/>
  <c r="N575" i="23"/>
  <c r="N574" i="23"/>
  <c r="N573" i="23"/>
  <c r="N572" i="23"/>
  <c r="N571" i="23"/>
  <c r="N570" i="23"/>
  <c r="N569" i="23"/>
  <c r="N568" i="23"/>
  <c r="N567" i="23"/>
  <c r="N566" i="23"/>
  <c r="N565" i="23"/>
  <c r="N564" i="23"/>
  <c r="N563" i="23"/>
  <c r="N562" i="23"/>
  <c r="N561" i="23"/>
  <c r="N560" i="23"/>
  <c r="N559" i="23"/>
  <c r="N558" i="23"/>
  <c r="N557" i="23"/>
  <c r="N556" i="23"/>
  <c r="N555" i="23"/>
  <c r="N554" i="23"/>
  <c r="N553" i="23"/>
  <c r="N552" i="23"/>
  <c r="N551" i="23"/>
  <c r="N550" i="23"/>
  <c r="N549" i="23"/>
  <c r="N548" i="23"/>
  <c r="N547" i="23"/>
  <c r="N546" i="23"/>
  <c r="N545" i="23"/>
  <c r="N544" i="23"/>
  <c r="N543" i="23"/>
  <c r="N542" i="23"/>
  <c r="N541" i="23"/>
  <c r="N540" i="23"/>
  <c r="N539" i="23"/>
  <c r="N538" i="23"/>
  <c r="N537" i="23"/>
  <c r="N536" i="23"/>
  <c r="N535" i="23"/>
  <c r="N534" i="23"/>
  <c r="N533" i="23"/>
  <c r="N532" i="23"/>
  <c r="N531" i="23"/>
  <c r="N530" i="23"/>
  <c r="N529" i="23"/>
  <c r="N528" i="23"/>
  <c r="N527" i="23"/>
  <c r="N526" i="23"/>
  <c r="N525" i="23"/>
  <c r="N524" i="23"/>
  <c r="N523" i="23"/>
  <c r="N522" i="23"/>
  <c r="N521" i="23"/>
  <c r="N520" i="23"/>
  <c r="N519" i="23"/>
  <c r="N518" i="23"/>
  <c r="N517" i="23"/>
  <c r="N516" i="23"/>
  <c r="N515" i="23"/>
  <c r="N514" i="23"/>
  <c r="N513" i="23"/>
  <c r="N512" i="23"/>
  <c r="N511" i="23"/>
  <c r="N510" i="23"/>
  <c r="N509" i="23"/>
  <c r="N508" i="23"/>
  <c r="N507" i="23"/>
  <c r="N506" i="23"/>
  <c r="N505" i="23"/>
  <c r="N504" i="23"/>
  <c r="N503" i="23"/>
  <c r="N502" i="23"/>
  <c r="N501" i="23"/>
  <c r="N500" i="23"/>
  <c r="N499" i="23"/>
  <c r="N498" i="23"/>
  <c r="N497" i="23"/>
  <c r="N496" i="23"/>
  <c r="N495" i="23"/>
  <c r="N494" i="23"/>
  <c r="N493" i="23"/>
  <c r="N492" i="23"/>
  <c r="N491" i="23"/>
  <c r="N490" i="23"/>
  <c r="N489" i="23"/>
  <c r="N488" i="23"/>
  <c r="N487" i="23"/>
  <c r="N486" i="23"/>
  <c r="N485" i="23"/>
  <c r="N484" i="23"/>
  <c r="N483" i="23"/>
  <c r="N482" i="23"/>
  <c r="N481" i="23"/>
  <c r="N480" i="23"/>
  <c r="N479" i="23"/>
  <c r="N478" i="23"/>
  <c r="N477" i="23"/>
  <c r="N476" i="23"/>
  <c r="N475" i="23"/>
  <c r="N474" i="23"/>
  <c r="N473" i="23"/>
  <c r="N472" i="23"/>
  <c r="N471" i="23"/>
  <c r="N470" i="23"/>
  <c r="N469" i="23"/>
  <c r="N468" i="23"/>
  <c r="N467" i="23"/>
  <c r="N466" i="23"/>
  <c r="N465" i="23"/>
  <c r="N464" i="23"/>
  <c r="N463" i="23"/>
  <c r="N462" i="23"/>
  <c r="N461" i="23"/>
  <c r="N460" i="23"/>
  <c r="N459" i="23"/>
  <c r="N458" i="23"/>
  <c r="N457" i="23"/>
  <c r="N456" i="23"/>
  <c r="N455" i="23"/>
  <c r="N454" i="23"/>
  <c r="N453" i="23"/>
  <c r="N452" i="23"/>
  <c r="N451" i="23"/>
  <c r="N450" i="23"/>
  <c r="N449" i="23"/>
  <c r="N448" i="23"/>
  <c r="N447" i="23"/>
  <c r="N446" i="23"/>
  <c r="N445" i="23"/>
  <c r="N444" i="23"/>
  <c r="N443" i="23"/>
  <c r="N442" i="23"/>
  <c r="N441" i="23"/>
  <c r="N440" i="23"/>
  <c r="N439" i="23"/>
  <c r="N438" i="23"/>
  <c r="N437" i="23"/>
  <c r="N436" i="23"/>
  <c r="N435" i="23"/>
  <c r="N434" i="23"/>
  <c r="N433" i="23"/>
  <c r="N432" i="23"/>
  <c r="N431" i="23"/>
  <c r="N430" i="23"/>
  <c r="N429" i="23"/>
  <c r="N428" i="23"/>
  <c r="N427" i="23"/>
  <c r="N426" i="23"/>
  <c r="N425" i="23"/>
  <c r="N424" i="23"/>
  <c r="N423" i="23"/>
  <c r="N422" i="23"/>
  <c r="N421" i="23"/>
  <c r="N420" i="23"/>
  <c r="N419" i="23"/>
  <c r="N418" i="23"/>
  <c r="N417" i="23"/>
  <c r="N416" i="23"/>
  <c r="N415" i="23"/>
  <c r="N414" i="23"/>
  <c r="N413" i="23"/>
  <c r="N412" i="23"/>
  <c r="N411" i="23"/>
  <c r="N410" i="23"/>
  <c r="N409" i="23"/>
  <c r="N408" i="23"/>
  <c r="N407" i="23"/>
  <c r="N406" i="23"/>
  <c r="N405" i="23"/>
  <c r="N404" i="23"/>
  <c r="N403" i="23"/>
  <c r="N402" i="23"/>
  <c r="N401" i="23"/>
  <c r="N400" i="23"/>
  <c r="N399" i="23"/>
  <c r="N398" i="23"/>
  <c r="N397" i="23"/>
  <c r="N396" i="23"/>
  <c r="N395" i="23"/>
  <c r="N394" i="23"/>
  <c r="N393" i="23"/>
  <c r="N392" i="23"/>
  <c r="N391" i="23"/>
  <c r="N390" i="23"/>
  <c r="N389" i="23"/>
  <c r="N388" i="23"/>
  <c r="N387" i="23"/>
  <c r="N386" i="23"/>
  <c r="N385" i="23"/>
  <c r="N384" i="23"/>
  <c r="N383" i="23"/>
  <c r="N382" i="23"/>
  <c r="N381" i="23"/>
  <c r="N380" i="23"/>
  <c r="N379" i="23"/>
  <c r="N378" i="23"/>
  <c r="N377" i="23"/>
  <c r="N376" i="23"/>
  <c r="N375" i="23"/>
  <c r="N374" i="23"/>
  <c r="N373" i="23"/>
  <c r="N372" i="23"/>
  <c r="N371" i="23"/>
  <c r="N370" i="23"/>
  <c r="N369" i="23"/>
  <c r="N368" i="23"/>
  <c r="N367" i="23"/>
  <c r="N366" i="23"/>
  <c r="N365" i="23"/>
  <c r="N364" i="23"/>
  <c r="N363" i="23"/>
  <c r="N362" i="23"/>
  <c r="N361" i="23"/>
  <c r="N360" i="23"/>
  <c r="N359" i="23"/>
  <c r="N358" i="23"/>
  <c r="N357" i="23"/>
  <c r="N356" i="23"/>
  <c r="N355" i="23"/>
  <c r="N354" i="23"/>
  <c r="N353" i="23"/>
  <c r="N352" i="23"/>
  <c r="N351" i="23"/>
  <c r="N350" i="23"/>
  <c r="N349" i="23"/>
  <c r="N348" i="23"/>
  <c r="N347" i="23"/>
  <c r="N346" i="23"/>
  <c r="N345" i="23"/>
  <c r="N344" i="23"/>
  <c r="N343" i="23"/>
  <c r="N342" i="23"/>
  <c r="N341" i="23"/>
  <c r="N340" i="23"/>
  <c r="N339" i="23"/>
  <c r="N338" i="23"/>
  <c r="N337" i="23"/>
  <c r="N336" i="23"/>
  <c r="N335" i="23"/>
  <c r="N334" i="23"/>
  <c r="N333" i="23"/>
  <c r="N332" i="23"/>
  <c r="N331" i="23"/>
  <c r="N330" i="23"/>
  <c r="N329" i="23"/>
  <c r="N328" i="23"/>
  <c r="N327" i="23"/>
  <c r="N326" i="23"/>
  <c r="N325" i="23"/>
  <c r="N324" i="23"/>
  <c r="N323" i="23"/>
  <c r="N322" i="23"/>
  <c r="N321" i="23"/>
  <c r="N320" i="23"/>
  <c r="N319" i="23"/>
  <c r="N318" i="23"/>
  <c r="N317" i="23"/>
  <c r="N316" i="23"/>
  <c r="N315" i="23"/>
  <c r="N314" i="23"/>
  <c r="N313" i="23"/>
  <c r="N312" i="23"/>
  <c r="N311" i="23"/>
  <c r="N310" i="23"/>
  <c r="N309" i="23"/>
  <c r="N308" i="23"/>
  <c r="N307" i="23"/>
  <c r="N306" i="23"/>
  <c r="N305" i="23"/>
  <c r="N304" i="23"/>
  <c r="N303" i="23"/>
  <c r="N302" i="23"/>
  <c r="N301" i="23"/>
  <c r="N300" i="23"/>
  <c r="N299" i="23"/>
  <c r="N298" i="23"/>
  <c r="N297" i="23"/>
  <c r="N296" i="23"/>
  <c r="N295" i="23"/>
  <c r="N294" i="23"/>
  <c r="N293" i="23"/>
  <c r="N292" i="23"/>
  <c r="N291" i="23"/>
  <c r="N290" i="23"/>
  <c r="N289" i="23"/>
  <c r="N288" i="23"/>
  <c r="N287" i="23"/>
  <c r="N286" i="23"/>
  <c r="N285" i="23"/>
  <c r="N284" i="23"/>
  <c r="N283" i="23"/>
  <c r="N282" i="23"/>
  <c r="N281" i="23"/>
  <c r="N280" i="23"/>
  <c r="N279" i="23"/>
  <c r="N278" i="23"/>
  <c r="N277" i="23"/>
  <c r="N276" i="23"/>
  <c r="N275" i="23"/>
  <c r="N274" i="23"/>
  <c r="N273" i="23"/>
  <c r="N272" i="23"/>
  <c r="N271" i="23"/>
  <c r="N270" i="23"/>
  <c r="N269" i="23"/>
  <c r="N268" i="23"/>
  <c r="N267" i="23"/>
  <c r="N266" i="23"/>
  <c r="N265" i="23"/>
  <c r="N264" i="23"/>
  <c r="N263" i="23"/>
  <c r="N262" i="23"/>
  <c r="N261" i="23"/>
  <c r="N260" i="23"/>
  <c r="N259" i="23"/>
  <c r="N258" i="23"/>
  <c r="N257" i="23"/>
  <c r="N256" i="23"/>
  <c r="N255" i="23"/>
  <c r="N254" i="23"/>
  <c r="N253" i="23"/>
  <c r="N252" i="23"/>
  <c r="N251" i="23"/>
  <c r="N250" i="23"/>
  <c r="N249" i="23"/>
  <c r="N248" i="23"/>
  <c r="N247" i="23"/>
  <c r="N246" i="23"/>
  <c r="N245" i="23"/>
  <c r="N244" i="23"/>
  <c r="N998" i="22"/>
  <c r="N997" i="22"/>
  <c r="N996" i="22"/>
  <c r="N995" i="22"/>
  <c r="N994" i="22"/>
  <c r="N993" i="22"/>
  <c r="N992" i="22"/>
  <c r="N991" i="22"/>
  <c r="N990" i="22"/>
  <c r="N989" i="22"/>
  <c r="N988" i="22"/>
  <c r="N987" i="22"/>
  <c r="N986" i="22"/>
  <c r="N985" i="22"/>
  <c r="N984" i="22"/>
  <c r="N983" i="22"/>
  <c r="N982" i="22"/>
  <c r="N981" i="22"/>
  <c r="N980" i="22"/>
  <c r="N979" i="22"/>
  <c r="N978" i="22"/>
  <c r="N977" i="22"/>
  <c r="N976" i="22"/>
  <c r="N975" i="22"/>
  <c r="N974" i="22"/>
  <c r="N973" i="22"/>
  <c r="N972" i="22"/>
  <c r="N971" i="22"/>
  <c r="N970" i="22"/>
  <c r="N969" i="22"/>
  <c r="N968" i="22"/>
  <c r="N967" i="22"/>
  <c r="N966" i="22"/>
  <c r="N965" i="22"/>
  <c r="N964" i="22"/>
  <c r="N963" i="22"/>
  <c r="N962" i="22"/>
  <c r="N961" i="22"/>
  <c r="N960" i="22"/>
  <c r="N959" i="22"/>
  <c r="N958" i="22"/>
  <c r="N957" i="22"/>
  <c r="N956" i="22"/>
  <c r="N955" i="22"/>
  <c r="N954" i="22"/>
  <c r="N953" i="22"/>
  <c r="N952" i="22"/>
  <c r="N951" i="22"/>
  <c r="N950" i="22"/>
  <c r="N949" i="22"/>
  <c r="N948" i="22"/>
  <c r="N947" i="22"/>
  <c r="N946" i="22"/>
  <c r="N945" i="22"/>
  <c r="N944" i="22"/>
  <c r="N943" i="22"/>
  <c r="N942" i="22"/>
  <c r="N941" i="22"/>
  <c r="N940" i="22"/>
  <c r="N939" i="22"/>
  <c r="N938" i="22"/>
  <c r="N937" i="22"/>
  <c r="N936" i="22"/>
  <c r="N935" i="22"/>
  <c r="N934" i="22"/>
  <c r="N933" i="22"/>
  <c r="N932" i="22"/>
  <c r="N931" i="22"/>
  <c r="N930" i="22"/>
  <c r="N929" i="22"/>
  <c r="N928" i="22"/>
  <c r="N927" i="22"/>
  <c r="N926" i="22"/>
  <c r="N925" i="22"/>
  <c r="N924" i="22"/>
  <c r="N923" i="22"/>
  <c r="N922" i="22"/>
  <c r="N921" i="22"/>
  <c r="N920" i="22"/>
  <c r="N919" i="22"/>
  <c r="N918" i="22"/>
  <c r="N917" i="22"/>
  <c r="N916" i="22"/>
  <c r="N915" i="22"/>
  <c r="N914" i="22"/>
  <c r="N913" i="22"/>
  <c r="N912" i="22"/>
  <c r="N911" i="22"/>
  <c r="N910" i="22"/>
  <c r="N909" i="22"/>
  <c r="N908" i="22"/>
  <c r="N907" i="22"/>
  <c r="N906" i="22"/>
  <c r="N905" i="22"/>
  <c r="N904" i="22"/>
  <c r="N903" i="22"/>
  <c r="N902" i="22"/>
  <c r="N901" i="22"/>
  <c r="N900" i="22"/>
  <c r="N899" i="22"/>
  <c r="N898" i="22"/>
  <c r="N897" i="22"/>
  <c r="N896" i="22"/>
  <c r="N895" i="22"/>
  <c r="N894" i="22"/>
  <c r="N893" i="22"/>
  <c r="N892" i="22"/>
  <c r="N891" i="22"/>
  <c r="N890" i="22"/>
  <c r="N889" i="22"/>
  <c r="N888" i="22"/>
  <c r="N887" i="22"/>
  <c r="N886" i="22"/>
  <c r="N885" i="22"/>
  <c r="N884" i="22"/>
  <c r="N883" i="22"/>
  <c r="N882" i="22"/>
  <c r="N881" i="22"/>
  <c r="N880" i="22"/>
  <c r="N879" i="22"/>
  <c r="N878" i="22"/>
  <c r="N877" i="22"/>
  <c r="N876" i="22"/>
  <c r="N875" i="22"/>
  <c r="N874" i="22"/>
  <c r="N873" i="22"/>
  <c r="N872" i="22"/>
  <c r="N871" i="22"/>
  <c r="N870" i="22"/>
  <c r="N869" i="22"/>
  <c r="N868" i="22"/>
  <c r="N867" i="22"/>
  <c r="N866" i="22"/>
  <c r="N865" i="22"/>
  <c r="N864" i="22"/>
  <c r="N863" i="22"/>
  <c r="N862" i="22"/>
  <c r="N861" i="22"/>
  <c r="N860" i="22"/>
  <c r="N859" i="22"/>
  <c r="N858" i="22"/>
  <c r="N857" i="22"/>
  <c r="N856" i="22"/>
  <c r="N855" i="22"/>
  <c r="N854" i="22"/>
  <c r="N853" i="22"/>
  <c r="N852" i="22"/>
  <c r="N851" i="22"/>
  <c r="N850" i="22"/>
  <c r="N849" i="22"/>
  <c r="N848" i="22"/>
  <c r="N847" i="22"/>
  <c r="N846" i="22"/>
  <c r="N845" i="22"/>
  <c r="N844" i="22"/>
  <c r="N843" i="22"/>
  <c r="N842" i="22"/>
  <c r="N841" i="22"/>
  <c r="N840" i="22"/>
  <c r="N839" i="22"/>
  <c r="N838" i="22"/>
  <c r="N837" i="22"/>
  <c r="N836" i="22"/>
  <c r="N835" i="22"/>
  <c r="N834" i="22"/>
  <c r="N833" i="22"/>
  <c r="N832" i="22"/>
  <c r="N831" i="22"/>
  <c r="N830" i="22"/>
  <c r="N829" i="22"/>
  <c r="N828" i="22"/>
  <c r="N827" i="22"/>
  <c r="N826" i="22"/>
  <c r="N825" i="22"/>
  <c r="N824" i="22"/>
  <c r="N823" i="22"/>
  <c r="N822" i="22"/>
  <c r="N821" i="22"/>
  <c r="N820" i="22"/>
  <c r="N819" i="22"/>
  <c r="N818" i="22"/>
  <c r="N817" i="22"/>
  <c r="N816" i="22"/>
  <c r="N815" i="22"/>
  <c r="N814" i="22"/>
  <c r="N813" i="22"/>
  <c r="N812" i="22"/>
  <c r="N811" i="22"/>
  <c r="N810" i="22"/>
  <c r="N809" i="22"/>
  <c r="N808" i="22"/>
  <c r="N807" i="22"/>
  <c r="N806" i="22"/>
  <c r="N805" i="22"/>
  <c r="N804" i="22"/>
  <c r="N803" i="22"/>
  <c r="N802" i="22"/>
  <c r="N801" i="22"/>
  <c r="N800" i="22"/>
  <c r="N799" i="22"/>
  <c r="N798" i="22"/>
  <c r="N797" i="22"/>
  <c r="N796" i="22"/>
  <c r="N795" i="22"/>
  <c r="N794" i="22"/>
  <c r="N793" i="22"/>
  <c r="N792" i="22"/>
  <c r="N791" i="22"/>
  <c r="N790" i="22"/>
  <c r="N789" i="22"/>
  <c r="N788" i="22"/>
  <c r="N787" i="22"/>
  <c r="N786" i="22"/>
  <c r="N785" i="22"/>
  <c r="N784" i="22"/>
  <c r="N783" i="22"/>
  <c r="N782" i="22"/>
  <c r="N781" i="22"/>
  <c r="N780" i="22"/>
  <c r="N779" i="22"/>
  <c r="N778" i="22"/>
  <c r="N777" i="22"/>
  <c r="N776" i="22"/>
  <c r="N775" i="22"/>
  <c r="N774" i="22"/>
  <c r="N773" i="22"/>
  <c r="N772" i="22"/>
  <c r="N771" i="22"/>
  <c r="N770" i="22"/>
  <c r="N769" i="22"/>
  <c r="N768" i="22"/>
  <c r="N767" i="22"/>
  <c r="N766" i="22"/>
  <c r="N765" i="22"/>
  <c r="N764" i="22"/>
  <c r="N763" i="22"/>
  <c r="N762" i="22"/>
  <c r="N761" i="22"/>
  <c r="N760" i="22"/>
  <c r="N759" i="22"/>
  <c r="N758" i="22"/>
  <c r="N757" i="22"/>
  <c r="N756" i="22"/>
  <c r="N755" i="22"/>
  <c r="N754" i="22"/>
  <c r="N753" i="22"/>
  <c r="N752" i="22"/>
  <c r="N751" i="22"/>
  <c r="N750" i="22"/>
  <c r="N749" i="22"/>
  <c r="N748" i="22"/>
  <c r="N747" i="22"/>
  <c r="N746" i="22"/>
  <c r="N745" i="22"/>
  <c r="N744" i="22"/>
  <c r="N743" i="22"/>
  <c r="N742" i="22"/>
  <c r="N741" i="22"/>
  <c r="N740" i="22"/>
  <c r="N739" i="22"/>
  <c r="N738" i="22"/>
  <c r="N737" i="22"/>
  <c r="N736" i="22"/>
  <c r="N735" i="22"/>
  <c r="N734" i="22"/>
  <c r="N733" i="22"/>
  <c r="N732" i="22"/>
  <c r="N731" i="22"/>
  <c r="N730" i="22"/>
  <c r="N729" i="22"/>
  <c r="N728" i="22"/>
  <c r="N727" i="22"/>
  <c r="N726" i="22"/>
  <c r="N725" i="22"/>
  <c r="N724" i="22"/>
  <c r="N723" i="22"/>
  <c r="N722" i="22"/>
  <c r="N721" i="22"/>
  <c r="N720" i="22"/>
  <c r="N719" i="22"/>
  <c r="N718" i="22"/>
  <c r="N717" i="22"/>
  <c r="N716" i="22"/>
  <c r="N715" i="22"/>
  <c r="N714" i="22"/>
  <c r="N713" i="22"/>
  <c r="N712" i="22"/>
  <c r="N711" i="22"/>
  <c r="N710" i="22"/>
  <c r="N709" i="22"/>
  <c r="N708" i="22"/>
  <c r="N707" i="22"/>
  <c r="N706" i="22"/>
  <c r="N705" i="22"/>
  <c r="N704" i="22"/>
  <c r="N703" i="22"/>
  <c r="N702" i="22"/>
  <c r="N701" i="22"/>
  <c r="N700" i="22"/>
  <c r="N699" i="22"/>
  <c r="N698" i="22"/>
  <c r="N697" i="22"/>
  <c r="N696" i="22"/>
  <c r="N695" i="22"/>
  <c r="N694" i="22"/>
  <c r="N693" i="22"/>
  <c r="N692" i="22"/>
  <c r="N691" i="22"/>
  <c r="N690" i="22"/>
  <c r="N689" i="22"/>
  <c r="N688" i="22"/>
  <c r="N687" i="22"/>
  <c r="N686" i="22"/>
  <c r="N685" i="22"/>
  <c r="N684" i="22"/>
  <c r="N683" i="22"/>
  <c r="N682" i="22"/>
  <c r="N681" i="22"/>
  <c r="N680" i="22"/>
  <c r="N679" i="22"/>
  <c r="N678" i="22"/>
  <c r="N677" i="22"/>
  <c r="N676" i="22"/>
  <c r="N675" i="22"/>
  <c r="N674" i="22"/>
  <c r="N673" i="22"/>
  <c r="N672" i="22"/>
  <c r="N671" i="22"/>
  <c r="N670" i="22"/>
  <c r="N669" i="22"/>
  <c r="N668" i="22"/>
  <c r="N667" i="22"/>
  <c r="N666" i="22"/>
  <c r="N665" i="22"/>
  <c r="N664" i="22"/>
  <c r="N663" i="22"/>
  <c r="N662" i="22"/>
  <c r="N661" i="22"/>
  <c r="N660" i="22"/>
  <c r="N659" i="22"/>
  <c r="N658" i="22"/>
  <c r="N657" i="22"/>
  <c r="N656" i="22"/>
  <c r="N655" i="22"/>
  <c r="N654" i="22"/>
  <c r="N653" i="22"/>
  <c r="N652" i="22"/>
  <c r="N651" i="22"/>
  <c r="N650" i="22"/>
  <c r="N649" i="22"/>
  <c r="N648" i="22"/>
  <c r="N647" i="22"/>
  <c r="N646" i="22"/>
  <c r="N645" i="22"/>
  <c r="N644" i="22"/>
  <c r="N643" i="22"/>
  <c r="N642" i="22"/>
  <c r="N641" i="22"/>
  <c r="N640" i="22"/>
  <c r="N639" i="22"/>
  <c r="N638" i="22"/>
  <c r="N637" i="22"/>
  <c r="N636" i="22"/>
  <c r="N635" i="22"/>
  <c r="N634" i="22"/>
  <c r="N633" i="22"/>
  <c r="N632" i="22"/>
  <c r="N631" i="22"/>
  <c r="N630" i="22"/>
  <c r="N629" i="22"/>
  <c r="N628" i="22"/>
  <c r="N627" i="22"/>
  <c r="N626" i="22"/>
  <c r="N625" i="22"/>
  <c r="N624" i="22"/>
  <c r="N623" i="22"/>
  <c r="N622" i="22"/>
  <c r="N621" i="22"/>
  <c r="N620" i="22"/>
  <c r="N619" i="22"/>
  <c r="N618" i="22"/>
  <c r="N617" i="22"/>
  <c r="N616" i="22"/>
  <c r="N615" i="22"/>
  <c r="N614" i="22"/>
  <c r="N613" i="22"/>
  <c r="N612" i="22"/>
  <c r="N611" i="22"/>
  <c r="N610" i="22"/>
  <c r="N609" i="22"/>
  <c r="N608" i="22"/>
  <c r="N607" i="22"/>
  <c r="N606" i="22"/>
  <c r="N605" i="22"/>
  <c r="N604" i="22"/>
  <c r="N603" i="22"/>
  <c r="N602" i="22"/>
  <c r="N601" i="22"/>
  <c r="N600" i="22"/>
  <c r="N599" i="22"/>
  <c r="N598" i="22"/>
  <c r="N597" i="22"/>
  <c r="N596" i="22"/>
  <c r="N595" i="22"/>
  <c r="N594" i="22"/>
  <c r="N593" i="22"/>
  <c r="N592" i="22"/>
  <c r="N591" i="22"/>
  <c r="N590" i="22"/>
  <c r="N589" i="22"/>
  <c r="N588" i="22"/>
  <c r="N587" i="22"/>
  <c r="N586" i="22"/>
  <c r="N585" i="22"/>
  <c r="N584" i="22"/>
  <c r="N583" i="22"/>
  <c r="N582" i="22"/>
  <c r="N581" i="22"/>
  <c r="N580" i="22"/>
  <c r="N579" i="22"/>
  <c r="N578" i="22"/>
  <c r="N577" i="22"/>
  <c r="N576" i="22"/>
  <c r="N575" i="22"/>
  <c r="N574" i="22"/>
  <c r="N573" i="22"/>
  <c r="N572" i="22"/>
  <c r="N571" i="22"/>
  <c r="N570" i="22"/>
  <c r="N569" i="22"/>
  <c r="N568" i="22"/>
  <c r="N567" i="22"/>
  <c r="N566" i="22"/>
  <c r="N565" i="22"/>
  <c r="N564" i="22"/>
  <c r="N563" i="22"/>
  <c r="N562" i="22"/>
  <c r="N561" i="22"/>
  <c r="N560" i="22"/>
  <c r="N559" i="22"/>
  <c r="N558" i="22"/>
  <c r="N557" i="22"/>
  <c r="N556" i="22"/>
  <c r="N555" i="22"/>
  <c r="N554" i="22"/>
  <c r="N553" i="22"/>
  <c r="N552" i="22"/>
  <c r="N551" i="22"/>
  <c r="N550" i="22"/>
  <c r="N549" i="22"/>
  <c r="N548" i="22"/>
  <c r="N547" i="22"/>
  <c r="N546" i="22"/>
  <c r="N545" i="22"/>
  <c r="N544" i="22"/>
  <c r="N543" i="22"/>
  <c r="N542" i="22"/>
  <c r="N541" i="22"/>
  <c r="N540" i="22"/>
  <c r="N539" i="22"/>
  <c r="N538" i="22"/>
  <c r="N537" i="22"/>
  <c r="N536" i="22"/>
  <c r="N535" i="22"/>
  <c r="N534" i="22"/>
  <c r="N533" i="22"/>
  <c r="N532" i="22"/>
  <c r="N531" i="22"/>
  <c r="N530" i="22"/>
  <c r="N529" i="22"/>
  <c r="N528" i="22"/>
  <c r="N527" i="22"/>
  <c r="N526" i="22"/>
  <c r="N525" i="22"/>
  <c r="N524" i="22"/>
  <c r="N523" i="22"/>
  <c r="N522" i="22"/>
  <c r="N521" i="22"/>
  <c r="N520" i="22"/>
  <c r="N519" i="22"/>
  <c r="N518" i="22"/>
  <c r="N517" i="22"/>
  <c r="N516" i="22"/>
  <c r="N515" i="22"/>
  <c r="N514" i="22"/>
  <c r="N513" i="22"/>
  <c r="N512" i="22"/>
  <c r="N511" i="22"/>
  <c r="N510" i="22"/>
  <c r="N509" i="22"/>
  <c r="N508" i="22"/>
  <c r="N507" i="22"/>
  <c r="N506" i="22"/>
  <c r="N505" i="22"/>
  <c r="N504" i="22"/>
  <c r="N503" i="22"/>
  <c r="N502" i="22"/>
  <c r="N501" i="22"/>
  <c r="N500" i="22"/>
  <c r="N499" i="22"/>
  <c r="N498" i="22"/>
  <c r="N497" i="22"/>
  <c r="N496" i="22"/>
  <c r="N495" i="22"/>
  <c r="N494" i="22"/>
  <c r="N493" i="22"/>
  <c r="N492" i="22"/>
  <c r="N491" i="22"/>
  <c r="N490" i="22"/>
  <c r="N489" i="22"/>
  <c r="N488" i="22"/>
  <c r="N487" i="22"/>
  <c r="N486" i="22"/>
  <c r="N485" i="22"/>
  <c r="N484" i="22"/>
  <c r="N483" i="22"/>
  <c r="N482" i="22"/>
  <c r="N481" i="22"/>
  <c r="N480" i="22"/>
  <c r="N479" i="22"/>
  <c r="N478" i="22"/>
  <c r="N477" i="22"/>
  <c r="N476" i="22"/>
  <c r="N475" i="22"/>
  <c r="N474" i="22"/>
  <c r="N473" i="22"/>
  <c r="N472" i="22"/>
  <c r="N471" i="22"/>
  <c r="N470" i="22"/>
  <c r="N469" i="22"/>
  <c r="N468" i="22"/>
  <c r="N467" i="22"/>
  <c r="N466" i="22"/>
  <c r="N465" i="22"/>
  <c r="N464" i="22"/>
  <c r="N463" i="22"/>
  <c r="N462" i="22"/>
  <c r="N461" i="22"/>
  <c r="N460" i="22"/>
  <c r="N459" i="22"/>
  <c r="N458" i="22"/>
  <c r="N457" i="22"/>
  <c r="N456" i="22"/>
  <c r="N455" i="22"/>
  <c r="N454" i="22"/>
  <c r="N453" i="22"/>
  <c r="N452" i="22"/>
  <c r="N451" i="22"/>
  <c r="N450" i="22"/>
  <c r="N449" i="22"/>
  <c r="N448" i="22"/>
  <c r="N447" i="22"/>
  <c r="N446" i="22"/>
  <c r="N445" i="22"/>
  <c r="N444" i="22"/>
  <c r="N443" i="22"/>
  <c r="N442" i="22"/>
  <c r="N441" i="22"/>
  <c r="N440" i="22"/>
  <c r="N439" i="22"/>
  <c r="N438" i="22"/>
  <c r="N437" i="22"/>
  <c r="N436" i="22"/>
  <c r="N435" i="22"/>
  <c r="N434" i="22"/>
  <c r="N433" i="22"/>
  <c r="N432" i="22"/>
  <c r="N431" i="22"/>
  <c r="N430" i="22"/>
  <c r="N429" i="22"/>
  <c r="N428" i="22"/>
  <c r="N427" i="22"/>
  <c r="N426" i="22"/>
  <c r="N425" i="22"/>
  <c r="N424" i="22"/>
  <c r="N423" i="22"/>
  <c r="N422" i="22"/>
  <c r="N421" i="22"/>
  <c r="N420" i="22"/>
  <c r="N419" i="22"/>
  <c r="N418" i="22"/>
  <c r="N417" i="22"/>
  <c r="N416" i="22"/>
  <c r="N415" i="22"/>
  <c r="N414" i="22"/>
  <c r="N413" i="22"/>
  <c r="N412" i="22"/>
  <c r="N411" i="22"/>
  <c r="N410" i="22"/>
  <c r="N409" i="22"/>
  <c r="N408" i="22"/>
  <c r="N407" i="22"/>
  <c r="N406" i="22"/>
  <c r="N405" i="22"/>
  <c r="N404" i="22"/>
  <c r="N403" i="22"/>
  <c r="N402" i="22"/>
  <c r="N401" i="22"/>
  <c r="N400" i="22"/>
  <c r="N399" i="22"/>
  <c r="N398" i="22"/>
  <c r="N397" i="22"/>
  <c r="N396" i="22"/>
  <c r="N395" i="22"/>
  <c r="N394" i="22"/>
  <c r="N393" i="22"/>
  <c r="N392" i="22"/>
  <c r="N391" i="22"/>
  <c r="N390" i="22"/>
  <c r="N389" i="22"/>
  <c r="N388" i="22"/>
  <c r="N387" i="22"/>
  <c r="N386" i="22"/>
  <c r="N385" i="22"/>
  <c r="N384" i="22"/>
  <c r="N383" i="22"/>
  <c r="N382" i="22"/>
  <c r="N381" i="22"/>
  <c r="N380" i="22"/>
  <c r="N379" i="22"/>
  <c r="N378" i="22"/>
  <c r="N377" i="22"/>
  <c r="N376" i="22"/>
  <c r="N375" i="22"/>
  <c r="N374" i="22"/>
  <c r="N373" i="22"/>
  <c r="N372" i="22"/>
  <c r="N371" i="22"/>
  <c r="N370" i="22"/>
  <c r="N369" i="22"/>
  <c r="N368" i="22"/>
  <c r="N367" i="22"/>
  <c r="N366" i="22"/>
  <c r="N365" i="22"/>
  <c r="N364" i="22"/>
  <c r="N363" i="22"/>
  <c r="N362" i="22"/>
  <c r="N361" i="22"/>
  <c r="N360" i="22"/>
  <c r="N359" i="22"/>
  <c r="N358" i="22"/>
  <c r="N357" i="22"/>
  <c r="N356" i="22"/>
  <c r="N355" i="22"/>
  <c r="N354" i="22"/>
  <c r="N353" i="22"/>
  <c r="N352" i="22"/>
  <c r="N351" i="22"/>
  <c r="N350" i="22"/>
  <c r="N349" i="22"/>
  <c r="N348" i="22"/>
  <c r="N347" i="22"/>
  <c r="N346" i="22"/>
  <c r="N345" i="22"/>
  <c r="N344" i="22"/>
  <c r="N343" i="22"/>
  <c r="N342" i="22"/>
  <c r="N341" i="22"/>
  <c r="N340" i="22"/>
  <c r="N339" i="22"/>
  <c r="N338" i="22"/>
  <c r="N337" i="22"/>
  <c r="N336" i="22"/>
  <c r="N335" i="22"/>
  <c r="N334" i="22"/>
  <c r="N333" i="22"/>
  <c r="N332" i="22"/>
  <c r="N331" i="22"/>
  <c r="N330" i="22"/>
  <c r="N329" i="22"/>
  <c r="N328" i="22"/>
  <c r="N327" i="22"/>
  <c r="N326" i="22"/>
  <c r="N325" i="22"/>
  <c r="N324" i="22"/>
  <c r="N323" i="22"/>
  <c r="N322" i="22"/>
  <c r="N321" i="22"/>
  <c r="N320" i="22"/>
  <c r="N319" i="22"/>
  <c r="N318" i="22"/>
  <c r="N317" i="22"/>
  <c r="N316" i="22"/>
  <c r="N315" i="22"/>
  <c r="N314" i="22"/>
  <c r="N313" i="22"/>
  <c r="N312" i="22"/>
  <c r="N311" i="22"/>
  <c r="N310" i="22"/>
  <c r="N309" i="22"/>
  <c r="N308" i="22"/>
  <c r="N307" i="22"/>
  <c r="N306" i="22"/>
  <c r="N305" i="22"/>
  <c r="N304" i="22"/>
  <c r="N303" i="22"/>
  <c r="N302" i="22"/>
  <c r="N301" i="22"/>
  <c r="N300" i="22"/>
  <c r="N299" i="22"/>
  <c r="N298" i="22"/>
  <c r="N297" i="22"/>
  <c r="N296" i="22"/>
  <c r="N295" i="22"/>
  <c r="N294" i="22"/>
  <c r="N293" i="22"/>
  <c r="N292" i="22"/>
  <c r="N291" i="22"/>
  <c r="N290" i="22"/>
  <c r="N289" i="22"/>
  <c r="N288" i="22"/>
  <c r="N287" i="22"/>
  <c r="N286" i="22"/>
  <c r="N285" i="22"/>
  <c r="N284" i="22"/>
  <c r="N283" i="22"/>
  <c r="N282" i="22"/>
  <c r="N281" i="22"/>
  <c r="N280" i="22"/>
  <c r="N279" i="22"/>
  <c r="N278" i="22"/>
  <c r="N277" i="22"/>
  <c r="N276" i="22"/>
  <c r="N275" i="22"/>
  <c r="N274" i="22"/>
  <c r="N273" i="22"/>
  <c r="N272" i="22"/>
  <c r="N271" i="22"/>
  <c r="N270" i="22"/>
  <c r="N269" i="22"/>
  <c r="N268" i="22"/>
  <c r="N267" i="22"/>
  <c r="N266" i="22"/>
  <c r="N265" i="22"/>
  <c r="N264" i="22"/>
  <c r="N263" i="22"/>
  <c r="N262" i="22"/>
  <c r="N261" i="22"/>
  <c r="N260" i="22"/>
  <c r="N259" i="22"/>
  <c r="N258" i="22"/>
  <c r="N257" i="22"/>
  <c r="N256" i="22"/>
  <c r="N255" i="22"/>
  <c r="N254" i="22"/>
  <c r="N253" i="22"/>
  <c r="N252" i="22"/>
  <c r="N251" i="22"/>
  <c r="N250" i="22"/>
  <c r="N249" i="22"/>
  <c r="N248" i="22"/>
  <c r="N247" i="22"/>
  <c r="N246" i="22"/>
  <c r="N245" i="22"/>
  <c r="N244" i="22"/>
  <c r="N243" i="22"/>
  <c r="N242" i="22"/>
  <c r="N241" i="22"/>
  <c r="N240" i="22"/>
  <c r="N239" i="22"/>
  <c r="N238" i="22"/>
  <c r="N237" i="22"/>
  <c r="N236" i="22"/>
  <c r="N235" i="22"/>
  <c r="N234" i="22"/>
  <c r="N233" i="22"/>
  <c r="N232" i="22"/>
  <c r="N231" i="22"/>
  <c r="N230" i="22"/>
  <c r="N229" i="22"/>
  <c r="N228" i="22"/>
  <c r="N227" i="22"/>
  <c r="N226" i="22"/>
  <c r="N225" i="22"/>
  <c r="N224" i="22"/>
  <c r="N223" i="22"/>
  <c r="N222" i="22"/>
  <c r="N221" i="22"/>
  <c r="N220" i="22"/>
  <c r="N219" i="22"/>
  <c r="N218" i="22"/>
  <c r="N217" i="22"/>
  <c r="N216" i="22"/>
  <c r="N215" i="22"/>
  <c r="N214" i="22"/>
  <c r="N213" i="22"/>
  <c r="N212" i="22"/>
  <c r="N211" i="22"/>
  <c r="N210" i="22"/>
  <c r="N209" i="22"/>
  <c r="N208" i="22"/>
  <c r="N207" i="22"/>
  <c r="N206" i="22"/>
  <c r="N205" i="22"/>
  <c r="N204" i="22"/>
  <c r="N203" i="22"/>
  <c r="N202" i="22"/>
  <c r="N201" i="22"/>
  <c r="N200" i="22"/>
  <c r="N199" i="22"/>
  <c r="N198" i="22"/>
  <c r="N197" i="22"/>
  <c r="N196" i="22"/>
  <c r="N195" i="22"/>
  <c r="N194" i="22"/>
  <c r="N193" i="22"/>
  <c r="N192" i="22"/>
  <c r="N191" i="22"/>
  <c r="N190" i="22"/>
  <c r="N189" i="22"/>
  <c r="N188" i="22"/>
  <c r="N996" i="19"/>
  <c r="N995" i="19"/>
  <c r="N994" i="19"/>
  <c r="N993" i="19"/>
  <c r="N992" i="19"/>
  <c r="N991" i="19"/>
  <c r="N990" i="19"/>
  <c r="N989" i="19"/>
  <c r="N988" i="19"/>
  <c r="N987" i="19"/>
  <c r="N986" i="19"/>
  <c r="N985" i="19"/>
  <c r="N984" i="19"/>
  <c r="N983" i="19"/>
  <c r="N982" i="19"/>
  <c r="N981" i="19"/>
  <c r="N980" i="19"/>
  <c r="N979" i="19"/>
  <c r="N978" i="19"/>
  <c r="N977" i="19"/>
  <c r="N976" i="19"/>
  <c r="N975" i="19"/>
  <c r="N974" i="19"/>
  <c r="N973" i="19"/>
  <c r="N972" i="19"/>
  <c r="N971" i="19"/>
  <c r="N970" i="19"/>
  <c r="N969" i="19"/>
  <c r="N968" i="19"/>
  <c r="N967" i="19"/>
  <c r="N966" i="19"/>
  <c r="N965" i="19"/>
  <c r="N964" i="19"/>
  <c r="N963" i="19"/>
  <c r="N962" i="19"/>
  <c r="N961" i="19"/>
  <c r="N960" i="19"/>
  <c r="N959" i="19"/>
  <c r="N958" i="19"/>
  <c r="N957" i="19"/>
  <c r="N956" i="19"/>
  <c r="N955" i="19"/>
  <c r="N954" i="19"/>
  <c r="N953" i="19"/>
  <c r="N952" i="19"/>
  <c r="N951" i="19"/>
  <c r="N950" i="19"/>
  <c r="N949" i="19"/>
  <c r="N948" i="19"/>
  <c r="N947" i="19"/>
  <c r="N946" i="19"/>
  <c r="N945" i="19"/>
  <c r="N944" i="19"/>
  <c r="N943" i="19"/>
  <c r="N942" i="19"/>
  <c r="N941" i="19"/>
  <c r="N940" i="19"/>
  <c r="N939" i="19"/>
  <c r="N938" i="19"/>
  <c r="N937" i="19"/>
  <c r="N936" i="19"/>
  <c r="N935" i="19"/>
  <c r="N934" i="19"/>
  <c r="N933" i="19"/>
  <c r="N932" i="19"/>
  <c r="N931" i="19"/>
  <c r="N930" i="19"/>
  <c r="N929" i="19"/>
  <c r="N928" i="19"/>
  <c r="N927" i="19"/>
  <c r="N926" i="19"/>
  <c r="N925" i="19"/>
  <c r="N924" i="19"/>
  <c r="N923" i="19"/>
  <c r="N922" i="19"/>
  <c r="N921" i="19"/>
  <c r="N920" i="19"/>
  <c r="N919" i="19"/>
  <c r="N918" i="19"/>
  <c r="N917" i="19"/>
  <c r="N916" i="19"/>
  <c r="N915" i="19"/>
  <c r="N914" i="19"/>
  <c r="N913" i="19"/>
  <c r="N912" i="19"/>
  <c r="N911" i="19"/>
  <c r="N910" i="19"/>
  <c r="N909" i="19"/>
  <c r="N908" i="19"/>
  <c r="N907" i="19"/>
  <c r="N906" i="19"/>
  <c r="N905" i="19"/>
  <c r="N904" i="19"/>
  <c r="N903" i="19"/>
  <c r="N902" i="19"/>
  <c r="N901" i="19"/>
  <c r="N900" i="19"/>
  <c r="N899" i="19"/>
  <c r="N898" i="19"/>
  <c r="N897" i="19"/>
  <c r="N896" i="19"/>
  <c r="N895" i="19"/>
  <c r="N894" i="19"/>
  <c r="N893" i="19"/>
  <c r="N892" i="19"/>
  <c r="N891" i="19"/>
  <c r="N890" i="19"/>
  <c r="N889" i="19"/>
  <c r="N888" i="19"/>
  <c r="N887" i="19"/>
  <c r="N886" i="19"/>
  <c r="N885" i="19"/>
  <c r="N884" i="19"/>
  <c r="N883" i="19"/>
  <c r="N882" i="19"/>
  <c r="N881" i="19"/>
  <c r="N880" i="19"/>
  <c r="N879" i="19"/>
  <c r="N878" i="19"/>
  <c r="N877" i="19"/>
  <c r="N876" i="19"/>
  <c r="N875" i="19"/>
  <c r="N874" i="19"/>
  <c r="N873" i="19"/>
  <c r="N872" i="19"/>
  <c r="N871" i="19"/>
  <c r="N870" i="19"/>
  <c r="N869" i="19"/>
  <c r="N868" i="19"/>
  <c r="N867" i="19"/>
  <c r="N866" i="19"/>
  <c r="N865" i="19"/>
  <c r="N864" i="19"/>
  <c r="N863" i="19"/>
  <c r="N862" i="19"/>
  <c r="N861" i="19"/>
  <c r="N860" i="19"/>
  <c r="N859" i="19"/>
  <c r="N858" i="19"/>
  <c r="N857" i="19"/>
  <c r="N856" i="19"/>
  <c r="N855" i="19"/>
  <c r="N854" i="19"/>
  <c r="N853" i="19"/>
  <c r="N852" i="19"/>
  <c r="N851" i="19"/>
  <c r="N850" i="19"/>
  <c r="N849" i="19"/>
  <c r="N848" i="19"/>
  <c r="N847" i="19"/>
  <c r="N846" i="19"/>
  <c r="N845" i="19"/>
  <c r="N844" i="19"/>
  <c r="N843" i="19"/>
  <c r="N842" i="19"/>
  <c r="N841" i="19"/>
  <c r="N840" i="19"/>
  <c r="N839" i="19"/>
  <c r="N838" i="19"/>
  <c r="N837" i="19"/>
  <c r="N836" i="19"/>
  <c r="N835" i="19"/>
  <c r="N834" i="19"/>
  <c r="N833" i="19"/>
  <c r="N832" i="19"/>
  <c r="N831" i="19"/>
  <c r="N830" i="19"/>
  <c r="N829" i="19"/>
  <c r="N828" i="19"/>
  <c r="N827" i="19"/>
  <c r="N826" i="19"/>
  <c r="N825" i="19"/>
  <c r="N824" i="19"/>
  <c r="N823" i="19"/>
  <c r="N822" i="19"/>
  <c r="N821" i="19"/>
  <c r="N820" i="19"/>
  <c r="N819" i="19"/>
  <c r="N818" i="19"/>
  <c r="N817" i="19"/>
  <c r="N816" i="19"/>
  <c r="N815" i="19"/>
  <c r="N814" i="19"/>
  <c r="N813" i="19"/>
  <c r="N812" i="19"/>
  <c r="N811" i="19"/>
  <c r="N810" i="19"/>
  <c r="N809" i="19"/>
  <c r="N808" i="19"/>
  <c r="N807" i="19"/>
  <c r="N806" i="19"/>
  <c r="N805" i="19"/>
  <c r="N804" i="19"/>
  <c r="N803" i="19"/>
  <c r="N802" i="19"/>
  <c r="N801" i="19"/>
  <c r="N800" i="19"/>
  <c r="N799" i="19"/>
  <c r="N798" i="19"/>
  <c r="N797" i="19"/>
  <c r="N796" i="19"/>
  <c r="N795" i="19"/>
  <c r="N794" i="19"/>
  <c r="N793" i="19"/>
  <c r="N792" i="19"/>
  <c r="N791" i="19"/>
  <c r="N790" i="19"/>
  <c r="N789" i="19"/>
  <c r="N788" i="19"/>
  <c r="N787" i="19"/>
  <c r="N786" i="19"/>
  <c r="N785" i="19"/>
  <c r="N784" i="19"/>
  <c r="N783" i="19"/>
  <c r="N782" i="19"/>
  <c r="N781" i="19"/>
  <c r="N780" i="19"/>
  <c r="N779" i="19"/>
  <c r="N778" i="19"/>
  <c r="N777" i="19"/>
  <c r="N776" i="19"/>
  <c r="N775" i="19"/>
  <c r="N774" i="19"/>
  <c r="N773" i="19"/>
  <c r="N772" i="19"/>
  <c r="N771" i="19"/>
  <c r="N770" i="19"/>
  <c r="N769" i="19"/>
  <c r="N768" i="19"/>
  <c r="N767" i="19"/>
  <c r="N766" i="19"/>
  <c r="N765" i="19"/>
  <c r="N764" i="19"/>
  <c r="N763" i="19"/>
  <c r="N762" i="19"/>
  <c r="N761" i="19"/>
  <c r="N760" i="19"/>
  <c r="N759" i="19"/>
  <c r="N758" i="19"/>
  <c r="N757" i="19"/>
  <c r="N756" i="19"/>
  <c r="N755" i="19"/>
  <c r="N754" i="19"/>
  <c r="N753" i="19"/>
  <c r="N752" i="19"/>
  <c r="N751" i="19"/>
  <c r="N750" i="19"/>
  <c r="N749" i="19"/>
  <c r="N748" i="19"/>
  <c r="N747" i="19"/>
  <c r="N746" i="19"/>
  <c r="N745" i="19"/>
  <c r="N744" i="19"/>
  <c r="N743" i="19"/>
  <c r="N742" i="19"/>
  <c r="N741" i="19"/>
  <c r="N740" i="19"/>
  <c r="N739" i="19"/>
  <c r="N738" i="19"/>
  <c r="N737" i="19"/>
  <c r="N736" i="19"/>
  <c r="N735" i="19"/>
  <c r="N734" i="19"/>
  <c r="N733" i="19"/>
  <c r="N732" i="19"/>
  <c r="N731" i="19"/>
  <c r="N730" i="19"/>
  <c r="N729" i="19"/>
  <c r="N728" i="19"/>
  <c r="N727" i="19"/>
  <c r="N726" i="19"/>
  <c r="N725" i="19"/>
  <c r="N724" i="19"/>
  <c r="N723" i="19"/>
  <c r="N722" i="19"/>
  <c r="N721" i="19"/>
  <c r="N720" i="19"/>
  <c r="N719" i="19"/>
  <c r="N718" i="19"/>
  <c r="N717" i="19"/>
  <c r="N716" i="19"/>
  <c r="N715" i="19"/>
  <c r="N714" i="19"/>
  <c r="N713" i="19"/>
  <c r="N712" i="19"/>
  <c r="N711" i="19"/>
  <c r="N710" i="19"/>
  <c r="N709" i="19"/>
  <c r="N708" i="19"/>
  <c r="N707" i="19"/>
  <c r="N706" i="19"/>
  <c r="N705" i="19"/>
  <c r="N704" i="19"/>
  <c r="N703" i="19"/>
  <c r="N702" i="19"/>
  <c r="N701" i="19"/>
  <c r="N700" i="19"/>
  <c r="N699" i="19"/>
  <c r="N698" i="19"/>
  <c r="N697" i="19"/>
  <c r="N696" i="19"/>
  <c r="N695" i="19"/>
  <c r="N694" i="19"/>
  <c r="N693" i="19"/>
  <c r="N692" i="19"/>
  <c r="N691" i="19"/>
  <c r="N690" i="19"/>
  <c r="N689" i="19"/>
  <c r="N688" i="19"/>
  <c r="N687" i="19"/>
  <c r="N686" i="19"/>
  <c r="N685" i="19"/>
  <c r="N684" i="19"/>
  <c r="N683" i="19"/>
  <c r="N682" i="19"/>
  <c r="N681" i="19"/>
  <c r="N680" i="19"/>
  <c r="N679" i="19"/>
  <c r="N678" i="19"/>
  <c r="N677" i="19"/>
  <c r="N676" i="19"/>
  <c r="N675" i="19"/>
  <c r="N674" i="19"/>
  <c r="N673" i="19"/>
  <c r="N672" i="19"/>
  <c r="N671" i="19"/>
  <c r="N670" i="19"/>
  <c r="N669" i="19"/>
  <c r="N668" i="19"/>
  <c r="N667" i="19"/>
  <c r="N666" i="19"/>
  <c r="N665" i="19"/>
  <c r="N664" i="19"/>
  <c r="N663" i="19"/>
  <c r="N662" i="19"/>
  <c r="N661" i="19"/>
  <c r="N660" i="19"/>
  <c r="N659" i="19"/>
  <c r="N658" i="19"/>
  <c r="N657" i="19"/>
  <c r="N656" i="19"/>
  <c r="N655" i="19"/>
  <c r="N654" i="19"/>
  <c r="N653" i="19"/>
  <c r="N652" i="19"/>
  <c r="N651" i="19"/>
  <c r="N650" i="19"/>
  <c r="N649" i="19"/>
  <c r="N648" i="19"/>
  <c r="N647" i="19"/>
  <c r="N646" i="19"/>
  <c r="N645" i="19"/>
  <c r="N644" i="19"/>
  <c r="N643" i="19"/>
  <c r="N642" i="19"/>
  <c r="N641" i="19"/>
  <c r="N640" i="19"/>
  <c r="N639" i="19"/>
  <c r="N638" i="19"/>
  <c r="N637" i="19"/>
  <c r="N636" i="19"/>
  <c r="N635" i="19"/>
  <c r="N634" i="19"/>
  <c r="N633" i="19"/>
  <c r="N632" i="19"/>
  <c r="N631" i="19"/>
  <c r="N630" i="19"/>
  <c r="N629" i="19"/>
  <c r="N628" i="19"/>
  <c r="N627" i="19"/>
  <c r="N626" i="19"/>
  <c r="N625" i="19"/>
  <c r="N624" i="19"/>
  <c r="N623" i="19"/>
  <c r="N622" i="19"/>
  <c r="N621" i="19"/>
  <c r="N620" i="19"/>
  <c r="N619" i="19"/>
  <c r="N618" i="19"/>
  <c r="N617" i="19"/>
  <c r="N616" i="19"/>
  <c r="N615" i="19"/>
  <c r="N614" i="19"/>
  <c r="N613" i="19"/>
  <c r="N612" i="19"/>
  <c r="N611" i="19"/>
  <c r="N610" i="19"/>
  <c r="N609" i="19"/>
  <c r="N608" i="19"/>
  <c r="N607" i="19"/>
  <c r="N606" i="19"/>
  <c r="N605" i="19"/>
  <c r="N604" i="19"/>
  <c r="N603" i="19"/>
  <c r="N602" i="19"/>
  <c r="N601" i="19"/>
  <c r="N600" i="19"/>
  <c r="N599" i="19"/>
  <c r="N598" i="19"/>
  <c r="N597" i="19"/>
  <c r="N596" i="19"/>
  <c r="N595" i="19"/>
  <c r="N594" i="19"/>
  <c r="N593" i="19"/>
  <c r="N592" i="19"/>
  <c r="N591" i="19"/>
  <c r="N590" i="19"/>
  <c r="N589" i="19"/>
  <c r="N588" i="19"/>
  <c r="N587" i="19"/>
  <c r="N586" i="19"/>
  <c r="N585" i="19"/>
  <c r="N584" i="19"/>
  <c r="N583" i="19"/>
  <c r="N582" i="19"/>
  <c r="N581" i="19"/>
  <c r="N580" i="19"/>
  <c r="N579" i="19"/>
  <c r="N578" i="19"/>
  <c r="N577" i="19"/>
  <c r="N576" i="19"/>
  <c r="N575" i="19"/>
  <c r="N574" i="19"/>
  <c r="N573" i="19"/>
  <c r="N572" i="19"/>
  <c r="N571" i="19"/>
  <c r="N570" i="19"/>
  <c r="N569" i="19"/>
  <c r="N568" i="19"/>
  <c r="N567" i="19"/>
  <c r="N566" i="19"/>
  <c r="N565" i="19"/>
  <c r="N564" i="19"/>
  <c r="N563" i="19"/>
  <c r="N562" i="19"/>
  <c r="N561" i="19"/>
  <c r="N560" i="19"/>
  <c r="N559" i="19"/>
  <c r="N558" i="19"/>
  <c r="N557" i="19"/>
  <c r="N556" i="19"/>
  <c r="N555" i="19"/>
  <c r="N554" i="19"/>
  <c r="N553" i="19"/>
  <c r="N552" i="19"/>
  <c r="N551" i="19"/>
  <c r="N550" i="19"/>
  <c r="N549" i="19"/>
  <c r="N548" i="19"/>
  <c r="N547" i="19"/>
  <c r="N546" i="19"/>
  <c r="N545" i="19"/>
  <c r="N544" i="19"/>
  <c r="N543" i="19"/>
  <c r="N542" i="19"/>
  <c r="N541" i="19"/>
  <c r="N540" i="19"/>
  <c r="N539" i="19"/>
  <c r="N538" i="19"/>
  <c r="N537" i="19"/>
  <c r="N536" i="19"/>
  <c r="N535" i="19"/>
  <c r="N534" i="19"/>
  <c r="N533" i="19"/>
  <c r="N532" i="19"/>
  <c r="N531" i="19"/>
  <c r="N530" i="19"/>
  <c r="N529" i="19"/>
  <c r="N528" i="19"/>
  <c r="N527" i="19"/>
  <c r="N526" i="19"/>
  <c r="N525" i="19"/>
  <c r="N524" i="19"/>
  <c r="N523" i="19"/>
  <c r="N522" i="19"/>
  <c r="N521" i="19"/>
  <c r="N520" i="19"/>
  <c r="N519" i="19"/>
  <c r="N518" i="19"/>
  <c r="N517" i="19"/>
  <c r="N516" i="19"/>
  <c r="N515" i="19"/>
  <c r="N514" i="19"/>
  <c r="N513" i="19"/>
  <c r="N512" i="19"/>
  <c r="N511" i="19"/>
  <c r="N510" i="19"/>
  <c r="N509" i="19"/>
  <c r="N508" i="19"/>
  <c r="N507" i="19"/>
  <c r="N506" i="19"/>
  <c r="N505" i="19"/>
  <c r="N504" i="19"/>
  <c r="N503" i="19"/>
  <c r="N502" i="19"/>
  <c r="N501" i="19"/>
  <c r="N500" i="19"/>
  <c r="N499" i="19"/>
  <c r="N498" i="19"/>
  <c r="N497" i="19"/>
  <c r="N496" i="19"/>
  <c r="N495" i="19"/>
  <c r="N494" i="19"/>
  <c r="N493" i="19"/>
  <c r="N492" i="19"/>
  <c r="N491" i="19"/>
  <c r="N490" i="19"/>
  <c r="N489" i="19"/>
  <c r="N488" i="19"/>
  <c r="N487" i="19"/>
  <c r="N486" i="19"/>
  <c r="N485" i="19"/>
  <c r="N484" i="19"/>
  <c r="N483" i="19"/>
  <c r="N482" i="19"/>
  <c r="N481" i="19"/>
  <c r="N480" i="19"/>
  <c r="N479" i="19"/>
  <c r="N478" i="19"/>
  <c r="N477" i="19"/>
  <c r="N476" i="19"/>
  <c r="N475" i="19"/>
  <c r="N474" i="19"/>
  <c r="N473" i="19"/>
  <c r="N472" i="19"/>
  <c r="N471" i="19"/>
  <c r="N470" i="19"/>
  <c r="N469" i="19"/>
  <c r="N468" i="19"/>
  <c r="N467" i="19"/>
  <c r="N466" i="19"/>
  <c r="N465" i="19"/>
  <c r="N464" i="19"/>
  <c r="N463" i="19"/>
  <c r="N462" i="19"/>
  <c r="N461" i="19"/>
  <c r="N460" i="19"/>
  <c r="N459" i="19"/>
  <c r="N458" i="19"/>
  <c r="N457" i="19"/>
  <c r="N456" i="19"/>
  <c r="N455" i="19"/>
  <c r="N454" i="19"/>
  <c r="N453" i="19"/>
  <c r="N452" i="19"/>
  <c r="N451" i="19"/>
  <c r="N450" i="19"/>
  <c r="N449" i="19"/>
  <c r="N448" i="19"/>
  <c r="N447" i="19"/>
  <c r="N446" i="19"/>
  <c r="N445" i="19"/>
  <c r="N444" i="19"/>
  <c r="N443" i="19"/>
  <c r="N442" i="19"/>
  <c r="N441" i="19"/>
  <c r="N440" i="19"/>
  <c r="N439" i="19"/>
  <c r="N438" i="19"/>
  <c r="N437" i="19"/>
  <c r="N436" i="19"/>
  <c r="N435" i="19"/>
  <c r="N434" i="19"/>
  <c r="N433" i="19"/>
  <c r="N432" i="19"/>
  <c r="N431" i="19"/>
  <c r="N430" i="19"/>
  <c r="N429" i="19"/>
  <c r="N428" i="19"/>
  <c r="N427" i="19"/>
  <c r="N426" i="19"/>
  <c r="N425" i="19"/>
  <c r="N424" i="19"/>
  <c r="N423" i="19"/>
  <c r="N422" i="19"/>
  <c r="N421" i="19"/>
  <c r="N420" i="19"/>
  <c r="N419" i="19"/>
  <c r="N418" i="19"/>
  <c r="N417" i="19"/>
  <c r="N416" i="19"/>
  <c r="N415" i="19"/>
  <c r="N414" i="19"/>
  <c r="N413" i="19"/>
  <c r="N412" i="19"/>
  <c r="N411" i="19"/>
  <c r="N410" i="19"/>
  <c r="N409" i="19"/>
  <c r="N408" i="19"/>
  <c r="N407" i="19"/>
  <c r="N406" i="19"/>
  <c r="N405" i="19"/>
  <c r="N404" i="19"/>
  <c r="N403" i="19"/>
  <c r="N402" i="19"/>
  <c r="N401" i="19"/>
  <c r="N400" i="19"/>
  <c r="N399" i="19"/>
  <c r="N398" i="19"/>
  <c r="N397" i="19"/>
  <c r="N396" i="19"/>
  <c r="N395" i="19"/>
  <c r="N394" i="19"/>
  <c r="N393" i="19"/>
  <c r="N392" i="19"/>
  <c r="N391" i="19"/>
  <c r="N390" i="19"/>
  <c r="N389" i="19"/>
  <c r="N388" i="19"/>
  <c r="N387" i="19"/>
  <c r="N386" i="19"/>
  <c r="N385" i="19"/>
  <c r="N384" i="19"/>
  <c r="N383" i="19"/>
  <c r="N382" i="19"/>
  <c r="N381" i="19"/>
  <c r="N380" i="19"/>
  <c r="N379" i="19"/>
  <c r="N378" i="19"/>
  <c r="N377" i="19"/>
  <c r="N376" i="19"/>
  <c r="N375" i="19"/>
  <c r="N374" i="19"/>
  <c r="N373" i="19"/>
  <c r="N372" i="19"/>
  <c r="N371" i="19"/>
  <c r="N370" i="19"/>
  <c r="N369" i="19"/>
  <c r="N368" i="19"/>
  <c r="N367" i="19"/>
  <c r="N366" i="19"/>
  <c r="N365" i="19"/>
  <c r="N364" i="19"/>
  <c r="N363" i="19"/>
  <c r="N362" i="19"/>
  <c r="N361" i="19"/>
  <c r="N360" i="19"/>
  <c r="N359" i="19"/>
  <c r="N358" i="19"/>
  <c r="N357" i="19"/>
  <c r="N356" i="19"/>
  <c r="N355" i="19"/>
  <c r="N354" i="19"/>
  <c r="N353" i="19"/>
  <c r="N352" i="19"/>
  <c r="N351" i="19"/>
  <c r="N350" i="19"/>
  <c r="N349" i="19"/>
  <c r="N348" i="19"/>
  <c r="N347" i="19"/>
  <c r="N346" i="19"/>
  <c r="N345" i="19"/>
  <c r="N344" i="19"/>
  <c r="N343" i="19"/>
  <c r="N342" i="19"/>
  <c r="N341" i="19"/>
  <c r="N340" i="19"/>
  <c r="N339" i="19"/>
  <c r="N338" i="19"/>
  <c r="N337" i="19"/>
  <c r="N336" i="19"/>
  <c r="N335" i="19"/>
  <c r="N334" i="19"/>
  <c r="N333" i="19"/>
  <c r="N332" i="19"/>
  <c r="N331" i="19"/>
  <c r="N330" i="19"/>
  <c r="N329" i="19"/>
  <c r="N328" i="19"/>
  <c r="N327" i="19"/>
  <c r="N326" i="19"/>
  <c r="N325" i="19"/>
  <c r="N324" i="19"/>
  <c r="N323" i="19"/>
  <c r="N322" i="19"/>
  <c r="N321" i="19"/>
  <c r="N320" i="19"/>
  <c r="N319" i="19"/>
  <c r="N318" i="19"/>
  <c r="N317" i="19"/>
  <c r="N316" i="19"/>
  <c r="N315" i="19"/>
  <c r="N314" i="19"/>
  <c r="N313" i="19"/>
  <c r="N312" i="19"/>
  <c r="N311" i="19"/>
  <c r="N310" i="19"/>
  <c r="N309" i="19"/>
  <c r="N308" i="19"/>
  <c r="N307" i="19"/>
  <c r="N306" i="19"/>
  <c r="N305" i="19"/>
  <c r="N304" i="19"/>
  <c r="N303" i="19"/>
  <c r="N302" i="19"/>
  <c r="N301" i="19"/>
  <c r="N300" i="19"/>
  <c r="N299" i="19"/>
  <c r="N298" i="19"/>
  <c r="N297" i="19"/>
  <c r="N296" i="19"/>
  <c r="N295" i="19"/>
  <c r="N294" i="19"/>
  <c r="N293" i="19"/>
  <c r="N292" i="19"/>
  <c r="N291" i="19"/>
  <c r="N290" i="19"/>
  <c r="N289" i="19"/>
  <c r="N288" i="19"/>
  <c r="N287" i="19"/>
  <c r="N286" i="19"/>
  <c r="N285" i="19"/>
  <c r="N284" i="19"/>
  <c r="N283" i="19"/>
  <c r="N282" i="19"/>
  <c r="N281" i="19"/>
  <c r="N280" i="19"/>
  <c r="N279" i="19"/>
  <c r="N278" i="19"/>
  <c r="N277" i="19"/>
  <c r="N276" i="19"/>
  <c r="N275" i="19"/>
  <c r="N274" i="19"/>
  <c r="N273" i="19"/>
  <c r="N272" i="19"/>
  <c r="N271" i="19"/>
  <c r="N270" i="19"/>
  <c r="N269" i="19"/>
  <c r="N268" i="19"/>
  <c r="N267" i="19"/>
  <c r="N266" i="19"/>
  <c r="N265" i="19"/>
  <c r="N264" i="19"/>
  <c r="N263" i="19"/>
  <c r="N262" i="19"/>
  <c r="N261" i="19"/>
  <c r="N260" i="19"/>
  <c r="N259" i="19"/>
  <c r="N258" i="19"/>
  <c r="N257" i="19"/>
  <c r="N256" i="19"/>
  <c r="N255" i="19"/>
  <c r="N254" i="19"/>
  <c r="N253" i="19"/>
  <c r="N252" i="19"/>
  <c r="N251" i="19"/>
  <c r="N250" i="19"/>
  <c r="N249" i="19"/>
  <c r="N248" i="19"/>
  <c r="N247" i="19"/>
  <c r="N246" i="19"/>
  <c r="N245" i="19"/>
  <c r="N244" i="19"/>
  <c r="N243" i="19"/>
  <c r="N242" i="19"/>
  <c r="N241" i="19"/>
  <c r="N240" i="19"/>
  <c r="N239" i="19"/>
  <c r="N238" i="19"/>
  <c r="N237" i="19"/>
  <c r="N236" i="19"/>
  <c r="N235" i="19"/>
  <c r="N234" i="19"/>
  <c r="N233" i="19"/>
  <c r="N232" i="19"/>
  <c r="N231" i="19"/>
  <c r="N230" i="19"/>
  <c r="N229" i="19"/>
  <c r="N228" i="19"/>
  <c r="N227" i="19"/>
  <c r="N226" i="19"/>
  <c r="N225" i="19"/>
  <c r="N224" i="19"/>
  <c r="N223" i="19"/>
  <c r="N222" i="19"/>
  <c r="N221" i="19"/>
  <c r="N220" i="19"/>
  <c r="N219" i="19"/>
  <c r="N218" i="19"/>
  <c r="N1002" i="7"/>
  <c r="N1001" i="7"/>
  <c r="N1000" i="7"/>
  <c r="N999" i="7"/>
  <c r="N998" i="7"/>
  <c r="N997" i="7"/>
  <c r="N996" i="7"/>
  <c r="N995" i="7"/>
  <c r="N994" i="7"/>
  <c r="N993" i="7"/>
  <c r="N992" i="7"/>
  <c r="N991" i="7"/>
  <c r="N990" i="7"/>
  <c r="N989" i="7"/>
  <c r="N988" i="7"/>
  <c r="N987" i="7"/>
  <c r="N986" i="7"/>
  <c r="N985" i="7"/>
  <c r="N984" i="7"/>
  <c r="N983" i="7"/>
  <c r="N982" i="7"/>
  <c r="N981" i="7"/>
  <c r="N980" i="7"/>
  <c r="N979" i="7"/>
  <c r="N978" i="7"/>
  <c r="N977" i="7"/>
  <c r="N976" i="7"/>
  <c r="N975" i="7"/>
  <c r="N974" i="7"/>
  <c r="N973" i="7"/>
  <c r="N972" i="7"/>
  <c r="N971" i="7"/>
  <c r="N970" i="7"/>
  <c r="N969" i="7"/>
  <c r="N968" i="7"/>
  <c r="N967" i="7"/>
  <c r="N966" i="7"/>
  <c r="N965" i="7"/>
  <c r="N964" i="7"/>
  <c r="N963" i="7"/>
  <c r="N962" i="7"/>
  <c r="N961" i="7"/>
  <c r="N960" i="7"/>
  <c r="N959" i="7"/>
  <c r="N958" i="7"/>
  <c r="N957" i="7"/>
  <c r="N956" i="7"/>
  <c r="N955" i="7"/>
  <c r="N954" i="7"/>
  <c r="N953" i="7"/>
  <c r="N952" i="7"/>
  <c r="N951" i="7"/>
  <c r="N950" i="7"/>
  <c r="N949" i="7"/>
  <c r="N948" i="7"/>
  <c r="N947" i="7"/>
  <c r="N946" i="7"/>
  <c r="N945" i="7"/>
  <c r="N944" i="7"/>
  <c r="N943" i="7"/>
  <c r="N942" i="7"/>
  <c r="N941" i="7"/>
  <c r="N940" i="7"/>
  <c r="N939" i="7"/>
  <c r="N938" i="7"/>
  <c r="N937" i="7"/>
  <c r="N936" i="7"/>
  <c r="N935" i="7"/>
  <c r="N934" i="7"/>
  <c r="N933" i="7"/>
  <c r="N932" i="7"/>
  <c r="N931" i="7"/>
  <c r="N930" i="7"/>
  <c r="N929" i="7"/>
  <c r="N928" i="7"/>
  <c r="N927" i="7"/>
  <c r="N926" i="7"/>
  <c r="N925" i="7"/>
  <c r="N924" i="7"/>
  <c r="N923" i="7"/>
  <c r="N922" i="7"/>
  <c r="N921" i="7"/>
  <c r="N920" i="7"/>
  <c r="N919" i="7"/>
  <c r="N918" i="7"/>
  <c r="N917" i="7"/>
  <c r="N916" i="7"/>
  <c r="N915" i="7"/>
  <c r="N914" i="7"/>
  <c r="N913" i="7"/>
  <c r="N912" i="7"/>
  <c r="N911" i="7"/>
  <c r="N910" i="7"/>
  <c r="N909" i="7"/>
  <c r="N908" i="7"/>
  <c r="N907" i="7"/>
  <c r="N906" i="7"/>
  <c r="N905" i="7"/>
  <c r="N904" i="7"/>
  <c r="N903" i="7"/>
  <c r="N902" i="7"/>
  <c r="N901" i="7"/>
  <c r="N900" i="7"/>
  <c r="N899" i="7"/>
  <c r="N898" i="7"/>
  <c r="N897" i="7"/>
  <c r="N896" i="7"/>
  <c r="N895" i="7"/>
  <c r="N894" i="7"/>
  <c r="N893" i="7"/>
  <c r="N892" i="7"/>
  <c r="N891" i="7"/>
  <c r="N890" i="7"/>
  <c r="N889" i="7"/>
  <c r="N888" i="7"/>
  <c r="N887" i="7"/>
  <c r="N886" i="7"/>
  <c r="N885" i="7"/>
  <c r="N884" i="7"/>
  <c r="N883" i="7"/>
  <c r="N882" i="7"/>
  <c r="N881" i="7"/>
  <c r="N880" i="7"/>
  <c r="N879" i="7"/>
  <c r="N878" i="7"/>
  <c r="N877" i="7"/>
  <c r="N876" i="7"/>
  <c r="N875" i="7"/>
  <c r="N874" i="7"/>
  <c r="N873" i="7"/>
  <c r="N872" i="7"/>
  <c r="N871" i="7"/>
  <c r="N870" i="7"/>
  <c r="N869" i="7"/>
  <c r="N868" i="7"/>
  <c r="N867" i="7"/>
  <c r="N866" i="7"/>
  <c r="N865" i="7"/>
  <c r="N864" i="7"/>
  <c r="N863" i="7"/>
  <c r="N862" i="7"/>
  <c r="N861" i="7"/>
  <c r="N860" i="7"/>
  <c r="N859" i="7"/>
  <c r="N858" i="7"/>
  <c r="N857" i="7"/>
  <c r="N856" i="7"/>
  <c r="N855" i="7"/>
  <c r="N854" i="7"/>
  <c r="N853" i="7"/>
  <c r="N852" i="7"/>
  <c r="N851" i="7"/>
  <c r="N850" i="7"/>
  <c r="N849" i="7"/>
  <c r="N848" i="7"/>
  <c r="N847" i="7"/>
  <c r="N846" i="7"/>
  <c r="N845" i="7"/>
  <c r="N844" i="7"/>
  <c r="N843" i="7"/>
  <c r="N842" i="7"/>
  <c r="N841" i="7"/>
  <c r="N840" i="7"/>
  <c r="N839" i="7"/>
  <c r="N838" i="7"/>
  <c r="N837" i="7"/>
  <c r="N836" i="7"/>
  <c r="N835" i="7"/>
  <c r="N834" i="7"/>
  <c r="N833" i="7"/>
  <c r="N832" i="7"/>
  <c r="N831" i="7"/>
  <c r="N830" i="7"/>
  <c r="N829" i="7"/>
  <c r="N828" i="7"/>
  <c r="N827" i="7"/>
  <c r="N826" i="7"/>
  <c r="N825" i="7"/>
  <c r="N824" i="7"/>
  <c r="N823" i="7"/>
  <c r="N822" i="7"/>
  <c r="N821" i="7"/>
  <c r="N820" i="7"/>
  <c r="N819" i="7"/>
  <c r="N818" i="7"/>
  <c r="N817" i="7"/>
  <c r="N816" i="7"/>
  <c r="N815" i="7"/>
  <c r="N814" i="7"/>
  <c r="N813" i="7"/>
  <c r="N812" i="7"/>
  <c r="N811" i="7"/>
  <c r="N810" i="7"/>
  <c r="N809" i="7"/>
  <c r="N808" i="7"/>
  <c r="N807" i="7"/>
  <c r="N806" i="7"/>
  <c r="N805" i="7"/>
  <c r="N804" i="7"/>
  <c r="N803" i="7"/>
  <c r="N802" i="7"/>
  <c r="N801" i="7"/>
  <c r="N800" i="7"/>
  <c r="N799" i="7"/>
  <c r="N798" i="7"/>
  <c r="N797" i="7"/>
  <c r="N796" i="7"/>
  <c r="N795" i="7"/>
  <c r="N794" i="7"/>
  <c r="N793" i="7"/>
  <c r="N792" i="7"/>
  <c r="N791" i="7"/>
  <c r="N790" i="7"/>
  <c r="N789" i="7"/>
  <c r="N788" i="7"/>
  <c r="N787" i="7"/>
  <c r="N786" i="7"/>
  <c r="N785" i="7"/>
  <c r="N784" i="7"/>
  <c r="N783" i="7"/>
  <c r="N782" i="7"/>
  <c r="N781" i="7"/>
  <c r="N780" i="7"/>
  <c r="N779" i="7"/>
  <c r="N778" i="7"/>
  <c r="N777" i="7"/>
  <c r="N776" i="7"/>
  <c r="N775" i="7"/>
  <c r="N774" i="7"/>
  <c r="N773" i="7"/>
  <c r="N772" i="7"/>
  <c r="N771" i="7"/>
  <c r="N770" i="7"/>
  <c r="N769" i="7"/>
  <c r="N768" i="7"/>
  <c r="N767" i="7"/>
  <c r="N766" i="7"/>
  <c r="N765" i="7"/>
  <c r="N764" i="7"/>
  <c r="N763" i="7"/>
  <c r="N762" i="7"/>
  <c r="N761" i="7"/>
  <c r="N760" i="7"/>
  <c r="N759" i="7"/>
  <c r="N758" i="7"/>
  <c r="N757" i="7"/>
  <c r="N756" i="7"/>
  <c r="N755" i="7"/>
  <c r="N754" i="7"/>
  <c r="N753" i="7"/>
  <c r="N752" i="7"/>
  <c r="N751" i="7"/>
  <c r="N750" i="7"/>
  <c r="N749" i="7"/>
  <c r="N748" i="7"/>
  <c r="N747" i="7"/>
  <c r="N746" i="7"/>
  <c r="N745" i="7"/>
  <c r="N744" i="7"/>
  <c r="N743" i="7"/>
  <c r="N742" i="7"/>
  <c r="N741" i="7"/>
  <c r="N740" i="7"/>
  <c r="N739" i="7"/>
  <c r="N738" i="7"/>
  <c r="N737" i="7"/>
  <c r="N736" i="7"/>
  <c r="N735" i="7"/>
  <c r="N734" i="7"/>
  <c r="N733" i="7"/>
  <c r="N732" i="7"/>
  <c r="N731" i="7"/>
  <c r="N730" i="7"/>
  <c r="N729" i="7"/>
  <c r="N728" i="7"/>
  <c r="N727" i="7"/>
  <c r="N726" i="7"/>
  <c r="N725" i="7"/>
  <c r="N724" i="7"/>
  <c r="N723" i="7"/>
  <c r="N722" i="7"/>
  <c r="N721" i="7"/>
  <c r="N720" i="7"/>
  <c r="N719" i="7"/>
  <c r="N718" i="7"/>
  <c r="N717" i="7"/>
  <c r="N716" i="7"/>
  <c r="N715" i="7"/>
  <c r="N714" i="7"/>
  <c r="N713" i="7"/>
  <c r="N712" i="7"/>
  <c r="N711" i="7"/>
  <c r="N710" i="7"/>
  <c r="N709" i="7"/>
  <c r="N708" i="7"/>
  <c r="N707" i="7"/>
  <c r="N706" i="7"/>
  <c r="N705" i="7"/>
  <c r="N704" i="7"/>
  <c r="N703" i="7"/>
  <c r="N702" i="7"/>
  <c r="N701" i="7"/>
  <c r="N700" i="7"/>
  <c r="N699" i="7"/>
  <c r="N698" i="7"/>
  <c r="N697" i="7"/>
  <c r="N696" i="7"/>
  <c r="N695" i="7"/>
  <c r="N694" i="7"/>
  <c r="N693" i="7"/>
  <c r="N692" i="7"/>
  <c r="N691" i="7"/>
  <c r="N690" i="7"/>
  <c r="N689" i="7"/>
  <c r="N688" i="7"/>
  <c r="N687" i="7"/>
  <c r="N686" i="7"/>
  <c r="N685" i="7"/>
  <c r="N684" i="7"/>
  <c r="N683" i="7"/>
  <c r="N682" i="7"/>
  <c r="N681" i="7"/>
  <c r="N680" i="7"/>
  <c r="N679" i="7"/>
  <c r="N678" i="7"/>
  <c r="N677" i="7"/>
  <c r="N676" i="7"/>
  <c r="N675" i="7"/>
  <c r="N674" i="7"/>
  <c r="N673" i="7"/>
  <c r="N672" i="7"/>
  <c r="N671" i="7"/>
  <c r="N670" i="7"/>
  <c r="N669" i="7"/>
  <c r="N668" i="7"/>
  <c r="N667" i="7"/>
  <c r="N666" i="7"/>
  <c r="N665" i="7"/>
  <c r="N664" i="7"/>
  <c r="N663" i="7"/>
  <c r="N662" i="7"/>
  <c r="N661" i="7"/>
  <c r="N660" i="7"/>
  <c r="N659" i="7"/>
  <c r="N658" i="7"/>
  <c r="N657" i="7"/>
  <c r="N656" i="7"/>
  <c r="N655" i="7"/>
  <c r="N654" i="7"/>
  <c r="N653" i="7"/>
  <c r="N652" i="7"/>
  <c r="N651" i="7"/>
  <c r="N650" i="7"/>
  <c r="N649" i="7"/>
  <c r="N648" i="7"/>
  <c r="N647" i="7"/>
  <c r="N646" i="7"/>
  <c r="N645" i="7"/>
  <c r="N644" i="7"/>
  <c r="N643" i="7"/>
  <c r="N642" i="7"/>
  <c r="N641" i="7"/>
  <c r="N640" i="7"/>
  <c r="N639" i="7"/>
  <c r="N638" i="7"/>
  <c r="N637" i="7"/>
  <c r="N636" i="7"/>
  <c r="N635" i="7"/>
  <c r="N634" i="7"/>
  <c r="N633" i="7"/>
  <c r="N632" i="7"/>
  <c r="N631" i="7"/>
  <c r="N630" i="7"/>
  <c r="N629" i="7"/>
  <c r="N628" i="7"/>
  <c r="N627" i="7"/>
  <c r="N626" i="7"/>
  <c r="N625" i="7"/>
  <c r="N624" i="7"/>
  <c r="N623" i="7"/>
  <c r="N622" i="7"/>
  <c r="N621" i="7"/>
  <c r="N620" i="7"/>
  <c r="N619" i="7"/>
  <c r="N618" i="7"/>
  <c r="N617" i="7"/>
  <c r="N616" i="7"/>
  <c r="N615" i="7"/>
  <c r="N614" i="7"/>
  <c r="N613" i="7"/>
  <c r="N612" i="7"/>
  <c r="N611" i="7"/>
  <c r="N610" i="7"/>
  <c r="N609" i="7"/>
  <c r="N608" i="7"/>
  <c r="N607" i="7"/>
  <c r="N606" i="7"/>
  <c r="N605" i="7"/>
  <c r="N604" i="7"/>
  <c r="N603" i="7"/>
  <c r="N602" i="7"/>
  <c r="N601" i="7"/>
  <c r="N600" i="7"/>
  <c r="N599" i="7"/>
  <c r="N598" i="7"/>
  <c r="N597" i="7"/>
  <c r="N596" i="7"/>
  <c r="N595" i="7"/>
  <c r="N594" i="7"/>
  <c r="N593" i="7"/>
  <c r="N592" i="7"/>
  <c r="N591" i="7"/>
  <c r="N590" i="7"/>
  <c r="N589" i="7"/>
  <c r="N588" i="7"/>
  <c r="N587" i="7"/>
  <c r="N586" i="7"/>
  <c r="N585" i="7"/>
  <c r="N584" i="7"/>
  <c r="N583" i="7"/>
  <c r="N582" i="7"/>
  <c r="N581" i="7"/>
  <c r="N580" i="7"/>
  <c r="N579" i="7"/>
  <c r="N578" i="7"/>
  <c r="N577" i="7"/>
  <c r="N576" i="7"/>
  <c r="N575" i="7"/>
  <c r="N574" i="7"/>
  <c r="N573" i="7"/>
  <c r="N572" i="7"/>
  <c r="N571" i="7"/>
  <c r="N570" i="7"/>
  <c r="N569" i="7"/>
  <c r="N568" i="7"/>
  <c r="N567" i="7"/>
  <c r="N566" i="7"/>
  <c r="N565" i="7"/>
  <c r="N564" i="7"/>
  <c r="N563" i="7"/>
  <c r="N562" i="7"/>
  <c r="N561" i="7"/>
  <c r="N560" i="7"/>
  <c r="N559" i="7"/>
  <c r="N558" i="7"/>
  <c r="N557" i="7"/>
  <c r="N556" i="7"/>
  <c r="N555" i="7"/>
  <c r="N554" i="7"/>
  <c r="N553" i="7"/>
  <c r="N552" i="7"/>
  <c r="N551" i="7"/>
  <c r="N550" i="7"/>
  <c r="N549" i="7"/>
  <c r="N548" i="7"/>
  <c r="N547" i="7"/>
  <c r="N546" i="7"/>
  <c r="N545" i="7"/>
  <c r="N544" i="7"/>
  <c r="N543" i="7"/>
  <c r="N542" i="7"/>
  <c r="N541" i="7"/>
  <c r="N540" i="7"/>
  <c r="N539" i="7"/>
  <c r="N538" i="7"/>
  <c r="N537" i="7"/>
  <c r="N536" i="7"/>
  <c r="N535" i="7"/>
  <c r="N534" i="7"/>
  <c r="N533" i="7"/>
  <c r="N532" i="7"/>
  <c r="N531" i="7"/>
  <c r="N530" i="7"/>
  <c r="N529" i="7"/>
  <c r="N528" i="7"/>
  <c r="N527" i="7"/>
  <c r="N526" i="7"/>
  <c r="N525" i="7"/>
  <c r="N524" i="7"/>
  <c r="N523" i="7"/>
  <c r="N522" i="7"/>
  <c r="N521" i="7"/>
  <c r="N520" i="7"/>
  <c r="N519" i="7"/>
  <c r="N518" i="7"/>
  <c r="N517" i="7"/>
  <c r="N516" i="7"/>
  <c r="N515" i="7"/>
  <c r="N514" i="7"/>
  <c r="N513" i="7"/>
  <c r="N512" i="7"/>
  <c r="N511" i="7"/>
  <c r="N510" i="7"/>
  <c r="N509" i="7"/>
  <c r="N508" i="7"/>
  <c r="N507" i="7"/>
  <c r="N506" i="7"/>
  <c r="N505" i="7"/>
  <c r="N504" i="7"/>
  <c r="N503" i="7"/>
  <c r="N502" i="7"/>
  <c r="N501" i="7"/>
  <c r="N500" i="7"/>
  <c r="N499" i="7"/>
  <c r="N498" i="7"/>
  <c r="N497" i="7"/>
  <c r="N496" i="7"/>
  <c r="N495" i="7"/>
  <c r="N494" i="7"/>
  <c r="N493" i="7"/>
  <c r="N492" i="7"/>
  <c r="N491" i="7"/>
  <c r="N490" i="7"/>
  <c r="N489" i="7"/>
  <c r="N488" i="7"/>
  <c r="N487" i="7"/>
  <c r="N486" i="7"/>
  <c r="N485" i="7"/>
  <c r="N484" i="7"/>
  <c r="N483" i="7"/>
  <c r="N482" i="7"/>
  <c r="N481" i="7"/>
  <c r="N480" i="7"/>
  <c r="N479" i="7"/>
  <c r="N478" i="7"/>
  <c r="N477" i="7"/>
  <c r="N476" i="7"/>
  <c r="N475" i="7"/>
  <c r="N474" i="7"/>
  <c r="N473" i="7"/>
  <c r="N472" i="7"/>
  <c r="N471" i="7"/>
  <c r="N470" i="7"/>
  <c r="N469" i="7"/>
  <c r="N468" i="7"/>
  <c r="N467" i="7"/>
  <c r="N466" i="7"/>
  <c r="N465" i="7"/>
  <c r="N464" i="7"/>
  <c r="N463" i="7"/>
  <c r="N462" i="7"/>
  <c r="N461" i="7"/>
  <c r="N460" i="7"/>
  <c r="N459" i="7"/>
  <c r="N458" i="7"/>
  <c r="N457" i="7"/>
  <c r="N456" i="7"/>
  <c r="N455" i="7"/>
  <c r="N454" i="7"/>
  <c r="N453" i="7"/>
  <c r="N452" i="7"/>
  <c r="N451" i="7"/>
  <c r="N450" i="7"/>
  <c r="N449" i="7"/>
  <c r="N448" i="7"/>
  <c r="N447" i="7"/>
  <c r="N446" i="7"/>
  <c r="N445" i="7"/>
  <c r="N444" i="7"/>
  <c r="N443" i="7"/>
  <c r="N442" i="7"/>
  <c r="N441" i="7"/>
  <c r="N440" i="7"/>
  <c r="N439" i="7"/>
  <c r="N438" i="7"/>
  <c r="N437" i="7"/>
  <c r="N436" i="7"/>
  <c r="N435" i="7"/>
  <c r="N434" i="7"/>
  <c r="N433" i="7"/>
  <c r="N432" i="7"/>
  <c r="N431" i="7"/>
  <c r="N430" i="7"/>
  <c r="N429" i="7"/>
  <c r="N428" i="7"/>
  <c r="N427" i="7"/>
  <c r="N426" i="7"/>
  <c r="N425" i="7"/>
  <c r="N424" i="7"/>
  <c r="N423" i="7"/>
  <c r="N422" i="7"/>
  <c r="N421" i="7"/>
  <c r="N420" i="7"/>
  <c r="N419" i="7"/>
  <c r="N418" i="7"/>
  <c r="N417" i="7"/>
  <c r="N416" i="7"/>
  <c r="N415" i="7"/>
  <c r="N414" i="7"/>
  <c r="N413" i="7"/>
  <c r="N412" i="7"/>
  <c r="N411" i="7"/>
  <c r="N410" i="7"/>
  <c r="N409" i="7"/>
  <c r="N408" i="7"/>
  <c r="N407" i="7"/>
  <c r="N406" i="7"/>
  <c r="N405" i="7"/>
  <c r="N404" i="7"/>
  <c r="N403" i="7"/>
  <c r="N402" i="7"/>
  <c r="N401" i="7"/>
  <c r="N400" i="7"/>
  <c r="N399" i="7"/>
  <c r="N398" i="7"/>
  <c r="N397" i="7"/>
  <c r="N396" i="7"/>
  <c r="N395" i="7"/>
  <c r="N394" i="7"/>
  <c r="N393" i="7"/>
  <c r="N392" i="7"/>
  <c r="N391" i="7"/>
  <c r="N390" i="7"/>
  <c r="N389" i="7"/>
  <c r="N388" i="7"/>
  <c r="N387" i="7"/>
  <c r="N386" i="7"/>
  <c r="N385" i="7"/>
  <c r="N384" i="7"/>
  <c r="N383" i="7"/>
  <c r="N382" i="7"/>
  <c r="N381" i="7"/>
  <c r="N380" i="7"/>
  <c r="N379" i="7"/>
  <c r="N378" i="7"/>
  <c r="N377" i="7"/>
  <c r="N376" i="7"/>
  <c r="N375" i="7"/>
  <c r="N374" i="7"/>
  <c r="N373" i="7"/>
  <c r="N372" i="7"/>
  <c r="N371" i="7"/>
  <c r="N370" i="7"/>
  <c r="N369" i="7"/>
  <c r="N368" i="7"/>
  <c r="N367" i="7"/>
  <c r="N366" i="7"/>
  <c r="N365" i="7"/>
  <c r="N364" i="7"/>
  <c r="N363" i="7"/>
  <c r="N362" i="7"/>
  <c r="N361" i="7"/>
  <c r="N360" i="7"/>
  <c r="N359" i="7"/>
  <c r="N358" i="7"/>
  <c r="N357" i="7"/>
  <c r="N356" i="7"/>
  <c r="N355" i="7"/>
  <c r="N354" i="7"/>
  <c r="N353" i="7"/>
  <c r="N352" i="7"/>
  <c r="N351" i="7"/>
  <c r="N350" i="7"/>
  <c r="N349" i="7"/>
  <c r="N348" i="7"/>
  <c r="N347" i="7"/>
  <c r="N346" i="7"/>
  <c r="N345" i="7"/>
  <c r="N344" i="7"/>
  <c r="N343" i="7"/>
  <c r="N342" i="7"/>
  <c r="N341" i="7"/>
  <c r="N340" i="7"/>
  <c r="N339" i="7"/>
  <c r="N338" i="7"/>
  <c r="N337" i="7"/>
  <c r="N336" i="7"/>
  <c r="N335" i="7"/>
  <c r="N334" i="7"/>
  <c r="N333" i="7"/>
  <c r="N332" i="7"/>
  <c r="N331" i="7"/>
  <c r="N330" i="7"/>
  <c r="N329" i="7"/>
  <c r="N328" i="7"/>
  <c r="N327" i="7"/>
  <c r="N326" i="7"/>
  <c r="N325" i="7"/>
  <c r="N324" i="7"/>
  <c r="N323" i="7"/>
  <c r="N322" i="7"/>
  <c r="N321" i="7"/>
  <c r="N320" i="7"/>
  <c r="N319" i="7"/>
  <c r="N318" i="7"/>
  <c r="N317" i="7"/>
  <c r="N316" i="7"/>
  <c r="N315" i="7"/>
  <c r="N314" i="7"/>
  <c r="N313" i="7"/>
  <c r="N312" i="7"/>
  <c r="N311" i="7"/>
  <c r="N310" i="7"/>
  <c r="N309" i="7"/>
  <c r="N308" i="7"/>
  <c r="N307" i="7"/>
  <c r="N306" i="7"/>
  <c r="N305" i="7"/>
  <c r="N304" i="7"/>
  <c r="N303" i="7"/>
  <c r="N302" i="7"/>
  <c r="N301" i="7"/>
  <c r="N300" i="7"/>
  <c r="N299" i="7"/>
  <c r="N298" i="7"/>
  <c r="N297" i="7"/>
  <c r="N296" i="7"/>
  <c r="N295" i="7"/>
  <c r="N294" i="7"/>
  <c r="N293" i="7"/>
  <c r="N292" i="7"/>
  <c r="N291" i="7"/>
  <c r="N290" i="7"/>
  <c r="N289" i="7"/>
  <c r="N288" i="7"/>
  <c r="N287" i="7"/>
  <c r="N286" i="7"/>
  <c r="N285" i="7"/>
  <c r="N284" i="7"/>
  <c r="N283" i="7"/>
  <c r="N282" i="7"/>
  <c r="N281" i="7"/>
  <c r="N280" i="7"/>
  <c r="N279" i="7"/>
  <c r="N278" i="7"/>
  <c r="N277" i="7"/>
  <c r="N276" i="7"/>
  <c r="N275" i="7"/>
  <c r="N274" i="7"/>
  <c r="N273" i="7"/>
  <c r="N272" i="7"/>
  <c r="N271" i="7"/>
  <c r="N270" i="7"/>
  <c r="N269" i="7"/>
  <c r="N268" i="7"/>
  <c r="N267" i="7"/>
  <c r="N266" i="7"/>
  <c r="N265" i="7"/>
  <c r="N264" i="7"/>
  <c r="N263" i="7"/>
  <c r="N262" i="7"/>
  <c r="N261" i="7"/>
  <c r="N260" i="7"/>
  <c r="N259" i="7"/>
  <c r="N258" i="7"/>
  <c r="N257" i="7"/>
  <c r="N256" i="7"/>
  <c r="N255" i="7"/>
  <c r="N254" i="7"/>
  <c r="N253" i="7"/>
  <c r="N252" i="7"/>
  <c r="N251" i="7"/>
  <c r="N250" i="7"/>
  <c r="N249" i="7"/>
  <c r="N248" i="7"/>
  <c r="N247" i="7"/>
  <c r="N246" i="7"/>
  <c r="N245" i="7"/>
  <c r="N244" i="7"/>
  <c r="N243" i="7"/>
  <c r="N242" i="7"/>
  <c r="N241" i="7"/>
  <c r="N240" i="7"/>
  <c r="N239" i="7"/>
  <c r="N238" i="7"/>
  <c r="N237" i="7"/>
  <c r="N236" i="7"/>
  <c r="N235" i="7"/>
  <c r="N234" i="7"/>
  <c r="N233" i="7"/>
  <c r="N232" i="7"/>
  <c r="N231" i="7"/>
  <c r="N230" i="7"/>
  <c r="N229" i="7"/>
  <c r="N228" i="7"/>
  <c r="N227" i="7"/>
  <c r="N226" i="7"/>
  <c r="N225" i="7"/>
  <c r="N224" i="7"/>
  <c r="N223" i="7"/>
  <c r="N222" i="7"/>
  <c r="N221" i="7"/>
  <c r="N220" i="7"/>
  <c r="N219" i="7"/>
  <c r="N218" i="7"/>
  <c r="N217" i="7"/>
  <c r="N216" i="7"/>
  <c r="N215" i="7"/>
  <c r="N214" i="7"/>
  <c r="N213" i="7"/>
  <c r="N212" i="7"/>
  <c r="N211" i="7"/>
  <c r="N210" i="7"/>
  <c r="N209" i="7"/>
  <c r="N208" i="7"/>
  <c r="N207" i="7"/>
  <c r="N206" i="7"/>
  <c r="N205" i="7"/>
  <c r="N204" i="7"/>
  <c r="N203" i="7"/>
  <c r="N202" i="7"/>
  <c r="N201" i="7"/>
  <c r="N200" i="7"/>
  <c r="N199" i="7"/>
  <c r="N198" i="7"/>
  <c r="N197" i="7"/>
  <c r="N196" i="7"/>
  <c r="N195" i="7"/>
  <c r="N194" i="7"/>
  <c r="N193" i="7"/>
  <c r="N192" i="7"/>
  <c r="N191" i="7"/>
  <c r="N190" i="7"/>
  <c r="N189" i="7"/>
  <c r="N188" i="7"/>
  <c r="N187" i="7"/>
  <c r="N186" i="7"/>
  <c r="N185" i="7"/>
  <c r="N184" i="7"/>
  <c r="N183" i="7"/>
  <c r="N182" i="7"/>
  <c r="N181" i="7"/>
  <c r="N180" i="7"/>
  <c r="N179" i="7"/>
  <c r="N178" i="7"/>
  <c r="N177" i="7"/>
  <c r="N176" i="7"/>
  <c r="N175" i="7"/>
  <c r="N174" i="7"/>
  <c r="N173" i="7"/>
  <c r="N172" i="7"/>
  <c r="N171" i="7"/>
  <c r="N170" i="7"/>
  <c r="N169" i="7"/>
  <c r="N168" i="7"/>
  <c r="N167" i="7"/>
  <c r="N166" i="7"/>
  <c r="N165" i="7"/>
  <c r="N164" i="7"/>
  <c r="N163" i="7"/>
  <c r="N162" i="7"/>
  <c r="N161" i="7"/>
  <c r="N160" i="7"/>
  <c r="N159" i="7"/>
  <c r="N158" i="7"/>
  <c r="N157" i="7"/>
  <c r="N156" i="7"/>
  <c r="N155" i="7"/>
  <c r="N154" i="7"/>
  <c r="N153" i="7"/>
  <c r="N152" i="7"/>
  <c r="N151" i="7"/>
  <c r="N150" i="7"/>
  <c r="N149" i="7"/>
  <c r="N148" i="7"/>
  <c r="N147" i="7"/>
  <c r="N146" i="7"/>
  <c r="N145" i="7"/>
  <c r="N144" i="7"/>
  <c r="N143" i="7"/>
  <c r="N142" i="7"/>
  <c r="N141" i="7"/>
  <c r="N140" i="7"/>
  <c r="N139" i="7"/>
  <c r="N138" i="7"/>
  <c r="N137" i="7"/>
  <c r="N136" i="7"/>
  <c r="N135" i="7"/>
  <c r="N134" i="7"/>
  <c r="N133" i="7"/>
  <c r="N132" i="7"/>
  <c r="N131" i="7"/>
  <c r="N130" i="7"/>
  <c r="N129" i="7"/>
  <c r="N128" i="7"/>
  <c r="N127" i="7"/>
  <c r="N126" i="7"/>
  <c r="N125" i="7"/>
  <c r="N124" i="7"/>
  <c r="N123" i="7"/>
  <c r="N122" i="7"/>
  <c r="N121" i="7"/>
  <c r="N120" i="7"/>
  <c r="N119" i="7"/>
  <c r="N118" i="7"/>
  <c r="N117" i="7"/>
  <c r="N116" i="7"/>
  <c r="N115" i="7"/>
  <c r="N114" i="7"/>
  <c r="N113" i="7"/>
  <c r="N112" i="7"/>
  <c r="N111" i="7"/>
  <c r="N110" i="7"/>
  <c r="N109" i="7"/>
  <c r="N108" i="7"/>
  <c r="N107" i="7"/>
  <c r="N106" i="7"/>
  <c r="N105" i="7"/>
  <c r="N104" i="7"/>
  <c r="N103" i="7"/>
  <c r="N102" i="7"/>
  <c r="N101" i="7"/>
  <c r="N100" i="7"/>
  <c r="N99" i="7"/>
  <c r="N98" i="7"/>
  <c r="N97" i="7"/>
  <c r="N96" i="7"/>
  <c r="N95" i="7"/>
  <c r="N94" i="7"/>
  <c r="N93" i="7"/>
  <c r="N92" i="7"/>
  <c r="N91" i="7"/>
  <c r="N90" i="7"/>
  <c r="N89" i="7"/>
  <c r="N88" i="7"/>
  <c r="N87" i="7"/>
  <c r="N86" i="7"/>
  <c r="N85" i="7"/>
  <c r="N84" i="7"/>
  <c r="N83" i="7"/>
  <c r="N82" i="7"/>
  <c r="N81" i="7"/>
  <c r="N80" i="7"/>
  <c r="N79" i="7"/>
  <c r="N78" i="7"/>
  <c r="N77" i="7"/>
  <c r="N76" i="7"/>
  <c r="N75" i="7"/>
  <c r="N74" i="7"/>
  <c r="N73" i="7"/>
  <c r="N72" i="7"/>
  <c r="N71" i="7"/>
  <c r="N70" i="7"/>
  <c r="N69" i="7"/>
  <c r="N68" i="7"/>
  <c r="N67" i="7"/>
  <c r="N66" i="7"/>
  <c r="N65" i="7"/>
  <c r="N64" i="7"/>
  <c r="N63" i="7"/>
  <c r="N62" i="7"/>
  <c r="N61" i="7"/>
  <c r="N60" i="7"/>
  <c r="N59" i="7"/>
  <c r="N58" i="7"/>
  <c r="N57" i="7"/>
  <c r="N56" i="7"/>
  <c r="N55" i="7"/>
  <c r="N54" i="7"/>
  <c r="N53" i="7"/>
  <c r="N52" i="7"/>
  <c r="N51" i="7"/>
  <c r="N50" i="7"/>
  <c r="N49" i="7"/>
  <c r="N48" i="7"/>
  <c r="N47" i="7"/>
  <c r="N46" i="7"/>
  <c r="N45" i="7"/>
  <c r="N44" i="7"/>
  <c r="N43" i="7"/>
  <c r="N42" i="7"/>
  <c r="N41" i="7"/>
  <c r="N40" i="7"/>
  <c r="N39" i="7"/>
  <c r="N38" i="7"/>
  <c r="N37" i="7"/>
  <c r="N36" i="7"/>
  <c r="N35" i="7"/>
  <c r="N34" i="7"/>
  <c r="N33" i="7"/>
  <c r="N32" i="7"/>
  <c r="N31" i="7"/>
  <c r="N30" i="7"/>
  <c r="N29" i="7"/>
  <c r="N28" i="7"/>
  <c r="N27" i="7"/>
  <c r="N26" i="7"/>
  <c r="N25" i="7"/>
  <c r="N24" i="7"/>
  <c r="N23" i="7"/>
  <c r="N22" i="7"/>
  <c r="N21" i="7"/>
  <c r="N20" i="7"/>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N687" i="5"/>
  <c r="N688" i="5"/>
  <c r="N689" i="5"/>
  <c r="N690" i="5"/>
  <c r="N691" i="5"/>
  <c r="N692" i="5"/>
  <c r="N693" i="5"/>
  <c r="N694" i="5"/>
  <c r="N695" i="5"/>
  <c r="N696" i="5"/>
  <c r="N697" i="5"/>
  <c r="N698" i="5"/>
  <c r="N699" i="5"/>
  <c r="N700" i="5"/>
  <c r="N701" i="5"/>
  <c r="N702" i="5"/>
  <c r="N703" i="5"/>
  <c r="N704" i="5"/>
  <c r="N705" i="5"/>
  <c r="N706" i="5"/>
  <c r="N707" i="5"/>
  <c r="N708" i="5"/>
  <c r="N709" i="5"/>
  <c r="N710" i="5"/>
  <c r="N711" i="5"/>
  <c r="N712" i="5"/>
  <c r="N713" i="5"/>
  <c r="N714" i="5"/>
  <c r="N715" i="5"/>
  <c r="N716" i="5"/>
  <c r="N717" i="5"/>
  <c r="N718" i="5"/>
  <c r="N719" i="5"/>
  <c r="N720" i="5"/>
  <c r="N721" i="5"/>
  <c r="N722" i="5"/>
  <c r="N723" i="5"/>
  <c r="N724" i="5"/>
  <c r="N725" i="5"/>
  <c r="N726" i="5"/>
  <c r="N727" i="5"/>
  <c r="N728" i="5"/>
  <c r="N729" i="5"/>
  <c r="N730" i="5"/>
  <c r="N731" i="5"/>
  <c r="N732" i="5"/>
  <c r="N733" i="5"/>
  <c r="N734" i="5"/>
  <c r="N735" i="5"/>
  <c r="N736" i="5"/>
  <c r="N737" i="5"/>
  <c r="N738" i="5"/>
  <c r="N739" i="5"/>
  <c r="N740" i="5"/>
  <c r="N741" i="5"/>
  <c r="N742" i="5"/>
  <c r="N743" i="5"/>
  <c r="N744" i="5"/>
  <c r="N745" i="5"/>
  <c r="N746" i="5"/>
  <c r="N747" i="5"/>
  <c r="N748" i="5"/>
  <c r="N749" i="5"/>
  <c r="N750" i="5"/>
  <c r="N751" i="5"/>
  <c r="N752" i="5"/>
  <c r="N753" i="5"/>
  <c r="N754" i="5"/>
  <c r="N755" i="5"/>
  <c r="N756" i="5"/>
  <c r="N757" i="5"/>
  <c r="N758" i="5"/>
  <c r="N759" i="5"/>
  <c r="N760" i="5"/>
  <c r="N761" i="5"/>
  <c r="N762" i="5"/>
  <c r="N763" i="5"/>
  <c r="N764" i="5"/>
  <c r="N765" i="5"/>
  <c r="N766" i="5"/>
  <c r="N767" i="5"/>
  <c r="N768" i="5"/>
  <c r="N769" i="5"/>
  <c r="N770" i="5"/>
  <c r="N771" i="5"/>
  <c r="N772" i="5"/>
  <c r="N773" i="5"/>
  <c r="N774" i="5"/>
  <c r="N775" i="5"/>
  <c r="N776" i="5"/>
  <c r="N777" i="5"/>
  <c r="N778" i="5"/>
  <c r="N779" i="5"/>
  <c r="N780" i="5"/>
  <c r="N781" i="5"/>
  <c r="N782" i="5"/>
  <c r="N783" i="5"/>
  <c r="N784" i="5"/>
  <c r="N785" i="5"/>
  <c r="N786" i="5"/>
  <c r="N787" i="5"/>
  <c r="N788" i="5"/>
  <c r="N789" i="5"/>
  <c r="N790" i="5"/>
  <c r="N791" i="5"/>
  <c r="N792" i="5"/>
  <c r="N793" i="5"/>
  <c r="N794" i="5"/>
  <c r="N795" i="5"/>
  <c r="N796" i="5"/>
  <c r="N797" i="5"/>
  <c r="N798" i="5"/>
  <c r="N799" i="5"/>
  <c r="N800" i="5"/>
  <c r="N801" i="5"/>
  <c r="N802" i="5"/>
  <c r="N803" i="5"/>
  <c r="N804" i="5"/>
  <c r="N805" i="5"/>
  <c r="N806" i="5"/>
  <c r="N807"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N901" i="5"/>
  <c r="N902" i="5"/>
  <c r="N903" i="5"/>
  <c r="N904" i="5"/>
  <c r="N905" i="5"/>
  <c r="N906" i="5"/>
  <c r="N907" i="5"/>
  <c r="N908" i="5"/>
  <c r="N909" i="5"/>
  <c r="N910" i="5"/>
  <c r="N911" i="5"/>
  <c r="N912" i="5"/>
  <c r="N913" i="5"/>
  <c r="N914" i="5"/>
  <c r="N915" i="5"/>
  <c r="N916" i="5"/>
  <c r="N917" i="5"/>
  <c r="N918" i="5"/>
  <c r="N919" i="5"/>
  <c r="N920" i="5"/>
  <c r="N921" i="5"/>
  <c r="N922" i="5"/>
  <c r="N923" i="5"/>
  <c r="N924" i="5"/>
  <c r="N925" i="5"/>
  <c r="N926" i="5"/>
  <c r="N927" i="5"/>
  <c r="N928" i="5"/>
  <c r="N929" i="5"/>
  <c r="N930" i="5"/>
  <c r="N931" i="5"/>
  <c r="N932" i="5"/>
  <c r="N933" i="5"/>
  <c r="N934" i="5"/>
  <c r="N935" i="5"/>
  <c r="N936" i="5"/>
  <c r="N937" i="5"/>
  <c r="N938" i="5"/>
  <c r="N939" i="5"/>
  <c r="N940" i="5"/>
  <c r="N941" i="5"/>
  <c r="N942" i="5"/>
  <c r="N943" i="5"/>
  <c r="N944" i="5"/>
  <c r="N945" i="5"/>
  <c r="N946" i="5"/>
  <c r="N947" i="5"/>
  <c r="N948" i="5"/>
  <c r="N949" i="5"/>
  <c r="N950" i="5"/>
  <c r="N951" i="5"/>
  <c r="N952" i="5"/>
  <c r="N953" i="5"/>
  <c r="N954" i="5"/>
  <c r="N955" i="5"/>
  <c r="N956" i="5"/>
  <c r="N957" i="5"/>
  <c r="N958" i="5"/>
  <c r="N959" i="5"/>
  <c r="N960" i="5"/>
  <c r="N961" i="5"/>
  <c r="N962" i="5"/>
  <c r="N963" i="5"/>
  <c r="N964" i="5"/>
  <c r="N965" i="5"/>
  <c r="N966" i="5"/>
  <c r="N967" i="5"/>
  <c r="N968" i="5"/>
  <c r="N969" i="5"/>
  <c r="N970" i="5"/>
  <c r="N971" i="5"/>
  <c r="N972" i="5"/>
  <c r="N973" i="5"/>
  <c r="N974" i="5"/>
  <c r="N975" i="5"/>
  <c r="N976" i="5"/>
  <c r="N977" i="5"/>
  <c r="N978" i="5"/>
  <c r="N979" i="5"/>
  <c r="N980" i="5"/>
  <c r="N981" i="5"/>
  <c r="N982" i="5"/>
  <c r="N983" i="5"/>
  <c r="N984" i="5"/>
  <c r="N985" i="5"/>
  <c r="N986" i="5"/>
  <c r="N987" i="5"/>
  <c r="N988" i="5"/>
  <c r="N989" i="5"/>
  <c r="N990" i="5"/>
  <c r="N991" i="5"/>
  <c r="N992" i="5"/>
  <c r="N993" i="5"/>
  <c r="N994" i="5"/>
  <c r="N995" i="5"/>
  <c r="N996" i="5"/>
  <c r="N997" i="5"/>
  <c r="N998" i="5"/>
  <c r="N999" i="5"/>
  <c r="N1000" i="5"/>
  <c r="N1001" i="5"/>
  <c r="N29" i="3" l="1"/>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601" i="3"/>
  <c r="N602" i="3"/>
  <c r="N603" i="3"/>
  <c r="N604" i="3"/>
  <c r="N605" i="3"/>
  <c r="N606" i="3"/>
  <c r="N607" i="3"/>
  <c r="N608" i="3"/>
  <c r="N609" i="3"/>
  <c r="N610" i="3"/>
  <c r="N611" i="3"/>
  <c r="N612" i="3"/>
  <c r="N613" i="3"/>
  <c r="N614" i="3"/>
  <c r="N615" i="3"/>
  <c r="N616" i="3"/>
  <c r="N617" i="3"/>
  <c r="N618" i="3"/>
  <c r="N619" i="3"/>
  <c r="N620" i="3"/>
  <c r="N621" i="3"/>
  <c r="N622" i="3"/>
  <c r="N623" i="3"/>
  <c r="N624" i="3"/>
  <c r="N625" i="3"/>
  <c r="N626" i="3"/>
  <c r="N627" i="3"/>
  <c r="N628" i="3"/>
  <c r="N629" i="3"/>
  <c r="N630" i="3"/>
  <c r="N631" i="3"/>
  <c r="N632" i="3"/>
  <c r="N633" i="3"/>
  <c r="N634" i="3"/>
  <c r="N635" i="3"/>
  <c r="N636" i="3"/>
  <c r="N637" i="3"/>
  <c r="N638" i="3"/>
  <c r="N639" i="3"/>
  <c r="N640" i="3"/>
  <c r="N641" i="3"/>
  <c r="N642" i="3"/>
  <c r="N643" i="3"/>
  <c r="N644" i="3"/>
  <c r="N645" i="3"/>
  <c r="N646" i="3"/>
  <c r="N647" i="3"/>
  <c r="N648" i="3"/>
  <c r="N649" i="3"/>
  <c r="N650" i="3"/>
  <c r="N651" i="3"/>
  <c r="N652" i="3"/>
  <c r="N653" i="3"/>
  <c r="N654" i="3"/>
  <c r="N655" i="3"/>
  <c r="N656" i="3"/>
  <c r="N657" i="3"/>
  <c r="N658" i="3"/>
  <c r="N659" i="3"/>
  <c r="N660" i="3"/>
  <c r="N661" i="3"/>
  <c r="N662" i="3"/>
  <c r="N663" i="3"/>
  <c r="N664" i="3"/>
  <c r="N665" i="3"/>
  <c r="N666" i="3"/>
  <c r="N667" i="3"/>
  <c r="N668" i="3"/>
  <c r="N669" i="3"/>
  <c r="N670" i="3"/>
  <c r="N671" i="3"/>
  <c r="N672" i="3"/>
  <c r="N673" i="3"/>
  <c r="N674" i="3"/>
  <c r="N675" i="3"/>
  <c r="N676" i="3"/>
  <c r="N677" i="3"/>
  <c r="N678" i="3"/>
  <c r="N679" i="3"/>
  <c r="N680" i="3"/>
  <c r="N681" i="3"/>
  <c r="N682" i="3"/>
  <c r="N683" i="3"/>
  <c r="N684" i="3"/>
  <c r="N685" i="3"/>
  <c r="N686" i="3"/>
  <c r="N687" i="3"/>
  <c r="N688" i="3"/>
  <c r="N689" i="3"/>
  <c r="N690" i="3"/>
  <c r="N691" i="3"/>
  <c r="N692" i="3"/>
  <c r="N693" i="3"/>
  <c r="N694" i="3"/>
  <c r="N695" i="3"/>
  <c r="N696" i="3"/>
  <c r="N697" i="3"/>
  <c r="N698" i="3"/>
  <c r="N699" i="3"/>
  <c r="N700" i="3"/>
  <c r="N701" i="3"/>
  <c r="N702" i="3"/>
  <c r="N703" i="3"/>
  <c r="N704" i="3"/>
  <c r="N705" i="3"/>
  <c r="N706" i="3"/>
  <c r="N707" i="3"/>
  <c r="N708" i="3"/>
  <c r="N709" i="3"/>
  <c r="N710" i="3"/>
  <c r="N711" i="3"/>
  <c r="N712" i="3"/>
  <c r="N713" i="3"/>
  <c r="N714" i="3"/>
  <c r="N715" i="3"/>
  <c r="N716" i="3"/>
  <c r="N717" i="3"/>
  <c r="N718" i="3"/>
  <c r="N719" i="3"/>
  <c r="N720" i="3"/>
  <c r="N721" i="3"/>
  <c r="N722" i="3"/>
  <c r="N723" i="3"/>
  <c r="N724" i="3"/>
  <c r="N725" i="3"/>
  <c r="N726" i="3"/>
  <c r="N727" i="3"/>
  <c r="N728" i="3"/>
  <c r="N729" i="3"/>
  <c r="N730" i="3"/>
  <c r="N731" i="3"/>
  <c r="N732" i="3"/>
  <c r="N733" i="3"/>
  <c r="N734" i="3"/>
  <c r="N735" i="3"/>
  <c r="N736" i="3"/>
  <c r="N737" i="3"/>
  <c r="N738" i="3"/>
  <c r="N739" i="3"/>
  <c r="N740" i="3"/>
  <c r="N741" i="3"/>
  <c r="N742" i="3"/>
  <c r="N743" i="3"/>
  <c r="N744" i="3"/>
  <c r="N745" i="3"/>
  <c r="N746" i="3"/>
  <c r="N747" i="3"/>
  <c r="N748" i="3"/>
  <c r="N749" i="3"/>
  <c r="N750" i="3"/>
  <c r="N751" i="3"/>
  <c r="N752" i="3"/>
  <c r="N753" i="3"/>
  <c r="N754" i="3"/>
  <c r="N755" i="3"/>
  <c r="N756" i="3"/>
  <c r="N757" i="3"/>
  <c r="N758" i="3"/>
  <c r="N759" i="3"/>
  <c r="N760" i="3"/>
  <c r="N761" i="3"/>
  <c r="N762" i="3"/>
  <c r="N763" i="3"/>
  <c r="N764" i="3"/>
  <c r="N765" i="3"/>
  <c r="N766" i="3"/>
  <c r="N767" i="3"/>
  <c r="N768" i="3"/>
  <c r="N769" i="3"/>
  <c r="N770" i="3"/>
  <c r="N771" i="3"/>
  <c r="N772" i="3"/>
  <c r="N773" i="3"/>
  <c r="N774" i="3"/>
  <c r="N775" i="3"/>
  <c r="N776" i="3"/>
  <c r="N777" i="3"/>
  <c r="N778" i="3"/>
  <c r="N779" i="3"/>
  <c r="N780" i="3"/>
  <c r="N781" i="3"/>
  <c r="N782" i="3"/>
  <c r="N783" i="3"/>
  <c r="N784" i="3"/>
  <c r="N785" i="3"/>
  <c r="N786" i="3"/>
  <c r="N787" i="3"/>
  <c r="N788" i="3"/>
  <c r="N789" i="3"/>
  <c r="N790" i="3"/>
  <c r="N791" i="3"/>
  <c r="N792" i="3"/>
  <c r="N793" i="3"/>
  <c r="N794" i="3"/>
  <c r="N795" i="3"/>
  <c r="N796" i="3"/>
  <c r="N797" i="3"/>
  <c r="N798" i="3"/>
  <c r="N799" i="3"/>
  <c r="N800" i="3"/>
  <c r="N801" i="3"/>
  <c r="N802" i="3"/>
  <c r="N803" i="3"/>
  <c r="N804" i="3"/>
  <c r="N805" i="3"/>
  <c r="N806" i="3"/>
  <c r="N807" i="3"/>
  <c r="N808" i="3"/>
  <c r="N809" i="3"/>
  <c r="N810" i="3"/>
  <c r="N811" i="3"/>
  <c r="N812" i="3"/>
  <c r="N813" i="3"/>
  <c r="N814" i="3"/>
  <c r="N815" i="3"/>
  <c r="N816" i="3"/>
  <c r="N817" i="3"/>
  <c r="N818" i="3"/>
  <c r="N819" i="3"/>
  <c r="N820" i="3"/>
  <c r="N821" i="3"/>
  <c r="N822" i="3"/>
  <c r="N823" i="3"/>
  <c r="N824" i="3"/>
  <c r="N825" i="3"/>
  <c r="N826" i="3"/>
  <c r="N827" i="3"/>
  <c r="N828" i="3"/>
  <c r="N829" i="3"/>
  <c r="N830" i="3"/>
  <c r="N831" i="3"/>
  <c r="N832" i="3"/>
  <c r="N833" i="3"/>
  <c r="N834" i="3"/>
  <c r="N835" i="3"/>
  <c r="N836" i="3"/>
  <c r="N837" i="3"/>
  <c r="N838" i="3"/>
  <c r="N839" i="3"/>
  <c r="N840" i="3"/>
  <c r="N841" i="3"/>
  <c r="N842" i="3"/>
  <c r="N843" i="3"/>
  <c r="N844" i="3"/>
  <c r="N845" i="3"/>
  <c r="N846" i="3"/>
  <c r="N847" i="3"/>
  <c r="N848" i="3"/>
  <c r="N849" i="3"/>
  <c r="N850" i="3"/>
  <c r="N851" i="3"/>
  <c r="N852" i="3"/>
  <c r="N853" i="3"/>
  <c r="N854" i="3"/>
  <c r="N855" i="3"/>
  <c r="N856" i="3"/>
  <c r="N857" i="3"/>
  <c r="N858" i="3"/>
  <c r="N859" i="3"/>
  <c r="N860" i="3"/>
  <c r="N861" i="3"/>
  <c r="N862" i="3"/>
  <c r="N863" i="3"/>
  <c r="N864" i="3"/>
  <c r="N865" i="3"/>
  <c r="N866" i="3"/>
  <c r="N867" i="3"/>
  <c r="N868" i="3"/>
  <c r="N869" i="3"/>
  <c r="N870" i="3"/>
  <c r="N871" i="3"/>
  <c r="N872" i="3"/>
  <c r="N873" i="3"/>
  <c r="N874" i="3"/>
  <c r="N875" i="3"/>
  <c r="N876" i="3"/>
  <c r="N877" i="3"/>
  <c r="N878" i="3"/>
  <c r="N879" i="3"/>
  <c r="N880" i="3"/>
  <c r="N881" i="3"/>
  <c r="N882" i="3"/>
  <c r="N883" i="3"/>
  <c r="N884" i="3"/>
  <c r="N885" i="3"/>
  <c r="N886" i="3"/>
  <c r="N887" i="3"/>
  <c r="N888" i="3"/>
  <c r="N889" i="3"/>
  <c r="N890" i="3"/>
  <c r="N891" i="3"/>
  <c r="N892" i="3"/>
  <c r="N893" i="3"/>
  <c r="N894" i="3"/>
  <c r="N895" i="3"/>
  <c r="N896" i="3"/>
  <c r="N897" i="3"/>
  <c r="N898" i="3"/>
  <c r="N899" i="3"/>
  <c r="N900" i="3"/>
  <c r="N901" i="3"/>
  <c r="N902" i="3"/>
  <c r="N903" i="3"/>
  <c r="N904" i="3"/>
  <c r="N905" i="3"/>
  <c r="N906" i="3"/>
  <c r="N907" i="3"/>
  <c r="N908" i="3"/>
  <c r="N909" i="3"/>
  <c r="N910" i="3"/>
  <c r="N911" i="3"/>
  <c r="N912" i="3"/>
  <c r="N913" i="3"/>
  <c r="N914" i="3"/>
  <c r="N915" i="3"/>
  <c r="N916" i="3"/>
  <c r="N917" i="3"/>
  <c r="N918" i="3"/>
  <c r="N919" i="3"/>
  <c r="N920" i="3"/>
  <c r="N921" i="3"/>
  <c r="N922" i="3"/>
  <c r="N923" i="3"/>
  <c r="N924" i="3"/>
  <c r="N925" i="3"/>
  <c r="N926" i="3"/>
  <c r="N927" i="3"/>
  <c r="N928" i="3"/>
  <c r="N929" i="3"/>
  <c r="N930" i="3"/>
  <c r="N931" i="3"/>
  <c r="N932" i="3"/>
  <c r="N933" i="3"/>
  <c r="N934" i="3"/>
  <c r="N935" i="3"/>
  <c r="N936" i="3"/>
  <c r="N937" i="3"/>
  <c r="N938" i="3"/>
  <c r="N939" i="3"/>
  <c r="N940" i="3"/>
  <c r="N941" i="3"/>
  <c r="N942" i="3"/>
  <c r="N943" i="3"/>
  <c r="N944" i="3"/>
  <c r="N945" i="3"/>
  <c r="N946" i="3"/>
  <c r="N947" i="3"/>
  <c r="N948" i="3"/>
  <c r="N949" i="3"/>
  <c r="N950" i="3"/>
  <c r="N951" i="3"/>
  <c r="N952" i="3"/>
  <c r="N953" i="3"/>
  <c r="N954" i="3"/>
  <c r="N955" i="3"/>
  <c r="N956" i="3"/>
  <c r="N957" i="3"/>
  <c r="N958" i="3"/>
  <c r="N959" i="3"/>
  <c r="N960" i="3"/>
  <c r="N961" i="3"/>
  <c r="N962" i="3"/>
  <c r="N963" i="3"/>
  <c r="N964" i="3"/>
  <c r="N965" i="3"/>
  <c r="N966" i="3"/>
  <c r="N967" i="3"/>
  <c r="N968" i="3"/>
  <c r="N969" i="3"/>
  <c r="N970" i="3"/>
  <c r="N971" i="3"/>
  <c r="N972" i="3"/>
  <c r="N973" i="3"/>
  <c r="N974" i="3"/>
  <c r="N975" i="3"/>
  <c r="N976" i="3"/>
  <c r="N977" i="3"/>
  <c r="N978" i="3"/>
  <c r="N979" i="3"/>
  <c r="N980" i="3"/>
  <c r="N981" i="3"/>
  <c r="N982" i="3"/>
  <c r="N983" i="3"/>
  <c r="N984" i="3"/>
  <c r="N985" i="3"/>
  <c r="N986" i="3"/>
  <c r="N987" i="3"/>
  <c r="N988" i="3"/>
  <c r="N989" i="3"/>
  <c r="N990" i="3"/>
  <c r="N991" i="3"/>
  <c r="N992" i="3"/>
  <c r="N993" i="3"/>
  <c r="N994" i="3"/>
  <c r="N995" i="3"/>
  <c r="N996" i="3"/>
  <c r="N997" i="3"/>
  <c r="N998" i="3"/>
  <c r="N999" i="3"/>
  <c r="N1000" i="3"/>
  <c r="N1001" i="3"/>
  <c r="N1002" i="3"/>
  <c r="N1003" i="3"/>
</calcChain>
</file>

<file path=xl/sharedStrings.xml><?xml version="1.0" encoding="utf-8"?>
<sst xmlns="http://schemas.openxmlformats.org/spreadsheetml/2006/main" count="5708" uniqueCount="875">
  <si>
    <t>REPASSE</t>
  </si>
  <si>
    <t>MODALIDADE</t>
  </si>
  <si>
    <t>UF</t>
  </si>
  <si>
    <t>CONTA</t>
  </si>
  <si>
    <t>INCISOS DA LC 79</t>
  </si>
  <si>
    <t>EIXO</t>
  </si>
  <si>
    <t>SETOR</t>
  </si>
  <si>
    <t>STATUS</t>
  </si>
  <si>
    <t>ALTERAÇÃO</t>
  </si>
  <si>
    <t>JÁ FOI EXECUTADO?</t>
  </si>
  <si>
    <t>PROPOSTA</t>
  </si>
  <si>
    <t>MEDIDA</t>
  </si>
  <si>
    <t>Aparelhamento de Oficinas de Trabalho</t>
  </si>
  <si>
    <t>Fundo a Fundo Obrigatório</t>
  </si>
  <si>
    <t>AC</t>
  </si>
  <si>
    <t>OBRAS</t>
  </si>
  <si>
    <t>I - construção, reforma, ampliação e aprimoramento de estabelecimentos penais</t>
  </si>
  <si>
    <t>Construção, reforma, ampliação e aprimoramento de estabelecimentos penais</t>
  </si>
  <si>
    <t>Alternativas Penais</t>
  </si>
  <si>
    <t>Aparelhos Eletrônicos</t>
  </si>
  <si>
    <t>Rejeitado</t>
  </si>
  <si>
    <t>1ª</t>
  </si>
  <si>
    <t xml:space="preserve">SIM </t>
  </si>
  <si>
    <t>Manter</t>
  </si>
  <si>
    <t>un</t>
  </si>
  <si>
    <t>Fundo a Fundo Voluntário</t>
  </si>
  <si>
    <t>AL</t>
  </si>
  <si>
    <t>CAPITAL</t>
  </si>
  <si>
    <t>II - manutenção dos serviços e realização de investimentos penitenciários, inclusive em informação e segurança</t>
  </si>
  <si>
    <t>Modernização e aparelhamento de estabelecimentos penais</t>
  </si>
  <si>
    <t>Alternativas Penais (APEC)</t>
  </si>
  <si>
    <t>Aprimoramento de Unidade Prisional</t>
  </si>
  <si>
    <t>Para complementação</t>
  </si>
  <si>
    <t>2ª</t>
  </si>
  <si>
    <t>NÃO</t>
  </si>
  <si>
    <t>Incluir</t>
  </si>
  <si>
    <t>pct</t>
  </si>
  <si>
    <t>AM</t>
  </si>
  <si>
    <t>CUSTEIO</t>
  </si>
  <si>
    <t>III - formação, aperfeiçoamento e especialização do serviço penitenciário</t>
  </si>
  <si>
    <t>Monitoração eletrônica de pessoas</t>
  </si>
  <si>
    <t>Aparelhamento</t>
  </si>
  <si>
    <t>Armamento</t>
  </si>
  <si>
    <t>Aprovado</t>
  </si>
  <si>
    <t>3ª</t>
  </si>
  <si>
    <t>Retirar</t>
  </si>
  <si>
    <t>m</t>
  </si>
  <si>
    <t>AP</t>
  </si>
  <si>
    <t>IV - aquisição de material permanente, equipamentos e veículos especializados, imprescindíveis ao funcionamento e à segurança dos estabelecimentos penais</t>
  </si>
  <si>
    <t>Integração e modernização dos sistemas de informações penais</t>
  </si>
  <si>
    <t>Assistência Religiosa, Jurídica e Social</t>
  </si>
  <si>
    <t>Assistência</t>
  </si>
  <si>
    <t>4ª</t>
  </si>
  <si>
    <t>Ampliar</t>
  </si>
  <si>
    <t>kg</t>
  </si>
  <si>
    <t>BA</t>
  </si>
  <si>
    <t>V - implantação de medidas pedagógicas relacionadas ao trabalho profissionalizante do preso e do internado</t>
  </si>
  <si>
    <t>Promoção de cidadania da pessoa presa, internada e egressa</t>
  </si>
  <si>
    <t>Educação, Cultura e Esporte</t>
  </si>
  <si>
    <t>CFTV</t>
  </si>
  <si>
    <t>5ª</t>
  </si>
  <si>
    <t>Reduzir</t>
  </si>
  <si>
    <t>ponto de função</t>
  </si>
  <si>
    <t>CE</t>
  </si>
  <si>
    <t>VI - formação educacional e cultural do preso e do internado</t>
  </si>
  <si>
    <t>Alternativas penais</t>
  </si>
  <si>
    <t>Egressos</t>
  </si>
  <si>
    <t>Construção de Unidade Prisional</t>
  </si>
  <si>
    <t>6ª</t>
  </si>
  <si>
    <t>m³</t>
  </si>
  <si>
    <t>DF</t>
  </si>
  <si>
    <t>VII - elaboração e execução de projetos destinados à reinserção social de presos, internados e egressos, inclusive por meio da realização de cursos técnicos e profissionalizantes</t>
  </si>
  <si>
    <t>Capacitação dos servidores do sistema penal</t>
  </si>
  <si>
    <t>Engenharia</t>
  </si>
  <si>
    <t>Curso</t>
  </si>
  <si>
    <t>7ª</t>
  </si>
  <si>
    <t>Vagas</t>
  </si>
  <si>
    <t>ES</t>
  </si>
  <si>
    <t>VIII - programas de assistência jurídica aos presos e internados carentes</t>
  </si>
  <si>
    <t>Escola Nacional de Serviços Penais</t>
  </si>
  <si>
    <t>EPI</t>
  </si>
  <si>
    <t>8ª</t>
  </si>
  <si>
    <t>Kit</t>
  </si>
  <si>
    <t>GO</t>
  </si>
  <si>
    <t>IX - programa de assistência às vítimas de crime</t>
  </si>
  <si>
    <t>Inteligência</t>
  </si>
  <si>
    <t>Equipamento de Revista</t>
  </si>
  <si>
    <t>9ª</t>
  </si>
  <si>
    <t>Saco</t>
  </si>
  <si>
    <t>MA</t>
  </si>
  <si>
    <t>X - programa de assistência aos dependentes de presos e internados</t>
  </si>
  <si>
    <t>Monitoração Eletrônica</t>
  </si>
  <si>
    <t>Equipamentos Gerais</t>
  </si>
  <si>
    <t>10ª</t>
  </si>
  <si>
    <t>Litros</t>
  </si>
  <si>
    <t>MG</t>
  </si>
  <si>
    <t>XI - participação de representantes oficiais em eventos científicos sobre matéria penal, penitenciária ou criminológica, realizados no Brasil ou no exterior</t>
  </si>
  <si>
    <t>Mulheres e Grupos Específicos</t>
  </si>
  <si>
    <t>Equipamentos de Inteligência</t>
  </si>
  <si>
    <t>11ª</t>
  </si>
  <si>
    <t>MS</t>
  </si>
  <si>
    <t>XII - publicações e programas de pesquisa científica na área penal, penitenciária ou criminológica</t>
  </si>
  <si>
    <t>Ouvidoria</t>
  </si>
  <si>
    <t>Equipamentos de Saúde</t>
  </si>
  <si>
    <t>12ª</t>
  </si>
  <si>
    <t>MT</t>
  </si>
  <si>
    <t>XIII - custos de sua própria gestão, excetuando-se despesas de pessoal relativas a servidores públicos já remunerados pelos cofres públicos</t>
  </si>
  <si>
    <t>Saúde</t>
  </si>
  <si>
    <t>Equipamentos Táticos Operacionais</t>
  </si>
  <si>
    <t>13ª</t>
  </si>
  <si>
    <t>PA</t>
  </si>
  <si>
    <t>XIV - manutenção de casas de abrigo destinadas a acolher vítimas de violência doméstica</t>
  </si>
  <si>
    <t>Trabalho e Renda</t>
  </si>
  <si>
    <t>Equipe Multidisciplinar</t>
  </si>
  <si>
    <t>14ª</t>
  </si>
  <si>
    <t>PB</t>
  </si>
  <si>
    <t>XV – implantação e manutenção de berçário, creche e seção destinada à gestante e à parturiente nos estabelecimentos penais, nos termos do § 2º do art. 83 e do art. 89 da Lei nº 7.210, de 11 de julho de 1984 – Lei de Execução Penal</t>
  </si>
  <si>
    <t>Outro</t>
  </si>
  <si>
    <t>Informática e TI</t>
  </si>
  <si>
    <t>15ª</t>
  </si>
  <si>
    <t>PE</t>
  </si>
  <si>
    <t>XVI - programas de alternativas penais à prisão com o intuito do cumprimento de penas restritivas de direitos e de prestação de serviços à comunidade, executados diretamente ou mediante parcerias, inclusive por meio da viabilização de convênios e acordos de cooperação</t>
  </si>
  <si>
    <t>Instrumentos de menor potencial ofensivo (IMPO)</t>
  </si>
  <si>
    <t>PI</t>
  </si>
  <si>
    <t>XVII - financiamento e apoio a políticas e atividades preventivas, inclusive da inteligência policial, vocacionadas à redução da criminalidade e da população carcerária</t>
  </si>
  <si>
    <t>Instrutores</t>
  </si>
  <si>
    <t>PR</t>
  </si>
  <si>
    <t>Insumos Saúde Menstrual</t>
  </si>
  <si>
    <t>RJ</t>
  </si>
  <si>
    <t>Insumos Trabalho e Renda</t>
  </si>
  <si>
    <t>RN</t>
  </si>
  <si>
    <t>Itens de Higiene Pessoal</t>
  </si>
  <si>
    <t>RO</t>
  </si>
  <si>
    <t>Locação de Tornozeleiras</t>
  </si>
  <si>
    <t>RR</t>
  </si>
  <si>
    <t>Manutenção de Equipamentos</t>
  </si>
  <si>
    <t>RS</t>
  </si>
  <si>
    <t>Manutenção Veicular</t>
  </si>
  <si>
    <t>SC</t>
  </si>
  <si>
    <t>Mobiliário</t>
  </si>
  <si>
    <t>SE</t>
  </si>
  <si>
    <t>Munição Letal</t>
  </si>
  <si>
    <t>SP</t>
  </si>
  <si>
    <t>Munição Treinamento</t>
  </si>
  <si>
    <t>TO</t>
  </si>
  <si>
    <t>Reforma de Unidade Prisional</t>
  </si>
  <si>
    <t>Tributos</t>
  </si>
  <si>
    <t>Veículo</t>
  </si>
  <si>
    <t>Outras Aquisições</t>
  </si>
  <si>
    <t>Outros Serviços</t>
  </si>
  <si>
    <r>
      <t xml:space="preserve">DADOS GERAIS
</t>
    </r>
    <r>
      <rPr>
        <b/>
        <i/>
        <sz val="14"/>
        <color theme="0"/>
        <rFont val="Calibri"/>
        <family val="2"/>
        <scheme val="minor"/>
      </rPr>
      <t>Preenchimento Obrigatório</t>
    </r>
  </si>
  <si>
    <r>
      <t xml:space="preserve">DADOS DO ITEM
</t>
    </r>
    <r>
      <rPr>
        <b/>
        <i/>
        <sz val="14"/>
        <color theme="4" tint="-0.499984740745262"/>
        <rFont val="Calibri"/>
        <family val="2"/>
        <scheme val="minor"/>
      </rPr>
      <t>Preenchimento Obrigatório</t>
    </r>
  </si>
  <si>
    <r>
      <t xml:space="preserve">DADOS COMPLEMENTARES 
</t>
    </r>
    <r>
      <rPr>
        <b/>
        <i/>
        <sz val="14"/>
        <rFont val="Calibri"/>
        <family val="2"/>
        <scheme val="minor"/>
      </rPr>
      <t>Preenchimento exclusivo pela SENAPPEN</t>
    </r>
  </si>
  <si>
    <t>CATEGORIA</t>
  </si>
  <si>
    <t>DETALHAMENTO DO ITEM</t>
  </si>
  <si>
    <t>UNIDADE DE MEDIDA</t>
  </si>
  <si>
    <t>QUANTIDADE PREVISTA DO ITEM</t>
  </si>
  <si>
    <t>PERÍODO DO SERVIÇO</t>
  </si>
  <si>
    <t>VALOR UNITÁRIO PREVISTO</t>
  </si>
  <si>
    <t>VALOR TOTAL PREVISTO</t>
  </si>
  <si>
    <t>DETALHAMENTO DA FONTE DOS RECURSOS PROPOSTOS NA ALTERAÇÃO DO PLANO</t>
  </si>
  <si>
    <r>
      <t xml:space="preserve">JUSTIFICATIVA
</t>
    </r>
    <r>
      <rPr>
        <b/>
        <i/>
        <sz val="12"/>
        <rFont val="Calibri"/>
        <family val="2"/>
        <scheme val="minor"/>
      </rPr>
      <t>Indicar a Nota Técnica que analisou o pleito</t>
    </r>
  </si>
  <si>
    <t>OBSERVAÇÃO</t>
  </si>
  <si>
    <t xml:space="preserve">Reforma e Adequação da Unidade Penitenciária Moacir Prado - Município de Tarauacá
</t>
  </si>
  <si>
    <t>36</t>
  </si>
  <si>
    <t xml:space="preserve"> R$ 1.552.290,42 
</t>
  </si>
  <si>
    <t>Repasse</t>
  </si>
  <si>
    <t>INFORMAÇÃO Nº 48/2023/DERNO/COGTEP/CGMEAP/DIREX/SENAPPEN (24043295), estado cientificado, conforme doc. SEI 24246227</t>
  </si>
  <si>
    <t>Ressalva; O estado interessado não encaminhou documentações técnicas conforme exposto no item 3.3. para análise dos objetos referentes às obras e serviços de engenharia, em consonância com a Portaria MJSP nº 403/2020.</t>
  </si>
  <si>
    <t>VALOR TOTAL OBRAS:</t>
  </si>
  <si>
    <t>Implantação de politicas de segurança no trabalho para as atividades laborais devenvolvidas no sistema prisional Acriano</t>
  </si>
  <si>
    <t>24</t>
  </si>
  <si>
    <t>R$ 150.000,00</t>
  </si>
  <si>
    <t>NOTA TÉCNICA Nº 138/2023/CONAT/CGCAP/DIRPP/SENAPPEN/MJ ( 25542048), Estado oficiado, conforme doc. SEI 26048173.</t>
  </si>
  <si>
    <t>Após análise dos documentos enviados pelo IAPEN/AC, a Coordenação acolhe as respostas enviadas e posiciona-se favorável à validação do Plano de Aplicação.</t>
  </si>
  <si>
    <t>VALOR TOTAL CONAT:</t>
  </si>
  <si>
    <t xml:space="preserve">Contratação de empresa para manutenção nos equipamentos de scanner corporal </t>
  </si>
  <si>
    <t>NOTA TÉCNICA Nº 121/2023/DIMAT/CGAIT/DIRPP/SENAPPEN/MJ (24106197) e NOTA TÉCNICA Nº 277/2023/DIMAT/CGAIT/DIRPP/SENAPPEN/MJ (25508829), Estado oficiado, conforme doc. SEI 26048173.</t>
  </si>
  <si>
    <t>Compatível. O serviço deverá ser prestado exclusivamente no sistema prisional.</t>
  </si>
  <si>
    <t>MANUTEÇÃO DE 08 EQUIPAMENTOS DE RAIO-X</t>
  </si>
  <si>
    <t>NOTA TÉCNICA Nº 478/2024/DIMAT/CGAIT/DIRPP/SENAPPEN/MJ (29857294), Estado oficiado, conforme doc. SEI Ofício 690 (30028782).</t>
  </si>
  <si>
    <t>VALOR TOTAL APARELHAMENTO:</t>
  </si>
  <si>
    <t>Aquisição de Absolventes Diurno (pct com 8 und)</t>
  </si>
  <si>
    <t>INFORMAÇÃO Nº 64/2023/COAMGE/CGCAP/DIRPP/SENAPPEN (25486007), alterado pela NOTA TÉCNICA Nº 179/2024/COAMGE/CGCAP/DIRPP/SENAPPEN/MJ (29932165), Estado oficiado, conforme doc. SEI Ofício 690 (30028782).</t>
  </si>
  <si>
    <t xml:space="preserve">Diante do exposto, considerando que as informações apresentadas destacam a importância do investimento em ações formativas e informativas, na consolidação de uma proposta de atenção e conscientização das mulheres quanto a temática "saúde menstrual", como também em atividades que garantam o acesso à prevenção, tratamentos e cuidados em saúde, esta unidade técnica manifesta-se no sentido de que Planejamento do Projeto Saúde Menstrual, apresentado pela Unidade Federativa, encontra-se em conformidade, dentro dos padrões de estimativa. </t>
  </si>
  <si>
    <t>Aquisição de Absolventes Noturno (pct com 8 und)</t>
  </si>
  <si>
    <t>R$ 10,60</t>
  </si>
  <si>
    <t xml:space="preserve">	
Aquisição de Sabanote intimo 200ml</t>
  </si>
  <si>
    <t>R$ 30,98</t>
  </si>
  <si>
    <t>Aquisição de Calcinhas tradicionais em 100% algodão Tam P</t>
  </si>
  <si>
    <t>R$ 19,90</t>
  </si>
  <si>
    <t>INFORMAÇÃO Nº 64/2023/COAMGE/CGCAP/DIRPP/SENAPPEN (25486007)</t>
  </si>
  <si>
    <t xml:space="preserve">	
Aquisição de Calcinhas tradicionais em 100% algodão Tam M</t>
  </si>
  <si>
    <t>Aquisição de Calcinhas tradicionais em 100% algodão Tam G</t>
  </si>
  <si>
    <t xml:space="preserve">Aquisição de Calcinhas tradicionais em 100% algodão Tam GG
</t>
  </si>
  <si>
    <t>Aquisição de Calcinhas tradicionais em 100% algodão Tam XG</t>
  </si>
  <si>
    <t>Aquisição de Calcinha absorvente para fluxo intenso Tam P</t>
  </si>
  <si>
    <t>R$ 79,90</t>
  </si>
  <si>
    <t>Aquisição de Calcinha absorvente para fluxo intenso Tam M</t>
  </si>
  <si>
    <t>Aquisição de Calcinha absorvente para fluxo intenso Tam G</t>
  </si>
  <si>
    <t>Aquisição de Calcinha absorvente para fluxo intenso Tam GG</t>
  </si>
  <si>
    <t>Aquisiçao de Calcinha absorvente para fluxo intenso Tam XG</t>
  </si>
  <si>
    <t>Contratação de serviços ginecológicos, consultas, exames etc (clínica - pessoa jurídica)</t>
  </si>
  <si>
    <t>R$ 44.351,64</t>
  </si>
  <si>
    <t>VALOR TOTAL COAMGE:</t>
  </si>
  <si>
    <t>VALOR TOTAL DO PLANO/ RECURSOS:</t>
  </si>
  <si>
    <t xml:space="preserve">Construção de um Módulo Administrativo e infra-estrutura de apoio no Estabelecimento Prisional Feminino Santa Luzia
</t>
  </si>
  <si>
    <t xml:space="preserve"> R$ 1.685.097,52 
</t>
  </si>
  <si>
    <t>INFORMAÇÃO Nº 67/2023/DERNE/COGTEP/CGMEAP/DIREX/SENAPPEN (24188620), Estado cientificado conforme doc. SEI 24417174.</t>
  </si>
  <si>
    <t>Ressalva: (...) O estado interessado não encaminhou documentações técnicas para análise dos objetos referentes às obras e serviços de engenharia, conforme determinado no art. 4º da Portaria MJSP nº 136/2020, detalhado no item 3.4.</t>
  </si>
  <si>
    <t xml:space="preserve">Munição Calibre 9x19mm
</t>
  </si>
  <si>
    <t>NOTA TÉCNICA Nº 476/2024/DIMAT/CGAIT/DIRPP/SENAPPEN/MJ (29761424), Estado oficiado, conforme doc. SEI Ofício 679 (30005907).</t>
  </si>
  <si>
    <t>Aprovada</t>
  </si>
  <si>
    <t>Colchões D45 para os alojamentos dos Policiais Penais nas unidades prisionais</t>
  </si>
  <si>
    <t xml:space="preserve">Aquisição de colchão D-33 para reeducandos do Sistema Penitenciário
</t>
  </si>
  <si>
    <t xml:space="preserve">Tecido Brim, Material: 100% Algodão, Cor: Branca, Tipo: Sarja 2x1 / Hospitalar, Largura: 1,60 M, Características Adicionais: Tingimento Firme, S/ Etiqueta, 1º Qualidade E Leve
</t>
  </si>
  <si>
    <t>R$ 25,10</t>
  </si>
  <si>
    <t>Aprovada pela NOTA TÉCNICA Nº 54/2023/CONAT/CGCAP/DIRPP/SENAPPEN/MJ (24268482), Estado oficiado, conforme doc. SEI 24417174.</t>
  </si>
  <si>
    <t>Diante do exposto, esta Coordenação Nacional de Trabalho, considerando não haver alterações nos itens e valores solicitados pela Secretaria de Estado de Ressocialização e inclusão Social de Alagoas no plano de aplicação que antecede o atual, e atendidos os questionamentos da última nota técnica desta coordenação (20990783), o plano de aplicação apresentado está em conformidade.</t>
  </si>
  <si>
    <t xml:space="preserve">"Tecido Brim, Material: 100% Algodão, Cor: Azul Royal, Tipo: Sarja 2x1 / Hospitalar, Largura: 1,60 M, Características Adicionais: Tingimento Firme, C/ Etiqueta, 1º Qualidade E Leve"
</t>
  </si>
  <si>
    <t xml:space="preserve">Tecido brim, Material: 100% Algodão, Largura: 1,60 M, Cor: Azul royal, Tipo: Sarja 3x1 / Hospitalar, Características Adicionais: Tingimento Firme, C/ Etiqueta, 1º Qualidade E Pesa
</t>
  </si>
  <si>
    <t>R$ 28,22</t>
  </si>
  <si>
    <t xml:space="preserve">Tecido Brim, Material: 100% algodão E 50% Poliester, Cor: verde bandeira, Tipo: sarja 3x1, Mínimo 260g/M2/Hospitalar, Largura: 1,60 M, Características Adicionais: Tingimento Firme, 1ª Qualidade E Leve, Pré-Encolhi, hospitalar largura: 1,60 m características adicionais: tingimento firme, s/ etiqueta, 1ª qualidade pesado, cor Branco
</t>
  </si>
  <si>
    <t>R$ 27,42</t>
  </si>
  <si>
    <t xml:space="preserve">Tecido, Material: 100% Poliéster , Gramatura: 270 G/M2, Aplicação: Calça E Blusa, Cor: vemelho, Tipo: Oxford Largura: 1,50 M
</t>
  </si>
  <si>
    <t xml:space="preserve">R$ 9,70
</t>
  </si>
  <si>
    <t xml:space="preserve">Tecido, material: 100% poliamida, cor: vermelha, largura: 1,45 m, tipo: liganete,características adicionais: liso.
</t>
  </si>
  <si>
    <t>R$ 31,51</t>
  </si>
  <si>
    <t xml:space="preserve">Tecido, material: 100% poliéster, cor: azul royal, largura: 3 m.
</t>
  </si>
  <si>
    <t>R$ 12,77</t>
  </si>
  <si>
    <t xml:space="preserve">Tecido algodão, material: 100% algodão, tipo: ribana, cor: branca, aplicação: confecção de roupas hospitalares. Gramatura: 130 G/M2, Aplicação: Confecções Em Geral, Cor: Branca, Tipo: Malha, Largura: 0,90 M, Características Adicionais: Pesado E Alvejadoaplicação: confecções em geral Meia malha, Fio 30.1 penteada.
</t>
  </si>
  <si>
    <t>R$ 29,45</t>
  </si>
  <si>
    <t xml:space="preserve">Tecido algodão, material: 100% algodão, tipo: ribana, cor: vermelha, aplicação: confecção de roupas hospitalares. Gramatura: 130 G/M2, Aplicação: Confecções Em Geral, Cor: Branca, Tipo: Malha, Largura: 0,90 M, Características Adicionais: Pesado E Alvejadoaplicação: confecções em geral Meia malha, Fio 30.1 penteada.
</t>
  </si>
  <si>
    <t>Aquisição de 200 metros de Tecido algodão, material: 100%
algodão, tipo: ribana, cor: branca, aplicação: confecção de roupas
hospitalares</t>
  </si>
  <si>
    <t xml:space="preserve"> R$ 5.890,00 </t>
  </si>
  <si>
    <t>Aprovada pela NOTA TÉCNICA Nº 54/2023/CONAT/CGCAP/DIRPP/SENAPPEN/MJ (24268482), Estado oficiado, conforme doc. SEI 24417174 e Nota Técnica 347 (29989063), Estado oficiado, conforme doc. SEI Ofício 679 (30005907)</t>
  </si>
  <si>
    <t>manifesta-se favoravelmente, ao pedido de Alteração de Plano de Aplicação do Fundo a Fundo 2022 - AL, uma vez que tal alteração fomentará políticas de trabalho para as Pessoas Privadas de Liberdade;</t>
  </si>
  <si>
    <t>Saldo residual</t>
  </si>
  <si>
    <t>R$ 297,79</t>
  </si>
  <si>
    <t xml:space="preserve">Sabonete íntimo líquido
</t>
  </si>
  <si>
    <t>R$ 11,89</t>
  </si>
  <si>
    <t>INFORMAÇÃO Nº 93/2022/COAMGE/CGCAP/DIRPP/DEPEN (21052886), Estado oficiado, conforme doc. SEI 21351523.</t>
  </si>
  <si>
    <t xml:space="preserve"> Diante do exposto, esta unidade técnica manifesta-se no sentido de que o Planejamento do Projeto Saúde Menstrual apresentado pela Unidade Federativa encontra-se em conformidade, dentro dos padrões de estimativa.</t>
  </si>
  <si>
    <t xml:space="preserve">Absorvente higiênico, tipo: noturno com abas (pacote com 8 unidades) 
</t>
  </si>
  <si>
    <t>R$ 6,98</t>
  </si>
  <si>
    <t xml:space="preserve">Absorvente higiênico, tipo: normal com abas (pacote com 8 unidades) 
</t>
  </si>
  <si>
    <t>R$ 5,44</t>
  </si>
  <si>
    <t xml:space="preserve">Saldo residual
</t>
  </si>
  <si>
    <t>R$ 3.893,73</t>
  </si>
  <si>
    <t>VALOT TOTAL DO REPASSE/PLANO:</t>
  </si>
  <si>
    <t>Galpão de Trabalho -
COMPAJ</t>
  </si>
  <si>
    <t>12</t>
  </si>
  <si>
    <t xml:space="preserve"> R$ 1.719.151,77</t>
  </si>
  <si>
    <t>INFORMAÇÃO Nº 43/2024/DERNO/COENA/CGMEAP/DIREX/SENAPPEN (27110158), Estado oficiado, conforme doc. SEI 27205371.</t>
  </si>
  <si>
    <t>Ressalva: O estado interessado deverá encaminhar documentações técnicas exigidas para este tipo de obra visando a aprovação de seu Plano de Utilização, em consonância com a Portaria MJSP n.º 403/2020 e com os manuais técnicos desta Secretaria.</t>
  </si>
  <si>
    <t>Contratação de
empresa
especializada da
prestação de
serviços de
digitalização</t>
  </si>
  <si>
    <t xml:space="preserve"> R$ 74.110,90</t>
  </si>
  <si>
    <t>NOTA TÉCNICA Nº 125/2023/DIMAT/CGAIT/DIRPP/SENAPPEN/MJ (24159397), Estado oficiado, conforme doc. SEI 24314344.</t>
  </si>
  <si>
    <t>(...) O item proposto está em conformidade com os preceitos descritos no Artigo 3º da Lei Complementar nº 79/1994 e, portanto, é passível de ser custeado pelos recursos do FUNPEN, por meio de transferência obrigatória, desde que observada a finalidade de financiamento e apoio às atividades de modernização e aprimoramento do Sistema Penitenciário e cumprido os demais apontamentos técnicos e legais acima elencados e os princípios e dispositivos contidos na Lei nº 8.666/1993. (...)</t>
  </si>
  <si>
    <t>VALOR TOTAL CGAIT:</t>
  </si>
  <si>
    <t>Folder A5 –
Informativo sobre
saúde menstrual e
cuidados pessoais e
íntimos_x000D_</t>
  </si>
  <si>
    <t>R$ 1,00</t>
  </si>
  <si>
    <t>NOTA TÉCNICA Nº 64/2025/COAMGE/CGCAP/DIRPP/SENAPPEN/MJ (31815407), Estado oficiado, conforme doc SEI 21358529; reiterado pelo DESPACHO Nº 198/2023/COAMGE/CGCAP/DIRPP/SENAPPEN (24187611)</t>
  </si>
  <si>
    <t>Aprovado com ressalvas.</t>
  </si>
  <si>
    <t>Sabonete neutro em
barra</t>
  </si>
  <si>
    <t>R$ 4,38</t>
  </si>
  <si>
    <t>26.280,00</t>
  </si>
  <si>
    <t>NOTA TÉCNICA Nº 64/2025/COAMGE/CGCAP/DIRPP/SENAPPEN/MJ (31815407), Estado oficiado, conforme doc SEI 32128287;</t>
  </si>
  <si>
    <t>Tecido moletom fino
(metro)</t>
  </si>
  <si>
    <t>R$ 50,82</t>
  </si>
  <si>
    <t>15.246,00</t>
  </si>
  <si>
    <t>Tecido Tricoline -
cores escuras
(metro)</t>
  </si>
  <si>
    <t>R$ 35,26</t>
  </si>
  <si>
    <t>10.578,00</t>
  </si>
  <si>
    <t>Tecido TNT (metro)</t>
  </si>
  <si>
    <t>R$ 6,58</t>
  </si>
  <si>
    <t>1.316,00</t>
  </si>
  <si>
    <t>Contratação de
serviço de empresa
especializada na
prestação de
serviços de consulta
médica através de
telemedicina
permitindo o acesso
a médicos clinicos
geral e
especializados nas
unidades do interior
do Estado</t>
  </si>
  <si>
    <t xml:space="preserve"> R$ 48,93</t>
  </si>
  <si>
    <t>NOTA TÉCNICA Nº 95/2022/COAMGE/CGCAP/DIRPP/DEPEN/MJ (19634239), Estado oficiado, conforme doc SEI 21358529; reiterado pelo DESPACHO Nº 198/2023/COAMGE/CGCAP/DIRPP/SENAPPEN (24187611)</t>
  </si>
  <si>
    <t>VALOR TOTAL DOS RECURSOS/ PLANO:</t>
  </si>
  <si>
    <t xml:space="preserve">Reforço financeiro referente ao Plano de Aplicação 2016 - Construção da Penitenciária do Km 17 para Regime Fechado.               
</t>
  </si>
  <si>
    <t xml:space="preserve"> R$ 1.494.828,52 
</t>
  </si>
  <si>
    <t>Informação nº 121/2022/DERNO/COGTEP/CGMEAP/DIREX/DEPEN (19550838) e INFORMAÇÃO Nº 52/2023/DERNO/COGTEP/CGMEAP/DIREX/SENAPPEN (24058478)</t>
  </si>
  <si>
    <t>"O objeto proposto pela unidade da federação está em conformidade com os preceitos descritos no inciso I do art. 3º da Lei Complementar nº 79/1994 e, portanto, passível de ser custeado com recursos do FUNPEN, por meio de transferência obrigatória, desde que observada a finalidade de financiamento e apoio às atividades de modernização e aprimoramento do Sistema Penitenciário e cumprido os demais apontamentos técnicos e legais acima elencados e os princípios e dispositivos contidos nas legislações vigentes. Considerando que se trata de valores complementares a objeto previsto em planos de aplicação anteriores, cumpre informar que já houve encaminhamento dos documentos para análise técnica com emissão de Nota Técnica em conformidade, visto na Nota Técnica nº 4/2020/DRNO (11001811), sendo complementada pela Nota Técnica nº 91/2020/DRNO (13323227)."</t>
  </si>
  <si>
    <t xml:space="preserve">Reforço Financeiro referente ao Plano de Aplicação 2021 - Manutenção preventiva e corretiva dos equipamentos de   segurança   adquiridos   com recursos do Fundo e doados pelo DEPEN (Raio X de esteira, portais e raquetes, Body Scan-Scaner corporal).
</t>
  </si>
  <si>
    <t xml:space="preserve">R$ 425.382,90
</t>
  </si>
  <si>
    <t xml:space="preserve">NOTA TÉCNICA Nº 515/2024/DIMAT/CGAIT/DIRPP/SENAPPEN/MJ (30049039), Estado oficiado, conforme doc SEI Ofício 40 (30402611).
</t>
  </si>
  <si>
    <t>Aprovada.</t>
  </si>
  <si>
    <t>Curso de Especialização em Gestão e Funcionamento do Sistema Penitenciário</t>
  </si>
  <si>
    <t xml:space="preserve">NOTA TÉCNICA Nº 137/2025/DPLAG/ESPEN/SENAPPEN/MJ (33450411), Estado oficiado, conforme doc. SEI Ofício 1050 (33476632)
</t>
  </si>
  <si>
    <t>Diante do exposto, esta ESPEN se manifesta de forma favorável a execução da ação nos moldes do que foi apresentado por meio do Plano de Ação Educacional (27397004) e Projeto Pedagógico (27397005) ora analisados.</t>
  </si>
  <si>
    <t>VALOR TOTAL ESPEN:</t>
  </si>
  <si>
    <t xml:space="preserve">SABONETE: aspecto físico: sólido; Peso: 80g. Características adicionais: hidratante
</t>
  </si>
  <si>
    <t>R$ 2,00</t>
  </si>
  <si>
    <t>NOTA TÉCNICA Nº 183/2024/COAMGE/CGCAP/DIRPP/SENAPPEN/MJ (30058430), Estado oficiado, conforme doc. SEI Ofício 40 (30402611).</t>
  </si>
  <si>
    <t xml:space="preserve"> esta Divisão APROVA o Plano de Aplicação (30049787) </t>
  </si>
  <si>
    <t xml:space="preserve">Sabão Neutro: barra de 200g
</t>
  </si>
  <si>
    <t>R$ 3,00</t>
  </si>
  <si>
    <t>"ABSORVENTE HIGIÊNICO: tipo: normal 
com abas; características adicionais: adulto; 
Formato: anatômico; Uso: externo.
Apresentação:
hipoalergênico Pacote com 08 unidades."</t>
  </si>
  <si>
    <t>R$ 7,00</t>
  </si>
  <si>
    <t>VALOR TOTAL DOS RECURSOS/PLANO:</t>
  </si>
  <si>
    <t>Construção de Galpão Laboral com Passarela no Conjunto Penal de Brumado</t>
  </si>
  <si>
    <t xml:space="preserve">R$ 849.208,15
</t>
  </si>
  <si>
    <t>INFORMAÇÃO Nº 189/2024/DERNE/COENA/CGMEAP/DIREX/SENAPPEN (28826990), Estado oficiado, conforme doc. SEI 28936720.</t>
  </si>
  <si>
    <t>Os objetos propostos pela unidade da federação permanecem estão em conformidade com os preceitos descritos no inciso I do art. 3º da Lei Complementar nº 79/1994, e, portanto, são passíveis de serem custeados pelos recursos do Funpen, por meio de transferência obrigatória, desde que observada a finalidade de financiamento e apoio às atividades de modernização e aprimoramento do Sistema Penitenciário e cumprido os demais apontamentos técnicos e legais acima elencados e os princípios e dispositivos contidos nas legislações vigentes.</t>
  </si>
  <si>
    <t>Construção de Galpão Laboral com Passarela no Conj. Penal de Barreiras</t>
  </si>
  <si>
    <t>R$ 930.427,71</t>
  </si>
  <si>
    <t>Reforma do Galpão Laboral da Penitenciária Lemos de Brito</t>
  </si>
  <si>
    <t xml:space="preserve">R$ 854.488,27
</t>
  </si>
  <si>
    <t xml:space="preserve">Continuidade da Política Pública de Locação de Equipamento de Monitoração Eletrônica por GPS
</t>
  </si>
  <si>
    <t xml:space="preserve">7.449
</t>
  </si>
  <si>
    <t>5</t>
  </si>
  <si>
    <t xml:space="preserve">R$ 180,30
</t>
  </si>
  <si>
    <t>NOTA TÉCNICA Nº 100/2023/COMEL/CGEAP/DICAP-SENAPPEN/SENAPPEN/MJ (24671180), Estado oficiado, conforme doc. SEI 24861681.</t>
  </si>
  <si>
    <t>Ante ao exposto, a Coordenação Nacional de Monitoração Eletrônica, é FAVORÁVEL ao Plano de Ação 2022 Atualizado - 7º Repasse - 2022 - FUN (23602178) do Estado da Bahia.</t>
  </si>
  <si>
    <t>VALOR TOTAL COMEL:</t>
  </si>
  <si>
    <t xml:space="preserve">Absorvente 
</t>
  </si>
  <si>
    <t xml:space="preserve">NOTA TÉCNICA Nº 21/2023/COAMGE/CGCAP/DIRPP/SENAPPEN/MJ (24104670), Estado oficiado, conforme doc. SEI 24861681. </t>
  </si>
  <si>
    <t>Aprovado com ressalvas</t>
  </si>
  <si>
    <t xml:space="preserve">Sabonete
</t>
  </si>
  <si>
    <t xml:space="preserve">Calcinha Tamanho P
</t>
  </si>
  <si>
    <t xml:space="preserve">Calcinha Tamanho M
</t>
  </si>
  <si>
    <t xml:space="preserve">Calcinha Tamanho G
</t>
  </si>
  <si>
    <t xml:space="preserve">Calcinha Tamanho GG
</t>
  </si>
  <si>
    <t xml:space="preserve">Contratação de Serviços Ginecológicos 
</t>
  </si>
  <si>
    <t>Nota Técnica 184 (30103773), Estado oficiado, conforme doc. SEI Ofício 751 (30144593).</t>
  </si>
  <si>
    <t>Ressalva: solicita complementos, conforme item 2.16.</t>
  </si>
  <si>
    <t xml:space="preserve">Construção de 2 Galpões de Almoxarifado
</t>
  </si>
  <si>
    <t>R$ 2.424.842,06</t>
  </si>
  <si>
    <t>INFORMAÇÃO Nº 246/2024/DERNE/COENA/CGMEAP/DIREX/SENAPPEN
(29449439), Estado oficiado, conforme doc. SEI Ofício 487 (29471878).</t>
  </si>
  <si>
    <t>Continuidade de monitoração eletrônica de pessoas cumpridoras de medidas cautelares diversas da prisão,custodiadas no regime semiaberto e de medidas protetivas de urgência</t>
  </si>
  <si>
    <t>R$ 235,00</t>
  </si>
  <si>
    <t>Despacho Nº 410/2022/CONAME/CGCAP/DIRPP/DEPEN (21046366).</t>
  </si>
  <si>
    <t>Aprovado.</t>
  </si>
  <si>
    <t xml:space="preserve">Adesivo Barra A BASE DE COPOLÍMEROS TERMOPLASTICOS, RESINA SINTÉTICAS E ÓLEOS MINERAIS, ADITIVO COM AGENTE PROMOTORES DE RESISTENCIA TERMICA (UNIDADE : KILO) BARRAS COM 1 KILO (TRANSPARENTE)	</t>
  </si>
  <si>
    <t>NOTA TÉCNICA Nº 188/2025/DIAT/CGCAP/DIRPP/SENAPPEN/MJ (32970954) e NOTA TÉCNICA Nº 89/2025/DIMUV/CGCAP/DIRPP/SENAPPEN/MJ (32939547), Estado oficiado, conforme doc. SEI Ofício 965 (33027777).</t>
  </si>
  <si>
    <t xml:space="preserve">Filtrante 32 cms TNT HIDROFILICO 14 OU 16GR - (UNIDADE KILO) BOBINAS COM ATÉ 10 KILOS	</t>
  </si>
  <si>
    <t xml:space="preserve">Polietileno BRANCO 32 cms BRANCO PLASTICO PE DE 20 A 23 GR/M2 (UNIDADE KILO )- BOBINAS COM ATÉ 12 KILOS	</t>
  </si>
  <si>
    <t xml:space="preserve">Embalagem decorada (PLASTICO PE ) MEDIDAS : 15X18 - para colocar 8 unidades em cada pacote	</t>
  </si>
  <si>
    <t xml:space="preserve">Fita Dupla Face TRANSPARENTE adesivo acrílico medindo 48 mm x 30 metros (Filme de polipropileno ) (UNIDADE - ROLO)	</t>
  </si>
  <si>
    <t xml:space="preserve">Manta de Celulose INFANTIL 10X38 Celulose / Papel Tissue e gel absorvente	</t>
  </si>
  <si>
    <t xml:space="preserve">Elástico 6 fios Fio Latex NU 42/48 3056 DTEX AB06F 100% Elastodieno (UNIDADE KILO)	</t>
  </si>
  <si>
    <t xml:space="preserve">Fita Reposicionável - picotada 1,8 cms x 36 mts Fita adesiva reposicionável em polipropileno picotada (UNIDADE ROLO ) - 2.000 PICOTES	</t>
  </si>
  <si>
    <t xml:space="preserve">Fita Decorativa FRONTAL 25 mm x 100 mts Fita adesiva (UNIDADE - ROLO)	</t>
  </si>
  <si>
    <t xml:space="preserve">Embalagem decorada (PLASTICO PE ) MEDIDAS 40x60	</t>
  </si>
  <si>
    <t xml:space="preserve">Manta de Celulose INFANTIL TAMANHO P 10X29 (30 KILOS) / M 10X35 (40 KILOS) TAMANHO G 10X38 (200 KILOS) / GG 10X43 (49 KILOS) Celulose / Papel Tissue e gel absorvente	</t>
  </si>
  <si>
    <t xml:space="preserve">Construção, obedecendo os procedimentos e critérios estabelecidos na Portaria 403/2020, de Posto de Fiscalização na entrada do Complexo Penitenciário da Papuda.
</t>
  </si>
  <si>
    <t xml:space="preserve">R$ 1.441.486,80
</t>
  </si>
  <si>
    <t>Repasse + Rendimentos</t>
  </si>
  <si>
    <t xml:space="preserve">INFORMAÇÃO Nº 200/2024/DERCS/COENA/CGMEAP/DIREX/SENAPPEN (29178585), Estado oficiado, conforme doc. SEI 29331094.
</t>
  </si>
  <si>
    <t>Considerando que a alteração solicitada pelo estado é decorrente da inclusão dos rendimentos bancários alusivos à ação de obras, e o teor dos documentos encaminhados pela unidade federativa, que propõem a alteração dos Planos de Aplicação dos recursos Fundo a Fundo referente ao exercício de 2022, não vislumbramos óbices técnicos relacionados à engenharia para autorização de alteração destes, julgando-os EM CONFORMIDADE.</t>
  </si>
  <si>
    <t xml:space="preserve">aquisição de Insumos visando a confecção e distribuição de uniformes para os custodiados(as) em oficinas próprias
</t>
  </si>
  <si>
    <t xml:space="preserve">R$ 642.064,99 (Principal) + 106.995,90 (Rendimento) </t>
  </si>
  <si>
    <t>NOTA TÉCNICA Nº 297/2024/CONAT/CGCAP/DIRPP/SENAPPEN/MJ (29737304), Estado oficiado, conforme doc. SEI Ofício 564 (29657579).</t>
  </si>
  <si>
    <t>manifesta-se favorável às alterações que remetem à aquisição de insumos para a confecção de uniformes para pessoas com privação de liberdade que cumprem pena no Distrito Federal, após a Secretaria de Estado de Administração Penitenciária do Distrito Federal - DF, ter enviado as informações concernentes aos desdobramentos da política pública de trabalho, constantes no Ofício n.º 86/2024 - SEAPE/FUNPDF (29412302).</t>
  </si>
  <si>
    <t>Aquisição de absorventes higiênicos femininos</t>
  </si>
  <si>
    <t xml:space="preserve"> R$ 84.467,56 
</t>
  </si>
  <si>
    <t>Despacho Nº 607/2024/COAMGE/CGCAP/DIRPP/SENAPPEN (29553438),  enviado Ofício 564 (29657579), par fins de ciência.</t>
  </si>
  <si>
    <t>Esta Divisão não se opõe quanto à respectiva alteração ao tempo em que sugere envio à COAPC - CGGIR para verificação quanto ao uso de saldo de rendimentos para a ação solicitada.</t>
  </si>
  <si>
    <t>Obra para construção da Central de Teleaudiências no Centro de Detenção Provisória de Cachoeiro de Itapemirim.</t>
  </si>
  <si>
    <t xml:space="preserve"> R$ 1.738.761,01 
</t>
  </si>
  <si>
    <t xml:space="preserve">INFORMAÇÃO Nº 53/2023/DERCS/COGTEP/CGMEAP/DIREX/SENAPPEN (24052382)
</t>
  </si>
  <si>
    <t>O objeto apresentado pela unidade da federação, referente a construção, reforma, ampliação e aprimoramento de estabelecimentos penais, está em conformidade com os preceitos descritos no inciso I do art. 3º da Lei Complementar nº 79/1994, portanto, passível de ser custeado pelos recursos do FUNPEN, por meio de transferência obrigatória, desde que observada a finalidade de financiamento e apoio às atividades de modernização e aprimoramento do Sistema Penitenciário e cumprido os demais apontamentos técnicos e legais acima elencados e os princípios e dispositivos contidos nas legislações vigentes.</t>
  </si>
  <si>
    <t>Aquisição de tecidos</t>
  </si>
  <si>
    <t>NOTA TÉCNICA Nº 63/2025/CONAT/CGCAP/DIRPP/SENAPPEN/MJ (30860438), Estado oficiado, conforme doc. SEI Ofício 227 (30874537).</t>
  </si>
  <si>
    <t>Favorável</t>
  </si>
  <si>
    <t xml:space="preserve">Absorvente
</t>
  </si>
  <si>
    <t>Nota Técnica 68 (19757833), Estado oficiado, conforme doc. SEI Ofício 2069 (20205488) e Despacho 312 (24655746), Estado oficiado, conforme doc. SEI Ofício 1357 (24837785).</t>
  </si>
  <si>
    <t>Nota Técnica 68 (19757833), em conformidade, porém, solicitada a complementação de informações; posteriormente, o Estado solicita alteração no valor, analisado pela Nota Técnica 62 (27955761), que não autoriza a diminuição do valor deste item, para R$ 13.697.04,  para fins de aquisição do item "Creme dental". Estado oficiado, conforme doc. SEI Ofício 31 (28435112).</t>
  </si>
  <si>
    <t>Nota Técnica 68 (19757833), em conformidade, porém, solicitada a complementação de informações; posteriormente, o Estado solicita alteração no valor, analisado pela Nota Técnica 62 (27955761), que não autoriza a diminuição do valor deste item, para R$ 52.753.50,  para fins de aquisição do item "Creme dental". Estado oficiado, conforme doc. SEI Ofício 31 (28435112).</t>
  </si>
  <si>
    <t>VALOR TOTAL DIGNIDADE MENSTRUAL:</t>
  </si>
  <si>
    <t>VALOR TOTAL DOS ITENS</t>
  </si>
  <si>
    <t>Construção do Complexo de Galpões de trabalho na Penitenciária Odenir Guimarães (POG) em Aparecida de Goiânia (complemento financeiro ao objeto do FaF 2023)</t>
  </si>
  <si>
    <t>NFORMAÇÃO Nº 265/2024/DERCS/COENA/CGMEAP/DIREX/SENAPPEN (30066967) e NOTA TÉCNICA Nº 238/2024/COAPC/CGGIR-SENAPPEN/DIRPP/SENAPPEN/MJ (30165269) estado oficiado Ofício 1 (30253236)</t>
  </si>
  <si>
    <t xml:space="preserve">Portanto, atinente ao que foi solicitado, quanto ao aspecto contábil-financeiro, esta Coordenadoria não vislumbra óbice, cabendo ao ente estadual ater-se aos posicionamentos das outras áreas e ao item 2.3 deste documento desta SENAPPEN. Ante o exposto não vislumbramos óbices técnicos relacionados à engenharia para autorização de alteração dos planos de aplicação dos anos de 2016, 2021, 2022 e 2023. </t>
  </si>
  <si>
    <t>Reforma da Casa de Prisão Provisória (CPP)</t>
  </si>
  <si>
    <t>Rendimentos</t>
  </si>
  <si>
    <t xml:space="preserve">Aquisição de 27.890 munições calibre 9mm Bonded EXPO
+P 147gr, </t>
  </si>
  <si>
    <t>NOTA TÉCNICA Nº 505/2024/DIMAT/CGAIT/DIRPP/SENAPPEN/MJ (30035390) E NOTA TÉCNICA Nº 239/2024/COAPC/CGGIR-SENAPPEN/DIRPP/SENAPPEN/MJ (30165744) estado oficiado Ofício 782 (30193330)</t>
  </si>
  <si>
    <t>Portanto, atinente ao que foi solicitado, quanto ao aspecto contábil-financeiro, esta Coordenadoria não vislumbra óbice, cabendo ao ente estadual ater-se aos posicionamentos das outras áreas e ao item 2.3 deste documento desta SENAPPEN.Diante do exposto, esta Divisão de Monitoramento e Análise Técnica - DIMAT/CGAIT/DIRPP/SENAPPEN/MJSP conclui que, do ponto de vista técnico, os itens de aparelhamento objeto da presente nota estão de acordo com os preceitos</t>
  </si>
  <si>
    <t xml:space="preserve">Aquisição de licenças de uso de software / Software - AltoQi - EBERICK 2022 - Plena Top LVIT (Software para projetos estruturais)
</t>
  </si>
  <si>
    <t xml:space="preserve">R$ 19.800,00
</t>
  </si>
  <si>
    <t>NOTA TÉCNICA Nº 290/2022/DIMAT/CGAIT/DIRPP/DEPEN/MJ (19558308), Estado oficiado, conforme doc. SEI 20548652.</t>
  </si>
  <si>
    <t>Os itens marcados como "compatível" na tabela supra não encontram óbices por parte desta área técnica e, dessa forma, estão em conformidade com os preceitos descritos no Artigo 3º da Lei Complementar nº 79/1994 e, portanto, são passíveis de serem custeados pelos recursos do FUNPEN por meio de transferência obrigatória, desde que observada a finalidade de financiamento e apoio às atividades de modernização e aprimoramento do Sistema Penitenciário e cumprido os demais apontamentos técnicos e legais acima elencados, bem como os princípios e dispositivos contidos na Lei nº 8.666/1993.</t>
  </si>
  <si>
    <t xml:space="preserve">Aquisição de licenças de uso de software / Atualização de software - Serviço de atualização anual para 12 meses AltoQi - EBERICK 2022 - Plena Top (SSA12) - pacote com 37 módulos
</t>
  </si>
  <si>
    <t xml:space="preserve">R$ 3.722,00
</t>
  </si>
  <si>
    <t xml:space="preserve">Aquisição de licenças de uso de software / Software - AltoQi - BUILDER 2022 - Plena Top LVIT (Software para projetos de instalações prediais)
</t>
  </si>
  <si>
    <t xml:space="preserve">R$ 16.720,00
</t>
  </si>
  <si>
    <t xml:space="preserve">Aquisição de licenças de uso de software / Atualização de software - Serviço de atualização anual para 12 meses AltoQi - BUILDER 2022 - Plena Top (SSA12) - versão com 7 disciplinas
</t>
  </si>
  <si>
    <t xml:space="preserve">R$ 3.210,00
</t>
  </si>
  <si>
    <t xml:space="preserve">Aquisição de licenças de uso de software / Software - AltoQi - VISUS 2022 - Plena Top LVIT (Software para elaboração de orçamentos)
</t>
  </si>
  <si>
    <t xml:space="preserve">R$ 40.264,00
</t>
  </si>
  <si>
    <t xml:space="preserve">Aquisição de licenças de uso de software / Atualização de software - Serviço de atualização anual para 12 meses AltoQi  VISUS 2022 Orçamento 5D + Planejamento 4D (SSA12)
</t>
  </si>
  <si>
    <t xml:space="preserve">R$ 10.066,00
</t>
  </si>
  <si>
    <t xml:space="preserve">Curso de aprimoramento / Curso online software AltoQi EBERICK 2022
</t>
  </si>
  <si>
    <t xml:space="preserve">R$ 630,00
</t>
  </si>
  <si>
    <t xml:space="preserve">NOTA TÉCNICA Nº 341/2022/DIMAT/CGAIT/DIRPP/DEPEN/MJ (20412560), Estado oficiado, conforme doc. SEI 20548652, e Despacho Nº 48/2023/DIMAT/CGAIT/DIRPP/SENAPPEN (24191969), 
</t>
  </si>
  <si>
    <t xml:space="preserve">Em relação às contratações de cursos online,  temos que, em que pese esse tipo de aquisição não estar compreendida dentre as situações elencadas nos incisos do art. 3° da Lei Complementar nº 79/1994, ainda assim, está vinculada à aquisição de software que foi autorizada por esta DIMAT, tornando-se assim um único objeto que compreende software e cursos para sua operacionalização.
</t>
  </si>
  <si>
    <t xml:space="preserve">Curso de aprimoramento / Curso online software AltoQi BUILDER 2022 - Editor de Armaduras
</t>
  </si>
  <si>
    <t xml:space="preserve">R$ 280,00
</t>
  </si>
  <si>
    <t xml:space="preserve">NOTA TÉCNICA Nº 341/2022/DIMAT/CGAIT/DIRPP/DEPEN/MJ (20412560) e Despacho Nº 48/2023/DIMAT/CGAIT/DIRPP/SENAPPEN (24191969)
</t>
  </si>
  <si>
    <t xml:space="preserve">Curso de aprimoramento / Curso online software AltoQi BUILDER 2022 - Gerenciador de arquivos
</t>
  </si>
  <si>
    <t xml:space="preserve">Curso de aprimoramento / Curso online software AltoQi BUILDER 2022 - Elétrico
</t>
  </si>
  <si>
    <t xml:space="preserve">Curso de aprimoramento / Curso online software AltoQi BUILDER 2022 - SPDA 2022
</t>
  </si>
  <si>
    <t xml:space="preserve">Curso de aprimoramento / Curso online software AltoQi BUILDER 2022 - Cabeamento - Projeto cabeamento estruturado
</t>
  </si>
  <si>
    <t xml:space="preserve">Curso de aprimoramento / Curso online software AltoQi BUILDER 2022 - Hidrossanitário
</t>
  </si>
  <si>
    <t xml:space="preserve">Curso de aprimoramento / Curso online software AltoQi BUILDER 2022 - Incêncio
</t>
  </si>
  <si>
    <t xml:space="preserve">R$ 580,00
</t>
  </si>
  <si>
    <t xml:space="preserve">Curso de aprimoramento / Curso online software AltoQi VISUS 2022 - Planejamento 4D
</t>
  </si>
  <si>
    <t xml:space="preserve">Curso de aprimoramento / Curso online software AltoQi VISUS 2022 - Orçamento 5D
</t>
  </si>
  <si>
    <t>Em relação às contratações de cursos online,  temos que, em que pese esse tipo de aquisição não estar compreendida dentre as situações elencadas nos incisos do art. 3° da Lei Complementar nº 79/1994, ainda assim, está vinculada à aquisição de software que foi autorizada por esta DIMAT, tornando-se assim um único objeto que compreende software e cursos para sua operacionalização.</t>
  </si>
  <si>
    <t xml:space="preserve">Aquisição de torniquetes de aplicação pré-hospitalar para treinamento
</t>
  </si>
  <si>
    <t xml:space="preserve">R$ 258,54
</t>
  </si>
  <si>
    <t>NOTA TÉCNICA Nº 24/2024/DPLAG/ESPEN/SENAPPEN/MJ (27032476).</t>
  </si>
  <si>
    <t>Manifestamo-nos pela conformidade dos documentos apresenatdos.
Esclarecimentos realizados, pendências saneadas e novo Plano de Ação Educacional aprovado.</t>
  </si>
  <si>
    <t>VALOR TOTAL DPLAG:</t>
  </si>
  <si>
    <t xml:space="preserve">Tecido brim pesado, Liso, cor amarelo canário. 100% algodão. Larg: 1:60m, gram. 213 g/m2. </t>
  </si>
  <si>
    <t>Não se aplica</t>
  </si>
  <si>
    <t>NOTA TÉCNICA Nº 397/2024/CONAT/CGCAP/DIRPP/SENAPPEN/MJ (30218633) estado oficiado Ofício 53 (30474004)</t>
  </si>
  <si>
    <t>(...) manifesta-se pela aprovação, com ressalvas.</t>
  </si>
  <si>
    <t>Aquisição de insumos para confecção de absorventes íntimos femininos / Polietileno 70 cm</t>
  </si>
  <si>
    <t xml:space="preserve">R$ 27,90
</t>
  </si>
  <si>
    <t xml:space="preserve">NOTA TÉCNICA Nº 96/2022/COAMGE/CGCAP/DIRPP/DEPEN/MJ (20015076), Estado oficiado, conforme doc. SEI 20548652.
</t>
  </si>
  <si>
    <t>Aquisição de insumos para confecção de absorventes íntimos femininos / Cola em barra transparente</t>
  </si>
  <si>
    <t xml:space="preserve">R$ 29,90
</t>
  </si>
  <si>
    <t>Aquisição de insumos para confecção de absorventes íntimos femininos / Embalagem transparente</t>
  </si>
  <si>
    <t>Aquisição de insumos para confecção de absorventes íntimos femininos / Filtrante 70</t>
  </si>
  <si>
    <t xml:space="preserve">931,77
</t>
  </si>
  <si>
    <t xml:space="preserve">R$ 36,90
</t>
  </si>
  <si>
    <t>Aquisição de insumos para confecção de absorventes íntimos femininos / Manta 60 cm</t>
  </si>
  <si>
    <t xml:space="preserve">5.120
</t>
  </si>
  <si>
    <t xml:space="preserve">R$ 7,20
</t>
  </si>
  <si>
    <t>Aquisição de insumos para confecção de absorventes íntimos femininos / Fita dupla face</t>
  </si>
  <si>
    <t xml:space="preserve">R$ 8,90
</t>
  </si>
  <si>
    <t>NOTA TÉCNICA Nº 96/2022/COAMGE/CGCAP/DIRPP/DEPEN/MJ (20015076), Estado oficiado, conforme doc. SEI 20548652.</t>
  </si>
  <si>
    <t xml:space="preserve">Reforço para construção da Cadeia Pública de Brejo - FaF 2016
</t>
  </si>
  <si>
    <t xml:space="preserve">R$ 2.546.873,69
</t>
  </si>
  <si>
    <t>Repasse + Saldo de rendimentos</t>
  </si>
  <si>
    <t>INFORMAÇÃO Nº 121/2024/DERNE/COENA/CGMEAP/DIREX/SENAPPEN (28017957), Estado oficiado, conforme doc. SEI 28314738.</t>
  </si>
  <si>
    <t>Assim sendo, devido à necessidade de adequação dos valores com manutenção do objeto, não vislumbramos óbices técnicos relacionados à engenharia, entretanto, sugere-se manifestação prévia da área gestora dos recursos quanto ao exposto no item 3.5. dessa Informação para a efetiva autorização de alteração do plano de aplicação do ano de 2022.</t>
  </si>
  <si>
    <t>MUNIÇÃO 403P</t>
  </si>
  <si>
    <t>R$ 128.435,00</t>
  </si>
  <si>
    <t>NOTA TÉCNICA Nº 195/2024/DIMAT/CGAIT/DIRPP/SENAPPEN/MJ (27868452), Estado oficiado, conforme doc. SEI 27962202.</t>
  </si>
  <si>
    <t>(...)Quanto ao item manutenção de body escanner, esta DIMAT não apresenta objeções.</t>
  </si>
  <si>
    <t>MANUTENÇÃO BODY
SCANNER</t>
  </si>
  <si>
    <t>7</t>
  </si>
  <si>
    <t xml:space="preserve">NOTA TÉCNICA Nº 85/2025/COAPC/CGGIR-SENAPPEN/DIRPP/SENAPPEN/MJ (33614618), Estado oficiado, confrome doc. SEI ......
</t>
  </si>
  <si>
    <t>MONITORAÇÃO
ELETRÔNICA TORNOZELEIRA</t>
  </si>
  <si>
    <t>R$ 7.368,00</t>
  </si>
  <si>
    <t>NOTA TÉCNICA Nº 29/2024/COMEL/DICAP-SENAPPEN/SENAPPEN/MJ (27337110), Estado oficiado, conforme doc. SEI 27431425.</t>
  </si>
  <si>
    <t>Ante ao exposto, a Coordenação Nacional de Monitoração Eletrônica, manifesta-se FAVORÁVEL em relação a alteração no plano de aplicação fundo a fundo 2020 apresentado pelo Estado do Maranhão.</t>
  </si>
  <si>
    <t>CURSO DE
GRADUAÇÃO PARA
PESSOA PRIVADA DE
LIBERDADE</t>
  </si>
  <si>
    <t>R$ 320.000,00</t>
  </si>
  <si>
    <t>NOTA TÉCNICA Nº 27/2024/COECE/CGCAP/DIRPP/SENAPPEN/MJ (29265593), Estado oficiado, conforme doc. SEI Ofício 616 (29833333).</t>
  </si>
  <si>
    <t>Solicita esclarecimentos.</t>
  </si>
  <si>
    <t>VALOR TOTAL ESPEN</t>
  </si>
  <si>
    <t>Contratação de
serviços
ginecológicos</t>
  </si>
  <si>
    <t>R$ 152.746,15</t>
  </si>
  <si>
    <t>NOTA TÉCNICA Nº 106/2022/COAMGE/CGCAP/DIRPP/DEPEN/MJ (20167742), Estado oficiado, conforme doc. SEI 21238248.</t>
  </si>
  <si>
    <t>Obra de Captação e Tratamento de Água – ETA - para o Abastecimento da Penitenciária Francisco Floriano de Paula em Governador Valadares— MG</t>
  </si>
  <si>
    <t xml:space="preserve"> R$ 918.209,39 
</t>
  </si>
  <si>
    <t>INFORMAÇÃO Nº 57/2023/DERCS/COENA/CGMEAP/DIREX/SENAPPEN (24092914), Estado oficiado, conforme doc. SEI 24405921.</t>
  </si>
  <si>
    <t>CONFORMIDADE</t>
  </si>
  <si>
    <t xml:space="preserve">Suplementação para construção da Unidade Prisional de Itaúna 
</t>
  </si>
  <si>
    <t xml:space="preserve"> R$ 2.512.354,42 
</t>
  </si>
  <si>
    <t xml:space="preserve">"Elaboração de Projeto de cabeamento estruturado e rede elética com fornecimento de Planta Baixa e Layout ; Formato A1; 
 Execução, manutenção e remanejamento de pontos de rede CAT 6, através de infraestrutura de cabeamento lógico, de serviços de obra civil, para redes locas de informática, com fornecimento de materiais, insumos, certificações e mão de obra;
 Execução, manutenção e remanejamento de pontos de rede elétrica, atraves de infraestrutura de cabeamento elétrico, de serviços de obra civil, para redes locas de informática, com fornecimento de materiais, insumos, certificações e mão de obra"
</t>
  </si>
  <si>
    <t xml:space="preserve">R$ 1.774.657,87
</t>
  </si>
  <si>
    <t xml:space="preserve">INFORMAÇÃO Nº 105/2023/DERCS/COENA/CGMEAP/DIREX/SENAPPEN (24934207), Estado oficiado, cofnorme doc. SEI 25007102.
</t>
  </si>
  <si>
    <t>APROVADO COM RESSALVAS</t>
  </si>
  <si>
    <t xml:space="preserve">SABONETE
</t>
  </si>
  <si>
    <t xml:space="preserve">R$ 0,86
</t>
  </si>
  <si>
    <t xml:space="preserve">INFORMAÇÃO Nº 45/2023/COAMGE/CGCAP/DIRPP/SENAPPEN (24953304), Estado oficiado, conforme doc. SEI 25304279.
</t>
  </si>
  <si>
    <t xml:space="preserve">CALCINHA - TAM M
</t>
  </si>
  <si>
    <t xml:space="preserve">R$ 6,49
</t>
  </si>
  <si>
    <t xml:space="preserve">CALCINHA - TAM G
</t>
  </si>
  <si>
    <t xml:space="preserve">R$ 4,87
</t>
  </si>
  <si>
    <t xml:space="preserve">CALCINHA - TAM GG
</t>
  </si>
  <si>
    <t xml:space="preserve">CALCINHA - TAM EXG
</t>
  </si>
  <si>
    <t>VALOR TOTAL DO PLANO/REPASSE:</t>
  </si>
  <si>
    <t xml:space="preserve">Complemento Reforma das celas existentes no Raio 2 da Penitenciária Estadual de Dourados
</t>
  </si>
  <si>
    <t xml:space="preserve"> R$ 1.465.245,84</t>
  </si>
  <si>
    <t>INFORMAÇÃO Nº 197/2023/DERCS/COENA/CGMEAP/DIREX/SENAPPEN (26365221), Estado oficiado, conforme doc. SEI 26495412, aprovada a alteração do objeto, conforme INFORMAÇÃO Nº 224/2024/DERCS/COENA/CGMEAP/DIREX/SENAPPEN
(29524255), Esatdo oficiado, conforme doc. SEI 29848077.</t>
  </si>
  <si>
    <t>Granada outdoor gl-305 (granada explosiva de cs)</t>
  </si>
  <si>
    <t xml:space="preserve">R$ 410,34
</t>
  </si>
  <si>
    <t>NOTA TÉCNICA Nº 117/2023/DIMAT/CGAIT/DIRPP/SENAPPEN/MJ (24049915), Estado oficiado, conforme doc. SEI 24182919.</t>
  </si>
  <si>
    <t>Granada outdoor gl-308 (granada explosiva de pimenta)</t>
  </si>
  <si>
    <t xml:space="preserve">R$ 417,59
</t>
  </si>
  <si>
    <t>Granada outdoor gl-307 (granada explosiva som/luz)</t>
  </si>
  <si>
    <t xml:space="preserve">R$ 428,43
</t>
  </si>
  <si>
    <t>Granada gl/302 (granada fumigena de cs alta emissão)</t>
  </si>
  <si>
    <t xml:space="preserve">R$ 373,27
</t>
  </si>
  <si>
    <t>Granada indoor GB 707 (granada explosiva som/luz - baixa intensidade)</t>
  </si>
  <si>
    <t xml:space="preserve">R$ 382,54
</t>
  </si>
  <si>
    <t>Granada indoor GB 708 (granada explosiva pimenta - baixa intensidade)</t>
  </si>
  <si>
    <t xml:space="preserve">R$ 352,36
</t>
  </si>
  <si>
    <t>Granada indoor GB 705 (granada explosiva cs-baixa intensidade)</t>
  </si>
  <si>
    <t xml:space="preserve">R$ 332,80
</t>
  </si>
  <si>
    <t>Espargidor de pimenta aerosol max</t>
  </si>
  <si>
    <t xml:space="preserve">R$ 719,20
</t>
  </si>
  <si>
    <t>Espargidor espuma de pimenta</t>
  </si>
  <si>
    <t>Calças - Tipo: tática; Cor: preta para os Policiais Penais</t>
  </si>
  <si>
    <t>NOTA TÉCNICA Nº 263/2025/SEMAT/COATP/DIRPP/SENAPPEN/MJ (33180117), Estado oficiado, conforme doc. SEI Ofício 1040 (33438368).</t>
  </si>
  <si>
    <t>Pacotes de Absorventes descartavéis(com abas  pacote com 8/un.)</t>
  </si>
  <si>
    <t xml:space="preserve">R$ 10,00
</t>
  </si>
  <si>
    <t>NOTA TÉCNICA Nº 101/2022/COAMGE/CGCAP/DIRPP/DEPEN/MJ
 (201278000), Estado oficiado, conforme doc. SEI 20454817, INFORMAÇÃO Nº 92/2022/COAMGE/CGCAP/DIRPP/DEPEN
(21037365),  Estado oficiado, conforme doc. SEI 21179438 e Despacho Nº 183/2023/COAMGE/CGCAP/DIRPP/SENAPPEN (24162932), Estado oficiado, conforme doc. SEI 24182919.</t>
  </si>
  <si>
    <t xml:space="preserve"> Diante do exposto, esta unidade técnica manifesta-se no sentido de que o Planejamento do Projeto Saúde Menstrual apresentado pela Unidade Federativa se encontra em conformidade, dentro dos padrões de estimativa.</t>
  </si>
  <si>
    <t>Sabão Neutro Barra (embalagem com 5 um).</t>
  </si>
  <si>
    <t xml:space="preserve">R$ 15,00
</t>
  </si>
  <si>
    <t>Sabonetes em barra</t>
  </si>
  <si>
    <t xml:space="preserve">R$ 3,00
</t>
  </si>
  <si>
    <t>Calcinhas de Algodão Tam P, M, G e GG</t>
  </si>
  <si>
    <t xml:space="preserve">R$ 18,00
</t>
  </si>
  <si>
    <t>NOTA TÉCNICA Nº 101/2022/COAMGE/CGCAP/DIRPP/DEPEN/MJ (20127800), Estado oficiado, conforme doc. SEI 20454817, iNFORMAÇÃO Nº 92/2022/COAMGE/CGCAP/DIRPP/DEPEN(21037365),  Estado oficiado, conforme doc. SEI 21179438 e Despacho Nº 183/2023/COAMGE/CGCAP/DIRPP/SENAPPEN (24162932), Estado oficiado, conforme doc. SEI 24182919.</t>
  </si>
  <si>
    <t>Cuecas Boxer de Microfibra Tam P, M, G e GG (p/Homem Trans)</t>
  </si>
  <si>
    <t xml:space="preserve">R$ 15,07
</t>
  </si>
  <si>
    <t xml:space="preserve">Construção de um módulo de saúde na Penitenciária de Sinop com capacidade de atender 800 pessoas privadas de liberdade
</t>
  </si>
  <si>
    <t>INFORMAÇÃO Nº 161/2025/DERCS/COENA/CGMEAP/DIREX/SENAPPEN (32359358), Estado oficiado, conforme doc. SEI Ofício 827 (32425139).</t>
  </si>
  <si>
    <t xml:space="preserve">Construção de salas de atendimento do servidor penitenciário - Complementar
</t>
  </si>
  <si>
    <t xml:space="preserve">Colchões D-20  </t>
  </si>
  <si>
    <t>NOTA TÉCNICA Nº 222/2025/DIMAT/CGAIT/DIRPP/SENAPPEN/MJ (32340306), Estado oficiado, conforme doc. SEI 32425139.</t>
  </si>
  <si>
    <t xml:space="preserve">Fita adesiva para aplicação nas laterais do absorvente </t>
  </si>
  <si>
    <t xml:space="preserve">R$ 26,00
</t>
  </si>
  <si>
    <t xml:space="preserve">INFORMAÇÃO Nº 98/2022/COAMGE/CGCAP/DIRPP/DEPEN (21168879), Estado oficiado, conforme doc. SEI 24314585.
</t>
  </si>
  <si>
    <t>APROVADO</t>
  </si>
  <si>
    <t>Fita reposicional picotada 2,5 cm - com no mínimo 2 mil picotes</t>
  </si>
  <si>
    <t xml:space="preserve">R$ 19,00
</t>
  </si>
  <si>
    <t>Manta filtrante (tamanho 70 cm) de tecido impermeável em TNT</t>
  </si>
  <si>
    <t xml:space="preserve">R$ 33,00
</t>
  </si>
  <si>
    <t>Manta adulta de celulose e gel - tamanho G</t>
  </si>
  <si>
    <t>Polietileno (tamanho 70 cm) utilizado como elemento impermeável</t>
  </si>
  <si>
    <t xml:space="preserve">R$ 35,00
</t>
  </si>
  <si>
    <t>Algodão Hidrófilo - 100% fibra longa</t>
  </si>
  <si>
    <t xml:space="preserve">R$ 31,00
</t>
  </si>
  <si>
    <t>Elástico (6 fios) para franzir</t>
  </si>
  <si>
    <t xml:space="preserve">R$ 41,99
</t>
  </si>
  <si>
    <t>Odorizador - frasco de 120 ml</t>
  </si>
  <si>
    <t xml:space="preserve">R$ 12,86
</t>
  </si>
  <si>
    <t xml:space="preserve">Construção da Portaria Unificada no Complexo Penitenciário de Marituba/PA
</t>
  </si>
  <si>
    <t xml:space="preserve"> R$ 1.499.518,31</t>
  </si>
  <si>
    <t xml:space="preserve">INFORMAÇÃO Nº 126/2025/DERNO/COENA/CGMEAP/DIREX/SENAPPEN (32942615), Estado oficiado, conforme doc. SEI </t>
  </si>
  <si>
    <t>Reforma do Prédio
Administrativo do
Hospital
Geral Penitenciário
(HGP)</t>
  </si>
  <si>
    <t xml:space="preserve"> R$ 797.005,28</t>
  </si>
  <si>
    <t xml:space="preserve">INFORMAÇÃO Nº 64/2023/DERNO/COENA/CGMEAP/DIREX/SENAPPEN (24644773), Estado oficiado, conforme doc. SEI 25898372.
</t>
  </si>
  <si>
    <t>VALOR OBRAS:</t>
  </si>
  <si>
    <t>Capacitação
Profissional (Assistente Administrativo)</t>
  </si>
  <si>
    <t>R$ 21.502,00</t>
  </si>
  <si>
    <t xml:space="preserve">NOTA TÉCNICA Nº 164/2024/CONAT/CGCAP/DIRPP/SENAPPEN/MJ (28366923), Estado oficiado, conforme doc. SEI 28550326.
</t>
  </si>
  <si>
    <t>Ressalva: reitera a recomendação à Secretaria de Administração Penitenciária do Pará - Seap/PA, para que nos próximos envios, encaminhe as informações concernentes aos desdobramentos da política pública de trabalho, quais serão os impactos gerados por essas aquisições para as pessoas privadas de liberdade e para a garantia da dignidade da pessoa humana na execução penal, bem como os questionamentos listados no subitem 3.3.;</t>
  </si>
  <si>
    <t>Capacitação
Profissional (Informática Básica)</t>
  </si>
  <si>
    <t>R$ 20.000,00</t>
  </si>
  <si>
    <t>Capacitação
Profissional (Manutenção de Computadores)</t>
  </si>
  <si>
    <t>Capacitação
Profissional (Eletricista com Ênfase Residencial)</t>
  </si>
  <si>
    <t>R$ 30.333,01</t>
  </si>
  <si>
    <t>Capacitação
Profissional (Eletricista Predial)</t>
  </si>
  <si>
    <t>R$ 30.333,00</t>
  </si>
  <si>
    <t>Capacitação
Profissional (Técnico em Limpeza e Manutenção de Ar Condicionado)</t>
  </si>
  <si>
    <t>R$ 50.000,00</t>
  </si>
  <si>
    <t>Capacitação
Profissional (Cabeamento estruturado)</t>
  </si>
  <si>
    <t>Capacitação
Profissional (Programação)</t>
  </si>
  <si>
    <t>R$ 22.000,00</t>
  </si>
  <si>
    <t>Capacitação
Profissional (Web Designer)</t>
  </si>
  <si>
    <t>Capacitação
Profissional - Linguas Estrangeiras (Inglês)</t>
  </si>
  <si>
    <t>R$ 25.000,00</t>
  </si>
  <si>
    <t>Capacitação
Profissional - Linguas Estrangeiras (Espanhol)</t>
  </si>
  <si>
    <t>Capacitação
Profissional (Banho e Tosa)</t>
  </si>
  <si>
    <t>R$ 26.734,77</t>
  </si>
  <si>
    <t>VALOR CUSTEIO CONAT:</t>
  </si>
  <si>
    <t>Aquisição de itens de
peças íntimas
(calcinhas
tradicionais), para
atender por 06 (seis)
meses, cerca de 600
(seiscentas)
mulheres</t>
  </si>
  <si>
    <t xml:space="preserve">NOTA TÉCNICA Nº 81/2025/DIMUV/CGCAP/DIRPP/SENAPPEN/MJ (32592490), Estado oficiado, conforme doc SEI Ofício 857 (32624654).
</t>
  </si>
  <si>
    <t>Contratação de
exames USG
transvaginal</t>
  </si>
  <si>
    <t>Contratação de
exames de
colposcopia</t>
  </si>
  <si>
    <t>Contratação de
exames USG
mamária</t>
  </si>
  <si>
    <t>VALOR CUSTEIO COAMGE:</t>
  </si>
  <si>
    <t>VALOR TOTAL PLANO:</t>
  </si>
  <si>
    <r>
      <rPr>
        <b/>
        <sz val="24"/>
        <color rgb="FFFFFFFF"/>
        <rFont val="Calibri"/>
        <scheme val="minor"/>
      </rPr>
      <t xml:space="preserve">DADOS GERAIS
</t>
    </r>
    <r>
      <rPr>
        <b/>
        <i/>
        <sz val="14"/>
        <color rgb="FFFFFFFF"/>
        <rFont val="Calibri"/>
        <scheme val="minor"/>
      </rPr>
      <t>Preenchimento Obrigatório</t>
    </r>
  </si>
  <si>
    <t>Construção de 24 vagas na Penitenciária de Segurança Máxima Romeu Gonçalves de Abrantes - PB1, em João Pessoa-PB</t>
  </si>
  <si>
    <t xml:space="preserve">INFORMAÇÃO Nº 285/2024/DERNE/COENA/CGMEAP/DIREX/SENAPPEN (30147034), Estado oficiado, conforme Ofício 811 (30223950)
 </t>
  </si>
  <si>
    <t>Granada outdoor luz e som GL-307 I-REF</t>
  </si>
  <si>
    <t>NOTA TÉCNICA Nº 527/2024/DIMAT/CGAIT/DIRPP/SENAPPEN/MJ (30103865) estado oficiado conforme Ofício 817 (30225589)</t>
  </si>
  <si>
    <t>Granada outdoor lacrimogênea (CS) GL-305 I-REF</t>
  </si>
  <si>
    <t>Granada Indoor Luz e Som GB-707 I-REF</t>
  </si>
  <si>
    <t>Granada lacrimogênea indoor GB 705 I-REF</t>
  </si>
  <si>
    <t>Munição AM-403 de impacto controlado antimotim para espingarda calibre 12</t>
  </si>
  <si>
    <t>Espargidor de agente pimenta (OC) GL 108/OC ADVANTAGE MAX I-REF</t>
  </si>
  <si>
    <t>Espargidor de agente primenta (OC) MED GL-108/E OC MED I-REF</t>
  </si>
  <si>
    <t>CADEADO - corpo de latão maciço, de 50 mm, haste de aço temperado e, tetra-chave.</t>
  </si>
  <si>
    <t>VALOR TOTAL CUSTEIO APARELHAMENTO:</t>
  </si>
  <si>
    <t>Arma elétrica incapacitante com kit Elite Spark Z 2.0</t>
  </si>
  <si>
    <t>VALOR TOTAL CAPITAL APARELHAMENTO:</t>
  </si>
  <si>
    <t>ABSORVENTE higiênico descartável, com abas, 03 (três) linhas adesivas, a base de celulose, polietileno e papel siliconado, tamanho normal. Acondicionado em embalagem original do fabricante, com o nome do responsável técnico, o lote, data de fabricação e validade. PCT com 30 unidades.</t>
  </si>
  <si>
    <t>NOTA TÉCNICA Nº 185/2024/COAMGE/CGCAP/DIRPP/SENAPPEN/MJ (30121268) estado oficioado conforme Ofício 817 (30225589).</t>
  </si>
  <si>
    <t>VALOR TOTAL CAPITAL MODERNIZAÇÃO:</t>
  </si>
  <si>
    <t>VALOR TOTAL DOS ITENS:</t>
  </si>
  <si>
    <t xml:space="preserve">Construção - Estação de tratamento de esgoto (ETE) do Presídio Desembargador Augusto Duque (PDAD)
</t>
  </si>
  <si>
    <t xml:space="preserve">R$ 1.023.541,42
</t>
  </si>
  <si>
    <t xml:space="preserve">INFORMAÇÃO Nº 242/2024/DERNE/COENA/CGMEAP/DIREX/SENAPPEN (29399751), pendente de Ofício ao Estado.
</t>
  </si>
  <si>
    <t>conformidade</t>
  </si>
  <si>
    <t xml:space="preserve">Construção - Estação de tratamento de esgoto (ETE) do Presídio Advogado Brito Alves (PABA)
</t>
  </si>
  <si>
    <t xml:space="preserve">R$ 1.650.490,01
</t>
  </si>
  <si>
    <t xml:space="preserve">Reforma e Ampliação da Cozinha da Cadeia Pública de Lajedo
</t>
  </si>
  <si>
    <t xml:space="preserve">R$ 467.132,56
</t>
  </si>
  <si>
    <t>Recuperação e Impermeabilização do Telhado da Colônia Penal Feminina de Buíque - CPFB (saldo de rendimentos solicitado e aprovado na Nota Técnica 679 (30048898).</t>
  </si>
  <si>
    <t>Saldo de Rendimentos</t>
  </si>
  <si>
    <t>INFORMAÇÃO Nº 10/2025/DERNE/COENA/CGMEAP/DIREX/SENAPPEN (30470492) estado oficiado, conforme Ofício 61 (30501131).</t>
  </si>
  <si>
    <t>VALOR TOTAL OBRAS</t>
  </si>
  <si>
    <t xml:space="preserve"> Munição Cal.40 ETTP</t>
  </si>
  <si>
    <t>NOTA TÉCNICA Nº 403/2022/DIMAT/CGAIT/DIRPP/DEPEN/MJ (21030666), Estado oficiado, cofnorme doc. SEI 27964139, alterada a quantidade pela Nota Técnica 197 (31723473), Estado oficiado, conforme doc. SEI Ofício 654 (31732690).</t>
  </si>
  <si>
    <t>Munição Calibre 5,56X45 OTM 77GR A</t>
  </si>
  <si>
    <t>NOTA TÉCNICA Nº 528/2024/DIMAT/CGAIT/DIRPP/SENAPPEN/MJ (30132143), Estado oficiado, Ofício 750 (30144541), alterada a quantidade pela Nota Técnica 197 (31723473), Estado oficiado, conforme doc. SEI Ofício 654 (31732690).</t>
  </si>
  <si>
    <t>VALOR TOTAL CUSTEIO MODERNIZAÇÃO</t>
  </si>
  <si>
    <t>TECIDO BRIM PROFISSIONAL</t>
  </si>
  <si>
    <t>NOTA TÉCNICA Nº 162/2025/DIAT/CGCAP/DIRPP/SENAPPEN/MJ  (32752689), Estado oficiado, conforme doc. SEI Ofício 972 (33058144)</t>
  </si>
  <si>
    <t>VALOR TOTAL CUSTEIO PROMOÇÃO DA CIDADANIA</t>
  </si>
  <si>
    <t>VALOR TOTAL DOS RECURSOS/ AÇÕES:</t>
  </si>
  <si>
    <t>REFORMA DO PRÉDIO DA NOVA CENTRAL DE MONITORAÇÃO DE PESSOAS</t>
  </si>
  <si>
    <t xml:space="preserve"> R$ 1.636.578,51 </t>
  </si>
  <si>
    <t xml:space="preserve">Despacho Nº 1905/2023/COENA/CGMEAP/DIREX/SENAPPEN (26581101), autorizado, conforme OFÍCIO Nº 2976/2023/GABSEC/SENAPPEN/MJ (26583533)
</t>
  </si>
  <si>
    <t xml:space="preserve">Desta forma, em decorrência da resolução da ressalva apontada e conformidade inerente aos procedimentos e critérios para análise de objetos referentes a obras e serviços de engenharia indicados pela Portaria MJSP nº 403/2020, o estado está apto para aplicar os recursos do Funpen do ano de 2022 neste objeto restando, no momento, autorização expressa do Secretário Nacional de Políticas Penais(...) </t>
  </si>
  <si>
    <t xml:space="preserve">Espargidor MAX aerosol pimento OC </t>
  </si>
  <si>
    <t>R$ 719,20</t>
  </si>
  <si>
    <t>NOTA TÉCNICA Nº 302/2022/DIMAT/CGAIT/DIRPP/DEPEN/MJ (19634907)</t>
  </si>
  <si>
    <t>Compatível. Devem ser utilizados exclusivamente no sistema prisional</t>
  </si>
  <si>
    <t xml:space="preserve">Espargidor Médio espuma de pimenta </t>
  </si>
  <si>
    <t>R$ 256,74</t>
  </si>
  <si>
    <t>Granada Indor Luz e Som - Mod. GB 707</t>
  </si>
  <si>
    <t>R$ 382,60</t>
  </si>
  <si>
    <t>Granada Indor pimenta OC - Mod. GB 708</t>
  </si>
  <si>
    <t>R$ 352,00</t>
  </si>
  <si>
    <t>Munição Elastomero AM-403/P</t>
  </si>
  <si>
    <t>R$ 52,00</t>
  </si>
  <si>
    <t>NOTA TÉCNICA Nº 302/2022/DIMAT/CGAIT/DIRPP/DEPEN/MJ (19634907) e NOTA TÉCNICA Nº 120/2023/DIMAT/CGAIT/DIRPP/SENAPPEN/MJ (24098242)</t>
  </si>
  <si>
    <t>Os itens propostos estão em conformidade com os preceitos descritos no Artigo 3º da Lei Complementar nº 79/1994 e, portanto, são passíveis de serem custeados pelos recursos do FUNPEN, por meio de transferência obrigatória, desde que observada a finalidade de financiamento e apoio às atividades de modernização e aprimoramento do Sistema Penitenciário e cumprido os demais apontamentos técnicos e legais acima elencados e os princípios e dispositivos contidos na Lei nº 8.666/1993.</t>
  </si>
  <si>
    <t>Cinto operacional e acessórios (coldre, fiel retrátil, porta algema, porta carregador)</t>
  </si>
  <si>
    <t>R$ 549,15</t>
  </si>
  <si>
    <t xml:space="preserve">NOTA TÉCNICA Nº 120/2023/DIMAT/CGAIT/DIRPP/SENAPPEN/MJ (24098242)
</t>
  </si>
  <si>
    <t>Munição CBC comum M193 (treina ) A</t>
  </si>
  <si>
    <t xml:space="preserve">NOTA TÉCNICA Nº 431/2024/DIMAT/CGAIT/DIRPP/SENAPPEN/MJ (29184004), Estado oficiado, conforme doc. SEI 29245965.
</t>
  </si>
  <si>
    <t xml:space="preserve">Do ponto de vista técnico, os itens de aparelhamento objeto da presente nota estão de acordo com os preceitos descritos no artigo 3º da Lei Complementar nº 79/1994 e, portanto, passíveis de serem custeados pelos recursos do FUNPEN, por meio de transferência obrigatória, desde que observada a finalidade de financiamento e apoio às atividades de modernização e aprimoramento do Sistema Penitenciário e cumpridos os demais apontamentos técnicos e legais acima elencados e os princípios e dispositivos contidos na Lei nº 8.666/1993;
</t>
  </si>
  <si>
    <t>Munição CBC O SAT A</t>
  </si>
  <si>
    <t>saldo residual</t>
  </si>
  <si>
    <t>R$ 48,05</t>
  </si>
  <si>
    <t xml:space="preserve">Absorvente descartável </t>
  </si>
  <si>
    <t>R$ 0,90</t>
  </si>
  <si>
    <t>NOTA TÉCNICA Nº 94/2022/COAMGE/CGCAP/DIRPP/DEPEN/MJ (20013136)</t>
  </si>
  <si>
    <t>Calcinhas tamanhos diversos</t>
  </si>
  <si>
    <t>R$ 5,00</t>
  </si>
  <si>
    <t>sabão neutro</t>
  </si>
  <si>
    <t>R$ 1,88</t>
  </si>
  <si>
    <t>Toalha/banho</t>
  </si>
  <si>
    <t>R$ 18,00</t>
  </si>
  <si>
    <t xml:space="preserve">NOTA TÉCNICA Nº 17/2023/COAMGE/CGCAP/DIRPP/SENAPPEN/MJ (24057352), Estado oficiado, conforme doc. SEI 24150577.
</t>
  </si>
  <si>
    <t>não aprovado</t>
  </si>
  <si>
    <t>Tecido Helanca (bermuda)</t>
  </si>
  <si>
    <t>R$ 45,00</t>
  </si>
  <si>
    <t>Fio30 (camisa)</t>
  </si>
  <si>
    <t>Linha overlock</t>
  </si>
  <si>
    <t>R$ 8,00</t>
  </si>
  <si>
    <t>Linha comum</t>
  </si>
  <si>
    <t>R$ 6,00</t>
  </si>
  <si>
    <t>Elástico</t>
  </si>
  <si>
    <t>R$ 120,00</t>
  </si>
  <si>
    <t xml:space="preserve">VALOR TOTAL COAMGE: </t>
  </si>
  <si>
    <t>Reparo Estrutural, Reforma e Adequação dos Alojamentos e áreas Administrativas da Colônia Penal Agro Industrial de Piraquara</t>
  </si>
  <si>
    <t xml:space="preserve"> R$ 1.000.000,00 
</t>
  </si>
  <si>
    <t>INFORMAÇÃO Nº 84/2023/DERCS/COENA/CGMEAP/DIREX/SENAPPEN (24547695), Estado oficiado, oonforme doc. SEI 24677817.</t>
  </si>
  <si>
    <t xml:space="preserve">Os objetos propostos pela unidade da federação estão EM CONFORMIDADE com os preceitos descritos no inciso I do art. 3º da Lei Complementar nº 79/1994 e, portanto, passível de ser custeado com recursos do FUNPEN, por meio de transferência obrigatória, desde que observada a finalidade de financiamento e apoio às atividades de modernização e aprimoramento do Sistema Penitenciário e cumprido os demais apontamentos técnicos e legais acima elencados e os princípios e dispositivos contidos nas legislações vigentes. </t>
  </si>
  <si>
    <t>Construção de espaço destinado a canteiros de trabalhos, Área a ser edificada na cidade de Foz do Iguaçu.</t>
  </si>
  <si>
    <t xml:space="preserve"> R$ 1.117.811,89 
</t>
  </si>
  <si>
    <t>Botas Borracha Vulcanizada -Aquisição EPI's</t>
  </si>
  <si>
    <t>Nota Técnica 353 (30037229), Estado oficiado, conforme doc. SEI Ofício 85 (30541221).</t>
  </si>
  <si>
    <t>Botas PVC - Aquisição EPI's</t>
  </si>
  <si>
    <t>Botina de Segurança (Couro) - Aquisição EPI's</t>
  </si>
  <si>
    <t>Luvas</t>
  </si>
  <si>
    <t>Avental</t>
  </si>
  <si>
    <t xml:space="preserve">Máscara PFF2 - Aquisição EPI's
</t>
  </si>
  <si>
    <t>Máscara para Solda - Aquisição EPI's</t>
  </si>
  <si>
    <t>Óculos de proteção</t>
  </si>
  <si>
    <t>Protetor auricular</t>
  </si>
  <si>
    <t>Cinturão paraquedista - Aquisição EPI's</t>
  </si>
  <si>
    <t xml:space="preserve">Capacete de Segurança - Aquisição de EPI's
</t>
  </si>
  <si>
    <t xml:space="preserve">Talabarte de Segurança - Aquisição de EPI's
</t>
  </si>
  <si>
    <t xml:space="preserve">Capa de chuva - Aquisição EPI's
</t>
  </si>
  <si>
    <t xml:space="preserve">Kit EPI para roçadeira - Aquisição de EPI's
</t>
  </si>
  <si>
    <t xml:space="preserve">Bandana touca para cozinheiro - Aquisição de EPI's
</t>
  </si>
  <si>
    <t xml:space="preserve">Perneira de proteção - Aquisição de EPI'S
</t>
  </si>
  <si>
    <t xml:space="preserve">Cinto de ombro - Aquisição de EPI'S
</t>
  </si>
  <si>
    <t>Algodão com elastano - Aquisição de insumos para a produção de ropupas íntimas para Mulheres em situação de privação de liberdade - Saúde Menstrual</t>
  </si>
  <si>
    <t>NOTA TÉCNICA Nº 150/2025/DIAT/CGCAP/DIRPP/SENAPPEN/MJ (32550267), Estado oficiado, conforme doc. SEI Ofício 861 (32677025).</t>
  </si>
  <si>
    <t>Elástico 0,7 cm - Saúde Menstrual</t>
  </si>
  <si>
    <t>Elástico 2,0 cm - Saúde Menstrual</t>
  </si>
  <si>
    <t>Linha ou fio - Saúde Menstrual</t>
  </si>
  <si>
    <t>CONSTRUÇÃO DO PRESÍDIO DE SEGURANÇA MÁXIMA RJ-MAX</t>
  </si>
  <si>
    <t>INFORMAÇÃO Nº 11/2025/DERCS/COENA/CGMEAP/DIREX/SENAPPEN (30442210), Estado oficiado, conforme doc. SEI Ofício 167 (30763664).</t>
  </si>
  <si>
    <t>Aquisição de Sabonetes em Barra para os Apenados</t>
  </si>
  <si>
    <t xml:space="preserve">Repasse </t>
  </si>
  <si>
    <t>NOTA TÉCNICA Nº 13/2025/COARJUS/CGCAP/DIRPP/SENAPPEN/MJ (30608685), Estado oficiado, conforme doc. SEI Ofício 167 (30763664).</t>
  </si>
  <si>
    <t>Pendente de complementação</t>
  </si>
  <si>
    <t>Restruturação do Sistema de Tratamento de Esgotamento Sanitário da PEP</t>
  </si>
  <si>
    <t xml:space="preserve">R$ 1.537.569,38
</t>
  </si>
  <si>
    <t xml:space="preserve">INFORMAÇÃO Nº 92/2023/DERNE/COENA/CGMEAP/DIREX/SENAPPEN (24539383), Estado oficiado, conforme doc. SEI 24614921.
</t>
  </si>
  <si>
    <t>Ressalva: O estado interessado não encaminhou documentações técnicas para análise dos objetos referentes às obras e serviços de engenharia, conforme determinado no art. 4º da Portaria MJSP nº 136/2020, detalhado no item 3.4.</t>
  </si>
  <si>
    <t>Aquisição de absorventes íntimos</t>
  </si>
  <si>
    <t>NOTA TÉCNICA Nº 53/2022/COAMGE/CGCAP/DIRPP/DEPEN/MJ (19679724), Estado oficiado, conforme doc. SEI Ofício 1938 (19749288).</t>
  </si>
  <si>
    <t>Em atenção ao DESPACHO Nº295/2023/CGCAP/DIRRP/SENAPPEN, esta Coordenação informa que, fundamentando-se na NOTA TÉCNICA Nº 14/2022/COAMGE/CGCAP/DIRPP/DEPEN/MJ (18677925) o recurso destinado à saúde menstrual no valor de R$104.639,30 (cento e quatro mil, seiscentos e trinta e nove reais e trinta centavos, não pode ser empregado para outras ações diversas.</t>
  </si>
  <si>
    <t>Aquisição de Kits de higiene e limpeza para internos</t>
  </si>
  <si>
    <t xml:space="preserve">R$ 900.036,14
</t>
  </si>
  <si>
    <t xml:space="preserve">Despacho Nº 290/2023/COAMGE/CGCAP/DIRPP/SENAPPEN (24525456), Estado oficiado, conforme doc. SEI 24614921 e Informação 70 (24542777), Estado oficiado, conforme doc. SEI Ofício 1205 (24600412).
</t>
  </si>
  <si>
    <t>Estado solicitou a alteração, com a substituição do item "absorventes", conforme doc. SEI Anexo - PLANO APLICAÇÃO FAF 2022 - MAIO/2023 (24359598), porém, indeferido pela COAMGE.</t>
  </si>
  <si>
    <t xml:space="preserve">R$ 19.144,83
</t>
  </si>
  <si>
    <t>valor total COAMGE:</t>
  </si>
  <si>
    <t>VALOR TOTAL DOS ITENS APROVADOS/PLANO:</t>
  </si>
  <si>
    <t>Ampliação do Centro de Treinamento da Polícia Penal "Thiago Alfaia dos Santos"</t>
  </si>
  <si>
    <t xml:space="preserve"> R$ 1.429.928,23 
</t>
  </si>
  <si>
    <t>INFORMAÇÃO Nº 57/2023/DERNO/COENA/CGMEAP/DIREX/SENAPPEN (24357101)</t>
  </si>
  <si>
    <t xml:space="preserve">Ressalva: O estado interessado não encaminhou documentações técnicas conforme exposto no item 3.3. para análise dos objetos referentes às obras e serviços de engenharia, em consonância com a Portaria MJSP nº 403/2020.
</t>
  </si>
  <si>
    <t>Munição 5,56x46mm Comun M193 Treina</t>
  </si>
  <si>
    <t>R$ 6,57</t>
  </si>
  <si>
    <t>NOTA TÉCNICA Nº 87/2023/DPLAG/ESPEN/SENAPPEN/MJ (25136239), Estado oficiado, conforme doc. SEI Ofício 2226 (26027635).</t>
  </si>
  <si>
    <t xml:space="preserve">Assim, manifestamo-nos pela conformidade da utilização do recurso nos moldes pretendidos. </t>
  </si>
  <si>
    <t xml:space="preserve">Munição 9mm LUGER Treina EOOG124GR A </t>
  </si>
  <si>
    <t xml:space="preserve">R$ 3,56
</t>
  </si>
  <si>
    <t>Munição .40 S&amp;W Treina ETPP180GR A</t>
  </si>
  <si>
    <t xml:space="preserve">R$ 3,42
</t>
  </si>
  <si>
    <t xml:space="preserve">Aquisição de Munição (Munição 5,56x46mm SAT A)
</t>
  </si>
  <si>
    <t xml:space="preserve">R$ 14,51
</t>
  </si>
  <si>
    <t>NOTA TÉCNICA Nº 166/2023/DIMAT/CGAIT/DIRPP/SENAPPEN/MJ (24608181), Estado oficiado, conforme doc. SEI Ofício 1243 (24665059).</t>
  </si>
  <si>
    <t xml:space="preserve">Aquisição de Munição (Munição 9mm LUGER+P EXPO 147GR  Bonded  A)
</t>
  </si>
  <si>
    <t>R$ 9,36</t>
  </si>
  <si>
    <t>Kits de produção em tecidos cortados</t>
  </si>
  <si>
    <t>INFORMAÇÃO Nº 107/2023/COAMGE/CGCAP/DIRPP/SENAPPEN(26395206), Estado oficiado, conforme doc. SEI 26452697.</t>
  </si>
  <si>
    <t>Embalagem (caixa de papel)</t>
  </si>
  <si>
    <t>R$ 0,79</t>
  </si>
  <si>
    <t>Custo do envio - Frete</t>
  </si>
  <si>
    <t>R$ 2.000,00</t>
  </si>
  <si>
    <t>Linhas para costura, máquina reta, composição 100% poliéster fiado</t>
  </si>
  <si>
    <t>R$ 10,00</t>
  </si>
  <si>
    <t xml:space="preserve">Kit de Agulhas </t>
  </si>
  <si>
    <t>Complementação de recurso para Conclusão da obra de Construção da Cadeia Pública Masculina do Monte Cristo</t>
  </si>
  <si>
    <t xml:space="preserve"> R$ 1.454.692,09 
</t>
  </si>
  <si>
    <t>INFORMAÇÃO Nº 102/2023/DERNO/COENA/CGMEAP/DIREX/SENAPPEN (25493008) e Despacho Nº 863/2024/COENA/CGMEAP/DIREX/SENAPPEN (27777577)</t>
  </si>
  <si>
    <t>Ademais, sugere-se aprovação dos Planos de Aplicação dos anos de 2016, 2017 2021 e 2022 sugeridos pelo estado de Roraima.</t>
  </si>
  <si>
    <t>Aquisição de Rádios Comunicadores</t>
  </si>
  <si>
    <t>Saldo de rendimentos</t>
  </si>
  <si>
    <t>Nota Técnica 519 (30061618), Estado oficiado, conforme doc. SEI Ofício 724 (30082972).</t>
  </si>
  <si>
    <t>Aquisição de uniformes para reeducandos</t>
  </si>
  <si>
    <t>NOTA TÉCNICA Nº 161/2024/CONAT/CGCAP/DIRPP/SENAPPEN/MJ (28354761), Estado oficiado, conforme doc. SEI Ofício 26 (28426560).</t>
  </si>
  <si>
    <t xml:space="preserve">Desenvolvimento de cursos e atividades profissionalizantes voltadas a produção de bioabsorventes e absorventes, bem como, sobre saúde da mulher.
</t>
  </si>
  <si>
    <t>28</t>
  </si>
  <si>
    <t xml:space="preserve">Aquisição de insumos para oficinas laborais de produção de bioabsorventes e absorventes, bem como, da produção de roupas e produtos de higiene íntima feminina.
</t>
  </si>
  <si>
    <t>VALOR TOTAL DIAT:</t>
  </si>
  <si>
    <t xml:space="preserve">Aquisição de coletor mestrual.
</t>
  </si>
  <si>
    <t>NOTA TÉCNICA Nº 120/2022/COAMGE/CGCAP/DIRPP/DEPEN/MJ (21071927), Estado oficiado, conforme doc. SEI Ofício 2496 (21226617).</t>
  </si>
  <si>
    <t xml:space="preserve">Aquisição de creme depilatório.
</t>
  </si>
  <si>
    <t xml:space="preserve">Aquisição de Sabão Neutro.
</t>
  </si>
  <si>
    <t xml:space="preserve">Aquisição de sabonete em barra.
</t>
  </si>
  <si>
    <t xml:space="preserve">Aquisição de peças íntimas.
</t>
  </si>
  <si>
    <t xml:space="preserve">Aquisição de Absorventes descartáveis.
</t>
  </si>
  <si>
    <t>"Adaptação do Módulo da Brigada
Militar para anexo feminino da Penitenciária Modulada Estadual de Ijuí – PMEI "</t>
  </si>
  <si>
    <t xml:space="preserve"> R$ 950.802,26 
</t>
  </si>
  <si>
    <t>INFORMAÇÃO Nº 55/2023/DERCS/COGTEP/CGMEAP/DIREX/SENAPPEN
 (24070533)</t>
  </si>
  <si>
    <t>CONFORMIDADE.</t>
  </si>
  <si>
    <t>"Adaptação do Módulo da Brigada
Militar para anexo feminino da Penitenciária Modulada Estadual de Uruguaiana – PMEU  "</t>
  </si>
  <si>
    <t xml:space="preserve"> R$ 950.802,25 
</t>
  </si>
  <si>
    <t>INFORMAÇÃO Nº 55/2023/DERCS/COGTEP/CGMEAP/DIREX/SENAPPEN(24070533)</t>
  </si>
  <si>
    <t>Tênis</t>
  </si>
  <si>
    <t>R$ 45,89</t>
  </si>
  <si>
    <t>NOTA TÉCNICA Nº 95/2023/COAMGE/CGCAP/DIRPP/SENAPPEN/MJ(26230806), Estado oficiado, conforme doc. SEI Ofício 2485 (26404376).</t>
  </si>
  <si>
    <t>Meia</t>
  </si>
  <si>
    <t>R$ 4,75</t>
  </si>
  <si>
    <t>Chinelo</t>
  </si>
  <si>
    <t>R$ 11,48</t>
  </si>
  <si>
    <t>Bermuda sarja laranja</t>
  </si>
  <si>
    <t>R$ 33,65</t>
  </si>
  <si>
    <t>Calça sarja laranja</t>
  </si>
  <si>
    <t>R$ 24,94</t>
  </si>
  <si>
    <t>Camiseta manga curta</t>
  </si>
  <si>
    <t>R$ 14,68</t>
  </si>
  <si>
    <t>Camiseta manga longa</t>
  </si>
  <si>
    <t>R$ 14,98</t>
  </si>
  <si>
    <t>Blusão moletom laranja</t>
  </si>
  <si>
    <t>R$ 43,22</t>
  </si>
  <si>
    <t>Top esportivo feminino</t>
  </si>
  <si>
    <t>R$ 17,14</t>
  </si>
  <si>
    <t>Calcinha</t>
  </si>
  <si>
    <t>R$ 8,32</t>
  </si>
  <si>
    <t>"Construção da muralha da Penitenciária de
Itajaí"</t>
  </si>
  <si>
    <t xml:space="preserve">1.628.065,64
</t>
  </si>
  <si>
    <t>INFORMAÇÃO Nº 67/2023/DERCS/COGTEP/CGMEAP/DIREX/SENAPPEN
 (24201454), Estado oficiado, conforme doc. SEI 26047971.</t>
  </si>
  <si>
    <t>Ressalva: O estado de Santa Catarina ainda não encaminhou a documentação técnica do pleito em tela para a análise de engenharia desta Divisão Regional.</t>
  </si>
  <si>
    <t>Capacitação de servidores</t>
  </si>
  <si>
    <t xml:space="preserve">NOTA TÉCNICA Nº 129/2025/DPLAG/ESPEN/SENAPPEN/MJ (33027071), Estado oficiado, conforme doc. SEI Ofício 971 (33043543).
</t>
  </si>
  <si>
    <t>"Aquisição de Munições de elastômero, cartucho calibre
12 – AM-403 - MONOIMPACT PROJÉTIL
DE BORRACHA"</t>
  </si>
  <si>
    <t xml:space="preserve">R$ 36,87
</t>
  </si>
  <si>
    <t xml:space="preserve">NOTA TÉCNICA Nº 124/2023/DIMAT/CGAIT/DIRPP/SENAPPEN/MJ (24156956), Estado oficiado, conforme doc. SEI 26047971.
</t>
  </si>
  <si>
    <t>Compatível. Devem ser utilizados exclusivamente no sistema prisional.</t>
  </si>
  <si>
    <t>Aquisição de absorvente noturno</t>
  </si>
  <si>
    <t xml:space="preserve"> R$ 3,59</t>
  </si>
  <si>
    <t>NOTA TÉCNICA Nº 174/2024/COAMGE/CGCAP/DIRPP/SENAPPEN/MJ (29857186), Estado oficiado, conforme doc. SEI  Ofício 642 (29948199).</t>
  </si>
  <si>
    <t xml:space="preserve">complementação do projeto de
modernização do Sistema Életrico do COPEMCAN </t>
  </si>
  <si>
    <t>R$ 1.474.340,64</t>
  </si>
  <si>
    <t xml:space="preserve">INFORMAÇÃO Nº 68/2023/DERNE/COGTEP/CGMEAP/DIREX/SENAPPEN (24188665)
</t>
  </si>
  <si>
    <t>LOCAÇÃO DE
TORNOZELEIRA
ELETRÔNICA</t>
  </si>
  <si>
    <t>R$ 762.688,11</t>
  </si>
  <si>
    <t xml:space="preserve">NOTA TÉCNICA Nº 89/2022/CONAME/CGCAP/DIRPP/DEPEN/MJ (19737297) e  NOTA TÉCNICA Nº 96/2023/COMEL/CGEAP/DICAP-SENAPPEN/SENAPPEN/MJ (24644555)
</t>
  </si>
  <si>
    <t xml:space="preserve">APROVO, a inclusão da política na temática de monitoração eletrônica devido ao aumento da necessidade, segundo justificado no item 2.7.
</t>
  </si>
  <si>
    <t>Aquisição de itens de higiene íntima a serem
distribuídos para mulheres privadas de
liberdade e egressas do sistema prisional,
tais como, sabão neutro, sabonetes,
absorventes( descartáveis), peças íntimas.</t>
  </si>
  <si>
    <t xml:space="preserve">NOTA TÉCNICA Nº 63/2024/COAMGE/CGCAP/DIRPP/SENAPPEN/MJ (27960944), Estado oficiado, cofnorme doc. SEI 28435929.
</t>
  </si>
  <si>
    <t>Desenvolvimento de cursos, campanhas e
atividades informativas_x000D_</t>
  </si>
  <si>
    <t>R$ 10.000,00</t>
  </si>
  <si>
    <t>Contratação de
consultas, exames
serviços ginecológicos,</t>
  </si>
  <si>
    <t>R$ 50.336,26</t>
  </si>
  <si>
    <t>Aquisição de insumos para oficinas laborais
de produção de absorventes,</t>
  </si>
  <si>
    <t xml:space="preserve">NOTA TÉCNICA Nº 142/2024/CONAT/CGCAP/DIRPP/SENAPPEN/MJ (28198259), Estado oficiado, conforme doc. SEI 28435929.
</t>
  </si>
  <si>
    <t>manifesta-se favoravelmente, ao Plano de Aplicação de 2022 e seus anexos apresentados, referente ao repasse 2022 do Fundo a Fundo.</t>
  </si>
  <si>
    <t>Desenvolvimento de cursos e atividades
profissionalizantes voltados a produção de
absorventes, bem como, sobre a saúde da
mulher._x000D_</t>
  </si>
  <si>
    <t>5.000,00_x000D_</t>
  </si>
  <si>
    <t>Obras de Reforma e Adequação para Obtenção do AVCB na Penitenciária II de Lavínia</t>
  </si>
  <si>
    <t xml:space="preserve">INFORMAÇÃO Nº 198/2025/DERCS/COENA/CGMEAP/DIREX/SENAPPEN (32983762), Estado oficiado, conforme doc. SEI Ofício 975 (33062401).
</t>
  </si>
  <si>
    <t>Obras de Reforma e Adequação para Obtenção do AVCB na Penitenciária III de Lavínia</t>
  </si>
  <si>
    <t>Obras de Reforma e Adequação para Obtenção do AVCB no Centro de Ressocialização Penitenciária Presidente Bernardes</t>
  </si>
  <si>
    <t>R$ 638.139,68</t>
  </si>
  <si>
    <t>INFORMAÇÃO Nº 91/2025/DERCS/COENA/CGMEAP/DIREX/SENAPPEN (31109693), Estado oficiado, conforme doc. SEI Ofício 425 (31173928).</t>
  </si>
  <si>
    <t>Obras de Reforma e Adequação para Obtenção do AVCB no Centro de Detenção Provisória I de Chácara Belém</t>
  </si>
  <si>
    <t>R$ 900.101,87</t>
  </si>
  <si>
    <t>Obras de Reforma e Adequação para Obtenção do AVCB na PFI de Tremembé</t>
  </si>
  <si>
    <t>Obras de Reforma e Adequação para Obtenção do AVCB na Penitenciária de Avaré</t>
  </si>
  <si>
    <t>Obras de Reforma e Adequação para Obtenção do AVCB na Penitenciária de Itaí</t>
  </si>
  <si>
    <t>Obras de Reforma e Adequação para Obtenção do AVCB na Penitenciária de Itapetininga</t>
  </si>
  <si>
    <t>Obras de Reforma e Adequação para Obtenção do AVCB na Penitenciária de Hortolândia</t>
  </si>
  <si>
    <t>R$ 441.575,95</t>
  </si>
  <si>
    <t>Munição calibre .40 (Munição CBC 40 SW TREINA EOPP 180gr NTA A</t>
  </si>
  <si>
    <t>R$ 3,50</t>
  </si>
  <si>
    <t xml:space="preserve">NOTA TÉCNICA Nº 82/2023/DPLAG/ESPEN/SENAPPEN/MJ (25049323)
</t>
  </si>
  <si>
    <t>Munição Calibre 5,56 (Munição CBC 5,56x45 mm comum M193 Treina A)</t>
  </si>
  <si>
    <t>R$ 7,86</t>
  </si>
  <si>
    <t>ABSORVENTE REUTILIZÁVEL</t>
  </si>
  <si>
    <t xml:space="preserve">NOTA TÉCNICA Nº 64/2022/COAMGE/CGCAP/DIRPP/DEPEN/MJ (19730169), Estado oficiado, conforme doc. SEI 20430267.
</t>
  </si>
  <si>
    <t>SABONETE GLICERINADO</t>
  </si>
  <si>
    <t>Confecção de folheto informativo</t>
  </si>
  <si>
    <t>R$ 0,41</t>
  </si>
  <si>
    <t>Confec;cão de livreto (cartilha)</t>
  </si>
  <si>
    <t>R$ 2,86</t>
  </si>
  <si>
    <t>Aprimoramento da UnidadePenal de Augustinópolis Reforma de Consultório Médico</t>
  </si>
  <si>
    <t>"INFORMAÇÃO Nº 56/2023/DERNO/COENA/CGMEAP/DIREX/SENAPPEN (24326639), Estado oficiado, conforme doc. SEI 24538314.</t>
  </si>
  <si>
    <t>Aprimoramento da Unidade Penal de Augustinópolis Reforma de Consultório odontológico</t>
  </si>
  <si>
    <t>Aprimoramento da Unidade Penal de Ananas Reforma de Consultório Médico</t>
  </si>
  <si>
    <t>Aprimoramento da Unidade Penal de Ananas Reforma de Consultório odontológico</t>
  </si>
  <si>
    <t>Aprimoramento da Unidade Penal de Guaraí Reforma de Consultório Médico</t>
  </si>
  <si>
    <t>Aprimoramento da Unidade Penal de Guarai Reforma de Consultório odontológico</t>
  </si>
  <si>
    <t>Aprimoramento da Unidade Penal de Natividade Reforma de Consultório Médico</t>
  </si>
  <si>
    <t>Aprimoramento da UnidadePenal de Natividade Reforma de Consultório odontológico</t>
  </si>
  <si>
    <t>Aprimoramento da Unidade Penal Regional de Arraias Reforma de Consultório Médico</t>
  </si>
  <si>
    <t>Aprimoramento da Unidade Penal  Regional de Arraias Reforma de Consultório odontológico</t>
  </si>
  <si>
    <t>Aprimoramento da Unidade Penal De Colinas.</t>
  </si>
  <si>
    <t>Aprimoramento da Unidade Penal De Natividade</t>
  </si>
  <si>
    <t>Aprimoramento da Unidade Penal De Gurupi</t>
  </si>
  <si>
    <t>Aprimoramento da Unidade Penal De Taguatinga</t>
  </si>
  <si>
    <t>Aprimoramento da Unidade Penal Feminina de Ananas</t>
  </si>
  <si>
    <t>Munição Calibre 7,62 - operacional</t>
  </si>
  <si>
    <t>NOTA TÉCNICA Nº 137/2023/DIMAT/CGAIT/DIRPP/SENAPPEN/MJ
(24306076), Estado oficiado, conforme doc. SEI 24538314.</t>
  </si>
  <si>
    <t>Munição Calibre 9mm - operacional</t>
  </si>
  <si>
    <t>Munição Calibre 12 - operacional</t>
  </si>
  <si>
    <t>Munição Calibre 5,56 - operacional</t>
  </si>
  <si>
    <t>VALOR TOTAL CUSTEIO MODERNIZAÇÃO:</t>
  </si>
  <si>
    <t>Munição Calibre 7,62 - treina</t>
  </si>
  <si>
    <t xml:space="preserve">NOTA TÉCNICA Nº 43/2023/DPLAG/ESPEN/SENAPPEN/MJ (24300842), Estado oficiado, conforme doc. SEI 24538314.
</t>
  </si>
  <si>
    <t xml:space="preserve">Munição Calibre 12 - treina
</t>
  </si>
  <si>
    <t xml:space="preserve">Munição Calibre 5,56 - treina
</t>
  </si>
  <si>
    <t>Munição Calibre 9mm - treina</t>
  </si>
  <si>
    <t>VALOR TOTAL CUSTEIO ESPEN:</t>
  </si>
  <si>
    <t xml:space="preserve">Absorventes higiênicos descartáveis - pct com 32 unid
</t>
  </si>
  <si>
    <t>NOTA TÉCNICA Nº 54/2022/COAMGE/CGCAP/DIRPP/DEPEN/MJ (19680075) e INFORMAÇÃO Nº 94/2022/COAMGE/CGCAP/DIRPP/DEPEN(21080857)</t>
  </si>
  <si>
    <t xml:space="preserve">Calcinhas em tamanho diversos.
</t>
  </si>
  <si>
    <t>VALOR TOTAL PLANO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</si>
</sst>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 #,##0.00_-;\-&quot;R$&quot;\ * #,##0.00_-;_-&quot;R$&quot;\ * &quot;-&quot;??_-;_-@_-"/>
    <numFmt numFmtId="165" formatCode="_-[$R$-416]\ * #,##0.00_-;\-[$R$-416]\ * #,##0.00_-;_-[$R$-416]\ * &quot;-&quot;??_-;_-@_-"/>
  </numFmts>
  <fonts count="32">
    <font>
      <sz val="12"/>
      <color theme="1"/>
      <name val="Calibri"/>
      <family val="2"/>
      <scheme val="minor"/>
    </font>
    <font>
      <sz val="11"/>
      <color theme="1"/>
      <name val="Calibri"/>
      <family val="2"/>
      <scheme val="minor"/>
    </font>
    <font>
      <sz val="11"/>
      <color rgb="FF000000"/>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sz val="11"/>
      <color rgb="FF000000"/>
      <name val="Aptos Narrow"/>
      <family val="2"/>
    </font>
    <font>
      <b/>
      <sz val="11"/>
      <color rgb="FF000000"/>
      <name val="Calibri"/>
      <family val="2"/>
      <scheme val="minor"/>
    </font>
    <font>
      <b/>
      <sz val="24"/>
      <color theme="4" tint="-0.499984740745262"/>
      <name val="Calibri"/>
      <family val="2"/>
      <scheme val="minor"/>
    </font>
    <font>
      <sz val="10"/>
      <color rgb="FF000000"/>
      <name val="Arial"/>
      <family val="2"/>
    </font>
    <font>
      <b/>
      <sz val="12"/>
      <name val="Calibri"/>
      <family val="2"/>
      <scheme val="minor"/>
    </font>
    <font>
      <b/>
      <sz val="24"/>
      <color theme="0"/>
      <name val="Calibri"/>
      <family val="2"/>
      <scheme val="minor"/>
    </font>
    <font>
      <b/>
      <sz val="24"/>
      <color theme="7"/>
      <name val="Calibri"/>
      <family val="2"/>
      <scheme val="minor"/>
    </font>
    <font>
      <b/>
      <sz val="24"/>
      <name val="Calibri"/>
      <family val="2"/>
      <scheme val="minor"/>
    </font>
    <font>
      <b/>
      <i/>
      <sz val="14"/>
      <color theme="0"/>
      <name val="Calibri"/>
      <family val="2"/>
      <scheme val="minor"/>
    </font>
    <font>
      <b/>
      <i/>
      <sz val="14"/>
      <color theme="4" tint="-0.499984740745262"/>
      <name val="Calibri"/>
      <family val="2"/>
      <scheme val="minor"/>
    </font>
    <font>
      <b/>
      <i/>
      <sz val="14"/>
      <name val="Calibri"/>
      <family val="2"/>
      <scheme val="minor"/>
    </font>
    <font>
      <b/>
      <i/>
      <sz val="12"/>
      <name val="Calibri"/>
      <family val="2"/>
      <scheme val="minor"/>
    </font>
    <font>
      <sz val="11"/>
      <color rgb="FF000000"/>
      <name val="Calibri"/>
      <family val="2"/>
    </font>
    <font>
      <b/>
      <u/>
      <sz val="12"/>
      <color theme="1"/>
      <name val="Calibri"/>
      <family val="2"/>
      <scheme val="minor"/>
    </font>
    <font>
      <b/>
      <sz val="12"/>
      <color rgb="FF000000"/>
      <name val="Calibri"/>
      <family val="2"/>
      <scheme val="minor"/>
    </font>
    <font>
      <sz val="11"/>
      <color rgb="FF000000"/>
      <name val="Calibri"/>
      <charset val="1"/>
    </font>
    <font>
      <u/>
      <sz val="12"/>
      <color rgb="FF000000"/>
      <name val="Calibri"/>
      <charset val="1"/>
    </font>
    <font>
      <u/>
      <sz val="12"/>
      <color rgb="FF000000"/>
      <name val="Calibri"/>
    </font>
    <font>
      <sz val="12"/>
      <color rgb="FF000000"/>
      <name val="Calibri"/>
    </font>
    <font>
      <b/>
      <sz val="12"/>
      <color theme="1"/>
      <name val="Calibri"/>
      <family val="2"/>
      <scheme val="minor"/>
    </font>
    <font>
      <b/>
      <sz val="14"/>
      <color theme="1"/>
      <name val="Calibri"/>
      <family val="2"/>
      <scheme val="minor"/>
    </font>
    <font>
      <b/>
      <sz val="16"/>
      <color theme="1"/>
      <name val="Calibri"/>
      <family val="2"/>
      <scheme val="minor"/>
    </font>
    <font>
      <b/>
      <sz val="24"/>
      <color rgb="FFFFFFFF"/>
      <name val="Calibri"/>
      <scheme val="minor"/>
    </font>
    <font>
      <b/>
      <i/>
      <sz val="14"/>
      <color rgb="FFFFFFFF"/>
      <name val="Calibri"/>
      <scheme val="minor"/>
    </font>
    <font>
      <b/>
      <sz val="16"/>
      <color rgb="FFFFC000"/>
      <name val="Calibri"/>
      <family val="2"/>
      <scheme val="minor"/>
    </font>
    <font>
      <b/>
      <sz val="12"/>
      <color rgb="FFFFC000"/>
      <name val="Calibri"/>
      <family val="2"/>
      <scheme val="minor"/>
    </font>
  </fonts>
  <fills count="15">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rgb="FF8497B0"/>
        <bgColor rgb="FF000000"/>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0"/>
        <bgColor indexed="64"/>
      </patternFill>
    </fill>
    <fill>
      <patternFill patternType="solid">
        <fgColor theme="3"/>
        <bgColor indexed="64"/>
      </patternFill>
    </fill>
    <fill>
      <patternFill patternType="solid">
        <fgColor theme="4" tint="-0.249977111117893"/>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164" fontId="3"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9" fillId="0" borderId="0"/>
  </cellStyleXfs>
  <cellXfs count="78">
    <xf numFmtId="0" fontId="0" fillId="0" borderId="0" xfId="0"/>
    <xf numFmtId="0" fontId="0" fillId="0" borderId="0" xfId="0"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protection locked="0"/>
    </xf>
    <xf numFmtId="2" fontId="10" fillId="3" borderId="1" xfId="0" applyNumberFormat="1" applyFont="1" applyFill="1" applyBorder="1" applyAlignment="1" applyProtection="1">
      <alignment horizontal="center" vertical="center" wrapText="1"/>
      <protection locked="0"/>
    </xf>
    <xf numFmtId="165" fontId="10" fillId="3" borderId="7" xfId="1" applyNumberFormat="1" applyFont="1" applyFill="1" applyBorder="1" applyAlignment="1" applyProtection="1">
      <alignment horizontal="center" vertical="center" wrapText="1"/>
      <protection locked="0"/>
    </xf>
    <xf numFmtId="0" fontId="4" fillId="6" borderId="7"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49" fontId="0" fillId="3" borderId="1" xfId="0" applyNumberFormat="1" applyFill="1" applyBorder="1" applyAlignment="1" applyProtection="1">
      <alignment horizontal="center" vertical="center" wrapText="1"/>
      <protection locked="0"/>
    </xf>
    <xf numFmtId="2" fontId="0" fillId="3" borderId="1" xfId="0" applyNumberFormat="1" applyFill="1" applyBorder="1" applyAlignment="1" applyProtection="1">
      <alignment horizontal="center" vertical="center" wrapText="1"/>
      <protection locked="0"/>
    </xf>
    <xf numFmtId="165" fontId="0" fillId="3" borderId="7" xfId="1" applyNumberFormat="1" applyFont="1" applyFill="1" applyBorder="1" applyAlignment="1" applyProtection="1">
      <alignment horizontal="center" vertical="center" wrapText="1"/>
      <protection locked="0"/>
    </xf>
    <xf numFmtId="0" fontId="0" fillId="7" borderId="7" xfId="0" applyFill="1" applyBorder="1" applyAlignment="1" applyProtection="1">
      <alignment horizontal="left" vertical="center" wrapText="1"/>
      <protection locked="0"/>
    </xf>
    <xf numFmtId="0" fontId="0" fillId="3" borderId="7" xfId="0" applyFill="1" applyBorder="1" applyAlignment="1" applyProtection="1">
      <alignment horizontal="center" vertical="center" wrapText="1"/>
      <protection locked="0"/>
    </xf>
    <xf numFmtId="0" fontId="5" fillId="5" borderId="8"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0" fillId="7" borderId="7"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18" fillId="0" borderId="0" xfId="0" applyFont="1" applyAlignment="1">
      <alignment horizontal="center" vertical="center" wrapText="1"/>
    </xf>
    <xf numFmtId="49" fontId="2" fillId="3" borderId="1" xfId="0" applyNumberFormat="1" applyFont="1" applyFill="1" applyBorder="1" applyAlignment="1" applyProtection="1">
      <alignment horizontal="center" vertical="center" wrapText="1"/>
      <protection locked="0"/>
    </xf>
    <xf numFmtId="2" fontId="2" fillId="3" borderId="1" xfId="0" applyNumberFormat="1" applyFont="1" applyFill="1" applyBorder="1" applyAlignment="1" applyProtection="1">
      <alignment horizontal="center" vertical="center" wrapText="1"/>
      <protection locked="0"/>
    </xf>
    <xf numFmtId="165" fontId="2" fillId="3" borderId="7" xfId="1" applyNumberFormat="1" applyFont="1" applyFill="1" applyBorder="1" applyAlignment="1" applyProtection="1">
      <alignment horizontal="center" vertical="center" wrapText="1"/>
      <protection locked="0"/>
    </xf>
    <xf numFmtId="165" fontId="0" fillId="3" borderId="1" xfId="0" applyNumberForma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165" fontId="20" fillId="3" borderId="7" xfId="1" applyNumberFormat="1" applyFont="1" applyFill="1" applyBorder="1" applyAlignment="1" applyProtection="1">
      <alignment horizontal="center" vertical="center" wrapText="1"/>
      <protection locked="0"/>
    </xf>
    <xf numFmtId="165" fontId="5" fillId="3" borderId="7" xfId="1" applyNumberFormat="1" applyFont="1" applyFill="1" applyBorder="1" applyAlignment="1" applyProtection="1">
      <alignment horizontal="center" vertical="center" wrapText="1"/>
      <protection locked="0"/>
    </xf>
    <xf numFmtId="165" fontId="0" fillId="3" borderId="7" xfId="1" applyNumberFormat="1" applyFont="1" applyFill="1" applyBorder="1" applyAlignment="1" applyProtection="1">
      <alignment vertical="center" wrapText="1"/>
      <protection locked="0"/>
    </xf>
    <xf numFmtId="0" fontId="5" fillId="7" borderId="7" xfId="0" applyFont="1" applyFill="1" applyBorder="1" applyAlignment="1" applyProtection="1">
      <alignment horizontal="center" vertical="center" wrapText="1"/>
      <protection locked="0"/>
    </xf>
    <xf numFmtId="165" fontId="21" fillId="3" borderId="7" xfId="1" applyNumberFormat="1" applyFont="1" applyFill="1" applyBorder="1" applyAlignment="1" applyProtection="1">
      <alignment horizontal="center" vertical="center" wrapText="1"/>
      <protection locked="0"/>
    </xf>
    <xf numFmtId="0" fontId="22" fillId="3" borderId="7"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4" fillId="3" borderId="7"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164" fontId="0" fillId="3" borderId="1" xfId="0" applyNumberFormat="1" applyFill="1" applyBorder="1" applyAlignment="1" applyProtection="1">
      <alignment horizontal="center" vertical="center" wrapText="1"/>
      <protection locked="0"/>
    </xf>
    <xf numFmtId="165" fontId="0" fillId="10" borderId="7" xfId="1" applyNumberFormat="1" applyFont="1" applyFill="1" applyBorder="1" applyAlignment="1" applyProtection="1">
      <alignment vertical="center" wrapText="1"/>
      <protection locked="0"/>
    </xf>
    <xf numFmtId="165" fontId="0" fillId="10" borderId="10" xfId="1" applyNumberFormat="1" applyFont="1" applyFill="1" applyBorder="1" applyAlignment="1" applyProtection="1">
      <alignment vertical="center" wrapText="1"/>
      <protection locked="0"/>
    </xf>
    <xf numFmtId="165" fontId="27" fillId="11" borderId="7" xfId="1" applyNumberFormat="1" applyFont="1" applyFill="1" applyBorder="1" applyAlignment="1" applyProtection="1">
      <alignment horizontal="center" vertical="center" wrapText="1"/>
      <protection locked="0"/>
    </xf>
    <xf numFmtId="49" fontId="25" fillId="3" borderId="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horizontal="center" vertical="center" wrapText="1"/>
      <protection locked="0"/>
    </xf>
    <xf numFmtId="0" fontId="0" fillId="12" borderId="1" xfId="0" applyFill="1" applyBorder="1" applyAlignment="1" applyProtection="1">
      <alignment horizontal="center" vertical="center" wrapText="1"/>
      <protection locked="0"/>
    </xf>
    <xf numFmtId="49" fontId="0" fillId="12" borderId="1" xfId="0" applyNumberFormat="1" applyFill="1" applyBorder="1" applyAlignment="1" applyProtection="1">
      <alignment horizontal="center" vertical="center" wrapText="1"/>
      <protection locked="0"/>
    </xf>
    <xf numFmtId="2" fontId="0" fillId="12" borderId="1" xfId="0" applyNumberFormat="1" applyFill="1" applyBorder="1" applyAlignment="1" applyProtection="1">
      <alignment horizontal="center" vertical="center" wrapText="1"/>
      <protection locked="0"/>
    </xf>
    <xf numFmtId="0" fontId="30" fillId="11" borderId="1" xfId="0" applyFont="1" applyFill="1" applyBorder="1" applyAlignment="1" applyProtection="1">
      <alignment horizontal="center" vertical="center" wrapText="1"/>
      <protection locked="0"/>
    </xf>
    <xf numFmtId="165" fontId="30" fillId="11" borderId="1" xfId="0" applyNumberFormat="1" applyFont="1" applyFill="1" applyBorder="1" applyAlignment="1" applyProtection="1">
      <alignment horizontal="center" vertical="center" wrapText="1"/>
      <protection locked="0"/>
    </xf>
    <xf numFmtId="165" fontId="0" fillId="12" borderId="7" xfId="1" applyNumberFormat="1" applyFont="1" applyFill="1" applyBorder="1" applyAlignment="1" applyProtection="1">
      <alignment horizontal="center" vertical="center" wrapText="1"/>
      <protection locked="0"/>
    </xf>
    <xf numFmtId="0" fontId="5" fillId="12" borderId="7" xfId="0" applyFont="1" applyFill="1" applyBorder="1" applyAlignment="1" applyProtection="1">
      <alignment horizontal="center" vertical="center" wrapText="1"/>
      <protection locked="0"/>
    </xf>
    <xf numFmtId="0" fontId="0" fillId="12" borderId="7" xfId="0" applyFill="1" applyBorder="1" applyAlignment="1" applyProtection="1">
      <alignment horizontal="center" vertical="center" wrapText="1"/>
      <protection locked="0"/>
    </xf>
    <xf numFmtId="0" fontId="0" fillId="12" borderId="0" xfId="0" applyFill="1" applyAlignment="1" applyProtection="1">
      <alignment horizontal="center" vertical="center" wrapText="1"/>
      <protection locked="0"/>
    </xf>
    <xf numFmtId="165" fontId="26" fillId="14" borderId="7" xfId="1" applyNumberFormat="1" applyFont="1" applyFill="1" applyBorder="1" applyAlignment="1" applyProtection="1">
      <alignment horizontal="center" vertical="center" wrapText="1"/>
      <protection locked="0"/>
    </xf>
    <xf numFmtId="165" fontId="25" fillId="11" borderId="7" xfId="1" applyNumberFormat="1" applyFont="1" applyFill="1" applyBorder="1" applyAlignment="1" applyProtection="1">
      <alignment horizontal="center" vertical="center" wrapText="1"/>
      <protection locked="0"/>
    </xf>
    <xf numFmtId="165" fontId="31" fillId="2" borderId="7" xfId="1" applyNumberFormat="1" applyFont="1" applyFill="1" applyBorder="1" applyAlignment="1" applyProtection="1">
      <alignment horizontal="center" vertical="center" wrapText="1"/>
      <protection locked="0"/>
    </xf>
    <xf numFmtId="165" fontId="25" fillId="11" borderId="1" xfId="0" applyNumberFormat="1" applyFont="1" applyFill="1" applyBorder="1" applyAlignment="1" applyProtection="1">
      <alignment horizontal="center" vertical="center" wrapText="1"/>
      <protection locked="0"/>
    </xf>
    <xf numFmtId="165" fontId="30" fillId="2" borderId="7" xfId="1" applyNumberFormat="1" applyFont="1" applyFill="1" applyBorder="1" applyAlignment="1" applyProtection="1">
      <alignment horizontal="center" vertical="center" wrapText="1"/>
      <protection locked="0"/>
    </xf>
    <xf numFmtId="165" fontId="26" fillId="11" borderId="7" xfId="1" applyNumberFormat="1" applyFont="1" applyFill="1" applyBorder="1" applyAlignment="1" applyProtection="1">
      <alignment horizontal="center" vertical="center" wrapText="1"/>
      <protection locked="0"/>
    </xf>
    <xf numFmtId="165" fontId="26" fillId="11" borderId="11" xfId="1" applyNumberFormat="1" applyFont="1" applyFill="1" applyBorder="1" applyAlignment="1" applyProtection="1">
      <alignment horizontal="center" vertical="center" wrapText="1"/>
      <protection locked="0"/>
    </xf>
    <xf numFmtId="165" fontId="20" fillId="11" borderId="7" xfId="1" applyNumberFormat="1" applyFont="1" applyFill="1" applyBorder="1" applyAlignment="1" applyProtection="1">
      <alignment horizontal="center" vertical="center" wrapText="1"/>
      <protection locked="0"/>
    </xf>
    <xf numFmtId="165" fontId="31" fillId="13" borderId="7" xfId="1" applyNumberFormat="1" applyFont="1" applyFill="1" applyBorder="1" applyAlignment="1" applyProtection="1">
      <alignment horizontal="center" vertical="center" wrapText="1"/>
      <protection locked="0"/>
    </xf>
    <xf numFmtId="0" fontId="11" fillId="9" borderId="2" xfId="0" applyFont="1" applyFill="1" applyBorder="1" applyAlignment="1" applyProtection="1">
      <alignment horizontal="center" vertical="center" wrapText="1"/>
      <protection locked="0"/>
    </xf>
    <xf numFmtId="0" fontId="11" fillId="9" borderId="3"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1" fillId="9" borderId="0" xfId="0" applyFont="1" applyFill="1" applyAlignment="1" applyProtection="1">
      <alignment horizontal="center" vertical="center" wrapText="1"/>
      <protection locked="0"/>
    </xf>
    <xf numFmtId="0" fontId="11" fillId="9" borderId="5" xfId="0" applyFont="1" applyFill="1" applyBorder="1" applyAlignment="1" applyProtection="1">
      <alignment horizontal="center" vertical="center" wrapText="1"/>
      <protection locked="0"/>
    </xf>
    <xf numFmtId="0" fontId="11" fillId="9" borderId="6" xfId="0" applyFont="1" applyFill="1" applyBorder="1" applyAlignment="1" applyProtection="1">
      <alignment horizontal="center" vertical="center" wrapText="1"/>
      <protection locked="0"/>
    </xf>
    <xf numFmtId="0" fontId="12" fillId="8" borderId="0" xfId="0" applyFont="1" applyFill="1" applyAlignment="1" applyProtection="1">
      <alignment horizontal="center" vertical="center" wrapText="1"/>
      <protection locked="0"/>
    </xf>
    <xf numFmtId="0" fontId="12" fillId="8" borderId="6"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28" fillId="9" borderId="2" xfId="0" applyFont="1"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0" fillId="10" borderId="0" xfId="0" applyFill="1" applyAlignment="1" applyProtection="1">
      <alignment horizontal="center" vertical="center" wrapText="1"/>
      <protection locked="0"/>
    </xf>
  </cellXfs>
  <cellStyles count="6">
    <cellStyle name="Moeda" xfId="1" builtinId="4"/>
    <cellStyle name="Moeda 2" xfId="3" xr:uid="{1A5BFD0F-B784-4BBF-B7A2-C382A328220F}"/>
    <cellStyle name="Normal" xfId="0" builtinId="0"/>
    <cellStyle name="Normal 2" xfId="5" xr:uid="{1DF21501-233D-42B8-ACF0-AE4953E912EE}"/>
    <cellStyle name="Normal 3" xfId="2" xr:uid="{DE3BD478-46DC-4F15-B419-C39E7F350E4B}"/>
    <cellStyle name="Porcentagem 2" xfId="4" xr:uid="{CB13B20D-B686-4BB8-ACC6-47CD19157598}"/>
  </cellStyles>
  <dxfs count="270">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strike/>
        <color rgb="FFC00000"/>
      </font>
      <fill>
        <patternFill>
          <bgColor theme="5" tint="0.59996337778862885"/>
        </patternFill>
      </fill>
    </dxf>
    <dxf>
      <font>
        <color rgb="FF9C0006"/>
      </font>
      <fill>
        <patternFill>
          <bgColor rgb="FFFFC7CE"/>
        </patternFill>
      </fill>
    </dxf>
    <dxf>
      <fill>
        <patternFill>
          <bgColor theme="7" tint="0.59996337778862885"/>
        </patternFill>
      </fill>
    </dxf>
    <dxf>
      <fill>
        <patternFill>
          <bgColor theme="5" tint="0.59996337778862885"/>
        </patternFill>
      </fill>
    </dxf>
    <dxf>
      <fill>
        <patternFill>
          <bgColor theme="2" tint="-0.24994659260841701"/>
        </patternFill>
      </fill>
    </dxf>
    <dxf>
      <fill>
        <patternFill>
          <bgColor theme="9" tint="0.59996337778862885"/>
        </patternFill>
      </fill>
    </dxf>
    <dxf>
      <font>
        <strike/>
        <color rgb="FFC00000"/>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054B-5F0E-114D-ADC9-7C4DD8ED5D08}">
  <dimension ref="A1:M58"/>
  <sheetViews>
    <sheetView topLeftCell="C5" workbookViewId="0">
      <selection activeCell="F9" sqref="F9"/>
    </sheetView>
  </sheetViews>
  <sheetFormatPr defaultColWidth="10.875" defaultRowHeight="15.75"/>
  <cols>
    <col min="1" max="1" width="10.875" style="1"/>
    <col min="2" max="2" width="21.625" style="1" bestFit="1" customWidth="1"/>
    <col min="3" max="3" width="22.125" style="1" customWidth="1"/>
    <col min="4" max="4" width="10.875" style="1"/>
    <col min="5" max="6" width="24.375" style="4" customWidth="1"/>
    <col min="7" max="7" width="34.375" style="1" bestFit="1" customWidth="1"/>
    <col min="8" max="8" width="39.375" style="1" bestFit="1" customWidth="1"/>
    <col min="9" max="9" width="23.375" style="1" customWidth="1"/>
    <col min="10" max="10" width="10.875" style="1"/>
    <col min="11" max="11" width="17.625" style="1" bestFit="1" customWidth="1"/>
    <col min="12" max="16384" width="10.875" style="1"/>
  </cols>
  <sheetData>
    <row r="1" spans="1:13">
      <c r="A1" s="1" t="s">
        <v>0</v>
      </c>
      <c r="B1" s="1" t="s">
        <v>1</v>
      </c>
      <c r="C1" s="1" t="s">
        <v>2</v>
      </c>
      <c r="D1" s="1" t="s">
        <v>3</v>
      </c>
      <c r="E1" s="4" t="s">
        <v>4</v>
      </c>
      <c r="F1" s="4" t="s">
        <v>5</v>
      </c>
      <c r="G1" s="6" t="s">
        <v>6</v>
      </c>
      <c r="H1" s="6"/>
      <c r="I1" s="1" t="s">
        <v>7</v>
      </c>
      <c r="J1" s="1" t="s">
        <v>8</v>
      </c>
      <c r="K1" s="1" t="s">
        <v>9</v>
      </c>
      <c r="L1" s="1" t="s">
        <v>10</v>
      </c>
      <c r="M1" s="1" t="s">
        <v>11</v>
      </c>
    </row>
    <row r="2" spans="1:13">
      <c r="G2" s="6"/>
      <c r="H2" s="7" t="s">
        <v>12</v>
      </c>
    </row>
    <row r="3" spans="1:13" ht="47.25">
      <c r="A3" s="1">
        <v>2016</v>
      </c>
      <c r="B3" s="2" t="s">
        <v>13</v>
      </c>
      <c r="C3" s="3" t="s">
        <v>14</v>
      </c>
      <c r="D3" s="2" t="s">
        <v>15</v>
      </c>
      <c r="E3" s="4" t="s">
        <v>16</v>
      </c>
      <c r="F3" s="25" t="s">
        <v>17</v>
      </c>
      <c r="G3" s="5" t="s">
        <v>18</v>
      </c>
      <c r="H3" s="7" t="s">
        <v>19</v>
      </c>
      <c r="I3" s="1" t="s">
        <v>20</v>
      </c>
      <c r="J3" s="1" t="s">
        <v>21</v>
      </c>
      <c r="K3" s="1" t="s">
        <v>22</v>
      </c>
      <c r="L3" s="1" t="s">
        <v>23</v>
      </c>
      <c r="M3" s="25" t="s">
        <v>24</v>
      </c>
    </row>
    <row r="4" spans="1:13" ht="78.75">
      <c r="A4" s="1">
        <v>2017</v>
      </c>
      <c r="B4" s="2" t="s">
        <v>25</v>
      </c>
      <c r="C4" s="3" t="s">
        <v>26</v>
      </c>
      <c r="D4" s="2" t="s">
        <v>27</v>
      </c>
      <c r="E4" s="4" t="s">
        <v>28</v>
      </c>
      <c r="F4" s="25" t="s">
        <v>29</v>
      </c>
      <c r="G4" s="5" t="s">
        <v>30</v>
      </c>
      <c r="H4" s="7" t="s">
        <v>31</v>
      </c>
      <c r="I4" s="1" t="s">
        <v>32</v>
      </c>
      <c r="J4" s="1" t="s">
        <v>33</v>
      </c>
      <c r="K4" s="1" t="s">
        <v>34</v>
      </c>
      <c r="L4" s="1" t="s">
        <v>35</v>
      </c>
      <c r="M4" s="25" t="s">
        <v>36</v>
      </c>
    </row>
    <row r="5" spans="1:13" ht="63">
      <c r="A5" s="1">
        <v>2018</v>
      </c>
      <c r="C5" s="3" t="s">
        <v>37</v>
      </c>
      <c r="D5" s="2" t="s">
        <v>38</v>
      </c>
      <c r="E5" s="4" t="s">
        <v>39</v>
      </c>
      <c r="F5" s="25" t="s">
        <v>40</v>
      </c>
      <c r="G5" s="5" t="s">
        <v>41</v>
      </c>
      <c r="H5" s="7" t="s">
        <v>42</v>
      </c>
      <c r="I5" s="1" t="s">
        <v>43</v>
      </c>
      <c r="J5" s="1" t="s">
        <v>44</v>
      </c>
      <c r="L5" s="1" t="s">
        <v>45</v>
      </c>
      <c r="M5" s="25" t="s">
        <v>46</v>
      </c>
    </row>
    <row r="6" spans="1:13" ht="110.25">
      <c r="A6" s="1">
        <v>2019</v>
      </c>
      <c r="C6" s="3" t="s">
        <v>47</v>
      </c>
      <c r="E6" s="4" t="s">
        <v>48</v>
      </c>
      <c r="F6" s="5" t="s">
        <v>49</v>
      </c>
      <c r="G6" s="5" t="s">
        <v>50</v>
      </c>
      <c r="H6" s="7" t="s">
        <v>51</v>
      </c>
      <c r="J6" s="1" t="s">
        <v>52</v>
      </c>
      <c r="L6" s="1" t="s">
        <v>53</v>
      </c>
      <c r="M6" s="25" t="s">
        <v>54</v>
      </c>
    </row>
    <row r="7" spans="1:13" ht="78.75">
      <c r="A7" s="1">
        <v>2020</v>
      </c>
      <c r="C7" s="3" t="s">
        <v>55</v>
      </c>
      <c r="E7" s="4" t="s">
        <v>56</v>
      </c>
      <c r="F7" s="5" t="s">
        <v>57</v>
      </c>
      <c r="G7" s="5" t="s">
        <v>58</v>
      </c>
      <c r="H7" s="7" t="s">
        <v>59</v>
      </c>
      <c r="J7" s="1" t="s">
        <v>60</v>
      </c>
      <c r="L7" s="1" t="s">
        <v>61</v>
      </c>
      <c r="M7" s="25" t="s">
        <v>62</v>
      </c>
    </row>
    <row r="8" spans="1:13" ht="47.25">
      <c r="A8" s="1">
        <v>2021</v>
      </c>
      <c r="C8" s="3" t="s">
        <v>63</v>
      </c>
      <c r="E8" s="4" t="s">
        <v>64</v>
      </c>
      <c r="F8" s="5" t="s">
        <v>65</v>
      </c>
      <c r="G8" s="5" t="s">
        <v>66</v>
      </c>
      <c r="H8" s="7" t="s">
        <v>67</v>
      </c>
      <c r="J8" s="1" t="s">
        <v>68</v>
      </c>
      <c r="M8" s="25" t="s">
        <v>69</v>
      </c>
    </row>
    <row r="9" spans="1:13" ht="126">
      <c r="A9" s="1">
        <v>2022</v>
      </c>
      <c r="C9" s="3" t="s">
        <v>70</v>
      </c>
      <c r="E9" s="4" t="s">
        <v>71</v>
      </c>
      <c r="F9" s="5" t="s">
        <v>72</v>
      </c>
      <c r="G9" s="5" t="s">
        <v>73</v>
      </c>
      <c r="H9" s="7" t="s">
        <v>74</v>
      </c>
      <c r="J9" s="1" t="s">
        <v>75</v>
      </c>
      <c r="M9" s="4" t="s">
        <v>76</v>
      </c>
    </row>
    <row r="10" spans="1:13" ht="63">
      <c r="A10" s="1">
        <v>2023</v>
      </c>
      <c r="C10" s="3" t="s">
        <v>77</v>
      </c>
      <c r="E10" s="4" t="s">
        <v>78</v>
      </c>
      <c r="G10" s="5" t="s">
        <v>79</v>
      </c>
      <c r="H10" s="7" t="s">
        <v>80</v>
      </c>
      <c r="J10" s="1" t="s">
        <v>81</v>
      </c>
      <c r="M10" s="4" t="s">
        <v>82</v>
      </c>
    </row>
    <row r="11" spans="1:13" ht="31.5">
      <c r="A11" s="1">
        <v>2024</v>
      </c>
      <c r="C11" s="3" t="s">
        <v>83</v>
      </c>
      <c r="E11" s="4" t="s">
        <v>84</v>
      </c>
      <c r="G11" s="5" t="s">
        <v>85</v>
      </c>
      <c r="H11" s="7" t="s">
        <v>86</v>
      </c>
      <c r="J11" s="1" t="s">
        <v>87</v>
      </c>
      <c r="M11" s="4" t="s">
        <v>88</v>
      </c>
    </row>
    <row r="12" spans="1:13" ht="47.25">
      <c r="A12" s="1">
        <v>2025</v>
      </c>
      <c r="C12" s="3" t="s">
        <v>89</v>
      </c>
      <c r="E12" s="4" t="s">
        <v>90</v>
      </c>
      <c r="G12" s="5" t="s">
        <v>91</v>
      </c>
      <c r="H12" s="7" t="s">
        <v>92</v>
      </c>
      <c r="J12" s="1" t="s">
        <v>93</v>
      </c>
      <c r="M12" s="4" t="s">
        <v>94</v>
      </c>
    </row>
    <row r="13" spans="1:13" ht="94.5">
      <c r="A13" s="1">
        <v>2026</v>
      </c>
      <c r="C13" s="3" t="s">
        <v>95</v>
      </c>
      <c r="E13" s="4" t="s">
        <v>96</v>
      </c>
      <c r="G13" s="5" t="s">
        <v>97</v>
      </c>
      <c r="H13" s="7" t="s">
        <v>98</v>
      </c>
      <c r="J13" s="1" t="s">
        <v>99</v>
      </c>
      <c r="M13" s="4"/>
    </row>
    <row r="14" spans="1:13" ht="78.75">
      <c r="A14" s="1">
        <v>2027</v>
      </c>
      <c r="C14" s="3" t="s">
        <v>100</v>
      </c>
      <c r="E14" s="4" t="s">
        <v>101</v>
      </c>
      <c r="G14" s="5" t="s">
        <v>102</v>
      </c>
      <c r="H14" s="7" t="s">
        <v>103</v>
      </c>
      <c r="J14" s="1" t="s">
        <v>104</v>
      </c>
      <c r="M14" s="4"/>
    </row>
    <row r="15" spans="1:13" ht="94.5">
      <c r="A15" s="1">
        <v>2028</v>
      </c>
      <c r="C15" s="3" t="s">
        <v>105</v>
      </c>
      <c r="E15" s="4" t="s">
        <v>106</v>
      </c>
      <c r="G15" s="5" t="s">
        <v>107</v>
      </c>
      <c r="H15" s="7" t="s">
        <v>108</v>
      </c>
      <c r="J15" s="1" t="s">
        <v>109</v>
      </c>
      <c r="M15" s="4"/>
    </row>
    <row r="16" spans="1:13" ht="63">
      <c r="A16" s="1">
        <v>2029</v>
      </c>
      <c r="C16" s="3" t="s">
        <v>110</v>
      </c>
      <c r="E16" s="4" t="s">
        <v>111</v>
      </c>
      <c r="G16" s="5" t="s">
        <v>112</v>
      </c>
      <c r="H16" s="7" t="s">
        <v>113</v>
      </c>
      <c r="J16" s="1" t="s">
        <v>114</v>
      </c>
      <c r="M16" s="4"/>
    </row>
    <row r="17" spans="1:13" ht="157.5">
      <c r="A17" s="1">
        <v>2030</v>
      </c>
      <c r="C17" s="3" t="s">
        <v>115</v>
      </c>
      <c r="E17" s="4" t="s">
        <v>116</v>
      </c>
      <c r="G17" s="5" t="s">
        <v>117</v>
      </c>
      <c r="H17" s="7" t="s">
        <v>118</v>
      </c>
      <c r="J17" s="1" t="s">
        <v>119</v>
      </c>
      <c r="M17" s="4"/>
    </row>
    <row r="18" spans="1:13" ht="189">
      <c r="A18" s="1">
        <v>2031</v>
      </c>
      <c r="C18" s="3" t="s">
        <v>120</v>
      </c>
      <c r="E18" s="4" t="s">
        <v>121</v>
      </c>
      <c r="H18" s="7" t="s">
        <v>122</v>
      </c>
      <c r="M18" s="4"/>
    </row>
    <row r="19" spans="1:13" ht="110.25">
      <c r="A19" s="1">
        <v>2032</v>
      </c>
      <c r="C19" s="3" t="s">
        <v>123</v>
      </c>
      <c r="E19" s="4" t="s">
        <v>124</v>
      </c>
      <c r="H19" s="7" t="s">
        <v>125</v>
      </c>
      <c r="M19" s="4"/>
    </row>
    <row r="20" spans="1:13">
      <c r="A20" s="1">
        <v>2033</v>
      </c>
      <c r="C20" s="3" t="s">
        <v>126</v>
      </c>
      <c r="H20" s="7" t="s">
        <v>127</v>
      </c>
      <c r="M20" s="4"/>
    </row>
    <row r="21" spans="1:13">
      <c r="A21" s="1">
        <v>2034</v>
      </c>
      <c r="C21" s="3" t="s">
        <v>128</v>
      </c>
      <c r="H21" s="7" t="s">
        <v>129</v>
      </c>
      <c r="M21" s="4"/>
    </row>
    <row r="22" spans="1:13">
      <c r="A22" s="1">
        <v>2035</v>
      </c>
      <c r="C22" s="3" t="s">
        <v>130</v>
      </c>
      <c r="H22" s="7" t="s">
        <v>131</v>
      </c>
      <c r="M22" s="4"/>
    </row>
    <row r="23" spans="1:13">
      <c r="A23" s="1">
        <v>2036</v>
      </c>
      <c r="C23" s="3" t="s">
        <v>132</v>
      </c>
      <c r="H23" s="7" t="s">
        <v>133</v>
      </c>
      <c r="M23" s="4"/>
    </row>
    <row r="24" spans="1:13">
      <c r="A24" s="1">
        <v>2037</v>
      </c>
      <c r="C24" s="3" t="s">
        <v>134</v>
      </c>
      <c r="H24" s="7" t="s">
        <v>135</v>
      </c>
      <c r="M24" s="4"/>
    </row>
    <row r="25" spans="1:13">
      <c r="A25" s="1">
        <v>2038</v>
      </c>
      <c r="C25" s="3" t="s">
        <v>136</v>
      </c>
      <c r="H25" s="7" t="s">
        <v>137</v>
      </c>
      <c r="M25" s="4"/>
    </row>
    <row r="26" spans="1:13">
      <c r="A26" s="1">
        <v>2039</v>
      </c>
      <c r="C26" s="3" t="s">
        <v>138</v>
      </c>
      <c r="H26" s="7" t="s">
        <v>139</v>
      </c>
      <c r="M26" s="4"/>
    </row>
    <row r="27" spans="1:13">
      <c r="A27" s="1">
        <v>2040</v>
      </c>
      <c r="C27" s="3" t="s">
        <v>140</v>
      </c>
      <c r="H27" s="7" t="s">
        <v>141</v>
      </c>
      <c r="M27" s="4"/>
    </row>
    <row r="28" spans="1:13">
      <c r="C28" s="3" t="s">
        <v>142</v>
      </c>
      <c r="H28" s="7" t="s">
        <v>143</v>
      </c>
      <c r="M28" s="4"/>
    </row>
    <row r="29" spans="1:13">
      <c r="C29" s="3" t="s">
        <v>144</v>
      </c>
      <c r="H29" s="7" t="s">
        <v>145</v>
      </c>
      <c r="M29" s="4"/>
    </row>
    <row r="30" spans="1:13">
      <c r="C30" s="3"/>
      <c r="H30" s="7" t="s">
        <v>146</v>
      </c>
      <c r="M30" s="4"/>
    </row>
    <row r="31" spans="1:13">
      <c r="H31" s="7" t="s">
        <v>147</v>
      </c>
      <c r="M31" s="4"/>
    </row>
    <row r="32" spans="1:13">
      <c r="H32" s="7" t="s">
        <v>148</v>
      </c>
      <c r="M32" s="4"/>
    </row>
    <row r="33" spans="8:13">
      <c r="H33" s="7" t="s">
        <v>149</v>
      </c>
      <c r="M33" s="4"/>
    </row>
    <row r="34" spans="8:13">
      <c r="M34" s="4"/>
    </row>
    <row r="35" spans="8:13">
      <c r="M35" s="4"/>
    </row>
    <row r="36" spans="8:13">
      <c r="M36" s="4"/>
    </row>
    <row r="37" spans="8:13">
      <c r="M37" s="4"/>
    </row>
    <row r="38" spans="8:13">
      <c r="M38" s="4"/>
    </row>
    <row r="39" spans="8:13">
      <c r="M39" s="4"/>
    </row>
    <row r="40" spans="8:13">
      <c r="M40" s="4"/>
    </row>
    <row r="41" spans="8:13">
      <c r="M41" s="4"/>
    </row>
    <row r="42" spans="8:13">
      <c r="M42" s="4"/>
    </row>
    <row r="43" spans="8:13">
      <c r="M43" s="4"/>
    </row>
    <row r="44" spans="8:13">
      <c r="M44" s="4"/>
    </row>
    <row r="45" spans="8:13">
      <c r="M45" s="4"/>
    </row>
    <row r="46" spans="8:13">
      <c r="M46" s="4"/>
    </row>
    <row r="47" spans="8:13">
      <c r="M47" s="4"/>
    </row>
    <row r="48" spans="8:13">
      <c r="M48" s="4"/>
    </row>
    <row r="49" spans="13:13">
      <c r="M49" s="4"/>
    </row>
    <row r="50" spans="13:13">
      <c r="M50" s="4"/>
    </row>
    <row r="51" spans="13:13">
      <c r="M51" s="4"/>
    </row>
    <row r="52" spans="13:13">
      <c r="M52" s="4"/>
    </row>
    <row r="53" spans="13:13">
      <c r="M53" s="4"/>
    </row>
    <row r="54" spans="13:13">
      <c r="M54" s="4"/>
    </row>
    <row r="55" spans="13:13">
      <c r="M55" s="4"/>
    </row>
    <row r="56" spans="13:13">
      <c r="M56" s="4"/>
    </row>
    <row r="57" spans="13:13">
      <c r="M57" s="4"/>
    </row>
    <row r="58" spans="13:13">
      <c r="M58" s="4"/>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2109-5BDB-4CFD-9B7F-EAD779700A4C}">
  <dimension ref="A1:AC990"/>
  <sheetViews>
    <sheetView topLeftCell="H1" zoomScale="60" zoomScaleNormal="60" workbookViewId="0">
      <selection activeCell="N10" sqref="N10"/>
    </sheetView>
  </sheetViews>
  <sheetFormatPr defaultColWidth="0" defaultRowHeight="15.75"/>
  <cols>
    <col min="1" max="1" width="11.5" style="15" customWidth="1"/>
    <col min="2" max="2" width="14.25" style="15" customWidth="1"/>
    <col min="3" max="3" width="12.5" style="15" customWidth="1"/>
    <col min="4" max="4" width="15.875" style="15" customWidth="1"/>
    <col min="5" max="5" width="53.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157.5">
      <c r="A6" s="15">
        <v>2022</v>
      </c>
      <c r="B6" s="15" t="s">
        <v>13</v>
      </c>
      <c r="C6" s="15" t="s">
        <v>83</v>
      </c>
      <c r="D6" s="15" t="s">
        <v>15</v>
      </c>
      <c r="E6" s="15" t="s">
        <v>16</v>
      </c>
      <c r="F6" s="15" t="s">
        <v>17</v>
      </c>
      <c r="G6" s="15" t="s">
        <v>73</v>
      </c>
      <c r="H6" s="15" t="s">
        <v>31</v>
      </c>
      <c r="I6" s="16" t="s">
        <v>373</v>
      </c>
      <c r="J6" s="16" t="s">
        <v>24</v>
      </c>
      <c r="K6" s="17">
        <v>1</v>
      </c>
      <c r="L6" s="16" t="s">
        <v>164</v>
      </c>
      <c r="M6" s="18">
        <v>2112357.27</v>
      </c>
      <c r="N6" s="18">
        <v>2112357.27</v>
      </c>
      <c r="O6" s="34" t="s">
        <v>166</v>
      </c>
      <c r="P6" s="20" t="s">
        <v>43</v>
      </c>
      <c r="Q6" s="20" t="s">
        <v>374</v>
      </c>
      <c r="R6" s="20" t="s">
        <v>375</v>
      </c>
    </row>
    <row r="7" spans="1:18" ht="157.5">
      <c r="A7" s="15">
        <v>2022</v>
      </c>
      <c r="B7" s="15" t="s">
        <v>13</v>
      </c>
      <c r="C7" s="15" t="s">
        <v>83</v>
      </c>
      <c r="D7" s="15" t="s">
        <v>15</v>
      </c>
      <c r="E7" s="15" t="s">
        <v>16</v>
      </c>
      <c r="F7" s="15" t="s">
        <v>17</v>
      </c>
      <c r="G7" s="15" t="s">
        <v>73</v>
      </c>
      <c r="H7" s="15" t="s">
        <v>145</v>
      </c>
      <c r="I7" s="16" t="s">
        <v>376</v>
      </c>
      <c r="J7" s="16" t="s">
        <v>24</v>
      </c>
      <c r="K7" s="17">
        <v>1</v>
      </c>
      <c r="M7" s="18">
        <v>155707.37</v>
      </c>
      <c r="N7" s="18">
        <v>155707.37</v>
      </c>
      <c r="O7" s="34" t="s">
        <v>377</v>
      </c>
      <c r="P7" s="20" t="s">
        <v>43</v>
      </c>
      <c r="Q7" s="20" t="s">
        <v>374</v>
      </c>
      <c r="R7" s="20" t="s">
        <v>375</v>
      </c>
    </row>
    <row r="8" spans="1:18" ht="31.5">
      <c r="M8" s="56" t="s">
        <v>169</v>
      </c>
      <c r="N8" s="56">
        <f>SUM(N6:N7)</f>
        <v>2268064.64</v>
      </c>
      <c r="O8" s="34"/>
      <c r="P8" s="20"/>
      <c r="R8" s="20"/>
    </row>
    <row r="9" spans="1:18" ht="189">
      <c r="A9" s="15">
        <v>2022</v>
      </c>
      <c r="B9" s="15" t="s">
        <v>13</v>
      </c>
      <c r="C9" s="15" t="s">
        <v>83</v>
      </c>
      <c r="D9" s="15" t="s">
        <v>38</v>
      </c>
      <c r="E9" s="15" t="s">
        <v>28</v>
      </c>
      <c r="F9" s="15" t="s">
        <v>29</v>
      </c>
      <c r="G9" s="15" t="s">
        <v>41</v>
      </c>
      <c r="H9" s="15" t="s">
        <v>141</v>
      </c>
      <c r="I9" s="16" t="s">
        <v>378</v>
      </c>
      <c r="J9" s="16" t="s">
        <v>24</v>
      </c>
      <c r="K9" s="17">
        <v>27890</v>
      </c>
      <c r="M9" s="18">
        <v>7</v>
      </c>
      <c r="N9" s="18">
        <v>195247.33</v>
      </c>
      <c r="O9" s="34" t="s">
        <v>377</v>
      </c>
      <c r="P9" s="20" t="s">
        <v>43</v>
      </c>
      <c r="Q9" s="20" t="s">
        <v>379</v>
      </c>
      <c r="R9" s="20" t="s">
        <v>380</v>
      </c>
    </row>
    <row r="10" spans="1:18" ht="236.25">
      <c r="A10" s="15">
        <v>2022</v>
      </c>
      <c r="B10" s="15" t="s">
        <v>13</v>
      </c>
      <c r="C10" s="15" t="s">
        <v>83</v>
      </c>
      <c r="D10" s="15" t="s">
        <v>38</v>
      </c>
      <c r="E10" s="15" t="s">
        <v>28</v>
      </c>
      <c r="F10" s="15" t="s">
        <v>29</v>
      </c>
      <c r="G10" s="15" t="s">
        <v>41</v>
      </c>
      <c r="H10" s="15" t="s">
        <v>118</v>
      </c>
      <c r="I10" s="16" t="s">
        <v>381</v>
      </c>
      <c r="J10" s="16" t="s">
        <v>24</v>
      </c>
      <c r="K10" s="17">
        <v>2</v>
      </c>
      <c r="L10" s="16" t="s">
        <v>171</v>
      </c>
      <c r="M10" s="18" t="s">
        <v>382</v>
      </c>
      <c r="N10" s="18">
        <v>39600</v>
      </c>
      <c r="O10" s="34" t="s">
        <v>166</v>
      </c>
      <c r="P10" s="20" t="s">
        <v>43</v>
      </c>
      <c r="Q10" s="20" t="s">
        <v>383</v>
      </c>
      <c r="R10" s="20" t="s">
        <v>384</v>
      </c>
    </row>
    <row r="11" spans="1:18" ht="236.25">
      <c r="A11" s="15">
        <v>2022</v>
      </c>
      <c r="B11" s="15" t="s">
        <v>13</v>
      </c>
      <c r="C11" s="15" t="s">
        <v>83</v>
      </c>
      <c r="D11" s="15" t="s">
        <v>38</v>
      </c>
      <c r="E11" s="15" t="s">
        <v>28</v>
      </c>
      <c r="F11" s="15" t="s">
        <v>29</v>
      </c>
      <c r="G11" s="15" t="s">
        <v>41</v>
      </c>
      <c r="H11" s="15" t="s">
        <v>118</v>
      </c>
      <c r="I11" s="16" t="s">
        <v>385</v>
      </c>
      <c r="J11" s="16" t="s">
        <v>24</v>
      </c>
      <c r="K11" s="17">
        <v>2</v>
      </c>
      <c r="L11" s="16" t="s">
        <v>171</v>
      </c>
      <c r="M11" s="18" t="s">
        <v>386</v>
      </c>
      <c r="N11" s="18">
        <v>7444</v>
      </c>
      <c r="O11" s="34" t="s">
        <v>166</v>
      </c>
      <c r="P11" s="20" t="s">
        <v>43</v>
      </c>
      <c r="Q11" s="20" t="s">
        <v>383</v>
      </c>
      <c r="R11" s="20" t="s">
        <v>384</v>
      </c>
    </row>
    <row r="12" spans="1:18" ht="236.25">
      <c r="A12" s="15">
        <v>2022</v>
      </c>
      <c r="B12" s="15" t="s">
        <v>13</v>
      </c>
      <c r="C12" s="15" t="s">
        <v>83</v>
      </c>
      <c r="D12" s="15" t="s">
        <v>38</v>
      </c>
      <c r="E12" s="15" t="s">
        <v>28</v>
      </c>
      <c r="F12" s="15" t="s">
        <v>29</v>
      </c>
      <c r="G12" s="15" t="s">
        <v>41</v>
      </c>
      <c r="H12" s="15" t="s">
        <v>118</v>
      </c>
      <c r="I12" s="16" t="s">
        <v>387</v>
      </c>
      <c r="J12" s="16" t="s">
        <v>24</v>
      </c>
      <c r="K12" s="17">
        <v>2</v>
      </c>
      <c r="L12" s="16" t="s">
        <v>171</v>
      </c>
      <c r="M12" s="18" t="s">
        <v>388</v>
      </c>
      <c r="N12" s="18">
        <v>33440</v>
      </c>
      <c r="O12" s="34" t="s">
        <v>166</v>
      </c>
      <c r="P12" s="20" t="s">
        <v>43</v>
      </c>
      <c r="Q12" s="20" t="s">
        <v>383</v>
      </c>
      <c r="R12" s="20" t="s">
        <v>384</v>
      </c>
    </row>
    <row r="13" spans="1:18" ht="236.25">
      <c r="A13" s="15">
        <v>2022</v>
      </c>
      <c r="B13" s="15" t="s">
        <v>13</v>
      </c>
      <c r="C13" s="15" t="s">
        <v>83</v>
      </c>
      <c r="D13" s="15" t="s">
        <v>38</v>
      </c>
      <c r="E13" s="15" t="s">
        <v>28</v>
      </c>
      <c r="F13" s="15" t="s">
        <v>29</v>
      </c>
      <c r="G13" s="15" t="s">
        <v>41</v>
      </c>
      <c r="H13" s="15" t="s">
        <v>118</v>
      </c>
      <c r="I13" s="16" t="s">
        <v>389</v>
      </c>
      <c r="J13" s="16" t="s">
        <v>24</v>
      </c>
      <c r="K13" s="17">
        <v>2</v>
      </c>
      <c r="L13" s="16" t="s">
        <v>171</v>
      </c>
      <c r="M13" s="18" t="s">
        <v>390</v>
      </c>
      <c r="N13" s="18">
        <v>6420</v>
      </c>
      <c r="O13" s="34" t="s">
        <v>166</v>
      </c>
      <c r="P13" s="20" t="s">
        <v>43</v>
      </c>
      <c r="Q13" s="20" t="s">
        <v>383</v>
      </c>
      <c r="R13" s="20" t="s">
        <v>384</v>
      </c>
    </row>
    <row r="14" spans="1:18" ht="236.25">
      <c r="A14" s="15">
        <v>2022</v>
      </c>
      <c r="B14" s="15" t="s">
        <v>13</v>
      </c>
      <c r="C14" s="15" t="s">
        <v>83</v>
      </c>
      <c r="D14" s="15" t="s">
        <v>38</v>
      </c>
      <c r="E14" s="15" t="s">
        <v>28</v>
      </c>
      <c r="F14" s="15" t="s">
        <v>29</v>
      </c>
      <c r="G14" s="15" t="s">
        <v>41</v>
      </c>
      <c r="H14" s="15" t="s">
        <v>118</v>
      </c>
      <c r="I14" s="16" t="s">
        <v>391</v>
      </c>
      <c r="J14" s="16" t="s">
        <v>24</v>
      </c>
      <c r="K14" s="17">
        <v>2</v>
      </c>
      <c r="L14" s="16" t="s">
        <v>171</v>
      </c>
      <c r="M14" s="18" t="s">
        <v>392</v>
      </c>
      <c r="N14" s="18">
        <v>80528</v>
      </c>
      <c r="O14" s="34" t="s">
        <v>166</v>
      </c>
      <c r="P14" s="20" t="s">
        <v>43</v>
      </c>
      <c r="Q14" s="20" t="s">
        <v>383</v>
      </c>
      <c r="R14" s="20" t="s">
        <v>384</v>
      </c>
    </row>
    <row r="15" spans="1:18" ht="236.25">
      <c r="A15" s="15">
        <v>2022</v>
      </c>
      <c r="B15" s="15" t="s">
        <v>13</v>
      </c>
      <c r="C15" s="15" t="s">
        <v>83</v>
      </c>
      <c r="D15" s="15" t="s">
        <v>38</v>
      </c>
      <c r="E15" s="15" t="s">
        <v>28</v>
      </c>
      <c r="F15" s="15" t="s">
        <v>29</v>
      </c>
      <c r="G15" s="15" t="s">
        <v>41</v>
      </c>
      <c r="H15" s="15" t="s">
        <v>118</v>
      </c>
      <c r="I15" s="16" t="s">
        <v>393</v>
      </c>
      <c r="J15" s="16" t="s">
        <v>24</v>
      </c>
      <c r="K15" s="17">
        <v>2</v>
      </c>
      <c r="L15" s="16" t="s">
        <v>171</v>
      </c>
      <c r="M15" s="18" t="s">
        <v>394</v>
      </c>
      <c r="N15" s="18">
        <v>20132</v>
      </c>
      <c r="O15" s="34" t="s">
        <v>166</v>
      </c>
      <c r="P15" s="20" t="s">
        <v>43</v>
      </c>
      <c r="Q15" s="20" t="s">
        <v>383</v>
      </c>
      <c r="R15" s="20" t="s">
        <v>384</v>
      </c>
    </row>
    <row r="16" spans="1:18" ht="173.25">
      <c r="A16" s="15">
        <v>2022</v>
      </c>
      <c r="B16" s="15" t="s">
        <v>13</v>
      </c>
      <c r="C16" s="15" t="s">
        <v>83</v>
      </c>
      <c r="D16" s="15" t="s">
        <v>38</v>
      </c>
      <c r="E16" s="15" t="s">
        <v>28</v>
      </c>
      <c r="F16" s="15" t="s">
        <v>29</v>
      </c>
      <c r="G16" s="15" t="s">
        <v>117</v>
      </c>
      <c r="H16" s="15" t="s">
        <v>74</v>
      </c>
      <c r="I16" s="16" t="s">
        <v>395</v>
      </c>
      <c r="J16" s="16" t="s">
        <v>24</v>
      </c>
      <c r="K16" s="17">
        <v>2</v>
      </c>
      <c r="L16" s="16" t="s">
        <v>171</v>
      </c>
      <c r="M16" s="18" t="s">
        <v>396</v>
      </c>
      <c r="N16" s="18">
        <v>1260</v>
      </c>
      <c r="O16" s="34" t="s">
        <v>166</v>
      </c>
      <c r="P16" s="20" t="s">
        <v>43</v>
      </c>
      <c r="Q16" s="20" t="s">
        <v>397</v>
      </c>
      <c r="R16" s="20" t="s">
        <v>398</v>
      </c>
    </row>
    <row r="17" spans="1:18" ht="173.25">
      <c r="A17" s="15">
        <v>2022</v>
      </c>
      <c r="B17" s="15" t="s">
        <v>13</v>
      </c>
      <c r="C17" s="15" t="s">
        <v>83</v>
      </c>
      <c r="D17" s="15" t="s">
        <v>38</v>
      </c>
      <c r="E17" s="15" t="s">
        <v>28</v>
      </c>
      <c r="F17" s="15" t="s">
        <v>29</v>
      </c>
      <c r="G17" s="15" t="s">
        <v>117</v>
      </c>
      <c r="H17" s="15" t="s">
        <v>74</v>
      </c>
      <c r="I17" s="16" t="s">
        <v>399</v>
      </c>
      <c r="J17" s="16" t="s">
        <v>24</v>
      </c>
      <c r="K17" s="17">
        <v>2</v>
      </c>
      <c r="L17" s="16" t="s">
        <v>171</v>
      </c>
      <c r="M17" s="18" t="s">
        <v>400</v>
      </c>
      <c r="N17" s="18">
        <v>560</v>
      </c>
      <c r="O17" s="34" t="s">
        <v>166</v>
      </c>
      <c r="P17" s="20" t="s">
        <v>43</v>
      </c>
      <c r="Q17" s="20" t="s">
        <v>401</v>
      </c>
      <c r="R17" s="20" t="s">
        <v>398</v>
      </c>
    </row>
    <row r="18" spans="1:18" ht="173.25">
      <c r="A18" s="15">
        <v>2022</v>
      </c>
      <c r="B18" s="15" t="s">
        <v>13</v>
      </c>
      <c r="C18" s="15" t="s">
        <v>83</v>
      </c>
      <c r="D18" s="15" t="s">
        <v>38</v>
      </c>
      <c r="E18" s="15" t="s">
        <v>28</v>
      </c>
      <c r="F18" s="15" t="s">
        <v>29</v>
      </c>
      <c r="G18" s="15" t="s">
        <v>117</v>
      </c>
      <c r="H18" s="15" t="s">
        <v>74</v>
      </c>
      <c r="I18" s="16" t="s">
        <v>402</v>
      </c>
      <c r="J18" s="16" t="s">
        <v>24</v>
      </c>
      <c r="K18" s="17">
        <v>2</v>
      </c>
      <c r="L18" s="16" t="s">
        <v>171</v>
      </c>
      <c r="M18" s="18" t="s">
        <v>400</v>
      </c>
      <c r="N18" s="18">
        <v>560</v>
      </c>
      <c r="O18" s="34" t="s">
        <v>166</v>
      </c>
      <c r="P18" s="20" t="s">
        <v>43</v>
      </c>
      <c r="Q18" s="20" t="s">
        <v>401</v>
      </c>
      <c r="R18" s="20" t="s">
        <v>398</v>
      </c>
    </row>
    <row r="19" spans="1:18" ht="173.25">
      <c r="A19" s="15">
        <v>2022</v>
      </c>
      <c r="B19" s="15" t="s">
        <v>13</v>
      </c>
      <c r="C19" s="15" t="s">
        <v>83</v>
      </c>
      <c r="D19" s="15" t="s">
        <v>38</v>
      </c>
      <c r="E19" s="15" t="s">
        <v>28</v>
      </c>
      <c r="F19" s="15" t="s">
        <v>29</v>
      </c>
      <c r="G19" s="15" t="s">
        <v>117</v>
      </c>
      <c r="H19" s="15" t="s">
        <v>74</v>
      </c>
      <c r="I19" s="16" t="s">
        <v>403</v>
      </c>
      <c r="J19" s="16" t="s">
        <v>24</v>
      </c>
      <c r="K19" s="17">
        <v>2</v>
      </c>
      <c r="L19" s="16" t="s">
        <v>171</v>
      </c>
      <c r="M19" s="18" t="s">
        <v>396</v>
      </c>
      <c r="N19" s="18">
        <v>1260</v>
      </c>
      <c r="O19" s="34" t="s">
        <v>166</v>
      </c>
      <c r="P19" s="20" t="s">
        <v>43</v>
      </c>
      <c r="Q19" s="20" t="s">
        <v>401</v>
      </c>
      <c r="R19" s="20" t="s">
        <v>398</v>
      </c>
    </row>
    <row r="20" spans="1:18" ht="173.25">
      <c r="A20" s="15">
        <v>2022</v>
      </c>
      <c r="B20" s="15" t="s">
        <v>13</v>
      </c>
      <c r="C20" s="15" t="s">
        <v>83</v>
      </c>
      <c r="D20" s="15" t="s">
        <v>38</v>
      </c>
      <c r="E20" s="15" t="s">
        <v>28</v>
      </c>
      <c r="F20" s="15" t="s">
        <v>29</v>
      </c>
      <c r="G20" s="15" t="s">
        <v>117</v>
      </c>
      <c r="H20" s="15" t="s">
        <v>74</v>
      </c>
      <c r="I20" s="16" t="s">
        <v>404</v>
      </c>
      <c r="J20" s="16" t="s">
        <v>24</v>
      </c>
      <c r="K20" s="17">
        <v>2</v>
      </c>
      <c r="L20" s="16" t="s">
        <v>171</v>
      </c>
      <c r="M20" s="18" t="s">
        <v>396</v>
      </c>
      <c r="N20" s="18">
        <v>1260</v>
      </c>
      <c r="O20" s="34" t="s">
        <v>166</v>
      </c>
      <c r="P20" s="20" t="s">
        <v>43</v>
      </c>
      <c r="Q20" s="20" t="s">
        <v>401</v>
      </c>
      <c r="R20" s="20" t="s">
        <v>398</v>
      </c>
    </row>
    <row r="21" spans="1:18" ht="173.25">
      <c r="A21" s="15">
        <v>2022</v>
      </c>
      <c r="B21" s="15" t="s">
        <v>13</v>
      </c>
      <c r="C21" s="15" t="s">
        <v>83</v>
      </c>
      <c r="D21" s="15" t="s">
        <v>38</v>
      </c>
      <c r="E21" s="15" t="s">
        <v>28</v>
      </c>
      <c r="F21" s="15" t="s">
        <v>29</v>
      </c>
      <c r="G21" s="15" t="s">
        <v>117</v>
      </c>
      <c r="H21" s="15" t="s">
        <v>74</v>
      </c>
      <c r="I21" s="16" t="s">
        <v>405</v>
      </c>
      <c r="J21" s="16" t="s">
        <v>24</v>
      </c>
      <c r="K21" s="17">
        <v>2</v>
      </c>
      <c r="L21" s="16" t="s">
        <v>171</v>
      </c>
      <c r="M21" s="18" t="s">
        <v>396</v>
      </c>
      <c r="N21" s="18">
        <v>1260</v>
      </c>
      <c r="O21" s="34" t="s">
        <v>166</v>
      </c>
      <c r="P21" s="20" t="s">
        <v>43</v>
      </c>
      <c r="Q21" s="20" t="s">
        <v>401</v>
      </c>
      <c r="R21" s="20" t="s">
        <v>398</v>
      </c>
    </row>
    <row r="22" spans="1:18" ht="173.25">
      <c r="A22" s="15">
        <v>2022</v>
      </c>
      <c r="B22" s="15" t="s">
        <v>13</v>
      </c>
      <c r="C22" s="15" t="s">
        <v>83</v>
      </c>
      <c r="D22" s="15" t="s">
        <v>38</v>
      </c>
      <c r="E22" s="15" t="s">
        <v>28</v>
      </c>
      <c r="F22" s="15" t="s">
        <v>29</v>
      </c>
      <c r="G22" s="15" t="s">
        <v>117</v>
      </c>
      <c r="H22" s="15" t="s">
        <v>74</v>
      </c>
      <c r="I22" s="16" t="s">
        <v>406</v>
      </c>
      <c r="J22" s="16" t="s">
        <v>24</v>
      </c>
      <c r="K22" s="17">
        <v>2</v>
      </c>
      <c r="L22" s="16" t="s">
        <v>171</v>
      </c>
      <c r="M22" s="18" t="s">
        <v>396</v>
      </c>
      <c r="N22" s="18">
        <v>1260</v>
      </c>
      <c r="O22" s="34" t="s">
        <v>166</v>
      </c>
      <c r="P22" s="20" t="s">
        <v>43</v>
      </c>
      <c r="Q22" s="20" t="s">
        <v>401</v>
      </c>
      <c r="R22" s="20" t="s">
        <v>398</v>
      </c>
    </row>
    <row r="23" spans="1:18" ht="173.25">
      <c r="A23" s="15">
        <v>2022</v>
      </c>
      <c r="B23" s="15" t="s">
        <v>13</v>
      </c>
      <c r="C23" s="15" t="s">
        <v>83</v>
      </c>
      <c r="D23" s="15" t="s">
        <v>38</v>
      </c>
      <c r="E23" s="15" t="s">
        <v>28</v>
      </c>
      <c r="F23" s="15" t="s">
        <v>29</v>
      </c>
      <c r="G23" s="15" t="s">
        <v>117</v>
      </c>
      <c r="H23" s="15" t="s">
        <v>74</v>
      </c>
      <c r="I23" s="16" t="s">
        <v>407</v>
      </c>
      <c r="J23" s="16" t="s">
        <v>24</v>
      </c>
      <c r="K23" s="17">
        <v>2</v>
      </c>
      <c r="L23" s="16" t="s">
        <v>171</v>
      </c>
      <c r="M23" s="18" t="s">
        <v>408</v>
      </c>
      <c r="N23" s="18">
        <v>1160</v>
      </c>
      <c r="O23" s="34" t="s">
        <v>166</v>
      </c>
      <c r="P23" s="20" t="s">
        <v>43</v>
      </c>
      <c r="Q23" s="20" t="s">
        <v>401</v>
      </c>
      <c r="R23" s="20" t="s">
        <v>398</v>
      </c>
    </row>
    <row r="24" spans="1:18" ht="173.25">
      <c r="A24" s="15">
        <v>2022</v>
      </c>
      <c r="B24" s="15" t="s">
        <v>13</v>
      </c>
      <c r="C24" s="15" t="s">
        <v>83</v>
      </c>
      <c r="D24" s="15" t="s">
        <v>38</v>
      </c>
      <c r="E24" s="15" t="s">
        <v>28</v>
      </c>
      <c r="F24" s="15" t="s">
        <v>29</v>
      </c>
      <c r="G24" s="15" t="s">
        <v>117</v>
      </c>
      <c r="H24" s="15" t="s">
        <v>74</v>
      </c>
      <c r="I24" s="16" t="s">
        <v>409</v>
      </c>
      <c r="J24" s="16" t="s">
        <v>24</v>
      </c>
      <c r="K24" s="17">
        <v>2</v>
      </c>
      <c r="L24" s="16" t="s">
        <v>171</v>
      </c>
      <c r="M24" s="18" t="s">
        <v>400</v>
      </c>
      <c r="N24" s="18">
        <v>560</v>
      </c>
      <c r="O24" s="34" t="s">
        <v>166</v>
      </c>
      <c r="P24" s="20" t="s">
        <v>43</v>
      </c>
      <c r="Q24" s="20" t="s">
        <v>401</v>
      </c>
      <c r="R24" s="20" t="s">
        <v>398</v>
      </c>
    </row>
    <row r="25" spans="1:18" ht="157.5">
      <c r="A25" s="15">
        <v>2022</v>
      </c>
      <c r="B25" s="15" t="s">
        <v>13</v>
      </c>
      <c r="C25" s="15" t="s">
        <v>83</v>
      </c>
      <c r="D25" s="15" t="s">
        <v>38</v>
      </c>
      <c r="E25" s="15" t="s">
        <v>28</v>
      </c>
      <c r="F25" s="15" t="s">
        <v>29</v>
      </c>
      <c r="G25" s="15" t="s">
        <v>117</v>
      </c>
      <c r="H25" s="15" t="s">
        <v>74</v>
      </c>
      <c r="I25" s="16" t="s">
        <v>410</v>
      </c>
      <c r="J25" s="16" t="s">
        <v>24</v>
      </c>
      <c r="K25" s="17">
        <v>2</v>
      </c>
      <c r="L25" s="16" t="s">
        <v>171</v>
      </c>
      <c r="M25" s="18" t="s">
        <v>400</v>
      </c>
      <c r="N25" s="18">
        <v>560</v>
      </c>
      <c r="O25" s="34" t="s">
        <v>166</v>
      </c>
      <c r="P25" s="20" t="s">
        <v>43</v>
      </c>
      <c r="Q25" s="20" t="s">
        <v>401</v>
      </c>
      <c r="R25" s="20" t="s">
        <v>411</v>
      </c>
    </row>
    <row r="26" spans="1:18" ht="31.5">
      <c r="M26" s="56" t="s">
        <v>259</v>
      </c>
      <c r="N26" s="56">
        <f>SUM(N9:N25)</f>
        <v>392511.32999999996</v>
      </c>
      <c r="O26" s="34"/>
      <c r="P26" s="20"/>
      <c r="R26" s="20"/>
    </row>
    <row r="27" spans="1:18" ht="78.75">
      <c r="A27" s="15">
        <v>2022</v>
      </c>
      <c r="B27" s="15" t="s">
        <v>13</v>
      </c>
      <c r="C27" s="15" t="s">
        <v>83</v>
      </c>
      <c r="D27" s="15" t="s">
        <v>38</v>
      </c>
      <c r="E27" s="15" t="s">
        <v>39</v>
      </c>
      <c r="F27" s="15" t="s">
        <v>72</v>
      </c>
      <c r="G27" s="15" t="s">
        <v>79</v>
      </c>
      <c r="H27" s="15" t="s">
        <v>148</v>
      </c>
      <c r="I27" s="16" t="s">
        <v>412</v>
      </c>
      <c r="J27" s="16" t="s">
        <v>24</v>
      </c>
      <c r="K27" s="17">
        <v>590</v>
      </c>
      <c r="L27" s="16" t="s">
        <v>171</v>
      </c>
      <c r="M27" s="18" t="s">
        <v>413</v>
      </c>
      <c r="N27" s="18">
        <v>152538.6</v>
      </c>
      <c r="O27" s="34" t="s">
        <v>166</v>
      </c>
      <c r="P27" s="20" t="s">
        <v>43</v>
      </c>
      <c r="Q27" s="20" t="s">
        <v>414</v>
      </c>
      <c r="R27" s="20" t="s">
        <v>415</v>
      </c>
    </row>
    <row r="28" spans="1:18" ht="31.5">
      <c r="M28" s="56" t="s">
        <v>416</v>
      </c>
      <c r="N28" s="56">
        <f>SUM(N27:N27)</f>
        <v>152538.6</v>
      </c>
      <c r="O28" s="34"/>
      <c r="P28" s="20"/>
      <c r="R28" s="20"/>
    </row>
    <row r="29" spans="1:18" ht="47.25">
      <c r="A29" s="15">
        <v>2022</v>
      </c>
      <c r="B29" s="15" t="s">
        <v>13</v>
      </c>
      <c r="C29" s="15" t="s">
        <v>83</v>
      </c>
      <c r="D29" s="15" t="s">
        <v>38</v>
      </c>
      <c r="E29" s="15" t="s">
        <v>56</v>
      </c>
      <c r="F29" s="15" t="s">
        <v>57</v>
      </c>
      <c r="G29" s="15" t="s">
        <v>112</v>
      </c>
      <c r="H29" s="15" t="s">
        <v>129</v>
      </c>
      <c r="I29" s="16" t="s">
        <v>417</v>
      </c>
      <c r="J29" s="16" t="s">
        <v>46</v>
      </c>
      <c r="K29" s="17">
        <v>20000</v>
      </c>
      <c r="L29" s="16" t="s">
        <v>418</v>
      </c>
      <c r="M29" s="18">
        <v>31</v>
      </c>
      <c r="N29" s="18">
        <v>620000</v>
      </c>
      <c r="O29" s="34" t="s">
        <v>166</v>
      </c>
      <c r="P29" s="20" t="s">
        <v>43</v>
      </c>
      <c r="Q29" s="20" t="s">
        <v>419</v>
      </c>
      <c r="R29" s="20" t="s">
        <v>420</v>
      </c>
    </row>
    <row r="30" spans="1:18" ht="31.5">
      <c r="M30" s="56" t="s">
        <v>175</v>
      </c>
      <c r="N30" s="56">
        <f>SUM(N29:N29)</f>
        <v>620000</v>
      </c>
      <c r="O30" s="34"/>
      <c r="P30" s="20"/>
      <c r="R30" s="20"/>
    </row>
    <row r="31" spans="1:18" ht="63">
      <c r="A31" s="15">
        <v>2022</v>
      </c>
      <c r="B31" s="15" t="s">
        <v>13</v>
      </c>
      <c r="C31" s="15" t="s">
        <v>83</v>
      </c>
      <c r="D31" s="15" t="s">
        <v>38</v>
      </c>
      <c r="E31" s="15" t="s">
        <v>28</v>
      </c>
      <c r="F31" s="15" t="s">
        <v>57</v>
      </c>
      <c r="G31" s="15" t="s">
        <v>97</v>
      </c>
      <c r="H31" s="15" t="s">
        <v>127</v>
      </c>
      <c r="I31" s="16" t="s">
        <v>421</v>
      </c>
      <c r="J31" s="16" t="s">
        <v>54</v>
      </c>
      <c r="K31" s="17">
        <v>1240</v>
      </c>
      <c r="L31" s="16" t="s">
        <v>171</v>
      </c>
      <c r="M31" s="18" t="s">
        <v>422</v>
      </c>
      <c r="N31" s="18">
        <v>34596</v>
      </c>
      <c r="O31" s="34" t="s">
        <v>166</v>
      </c>
      <c r="P31" s="20" t="s">
        <v>43</v>
      </c>
      <c r="Q31" s="20" t="s">
        <v>423</v>
      </c>
      <c r="R31" s="20" t="s">
        <v>319</v>
      </c>
    </row>
    <row r="32" spans="1:18" ht="63">
      <c r="A32" s="15">
        <v>2022</v>
      </c>
      <c r="B32" s="15" t="s">
        <v>13</v>
      </c>
      <c r="C32" s="15" t="s">
        <v>83</v>
      </c>
      <c r="D32" s="15" t="s">
        <v>38</v>
      </c>
      <c r="E32" s="15" t="s">
        <v>28</v>
      </c>
      <c r="F32" s="15" t="s">
        <v>57</v>
      </c>
      <c r="G32" s="15" t="s">
        <v>97</v>
      </c>
      <c r="H32" s="15" t="s">
        <v>127</v>
      </c>
      <c r="I32" s="16" t="s">
        <v>424</v>
      </c>
      <c r="J32" s="16" t="s">
        <v>54</v>
      </c>
      <c r="K32" s="17">
        <v>290</v>
      </c>
      <c r="L32" s="16" t="s">
        <v>171</v>
      </c>
      <c r="M32" s="18" t="s">
        <v>425</v>
      </c>
      <c r="N32" s="18">
        <v>8671</v>
      </c>
      <c r="O32" s="34" t="s">
        <v>166</v>
      </c>
      <c r="P32" s="20" t="s">
        <v>43</v>
      </c>
      <c r="Q32" s="20" t="s">
        <v>423</v>
      </c>
      <c r="R32" s="20" t="s">
        <v>319</v>
      </c>
    </row>
    <row r="33" spans="1:18" ht="63">
      <c r="A33" s="15">
        <v>2022</v>
      </c>
      <c r="B33" s="15" t="s">
        <v>13</v>
      </c>
      <c r="C33" s="15" t="s">
        <v>83</v>
      </c>
      <c r="D33" s="15" t="s">
        <v>38</v>
      </c>
      <c r="E33" s="15" t="s">
        <v>28</v>
      </c>
      <c r="F33" s="15" t="s">
        <v>57</v>
      </c>
      <c r="G33" s="15" t="s">
        <v>97</v>
      </c>
      <c r="H33" s="15" t="s">
        <v>127</v>
      </c>
      <c r="I33" s="16" t="s">
        <v>426</v>
      </c>
      <c r="J33" s="16" t="s">
        <v>54</v>
      </c>
      <c r="K33" s="17">
        <v>270</v>
      </c>
      <c r="L33" s="16" t="s">
        <v>171</v>
      </c>
      <c r="M33" s="18" t="s">
        <v>425</v>
      </c>
      <c r="N33" s="18">
        <v>8073</v>
      </c>
      <c r="O33" s="34" t="s">
        <v>166</v>
      </c>
      <c r="P33" s="20" t="s">
        <v>43</v>
      </c>
      <c r="Q33" s="20" t="s">
        <v>423</v>
      </c>
      <c r="R33" s="20" t="s">
        <v>319</v>
      </c>
    </row>
    <row r="34" spans="1:18" ht="63">
      <c r="A34" s="15">
        <v>2022</v>
      </c>
      <c r="B34" s="15" t="s">
        <v>13</v>
      </c>
      <c r="C34" s="15" t="s">
        <v>83</v>
      </c>
      <c r="D34" s="15" t="s">
        <v>38</v>
      </c>
      <c r="E34" s="15" t="s">
        <v>28</v>
      </c>
      <c r="F34" s="15" t="s">
        <v>57</v>
      </c>
      <c r="G34" s="15" t="s">
        <v>97</v>
      </c>
      <c r="H34" s="15" t="s">
        <v>127</v>
      </c>
      <c r="I34" s="16" t="s">
        <v>427</v>
      </c>
      <c r="J34" s="16" t="s">
        <v>54</v>
      </c>
      <c r="K34" s="17" t="s">
        <v>428</v>
      </c>
      <c r="L34" s="16" t="s">
        <v>171</v>
      </c>
      <c r="M34" s="18" t="s">
        <v>429</v>
      </c>
      <c r="N34" s="18">
        <v>34382.31</v>
      </c>
      <c r="O34" s="34" t="s">
        <v>166</v>
      </c>
      <c r="P34" s="20" t="s">
        <v>43</v>
      </c>
      <c r="Q34" s="20" t="s">
        <v>423</v>
      </c>
      <c r="R34" s="20" t="s">
        <v>319</v>
      </c>
    </row>
    <row r="35" spans="1:18" ht="63">
      <c r="A35" s="15">
        <v>2022</v>
      </c>
      <c r="B35" s="15" t="s">
        <v>13</v>
      </c>
      <c r="C35" s="15" t="s">
        <v>83</v>
      </c>
      <c r="D35" s="15" t="s">
        <v>38</v>
      </c>
      <c r="E35" s="15" t="s">
        <v>28</v>
      </c>
      <c r="F35" s="15" t="s">
        <v>57</v>
      </c>
      <c r="G35" s="15" t="s">
        <v>97</v>
      </c>
      <c r="H35" s="15" t="s">
        <v>127</v>
      </c>
      <c r="I35" s="16" t="s">
        <v>430</v>
      </c>
      <c r="J35" s="16" t="s">
        <v>54</v>
      </c>
      <c r="K35" s="17" t="s">
        <v>431</v>
      </c>
      <c r="L35" s="16" t="s">
        <v>171</v>
      </c>
      <c r="M35" s="18" t="s">
        <v>432</v>
      </c>
      <c r="N35" s="18">
        <v>36864</v>
      </c>
      <c r="O35" s="34" t="s">
        <v>166</v>
      </c>
      <c r="P35" s="20" t="s">
        <v>43</v>
      </c>
      <c r="Q35" s="20" t="s">
        <v>423</v>
      </c>
      <c r="R35" s="20" t="s">
        <v>319</v>
      </c>
    </row>
    <row r="36" spans="1:18" ht="47.25">
      <c r="A36" s="15">
        <v>2022</v>
      </c>
      <c r="B36" s="15" t="s">
        <v>13</v>
      </c>
      <c r="C36" s="15" t="s">
        <v>83</v>
      </c>
      <c r="D36" s="15" t="s">
        <v>38</v>
      </c>
      <c r="E36" s="15" t="s">
        <v>28</v>
      </c>
      <c r="F36" s="15" t="s">
        <v>57</v>
      </c>
      <c r="G36" s="15" t="s">
        <v>97</v>
      </c>
      <c r="H36" s="15" t="s">
        <v>127</v>
      </c>
      <c r="I36" s="16" t="s">
        <v>433</v>
      </c>
      <c r="J36" s="16" t="s">
        <v>24</v>
      </c>
      <c r="K36" s="17">
        <v>1000</v>
      </c>
      <c r="L36" s="16" t="s">
        <v>171</v>
      </c>
      <c r="M36" s="18" t="s">
        <v>434</v>
      </c>
      <c r="N36" s="18">
        <v>8900</v>
      </c>
      <c r="O36" s="34" t="s">
        <v>166</v>
      </c>
      <c r="P36" s="20" t="s">
        <v>43</v>
      </c>
      <c r="Q36" s="20" t="s">
        <v>435</v>
      </c>
      <c r="R36" s="20" t="s">
        <v>319</v>
      </c>
    </row>
    <row r="37" spans="1:18" ht="31.5">
      <c r="M37" s="56" t="s">
        <v>204</v>
      </c>
      <c r="N37" s="56">
        <f>SUM(N31:N36)</f>
        <v>131486.31</v>
      </c>
      <c r="P37" s="20"/>
      <c r="R37" s="20"/>
    </row>
    <row r="38" spans="1:18" ht="31.5">
      <c r="M38" s="57" t="s">
        <v>301</v>
      </c>
      <c r="N38" s="57">
        <f>N8+N26+N28+N30+N37</f>
        <v>3564600.8800000004</v>
      </c>
      <c r="P38" s="20"/>
      <c r="R38" s="20"/>
    </row>
    <row r="39" spans="1:18">
      <c r="P39" s="20"/>
      <c r="R39" s="20"/>
    </row>
    <row r="40" spans="1:18">
      <c r="P40" s="20"/>
      <c r="R40" s="20"/>
    </row>
    <row r="41" spans="1:18">
      <c r="P41" s="20"/>
      <c r="R41" s="20"/>
    </row>
    <row r="42" spans="1:18">
      <c r="P42" s="20"/>
      <c r="R42" s="20"/>
    </row>
    <row r="43" spans="1:18">
      <c r="P43" s="20"/>
      <c r="R43" s="20"/>
    </row>
    <row r="44" spans="1:18">
      <c r="P44" s="20"/>
      <c r="R44" s="20"/>
    </row>
    <row r="45" spans="1:18">
      <c r="P45" s="20"/>
      <c r="R45" s="20"/>
    </row>
    <row r="46" spans="1:18">
      <c r="P46" s="20"/>
      <c r="R46" s="20"/>
    </row>
    <row r="47" spans="1:18">
      <c r="P47" s="20"/>
      <c r="R47" s="20"/>
    </row>
    <row r="48" spans="1: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18">
      <c r="P65" s="20"/>
      <c r="R65" s="20"/>
    </row>
    <row r="66" spans="1:18">
      <c r="P66" s="20"/>
      <c r="R66" s="20"/>
    </row>
    <row r="67" spans="1:18">
      <c r="P67" s="20"/>
      <c r="R67" s="20"/>
    </row>
    <row r="68" spans="1:18">
      <c r="P68" s="20"/>
      <c r="R68" s="20"/>
    </row>
    <row r="69" spans="1:18">
      <c r="P69" s="20"/>
      <c r="R69" s="20"/>
    </row>
    <row r="70" spans="1:18">
      <c r="P70" s="20"/>
      <c r="R70" s="20"/>
    </row>
    <row r="71" spans="1:18">
      <c r="P71" s="20"/>
      <c r="R71" s="20"/>
    </row>
    <row r="72" spans="1:18">
      <c r="A72" s="21"/>
      <c r="B72" s="22"/>
      <c r="C72" s="22"/>
      <c r="P72" s="20"/>
      <c r="R72" s="20"/>
    </row>
    <row r="73" spans="1:18">
      <c r="A73" s="21"/>
      <c r="B73" s="22"/>
      <c r="C73" s="22"/>
      <c r="P73" s="20"/>
      <c r="R73" s="20"/>
    </row>
    <row r="74" spans="1:18">
      <c r="A74" s="21"/>
      <c r="B74" s="22"/>
      <c r="C74" s="22"/>
      <c r="P74" s="20"/>
      <c r="R74" s="20"/>
    </row>
    <row r="75" spans="1:18">
      <c r="A75" s="21"/>
      <c r="B75" s="22"/>
      <c r="C75" s="22"/>
      <c r="P75" s="20"/>
      <c r="R75" s="20"/>
    </row>
    <row r="76" spans="1:18">
      <c r="A76" s="21"/>
      <c r="B76" s="22"/>
      <c r="C76" s="22"/>
      <c r="P76" s="20"/>
      <c r="R76" s="20"/>
    </row>
    <row r="77" spans="1:18">
      <c r="A77" s="21"/>
      <c r="B77" s="22"/>
      <c r="C77" s="22"/>
      <c r="P77" s="20"/>
      <c r="R77" s="20"/>
    </row>
    <row r="78" spans="1:18">
      <c r="A78" s="21"/>
      <c r="B78" s="22"/>
      <c r="C78" s="22"/>
      <c r="P78" s="20"/>
      <c r="R78" s="20"/>
    </row>
    <row r="79" spans="1:18">
      <c r="A79" s="21"/>
      <c r="B79" s="22"/>
      <c r="C79" s="22"/>
      <c r="P79" s="20"/>
      <c r="R79" s="20"/>
    </row>
    <row r="80" spans="1:18">
      <c r="A80" s="21"/>
      <c r="B80" s="22"/>
      <c r="C80" s="22"/>
      <c r="P80" s="20"/>
      <c r="R80" s="20"/>
    </row>
    <row r="81" spans="16:18">
      <c r="P81" s="20"/>
      <c r="R81" s="20"/>
    </row>
    <row r="82" spans="16:18">
      <c r="P82" s="20"/>
      <c r="R82" s="20"/>
    </row>
    <row r="83" spans="16:18">
      <c r="P83" s="20"/>
      <c r="R83" s="20"/>
    </row>
    <row r="84" spans="16:18">
      <c r="P84" s="20"/>
      <c r="R84" s="20"/>
    </row>
    <row r="85" spans="16:18">
      <c r="P85" s="20"/>
      <c r="R85" s="20"/>
    </row>
    <row r="86" spans="16:18">
      <c r="P86" s="20"/>
      <c r="R86" s="20"/>
    </row>
    <row r="87" spans="16:18">
      <c r="P87" s="20"/>
      <c r="R87" s="20"/>
    </row>
    <row r="88" spans="16:18">
      <c r="P88" s="20"/>
      <c r="R88" s="20"/>
    </row>
    <row r="89" spans="16:18">
      <c r="P89" s="20"/>
      <c r="R89" s="20"/>
    </row>
    <row r="90" spans="16:18">
      <c r="P90" s="20"/>
      <c r="R90" s="20"/>
    </row>
    <row r="91" spans="16:18">
      <c r="P91" s="20"/>
      <c r="R91" s="20"/>
    </row>
    <row r="92" spans="16:18">
      <c r="P92" s="20"/>
      <c r="R92" s="20"/>
    </row>
    <row r="93" spans="16:18">
      <c r="P93" s="20"/>
      <c r="R93" s="20"/>
    </row>
    <row r="94" spans="16:18">
      <c r="P94" s="20"/>
      <c r="R94" s="20"/>
    </row>
    <row r="95" spans="16:18">
      <c r="P95" s="20"/>
      <c r="R95" s="20"/>
    </row>
    <row r="96" spans="16: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0"/>
      <c r="R110" s="20"/>
    </row>
    <row r="111" spans="16:18">
      <c r="P111" s="20"/>
      <c r="R111" s="20"/>
    </row>
    <row r="112" spans="16: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4"/>
      <c r="R120" s="20"/>
    </row>
    <row r="121" spans="16:18">
      <c r="P121" s="8">
        <v>0</v>
      </c>
      <c r="R121" s="20"/>
    </row>
    <row r="122" spans="16:18">
      <c r="R122" s="20"/>
    </row>
    <row r="123" spans="16:18">
      <c r="R123" s="20"/>
    </row>
    <row r="124" spans="16:18">
      <c r="R124" s="20"/>
    </row>
    <row r="125" spans="16:18">
      <c r="R125" s="20"/>
    </row>
    <row r="126" spans="16:18">
      <c r="R126" s="20"/>
    </row>
    <row r="127" spans="16:18">
      <c r="R127" s="20"/>
    </row>
    <row r="128" spans="16:18">
      <c r="R128" s="20"/>
    </row>
    <row r="129" spans="18:18">
      <c r="R129" s="20"/>
    </row>
    <row r="130" spans="18:18">
      <c r="R130" s="20"/>
    </row>
    <row r="131" spans="18:18">
      <c r="R131" s="20"/>
    </row>
    <row r="132" spans="18:18">
      <c r="R132" s="20"/>
    </row>
    <row r="133" spans="18:18">
      <c r="R133" s="20"/>
    </row>
    <row r="134" spans="18:18">
      <c r="R134" s="20"/>
    </row>
    <row r="135" spans="18:18">
      <c r="R135" s="20"/>
    </row>
    <row r="136" spans="18:18">
      <c r="R136" s="20"/>
    </row>
    <row r="137" spans="18:18">
      <c r="R137" s="20"/>
    </row>
    <row r="138" spans="18:18">
      <c r="R138" s="20"/>
    </row>
    <row r="139" spans="18:18">
      <c r="R139" s="20"/>
    </row>
    <row r="140" spans="18:18">
      <c r="R140" s="20"/>
    </row>
    <row r="141" spans="18:18">
      <c r="R141" s="20"/>
    </row>
    <row r="142" spans="18:18">
      <c r="R142" s="20"/>
    </row>
    <row r="143" spans="18:18">
      <c r="R143" s="20"/>
    </row>
    <row r="144" spans="18: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sheetData>
  <mergeCells count="4">
    <mergeCell ref="A1:H4"/>
    <mergeCell ref="I1:N4"/>
    <mergeCell ref="O1:O4"/>
    <mergeCell ref="P1:R4"/>
  </mergeCells>
  <conditionalFormatting sqref="P6:P120">
    <cfRule type="cellIs" dxfId="189" priority="12" operator="equal">
      <formula>"Retirado"</formula>
    </cfRule>
    <cfRule type="cellIs" dxfId="188" priority="13" operator="equal">
      <formula>"Aprovado"</formula>
    </cfRule>
    <cfRule type="cellIs" dxfId="187" priority="14" operator="equal">
      <formula>"Para Complementação"</formula>
    </cfRule>
    <cfRule type="cellIs" dxfId="186" priority="15" operator="equal">
      <formula>"Rejeitado"</formula>
    </cfRule>
    <cfRule type="cellIs" dxfId="185" priority="16" operator="equal">
      <formula>"Em Análise"</formula>
    </cfRule>
  </conditionalFormatting>
  <conditionalFormatting sqref="P6:P121">
    <cfRule type="cellIs" dxfId="184" priority="2" operator="equal">
      <formula>"Retirado"</formula>
    </cfRule>
    <cfRule type="cellIs" dxfId="183" priority="3" operator="equal">
      <formula>"Retirado"</formula>
    </cfRule>
    <cfRule type="cellIs" dxfId="182" priority="4" operator="equal">
      <formula>"Rejeitado"</formula>
    </cfRule>
    <cfRule type="cellIs" dxfId="181" priority="6" operator="equal">
      <formula>"Aprovado"</formula>
    </cfRule>
    <cfRule type="cellIs" dxfId="18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A900DA40-B6FE-4D9E-966E-FB134759C48D}">
          <x14:formula1>
            <xm:f>LEGENDA!$E$2:$E$19</xm:f>
          </x14:formula1>
          <xm:sqref>F991:F1491 E6:E990</xm:sqref>
        </x14:dataValidation>
        <x14:dataValidation type="list" allowBlank="1" showInputMessage="1" showErrorMessage="1" xr:uid="{921E1CA5-B5C7-4BA9-8E75-B668289BFDA7}">
          <x14:formula1>
            <xm:f>LEGENDA!$H$2:$H$32</xm:f>
          </x14:formula1>
          <xm:sqref>H1492:H1048576</xm:sqref>
        </x14:dataValidation>
        <x14:dataValidation type="list" allowBlank="1" showInputMessage="1" showErrorMessage="1" xr:uid="{97D2A8B3-2168-4B56-B402-8AC52A551041}">
          <x14:formula1>
            <xm:f>LEGENDA!$D$2:$D$5</xm:f>
          </x14:formula1>
          <xm:sqref>F1492:F1048576 E991:E1048576 D6:D1048576</xm:sqref>
        </x14:dataValidation>
        <x14:dataValidation type="list" allowBlank="1" showInputMessage="1" showErrorMessage="1" xr:uid="{EB4114E5-0038-4F6B-BCC1-0C43BF6515DE}">
          <x14:formula1>
            <xm:f>LEGENDA!$C$2:$C$29</xm:f>
          </x14:formula1>
          <xm:sqref>C81:C1048576 C6:C71</xm:sqref>
        </x14:dataValidation>
        <x14:dataValidation type="list" allowBlank="1" showInputMessage="1" showErrorMessage="1" xr:uid="{37268D47-2AAD-42B6-83EF-9B205252AF1A}">
          <x14:formula1>
            <xm:f>LEGENDA!$B$2:$B$4</xm:f>
          </x14:formula1>
          <xm:sqref>B81:B1048576 B6:B71</xm:sqref>
        </x14:dataValidation>
        <x14:dataValidation type="list" allowBlank="1" showInputMessage="1" showErrorMessage="1" xr:uid="{6246165A-3CAC-4CE6-BF78-CDE685D2A2D0}">
          <x14:formula1>
            <xm:f>LEGENDA!$A$2:$A$27</xm:f>
          </x14:formula1>
          <xm:sqref>A81:A1048576 A6:A71</xm:sqref>
        </x14:dataValidation>
        <x14:dataValidation type="list" allowBlank="1" showInputMessage="1" showErrorMessage="1" xr:uid="{675DD246-7BB7-429D-AFBE-80B898C3D9FB}">
          <x14:formula1>
            <xm:f>LEGENDA!$F$2:$F$9</xm:f>
          </x14:formula1>
          <xm:sqref>F6:F990</xm:sqref>
        </x14:dataValidation>
        <x14:dataValidation type="list" allowBlank="1" showInputMessage="1" showErrorMessage="1" xr:uid="{FEF414B2-1690-4A11-AE64-2E4C1602DFF8}">
          <x14:formula1>
            <xm:f>LEGENDA!$I$2:$I$6</xm:f>
          </x14:formula1>
          <xm:sqref>P6:P121</xm:sqref>
        </x14:dataValidation>
        <x14:dataValidation type="list" allowBlank="1" showInputMessage="1" showErrorMessage="1" xr:uid="{E4ECE407-C4AA-4532-B5C7-9CA62BCD78CE}">
          <x14:formula1>
            <xm:f>LEGENDA!$H$1:$H$33</xm:f>
          </x14:formula1>
          <xm:sqref>H6:H1491</xm:sqref>
        </x14:dataValidation>
        <x14:dataValidation type="list" allowBlank="1" showInputMessage="1" showErrorMessage="1" xr:uid="{793A3874-5F28-4FA2-8398-A388BC86DDA7}">
          <x14:formula1>
            <xm:f>LEGENDA!$M$2:$M$58</xm:f>
          </x14:formula1>
          <xm:sqref>J6:J990</xm:sqref>
        </x14:dataValidation>
        <x14:dataValidation type="list" allowBlank="1" showInputMessage="1" showErrorMessage="1" xr:uid="{A004705B-9C2E-4ACC-A8E5-E40CB441539C}">
          <x14:formula1>
            <xm:f>LEGENDA!$G$2:$G$17</xm:f>
          </x14:formula1>
          <xm:sqref>G6:G1048576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BB890-D0D0-4287-BB62-1C1992ADCA53}">
  <dimension ref="A1:AC1004"/>
  <sheetViews>
    <sheetView tabSelected="1" topLeftCell="I1" zoomScale="60" zoomScaleNormal="60" workbookViewId="0">
      <selection activeCell="R13" sqref="R13"/>
    </sheetView>
  </sheetViews>
  <sheetFormatPr defaultColWidth="0" defaultRowHeight="15.75"/>
  <cols>
    <col min="1" max="1" width="11.5" style="15" customWidth="1"/>
    <col min="2" max="2" width="14.25" style="15" customWidth="1"/>
    <col min="3" max="3" width="12.5" style="15" customWidth="1"/>
    <col min="4" max="4" width="15.875" style="15" customWidth="1"/>
    <col min="5" max="5" width="48" style="15" customWidth="1"/>
    <col min="6" max="6" width="32.875" style="15" customWidth="1"/>
    <col min="7" max="7" width="21.25" style="15" customWidth="1"/>
    <col min="8" max="8" width="27.625" style="15" customWidth="1"/>
    <col min="9" max="9" width="63.2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120">
      <c r="A6" s="15">
        <v>2022</v>
      </c>
      <c r="B6" s="15" t="s">
        <v>13</v>
      </c>
      <c r="C6" s="15" t="s">
        <v>89</v>
      </c>
      <c r="D6" s="15" t="s">
        <v>15</v>
      </c>
      <c r="E6" s="15" t="s">
        <v>16</v>
      </c>
      <c r="F6" s="15" t="s">
        <v>17</v>
      </c>
      <c r="G6" s="15" t="s">
        <v>73</v>
      </c>
      <c r="H6" s="15" t="s">
        <v>67</v>
      </c>
      <c r="I6" s="16" t="s">
        <v>436</v>
      </c>
      <c r="J6" s="16" t="s">
        <v>24</v>
      </c>
      <c r="K6" s="17">
        <v>1</v>
      </c>
      <c r="L6" s="16" t="s">
        <v>164</v>
      </c>
      <c r="M6" s="18" t="s">
        <v>437</v>
      </c>
      <c r="N6" s="18">
        <v>2546873.69</v>
      </c>
      <c r="O6" s="34" t="s">
        <v>438</v>
      </c>
      <c r="P6" s="20" t="s">
        <v>43</v>
      </c>
      <c r="Q6" s="20" t="s">
        <v>439</v>
      </c>
      <c r="R6" s="39" t="s">
        <v>440</v>
      </c>
    </row>
    <row r="7" spans="1:18" ht="31.5">
      <c r="M7" s="56" t="s">
        <v>169</v>
      </c>
      <c r="N7" s="56">
        <f>SUM(N6:N6)</f>
        <v>2546873.69</v>
      </c>
      <c r="O7" s="34"/>
      <c r="P7" s="20"/>
      <c r="R7" s="39"/>
    </row>
    <row r="8" spans="1:18" ht="47.25">
      <c r="A8" s="15">
        <v>2022</v>
      </c>
      <c r="B8" s="15" t="s">
        <v>13</v>
      </c>
      <c r="C8" s="15" t="s">
        <v>89</v>
      </c>
      <c r="D8" s="15" t="s">
        <v>38</v>
      </c>
      <c r="E8" s="15" t="s">
        <v>28</v>
      </c>
      <c r="F8" s="15" t="s">
        <v>29</v>
      </c>
      <c r="G8" s="15" t="s">
        <v>41</v>
      </c>
      <c r="H8" s="15" t="s">
        <v>141</v>
      </c>
      <c r="I8" s="16" t="s">
        <v>441</v>
      </c>
      <c r="J8" s="16" t="s">
        <v>24</v>
      </c>
      <c r="K8" s="17">
        <v>3188</v>
      </c>
      <c r="L8" s="16" t="s">
        <v>171</v>
      </c>
      <c r="M8" s="18" t="s">
        <v>442</v>
      </c>
      <c r="N8" s="18">
        <v>128435</v>
      </c>
      <c r="O8" s="34" t="s">
        <v>166</v>
      </c>
      <c r="P8" s="20" t="s">
        <v>43</v>
      </c>
      <c r="Q8" s="20" t="s">
        <v>443</v>
      </c>
      <c r="R8" s="20" t="s">
        <v>444</v>
      </c>
    </row>
    <row r="9" spans="1:18" ht="64.5">
      <c r="A9" s="15">
        <v>2022</v>
      </c>
      <c r="B9" s="15" t="s">
        <v>13</v>
      </c>
      <c r="C9" s="15" t="s">
        <v>89</v>
      </c>
      <c r="D9" s="15" t="s">
        <v>38</v>
      </c>
      <c r="E9" s="15" t="s">
        <v>28</v>
      </c>
      <c r="F9" s="15" t="s">
        <v>29</v>
      </c>
      <c r="G9" s="15" t="s">
        <v>41</v>
      </c>
      <c r="H9" s="15" t="s">
        <v>86</v>
      </c>
      <c r="I9" s="16" t="s">
        <v>445</v>
      </c>
      <c r="J9" s="16" t="s">
        <v>24</v>
      </c>
      <c r="K9" s="17">
        <v>13</v>
      </c>
      <c r="L9" s="16" t="s">
        <v>446</v>
      </c>
      <c r="M9" s="18">
        <v>75483.67</v>
      </c>
      <c r="N9" s="18">
        <v>981287.75</v>
      </c>
      <c r="O9" s="34" t="s">
        <v>166</v>
      </c>
      <c r="P9" s="20" t="s">
        <v>43</v>
      </c>
      <c r="Q9" s="20" t="s">
        <v>447</v>
      </c>
      <c r="R9" s="20" t="s">
        <v>334</v>
      </c>
    </row>
    <row r="10" spans="1:18" ht="31.5">
      <c r="M10" s="56" t="s">
        <v>259</v>
      </c>
      <c r="N10" s="56">
        <f>SUM(N8:N9)</f>
        <v>1109722.75</v>
      </c>
      <c r="O10" s="34"/>
      <c r="P10" s="20"/>
      <c r="R10" s="20"/>
    </row>
    <row r="11" spans="1:18" ht="78.75">
      <c r="A11" s="15">
        <v>2022</v>
      </c>
      <c r="B11" s="15" t="s">
        <v>13</v>
      </c>
      <c r="C11" s="15" t="s">
        <v>89</v>
      </c>
      <c r="D11" s="15" t="s">
        <v>38</v>
      </c>
      <c r="E11" s="15" t="s">
        <v>28</v>
      </c>
      <c r="F11" s="15" t="s">
        <v>29</v>
      </c>
      <c r="G11" s="15" t="s">
        <v>41</v>
      </c>
      <c r="H11" s="15" t="s">
        <v>148</v>
      </c>
      <c r="I11" s="16" t="s">
        <v>448</v>
      </c>
      <c r="J11" s="16" t="s">
        <v>24</v>
      </c>
      <c r="K11" s="17">
        <v>1</v>
      </c>
      <c r="L11" s="16" t="s">
        <v>171</v>
      </c>
      <c r="M11" s="18" t="s">
        <v>449</v>
      </c>
      <c r="N11" s="18">
        <v>7368</v>
      </c>
      <c r="O11" s="34" t="s">
        <v>166</v>
      </c>
      <c r="P11" s="20" t="s">
        <v>43</v>
      </c>
      <c r="Q11" s="20" t="s">
        <v>450</v>
      </c>
      <c r="R11" s="20" t="s">
        <v>451</v>
      </c>
    </row>
    <row r="12" spans="1:18" ht="31.5">
      <c r="M12" s="56" t="s">
        <v>316</v>
      </c>
      <c r="N12" s="56">
        <f>SUM(N11:N11)</f>
        <v>7368</v>
      </c>
      <c r="O12" s="34"/>
      <c r="P12" s="20"/>
      <c r="R12" s="20"/>
    </row>
    <row r="13" spans="1:18" ht="63">
      <c r="A13" s="15">
        <v>2022</v>
      </c>
      <c r="B13" s="15" t="s">
        <v>13</v>
      </c>
      <c r="C13" s="15" t="s">
        <v>89</v>
      </c>
      <c r="D13" s="15" t="s">
        <v>38</v>
      </c>
      <c r="E13" s="15" t="s">
        <v>64</v>
      </c>
      <c r="F13" s="15" t="s">
        <v>57</v>
      </c>
      <c r="G13" s="15" t="s">
        <v>58</v>
      </c>
      <c r="H13" s="15" t="s">
        <v>74</v>
      </c>
      <c r="I13" s="16" t="s">
        <v>452</v>
      </c>
      <c r="J13" s="16" t="s">
        <v>24</v>
      </c>
      <c r="K13" s="17">
        <v>1</v>
      </c>
      <c r="L13" s="16" t="s">
        <v>171</v>
      </c>
      <c r="M13" s="18" t="s">
        <v>453</v>
      </c>
      <c r="N13" s="18">
        <v>320000</v>
      </c>
      <c r="O13" s="34" t="s">
        <v>166</v>
      </c>
      <c r="P13" s="20" t="s">
        <v>32</v>
      </c>
      <c r="Q13" s="20" t="s">
        <v>454</v>
      </c>
      <c r="R13" s="20" t="s">
        <v>455</v>
      </c>
    </row>
    <row r="14" spans="1:18" ht="31.5">
      <c r="M14" s="56" t="s">
        <v>456</v>
      </c>
      <c r="N14" s="56">
        <f>SUM(N13:N13)</f>
        <v>320000</v>
      </c>
      <c r="O14" s="34"/>
      <c r="P14" s="20"/>
      <c r="R14" s="20"/>
    </row>
    <row r="15" spans="1:18" ht="47.25">
      <c r="A15" s="15">
        <v>2022</v>
      </c>
      <c r="B15" s="15" t="s">
        <v>13</v>
      </c>
      <c r="C15" s="15" t="s">
        <v>89</v>
      </c>
      <c r="D15" s="15" t="s">
        <v>38</v>
      </c>
      <c r="E15" s="15" t="s">
        <v>28</v>
      </c>
      <c r="F15" s="15" t="s">
        <v>57</v>
      </c>
      <c r="G15" s="15" t="s">
        <v>97</v>
      </c>
      <c r="H15" s="15" t="s">
        <v>127</v>
      </c>
      <c r="I15" s="16" t="s">
        <v>457</v>
      </c>
      <c r="J15" s="16" t="s">
        <v>24</v>
      </c>
      <c r="K15" s="17">
        <v>1</v>
      </c>
      <c r="L15" s="16" t="s">
        <v>171</v>
      </c>
      <c r="M15" s="18" t="s">
        <v>458</v>
      </c>
      <c r="N15" s="18">
        <v>152746.15</v>
      </c>
      <c r="O15" s="34" t="s">
        <v>166</v>
      </c>
      <c r="P15" s="20" t="s">
        <v>43</v>
      </c>
      <c r="Q15" s="20" t="s">
        <v>459</v>
      </c>
      <c r="R15" s="20" t="s">
        <v>319</v>
      </c>
    </row>
    <row r="16" spans="1:18" ht="31.5">
      <c r="M16" s="56" t="s">
        <v>204</v>
      </c>
      <c r="N16" s="56">
        <f>SUM(N15:N15)</f>
        <v>152746.15</v>
      </c>
      <c r="O16" s="34"/>
      <c r="P16" s="20"/>
      <c r="R16" s="20"/>
    </row>
    <row r="17" spans="13:18" ht="31.5">
      <c r="M17" s="57" t="s">
        <v>301</v>
      </c>
      <c r="N17" s="57">
        <f>N7+N10+N12+N14+N16</f>
        <v>4136710.59</v>
      </c>
      <c r="O17" s="34"/>
      <c r="P17" s="20"/>
      <c r="R17" s="20"/>
    </row>
    <row r="18" spans="13:18">
      <c r="O18" s="34"/>
      <c r="P18" s="20"/>
      <c r="R18" s="20"/>
    </row>
    <row r="19" spans="13:18">
      <c r="O19" s="34"/>
      <c r="P19" s="20"/>
      <c r="R19" s="20"/>
    </row>
    <row r="20" spans="13:18">
      <c r="O20" s="34"/>
      <c r="P20" s="20"/>
      <c r="R20" s="20"/>
    </row>
    <row r="21" spans="13:18">
      <c r="O21" s="34"/>
      <c r="P21" s="20"/>
      <c r="R21" s="20"/>
    </row>
    <row r="22" spans="13:18">
      <c r="O22" s="34"/>
      <c r="P22" s="20"/>
      <c r="R22" s="20"/>
    </row>
    <row r="23" spans="13:18">
      <c r="O23" s="34"/>
      <c r="P23" s="20"/>
      <c r="R23" s="20"/>
    </row>
    <row r="24" spans="13:18">
      <c r="O24" s="34"/>
      <c r="P24" s="20"/>
      <c r="R24" s="20"/>
    </row>
    <row r="25" spans="13:18">
      <c r="O25" s="34"/>
      <c r="P25" s="20"/>
      <c r="R25" s="20"/>
    </row>
    <row r="26" spans="13:18">
      <c r="O26" s="34"/>
      <c r="P26" s="20"/>
      <c r="R26" s="20"/>
    </row>
    <row r="27" spans="13:18">
      <c r="O27" s="34"/>
      <c r="P27" s="20"/>
      <c r="R27" s="20"/>
    </row>
    <row r="28" spans="13:18">
      <c r="O28" s="34"/>
      <c r="P28" s="20"/>
      <c r="R28" s="20"/>
    </row>
    <row r="29" spans="13:18">
      <c r="O29" s="34"/>
      <c r="P29" s="20"/>
      <c r="R29" s="20"/>
    </row>
    <row r="30" spans="13:18">
      <c r="O30" s="34"/>
      <c r="P30" s="20"/>
      <c r="R30" s="20"/>
    </row>
    <row r="31" spans="13:18">
      <c r="P31" s="20"/>
      <c r="R31" s="20"/>
    </row>
    <row r="32" spans="13:18">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6:18">
      <c r="P65" s="20"/>
      <c r="R65" s="20"/>
    </row>
    <row r="66" spans="16:18">
      <c r="P66" s="20"/>
      <c r="R66" s="20"/>
    </row>
    <row r="67" spans="16:18">
      <c r="P67" s="20"/>
      <c r="R67" s="20"/>
    </row>
    <row r="68" spans="16:18">
      <c r="P68" s="20"/>
      <c r="R68" s="20"/>
    </row>
    <row r="69" spans="16:18">
      <c r="P69" s="20"/>
      <c r="R69" s="20"/>
    </row>
    <row r="70" spans="16:18">
      <c r="P70" s="20"/>
      <c r="R70" s="20"/>
    </row>
    <row r="71" spans="16:18">
      <c r="P71" s="20"/>
      <c r="R71" s="20"/>
    </row>
    <row r="72" spans="16:18">
      <c r="P72" s="20"/>
      <c r="R72" s="20"/>
    </row>
    <row r="73" spans="16:18">
      <c r="P73" s="20"/>
      <c r="R73" s="20"/>
    </row>
    <row r="74" spans="16:18">
      <c r="P74" s="20"/>
      <c r="R74" s="20"/>
    </row>
    <row r="75" spans="16:18">
      <c r="P75" s="20"/>
      <c r="R75" s="20"/>
    </row>
    <row r="76" spans="16:18">
      <c r="P76" s="20"/>
      <c r="R76" s="20"/>
    </row>
    <row r="77" spans="16:18">
      <c r="P77" s="20"/>
      <c r="R77" s="20"/>
    </row>
    <row r="78" spans="16:18">
      <c r="P78" s="20"/>
      <c r="R78" s="20"/>
    </row>
    <row r="79" spans="16:18">
      <c r="P79" s="20"/>
      <c r="R79" s="20"/>
    </row>
    <row r="80" spans="16:18">
      <c r="P80" s="20"/>
      <c r="R80" s="20"/>
    </row>
    <row r="81" spans="1:18">
      <c r="P81" s="20"/>
      <c r="R81" s="20"/>
    </row>
    <row r="82" spans="1:18">
      <c r="P82" s="20"/>
      <c r="R82" s="20"/>
    </row>
    <row r="83" spans="1:18">
      <c r="P83" s="20"/>
      <c r="R83" s="20"/>
    </row>
    <row r="84" spans="1:18">
      <c r="P84" s="20"/>
      <c r="R84" s="20"/>
    </row>
    <row r="85" spans="1:18">
      <c r="P85" s="20"/>
      <c r="R85" s="20"/>
    </row>
    <row r="86" spans="1:18">
      <c r="A86" s="21"/>
      <c r="B86" s="22"/>
      <c r="C86" s="22"/>
      <c r="P86" s="20"/>
      <c r="R86" s="20"/>
    </row>
    <row r="87" spans="1:18">
      <c r="A87" s="21"/>
      <c r="B87" s="22"/>
      <c r="C87" s="22"/>
      <c r="P87" s="20"/>
      <c r="R87" s="20"/>
    </row>
    <row r="88" spans="1:18">
      <c r="A88" s="21"/>
      <c r="B88" s="22"/>
      <c r="C88" s="22"/>
      <c r="P88" s="20"/>
      <c r="R88" s="20"/>
    </row>
    <row r="89" spans="1:18">
      <c r="A89" s="21"/>
      <c r="B89" s="22"/>
      <c r="C89" s="22"/>
      <c r="P89" s="20"/>
      <c r="R89" s="20"/>
    </row>
    <row r="90" spans="1:18">
      <c r="A90" s="21"/>
      <c r="B90" s="22"/>
      <c r="C90" s="22"/>
      <c r="P90" s="20"/>
      <c r="R90" s="20"/>
    </row>
    <row r="91" spans="1:18">
      <c r="A91" s="21"/>
      <c r="B91" s="22"/>
      <c r="C91" s="22"/>
      <c r="P91" s="20"/>
      <c r="R91" s="20"/>
    </row>
    <row r="92" spans="1:18">
      <c r="A92" s="21"/>
      <c r="B92" s="22"/>
      <c r="C92" s="22"/>
      <c r="P92" s="20"/>
      <c r="R92" s="20"/>
    </row>
    <row r="93" spans="1:18">
      <c r="A93" s="21"/>
      <c r="B93" s="22"/>
      <c r="C93" s="22"/>
      <c r="P93" s="20"/>
      <c r="R93" s="20"/>
    </row>
    <row r="94" spans="1:18">
      <c r="A94" s="21"/>
      <c r="B94" s="22"/>
      <c r="C94" s="22"/>
      <c r="P94" s="20"/>
      <c r="R94" s="20"/>
    </row>
    <row r="95" spans="1:18">
      <c r="P95" s="20"/>
      <c r="R95" s="20"/>
    </row>
    <row r="96" spans="1: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0"/>
      <c r="R110" s="20"/>
    </row>
    <row r="111" spans="16:18">
      <c r="P111" s="20"/>
      <c r="R111" s="20"/>
    </row>
    <row r="112" spans="16: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0"/>
      <c r="R130" s="20"/>
    </row>
    <row r="131" spans="16:18">
      <c r="P131" s="20"/>
      <c r="R131" s="20"/>
    </row>
    <row r="132" spans="16:18">
      <c r="P132" s="20"/>
      <c r="R132" s="20"/>
    </row>
    <row r="133" spans="16:18">
      <c r="P133" s="20"/>
      <c r="R133" s="20"/>
    </row>
    <row r="134" spans="16:18">
      <c r="P134" s="24"/>
      <c r="R134" s="20"/>
    </row>
    <row r="135" spans="16:18">
      <c r="P135" s="8">
        <v>0</v>
      </c>
      <c r="R135" s="20"/>
    </row>
    <row r="136" spans="16:18">
      <c r="R136" s="20"/>
    </row>
    <row r="137" spans="16:18">
      <c r="R137" s="20"/>
    </row>
    <row r="138" spans="16:18">
      <c r="R138" s="20"/>
    </row>
    <row r="139" spans="16:18">
      <c r="R139" s="20"/>
    </row>
    <row r="140" spans="16:18">
      <c r="R140" s="20"/>
    </row>
    <row r="141" spans="16:18">
      <c r="R141" s="20"/>
    </row>
    <row r="142" spans="16:18">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row r="999" spans="18:18">
      <c r="R999" s="20"/>
    </row>
    <row r="1000" spans="18:18">
      <c r="R1000" s="20"/>
    </row>
    <row r="1001" spans="18:18">
      <c r="R1001" s="20"/>
    </row>
    <row r="1002" spans="18:18">
      <c r="R1002" s="20"/>
    </row>
    <row r="1003" spans="18:18">
      <c r="R1003" s="20"/>
    </row>
    <row r="1004" spans="18:18">
      <c r="R1004" s="20"/>
    </row>
  </sheetData>
  <mergeCells count="4">
    <mergeCell ref="A1:H4"/>
    <mergeCell ref="I1:N4"/>
    <mergeCell ref="O1:O4"/>
    <mergeCell ref="P1:R4"/>
  </mergeCells>
  <conditionalFormatting sqref="P6:P134">
    <cfRule type="cellIs" dxfId="179" priority="12" operator="equal">
      <formula>"Retirado"</formula>
    </cfRule>
    <cfRule type="cellIs" dxfId="178" priority="13" operator="equal">
      <formula>"Aprovado"</formula>
    </cfRule>
    <cfRule type="cellIs" dxfId="177" priority="14" operator="equal">
      <formula>"Para Complementação"</formula>
    </cfRule>
    <cfRule type="cellIs" dxfId="176" priority="15" operator="equal">
      <formula>"Rejeitado"</formula>
    </cfRule>
    <cfRule type="cellIs" dxfId="175" priority="16" operator="equal">
      <formula>"Em Análise"</formula>
    </cfRule>
  </conditionalFormatting>
  <conditionalFormatting sqref="P6:P135">
    <cfRule type="cellIs" dxfId="174" priority="2" operator="equal">
      <formula>"Retirado"</formula>
    </cfRule>
    <cfRule type="cellIs" dxfId="173" priority="3" operator="equal">
      <formula>"Retirado"</formula>
    </cfRule>
    <cfRule type="cellIs" dxfId="172" priority="4" operator="equal">
      <formula>"Rejeitado"</formula>
    </cfRule>
    <cfRule type="cellIs" dxfId="171" priority="6" operator="equal">
      <formula>"Aprovado"</formula>
    </cfRule>
    <cfRule type="cellIs" dxfId="17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4DC24A50-63EE-4884-A7C1-C5F5E425EEED}">
          <x14:formula1>
            <xm:f>LEGENDA!$E$2:$E$19</xm:f>
          </x14:formula1>
          <xm:sqref>F1005:F1505 E6:E1004</xm:sqref>
        </x14:dataValidation>
        <x14:dataValidation type="list" allowBlank="1" showInputMessage="1" showErrorMessage="1" xr:uid="{42478DE8-85E9-4A17-AC04-77D6839BD64A}">
          <x14:formula1>
            <xm:f>LEGENDA!$H$2:$H$32</xm:f>
          </x14:formula1>
          <xm:sqref>H1506:H1048576</xm:sqref>
        </x14:dataValidation>
        <x14:dataValidation type="list" allowBlank="1" showInputMessage="1" showErrorMessage="1" xr:uid="{CEBC9A5C-7333-4836-8B82-80E9C05E18F8}">
          <x14:formula1>
            <xm:f>LEGENDA!$D$2:$D$5</xm:f>
          </x14:formula1>
          <xm:sqref>F1506:F1048576 E1005:E1048576 D6:D1048576</xm:sqref>
        </x14:dataValidation>
        <x14:dataValidation type="list" allowBlank="1" showInputMessage="1" showErrorMessage="1" xr:uid="{1F4F13BA-A421-4FDD-9188-0409A7F50639}">
          <x14:formula1>
            <xm:f>LEGENDA!$C$2:$C$29</xm:f>
          </x14:formula1>
          <xm:sqref>C95:C1048576 C6:C85</xm:sqref>
        </x14:dataValidation>
        <x14:dataValidation type="list" allowBlank="1" showInputMessage="1" showErrorMessage="1" xr:uid="{41712B58-B918-426D-A463-4B392D3CC1A0}">
          <x14:formula1>
            <xm:f>LEGENDA!$B$2:$B$4</xm:f>
          </x14:formula1>
          <xm:sqref>B95:B1048576 B6:B85</xm:sqref>
        </x14:dataValidation>
        <x14:dataValidation type="list" allowBlank="1" showInputMessage="1" showErrorMessage="1" xr:uid="{FBF8CD01-5048-4880-9931-90EF61C1D46C}">
          <x14:formula1>
            <xm:f>LEGENDA!$A$2:$A$27</xm:f>
          </x14:formula1>
          <xm:sqref>A95:A1048576 A6:A85</xm:sqref>
        </x14:dataValidation>
        <x14:dataValidation type="list" allowBlank="1" showInputMessage="1" showErrorMessage="1" xr:uid="{29665D08-7A1D-407E-9DC0-956E73210C7B}">
          <x14:formula1>
            <xm:f>LEGENDA!$F$2:$F$9</xm:f>
          </x14:formula1>
          <xm:sqref>F6:F1004</xm:sqref>
        </x14:dataValidation>
        <x14:dataValidation type="list" allowBlank="1" showInputMessage="1" showErrorMessage="1" xr:uid="{B5698BC7-7C4F-411F-83B9-182C2084EB27}">
          <x14:formula1>
            <xm:f>LEGENDA!$I$2:$I$6</xm:f>
          </x14:formula1>
          <xm:sqref>P6:P135</xm:sqref>
        </x14:dataValidation>
        <x14:dataValidation type="list" allowBlank="1" showInputMessage="1" showErrorMessage="1" xr:uid="{7DE4E113-D581-40FC-8656-F79869AF1365}">
          <x14:formula1>
            <xm:f>LEGENDA!$H$1:$H$33</xm:f>
          </x14:formula1>
          <xm:sqref>H6:H1505</xm:sqref>
        </x14:dataValidation>
        <x14:dataValidation type="list" allowBlank="1" showInputMessage="1" showErrorMessage="1" xr:uid="{09DED036-5281-4EEA-B37C-9A16D336A460}">
          <x14:formula1>
            <xm:f>LEGENDA!$M$2:$M$58</xm:f>
          </x14:formula1>
          <xm:sqref>J6:J1004</xm:sqref>
        </x14:dataValidation>
        <x14:dataValidation type="list" allowBlank="1" showInputMessage="1" showErrorMessage="1" xr:uid="{41076AF8-CFCD-430B-91BA-5B48DBFFAF3D}">
          <x14:formula1>
            <xm:f>LEGENDA!$G$2:$G$17</xm:f>
          </x14:formula1>
          <xm:sqref>G6:G1048576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25EB-0371-47FC-A8CF-DC8B459323D9}">
  <dimension ref="A1:AC999"/>
  <sheetViews>
    <sheetView topLeftCell="I1" zoomScale="70" zoomScaleNormal="70" workbookViewId="0">
      <selection activeCell="N8" sqref="N8"/>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28.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26.625" style="18" customWidth="1"/>
    <col min="14" max="14" width="26.7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27" customHeight="1">
      <c r="A3" s="68"/>
      <c r="B3" s="69"/>
      <c r="C3" s="69"/>
      <c r="D3" s="69"/>
      <c r="E3" s="69"/>
      <c r="F3" s="69"/>
      <c r="G3" s="69"/>
      <c r="H3" s="69"/>
      <c r="I3" s="73"/>
      <c r="J3" s="73"/>
      <c r="K3" s="73"/>
      <c r="L3" s="73"/>
      <c r="M3" s="73"/>
      <c r="N3" s="73"/>
      <c r="O3" s="71"/>
      <c r="P3" s="74"/>
      <c r="Q3" s="74"/>
      <c r="R3" s="74"/>
    </row>
    <row r="4" spans="1:18" ht="47.25">
      <c r="A4" s="9" t="s">
        <v>0</v>
      </c>
      <c r="B4" s="9" t="s">
        <v>1</v>
      </c>
      <c r="C4" s="9" t="s">
        <v>2</v>
      </c>
      <c r="D4" s="9" t="s">
        <v>3</v>
      </c>
      <c r="E4" s="9" t="s">
        <v>4</v>
      </c>
      <c r="F4" s="9" t="s">
        <v>5</v>
      </c>
      <c r="G4" s="9" t="s">
        <v>6</v>
      </c>
      <c r="H4" s="9" t="s">
        <v>153</v>
      </c>
      <c r="I4" s="10" t="s">
        <v>154</v>
      </c>
      <c r="J4" s="10" t="s">
        <v>155</v>
      </c>
      <c r="K4" s="11" t="s">
        <v>156</v>
      </c>
      <c r="L4" s="10" t="s">
        <v>157</v>
      </c>
      <c r="M4" s="12" t="s">
        <v>158</v>
      </c>
      <c r="N4" s="12" t="s">
        <v>159</v>
      </c>
      <c r="O4" s="13" t="s">
        <v>160</v>
      </c>
      <c r="P4" s="14" t="s">
        <v>7</v>
      </c>
      <c r="Q4" s="14" t="s">
        <v>161</v>
      </c>
      <c r="R4" s="14" t="s">
        <v>161</v>
      </c>
    </row>
    <row r="5" spans="1:18" ht="78.75">
      <c r="A5" s="15">
        <v>2022</v>
      </c>
      <c r="B5" s="15" t="s">
        <v>13</v>
      </c>
      <c r="C5" s="15" t="s">
        <v>95</v>
      </c>
      <c r="D5" s="15" t="s">
        <v>15</v>
      </c>
      <c r="E5" s="15" t="s">
        <v>16</v>
      </c>
      <c r="F5" s="15" t="s">
        <v>17</v>
      </c>
      <c r="G5" s="15" t="s">
        <v>73</v>
      </c>
      <c r="H5" s="15" t="s">
        <v>149</v>
      </c>
      <c r="I5" s="16" t="s">
        <v>460</v>
      </c>
      <c r="J5" s="16" t="s">
        <v>24</v>
      </c>
      <c r="K5" s="17">
        <v>1</v>
      </c>
      <c r="L5" s="16" t="s">
        <v>164</v>
      </c>
      <c r="M5" s="18" t="s">
        <v>461</v>
      </c>
      <c r="N5" s="18">
        <v>918209.39</v>
      </c>
      <c r="O5" s="34" t="s">
        <v>166</v>
      </c>
      <c r="P5" s="20" t="s">
        <v>43</v>
      </c>
      <c r="Q5" s="20" t="s">
        <v>462</v>
      </c>
      <c r="R5" s="20" t="s">
        <v>463</v>
      </c>
    </row>
    <row r="6" spans="1:18" ht="47.25">
      <c r="A6" s="15">
        <v>2022</v>
      </c>
      <c r="B6" s="15" t="s">
        <v>13</v>
      </c>
      <c r="C6" s="15" t="s">
        <v>95</v>
      </c>
      <c r="D6" s="15" t="s">
        <v>15</v>
      </c>
      <c r="E6" s="15" t="s">
        <v>16</v>
      </c>
      <c r="F6" s="15" t="s">
        <v>17</v>
      </c>
      <c r="G6" s="15" t="s">
        <v>73</v>
      </c>
      <c r="H6" s="15" t="s">
        <v>67</v>
      </c>
      <c r="I6" s="16" t="s">
        <v>464</v>
      </c>
      <c r="J6" s="16" t="s">
        <v>24</v>
      </c>
      <c r="K6" s="17">
        <v>1</v>
      </c>
      <c r="L6" s="16" t="s">
        <v>164</v>
      </c>
      <c r="M6" s="18" t="s">
        <v>465</v>
      </c>
      <c r="N6" s="18">
        <v>2512354.42</v>
      </c>
      <c r="O6" s="34" t="s">
        <v>166</v>
      </c>
      <c r="P6" s="20" t="s">
        <v>43</v>
      </c>
      <c r="Q6" s="20" t="s">
        <v>462</v>
      </c>
      <c r="R6" s="20" t="s">
        <v>463</v>
      </c>
    </row>
    <row r="7" spans="1:18" ht="330.75">
      <c r="A7" s="15">
        <v>2022</v>
      </c>
      <c r="B7" s="15" t="s">
        <v>13</v>
      </c>
      <c r="C7" s="15" t="s">
        <v>95</v>
      </c>
      <c r="D7" s="15" t="s">
        <v>15</v>
      </c>
      <c r="E7" s="15" t="s">
        <v>16</v>
      </c>
      <c r="F7" s="15" t="s">
        <v>17</v>
      </c>
      <c r="G7" s="15" t="s">
        <v>73</v>
      </c>
      <c r="H7" s="15" t="s">
        <v>149</v>
      </c>
      <c r="I7" s="16" t="s">
        <v>466</v>
      </c>
      <c r="J7" s="16" t="s">
        <v>24</v>
      </c>
      <c r="K7" s="17">
        <v>1</v>
      </c>
      <c r="L7" s="16" t="s">
        <v>164</v>
      </c>
      <c r="M7" s="18" t="s">
        <v>467</v>
      </c>
      <c r="N7" s="18">
        <v>1774657.87</v>
      </c>
      <c r="O7" s="34" t="s">
        <v>166</v>
      </c>
      <c r="P7" s="20" t="s">
        <v>43</v>
      </c>
      <c r="Q7" s="20" t="s">
        <v>468</v>
      </c>
      <c r="R7" s="20" t="s">
        <v>469</v>
      </c>
    </row>
    <row r="8" spans="1:18" ht="18.75">
      <c r="A8" s="46"/>
      <c r="B8" s="46"/>
      <c r="C8" s="46"/>
      <c r="D8" s="46"/>
      <c r="E8" s="46"/>
      <c r="F8" s="46"/>
      <c r="G8" s="46"/>
      <c r="H8" s="46"/>
      <c r="I8" s="47"/>
      <c r="J8" s="47"/>
      <c r="K8" s="48"/>
      <c r="L8" s="47"/>
      <c r="M8" s="55" t="s">
        <v>169</v>
      </c>
      <c r="N8" s="55">
        <f>SUM(N5:N7)</f>
        <v>5205221.68</v>
      </c>
      <c r="O8" s="52"/>
      <c r="P8" s="53"/>
      <c r="Q8" s="53"/>
      <c r="R8" s="53"/>
    </row>
    <row r="9" spans="1:18" ht="63">
      <c r="A9" s="15">
        <v>2022</v>
      </c>
      <c r="B9" s="15" t="s">
        <v>13</v>
      </c>
      <c r="C9" s="15" t="s">
        <v>95</v>
      </c>
      <c r="D9" s="15" t="s">
        <v>38</v>
      </c>
      <c r="E9" s="15" t="s">
        <v>28</v>
      </c>
      <c r="F9" s="15" t="s">
        <v>57</v>
      </c>
      <c r="G9" s="15" t="s">
        <v>97</v>
      </c>
      <c r="H9" s="15" t="s">
        <v>131</v>
      </c>
      <c r="I9" s="16" t="s">
        <v>470</v>
      </c>
      <c r="J9" s="16" t="s">
        <v>24</v>
      </c>
      <c r="K9" s="17">
        <v>14439</v>
      </c>
      <c r="L9" s="16" t="s">
        <v>171</v>
      </c>
      <c r="M9" s="18" t="s">
        <v>471</v>
      </c>
      <c r="N9" s="18">
        <v>12417.54</v>
      </c>
      <c r="O9" s="34" t="s">
        <v>166</v>
      </c>
      <c r="P9" s="20" t="s">
        <v>43</v>
      </c>
      <c r="Q9" s="20" t="s">
        <v>472</v>
      </c>
      <c r="R9" s="20" t="s">
        <v>469</v>
      </c>
    </row>
    <row r="10" spans="1:18" ht="63">
      <c r="A10" s="15">
        <v>2022</v>
      </c>
      <c r="B10" s="15" t="s">
        <v>13</v>
      </c>
      <c r="C10" s="15" t="s">
        <v>95</v>
      </c>
      <c r="D10" s="15" t="s">
        <v>38</v>
      </c>
      <c r="E10" s="15" t="s">
        <v>28</v>
      </c>
      <c r="F10" s="15" t="s">
        <v>57</v>
      </c>
      <c r="G10" s="15" t="s">
        <v>97</v>
      </c>
      <c r="H10" s="15" t="s">
        <v>148</v>
      </c>
      <c r="I10" s="16" t="s">
        <v>473</v>
      </c>
      <c r="J10" s="16" t="s">
        <v>24</v>
      </c>
      <c r="K10" s="17">
        <v>8132</v>
      </c>
      <c r="L10" s="16" t="s">
        <v>171</v>
      </c>
      <c r="M10" s="18" t="s">
        <v>474</v>
      </c>
      <c r="N10" s="18">
        <v>52776.68</v>
      </c>
      <c r="O10" s="34" t="s">
        <v>166</v>
      </c>
      <c r="P10" s="20" t="s">
        <v>43</v>
      </c>
      <c r="Q10" s="20" t="s">
        <v>472</v>
      </c>
      <c r="R10" s="20" t="s">
        <v>469</v>
      </c>
    </row>
    <row r="11" spans="1:18" ht="63">
      <c r="A11" s="15">
        <v>2022</v>
      </c>
      <c r="B11" s="15" t="s">
        <v>13</v>
      </c>
      <c r="C11" s="15" t="s">
        <v>95</v>
      </c>
      <c r="D11" s="15" t="s">
        <v>38</v>
      </c>
      <c r="E11" s="15" t="s">
        <v>28</v>
      </c>
      <c r="F11" s="15" t="s">
        <v>57</v>
      </c>
      <c r="G11" s="15" t="s">
        <v>97</v>
      </c>
      <c r="H11" s="15" t="s">
        <v>148</v>
      </c>
      <c r="I11" s="16" t="s">
        <v>475</v>
      </c>
      <c r="J11" s="16" t="s">
        <v>24</v>
      </c>
      <c r="K11" s="17">
        <v>8132</v>
      </c>
      <c r="L11" s="16" t="s">
        <v>171</v>
      </c>
      <c r="M11" s="18" t="s">
        <v>476</v>
      </c>
      <c r="N11" s="18">
        <v>39602.839999999997</v>
      </c>
      <c r="O11" s="34" t="s">
        <v>166</v>
      </c>
      <c r="P11" s="20" t="s">
        <v>43</v>
      </c>
      <c r="Q11" s="20" t="s">
        <v>472</v>
      </c>
      <c r="R11" s="20" t="s">
        <v>469</v>
      </c>
    </row>
    <row r="12" spans="1:18" ht="63">
      <c r="A12" s="15">
        <v>2022</v>
      </c>
      <c r="B12" s="15" t="s">
        <v>13</v>
      </c>
      <c r="C12" s="15" t="s">
        <v>95</v>
      </c>
      <c r="D12" s="15" t="s">
        <v>38</v>
      </c>
      <c r="E12" s="15" t="s">
        <v>28</v>
      </c>
      <c r="F12" s="15" t="s">
        <v>57</v>
      </c>
      <c r="G12" s="15" t="s">
        <v>97</v>
      </c>
      <c r="H12" s="15" t="s">
        <v>148</v>
      </c>
      <c r="I12" s="16" t="s">
        <v>477</v>
      </c>
      <c r="J12" s="16" t="s">
        <v>24</v>
      </c>
      <c r="K12" s="17">
        <v>10165</v>
      </c>
      <c r="L12" s="16" t="s">
        <v>171</v>
      </c>
      <c r="M12" s="18" t="s">
        <v>476</v>
      </c>
      <c r="N12" s="18">
        <v>49503.55</v>
      </c>
      <c r="O12" s="34" t="s">
        <v>166</v>
      </c>
      <c r="P12" s="20" t="s">
        <v>43</v>
      </c>
      <c r="Q12" s="20" t="s">
        <v>472</v>
      </c>
      <c r="R12" s="20" t="s">
        <v>469</v>
      </c>
    </row>
    <row r="13" spans="1:18" ht="63">
      <c r="A13" s="15">
        <v>2022</v>
      </c>
      <c r="B13" s="15" t="s">
        <v>13</v>
      </c>
      <c r="C13" s="15" t="s">
        <v>95</v>
      </c>
      <c r="D13" s="15" t="s">
        <v>38</v>
      </c>
      <c r="E13" s="15" t="s">
        <v>28</v>
      </c>
      <c r="F13" s="15" t="s">
        <v>57</v>
      </c>
      <c r="G13" s="15" t="s">
        <v>97</v>
      </c>
      <c r="H13" s="15" t="s">
        <v>148</v>
      </c>
      <c r="I13" s="16" t="s">
        <v>478</v>
      </c>
      <c r="J13" s="16" t="s">
        <v>24</v>
      </c>
      <c r="K13" s="17">
        <v>12198</v>
      </c>
      <c r="L13" s="16" t="s">
        <v>171</v>
      </c>
      <c r="M13" s="18" t="s">
        <v>474</v>
      </c>
      <c r="N13" s="18">
        <v>79165.02</v>
      </c>
      <c r="O13" s="34" t="s">
        <v>166</v>
      </c>
      <c r="P13" s="20" t="s">
        <v>43</v>
      </c>
      <c r="Q13" s="20" t="s">
        <v>472</v>
      </c>
      <c r="R13" s="20" t="s">
        <v>469</v>
      </c>
    </row>
    <row r="14" spans="1:18" s="54" customFormat="1" ht="18.75">
      <c r="A14" s="46"/>
      <c r="B14" s="46"/>
      <c r="C14" s="46"/>
      <c r="D14" s="46"/>
      <c r="E14" s="46"/>
      <c r="F14" s="46"/>
      <c r="G14" s="46"/>
      <c r="H14" s="46"/>
      <c r="I14" s="47"/>
      <c r="J14" s="47"/>
      <c r="K14" s="48"/>
      <c r="L14" s="47"/>
      <c r="M14" s="55" t="s">
        <v>204</v>
      </c>
      <c r="N14" s="55">
        <f>SUM(N9:N13)</f>
        <v>233465.63</v>
      </c>
      <c r="O14" s="53"/>
      <c r="P14" s="53"/>
      <c r="Q14" s="53"/>
      <c r="R14" s="53"/>
    </row>
    <row r="15" spans="1:18" s="54" customFormat="1" ht="42">
      <c r="A15" s="46"/>
      <c r="B15" s="46"/>
      <c r="C15" s="46"/>
      <c r="D15" s="46"/>
      <c r="E15" s="46"/>
      <c r="F15" s="46"/>
      <c r="G15" s="46"/>
      <c r="H15" s="46"/>
      <c r="I15" s="47"/>
      <c r="J15" s="47"/>
      <c r="K15" s="48"/>
      <c r="L15" s="47"/>
      <c r="M15" s="59" t="s">
        <v>479</v>
      </c>
      <c r="N15" s="59">
        <f>N8+N14</f>
        <v>5438687.3099999996</v>
      </c>
      <c r="O15" s="53"/>
      <c r="P15" s="53"/>
      <c r="Q15" s="53"/>
      <c r="R15" s="53"/>
    </row>
    <row r="16" spans="1:18" s="54" customFormat="1" ht="15.75">
      <c r="A16" s="46"/>
      <c r="B16" s="46"/>
      <c r="C16" s="46"/>
      <c r="D16" s="46"/>
      <c r="E16" s="46"/>
      <c r="F16" s="46"/>
      <c r="G16" s="46"/>
      <c r="H16" s="46"/>
      <c r="I16" s="47"/>
      <c r="J16" s="47"/>
      <c r="K16" s="48"/>
      <c r="L16" s="47"/>
      <c r="M16" s="51"/>
      <c r="N16" s="51"/>
      <c r="O16" s="53"/>
      <c r="P16" s="53"/>
      <c r="Q16" s="53"/>
      <c r="R16" s="53"/>
    </row>
    <row r="17" spans="1:18" s="54" customFormat="1" ht="15.75">
      <c r="A17" s="46"/>
      <c r="B17" s="46"/>
      <c r="C17" s="46"/>
      <c r="D17" s="46"/>
      <c r="E17" s="46"/>
      <c r="F17" s="46"/>
      <c r="G17" s="46"/>
      <c r="H17" s="46"/>
      <c r="I17" s="47"/>
      <c r="J17" s="47"/>
      <c r="K17" s="48"/>
      <c r="L17" s="47"/>
      <c r="M17" s="51"/>
      <c r="N17" s="51"/>
      <c r="O17" s="53"/>
      <c r="P17" s="53"/>
      <c r="Q17" s="53"/>
      <c r="R17" s="53"/>
    </row>
    <row r="18" spans="1:18" s="54" customFormat="1" ht="15.75">
      <c r="A18" s="46"/>
      <c r="B18" s="46"/>
      <c r="C18" s="46"/>
      <c r="D18" s="46"/>
      <c r="E18" s="46"/>
      <c r="F18" s="46"/>
      <c r="G18" s="46"/>
      <c r="H18" s="46"/>
      <c r="I18" s="47"/>
      <c r="J18" s="47"/>
      <c r="K18" s="48"/>
      <c r="L18" s="47"/>
      <c r="M18" s="51"/>
      <c r="N18" s="51"/>
      <c r="O18" s="53"/>
      <c r="P18" s="53"/>
      <c r="Q18" s="53"/>
      <c r="R18" s="53"/>
    </row>
    <row r="19" spans="1:18" s="54" customFormat="1" ht="15.75">
      <c r="A19" s="46"/>
      <c r="B19" s="46"/>
      <c r="C19" s="46"/>
      <c r="D19" s="46"/>
      <c r="E19" s="46"/>
      <c r="F19" s="46"/>
      <c r="G19" s="46"/>
      <c r="H19" s="46"/>
      <c r="I19" s="47"/>
      <c r="J19" s="47"/>
      <c r="K19" s="48"/>
      <c r="L19" s="47"/>
      <c r="M19" s="51"/>
      <c r="N19" s="51"/>
      <c r="O19" s="53"/>
      <c r="P19" s="53"/>
      <c r="Q19" s="53"/>
      <c r="R19" s="53"/>
    </row>
    <row r="20" spans="1:18" s="54" customFormat="1" ht="15.75">
      <c r="A20" s="46"/>
      <c r="B20" s="46"/>
      <c r="C20" s="46"/>
      <c r="D20" s="46"/>
      <c r="E20" s="46"/>
      <c r="F20" s="46"/>
      <c r="G20" s="46"/>
      <c r="H20" s="46"/>
      <c r="I20" s="47"/>
      <c r="J20" s="47"/>
      <c r="K20" s="48"/>
      <c r="L20" s="47"/>
      <c r="M20" s="51"/>
      <c r="N20" s="51"/>
      <c r="O20" s="53"/>
      <c r="P20" s="53"/>
      <c r="Q20" s="53"/>
      <c r="R20" s="53"/>
    </row>
    <row r="21" spans="1:18" s="54" customFormat="1" ht="15.75">
      <c r="A21" s="46"/>
      <c r="B21" s="46"/>
      <c r="C21" s="46"/>
      <c r="D21" s="46"/>
      <c r="E21" s="46"/>
      <c r="F21" s="46"/>
      <c r="G21" s="46"/>
      <c r="H21" s="46"/>
      <c r="I21" s="47"/>
      <c r="J21" s="47"/>
      <c r="K21" s="48"/>
      <c r="L21" s="47"/>
      <c r="M21" s="51"/>
      <c r="N21" s="51"/>
      <c r="O21" s="53"/>
      <c r="P21" s="53"/>
      <c r="Q21" s="53"/>
      <c r="R21" s="53"/>
    </row>
    <row r="22" spans="1:18" s="54" customFormat="1" ht="15.75">
      <c r="A22" s="46"/>
      <c r="B22" s="46"/>
      <c r="C22" s="46"/>
      <c r="D22" s="46"/>
      <c r="E22" s="46"/>
      <c r="F22" s="46"/>
      <c r="G22" s="46"/>
      <c r="H22" s="46"/>
      <c r="I22" s="47"/>
      <c r="J22" s="47"/>
      <c r="K22" s="48"/>
      <c r="L22" s="47"/>
      <c r="M22" s="51"/>
      <c r="N22" s="51"/>
      <c r="O22" s="53"/>
      <c r="P22" s="53"/>
      <c r="Q22" s="53"/>
      <c r="R22" s="53"/>
    </row>
    <row r="23" spans="1:18" s="54" customFormat="1" ht="15.75">
      <c r="A23" s="46"/>
      <c r="B23" s="46"/>
      <c r="C23" s="46"/>
      <c r="D23" s="46"/>
      <c r="E23" s="46"/>
      <c r="F23" s="46"/>
      <c r="G23" s="46"/>
      <c r="H23" s="46"/>
      <c r="I23" s="47"/>
      <c r="J23" s="47"/>
      <c r="K23" s="48"/>
      <c r="L23" s="47"/>
      <c r="M23" s="51"/>
      <c r="N23" s="51"/>
      <c r="O23" s="53"/>
      <c r="P23" s="53"/>
      <c r="Q23" s="53"/>
      <c r="R23" s="53"/>
    </row>
    <row r="24" spans="1:18" s="54" customFormat="1" ht="15.75">
      <c r="A24" s="46"/>
      <c r="B24" s="46"/>
      <c r="C24" s="46"/>
      <c r="D24" s="46"/>
      <c r="E24" s="46"/>
      <c r="F24" s="46"/>
      <c r="G24" s="46"/>
      <c r="H24" s="46"/>
      <c r="I24" s="47"/>
      <c r="J24" s="47"/>
      <c r="K24" s="48"/>
      <c r="L24" s="47"/>
      <c r="M24" s="51"/>
      <c r="N24" s="51"/>
      <c r="O24" s="53"/>
      <c r="P24" s="53"/>
      <c r="Q24" s="53"/>
      <c r="R24" s="53"/>
    </row>
    <row r="25" spans="1:18" s="54" customFormat="1" ht="15.75">
      <c r="A25" s="46"/>
      <c r="B25" s="46"/>
      <c r="C25" s="46"/>
      <c r="D25" s="46"/>
      <c r="E25" s="46"/>
      <c r="F25" s="46"/>
      <c r="G25" s="46"/>
      <c r="H25" s="46"/>
      <c r="I25" s="47"/>
      <c r="J25" s="47"/>
      <c r="K25" s="48"/>
      <c r="L25" s="47"/>
      <c r="M25" s="51"/>
      <c r="N25" s="51"/>
      <c r="O25" s="53"/>
      <c r="P25" s="53"/>
      <c r="Q25" s="53"/>
      <c r="R25" s="53"/>
    </row>
    <row r="26" spans="1:18" s="54" customFormat="1" ht="15.75">
      <c r="A26" s="46"/>
      <c r="B26" s="46"/>
      <c r="C26" s="46"/>
      <c r="D26" s="46"/>
      <c r="E26" s="46"/>
      <c r="F26" s="46"/>
      <c r="G26" s="46"/>
      <c r="H26" s="46"/>
      <c r="I26" s="47"/>
      <c r="J26" s="47"/>
      <c r="K26" s="48"/>
      <c r="L26" s="47"/>
      <c r="M26" s="51"/>
      <c r="N26" s="51"/>
      <c r="O26" s="53"/>
      <c r="P26" s="53"/>
      <c r="Q26" s="53"/>
      <c r="R26" s="53"/>
    </row>
    <row r="27" spans="1:18" s="54" customFormat="1" ht="15.75">
      <c r="A27" s="46"/>
      <c r="B27" s="46"/>
      <c r="C27" s="46"/>
      <c r="D27" s="46"/>
      <c r="E27" s="46"/>
      <c r="F27" s="46"/>
      <c r="G27" s="46"/>
      <c r="H27" s="46"/>
      <c r="I27" s="47"/>
      <c r="J27" s="47"/>
      <c r="K27" s="48"/>
      <c r="L27" s="47"/>
      <c r="M27" s="51"/>
      <c r="N27" s="51"/>
      <c r="O27" s="53"/>
      <c r="P27" s="53"/>
      <c r="Q27" s="53"/>
      <c r="R27" s="53"/>
    </row>
    <row r="28" spans="1:18" s="54" customFormat="1" ht="15.75">
      <c r="A28" s="46"/>
      <c r="B28" s="46"/>
      <c r="C28" s="46"/>
      <c r="D28" s="46"/>
      <c r="E28" s="46"/>
      <c r="F28" s="46"/>
      <c r="G28" s="46"/>
      <c r="H28" s="46"/>
      <c r="I28" s="47"/>
      <c r="J28" s="47"/>
      <c r="K28" s="48"/>
      <c r="L28" s="47"/>
      <c r="M28" s="51"/>
      <c r="N28" s="51"/>
      <c r="O28" s="53"/>
      <c r="P28" s="53"/>
      <c r="Q28" s="53"/>
      <c r="R28" s="53"/>
    </row>
    <row r="29" spans="1:18" s="54" customFormat="1" ht="15.75">
      <c r="A29" s="46"/>
      <c r="B29" s="46"/>
      <c r="C29" s="46"/>
      <c r="D29" s="46"/>
      <c r="E29" s="46"/>
      <c r="F29" s="46"/>
      <c r="G29" s="46"/>
      <c r="H29" s="46"/>
      <c r="I29" s="47"/>
      <c r="J29" s="47"/>
      <c r="K29" s="48"/>
      <c r="L29" s="47"/>
      <c r="M29" s="51"/>
      <c r="N29" s="51"/>
      <c r="O29" s="53"/>
      <c r="P29" s="53"/>
      <c r="Q29" s="53"/>
      <c r="R29" s="53"/>
    </row>
    <row r="30" spans="1:18" s="54" customFormat="1" ht="15.75">
      <c r="A30" s="46"/>
      <c r="B30" s="46"/>
      <c r="C30" s="46"/>
      <c r="D30" s="46"/>
      <c r="E30" s="46"/>
      <c r="F30" s="46"/>
      <c r="G30" s="46"/>
      <c r="H30" s="46"/>
      <c r="I30" s="47"/>
      <c r="J30" s="47"/>
      <c r="K30" s="48"/>
      <c r="L30" s="47"/>
      <c r="M30" s="51"/>
      <c r="N30" s="51"/>
      <c r="O30" s="53"/>
      <c r="P30" s="53"/>
      <c r="Q30" s="53"/>
      <c r="R30" s="53"/>
    </row>
    <row r="31" spans="1:18" s="54" customFormat="1" ht="15.75">
      <c r="A31" s="46"/>
      <c r="B31" s="46"/>
      <c r="C31" s="46"/>
      <c r="D31" s="46"/>
      <c r="E31" s="46"/>
      <c r="F31" s="46"/>
      <c r="G31" s="46"/>
      <c r="H31" s="46"/>
      <c r="I31" s="47"/>
      <c r="J31" s="47"/>
      <c r="K31" s="48"/>
      <c r="L31" s="47"/>
      <c r="M31" s="51"/>
      <c r="N31" s="51"/>
      <c r="O31" s="53"/>
      <c r="P31" s="53"/>
      <c r="Q31" s="53"/>
      <c r="R31" s="53"/>
    </row>
    <row r="32" spans="1:18" s="54" customFormat="1" ht="15.75">
      <c r="A32" s="46"/>
      <c r="B32" s="46"/>
      <c r="C32" s="46"/>
      <c r="D32" s="46"/>
      <c r="E32" s="46"/>
      <c r="F32" s="46"/>
      <c r="G32" s="46"/>
      <c r="H32" s="46"/>
      <c r="I32" s="47"/>
      <c r="J32" s="47"/>
      <c r="K32" s="48"/>
      <c r="L32" s="47"/>
      <c r="M32" s="51"/>
      <c r="N32" s="51"/>
      <c r="O32" s="53"/>
      <c r="P32" s="53"/>
      <c r="Q32" s="53"/>
      <c r="R32" s="53"/>
    </row>
    <row r="33" spans="1:18" s="54" customFormat="1" ht="15.75">
      <c r="A33" s="46"/>
      <c r="B33" s="46"/>
      <c r="C33" s="46"/>
      <c r="D33" s="46"/>
      <c r="E33" s="46"/>
      <c r="F33" s="46"/>
      <c r="G33" s="46"/>
      <c r="H33" s="46"/>
      <c r="I33" s="47"/>
      <c r="J33" s="47"/>
      <c r="K33" s="48"/>
      <c r="L33" s="47"/>
      <c r="M33" s="51"/>
      <c r="N33" s="51"/>
      <c r="O33" s="53"/>
      <c r="P33" s="53"/>
      <c r="Q33" s="53"/>
      <c r="R33" s="53"/>
    </row>
    <row r="34" spans="1:18" s="54" customFormat="1" ht="15.75">
      <c r="A34" s="46"/>
      <c r="B34" s="46"/>
      <c r="C34" s="46"/>
      <c r="D34" s="46"/>
      <c r="E34" s="46"/>
      <c r="F34" s="46"/>
      <c r="G34" s="46"/>
      <c r="H34" s="46"/>
      <c r="I34" s="47"/>
      <c r="J34" s="47"/>
      <c r="K34" s="48"/>
      <c r="L34" s="47"/>
      <c r="M34" s="51"/>
      <c r="N34" s="51"/>
      <c r="O34" s="53"/>
      <c r="P34" s="53"/>
      <c r="Q34" s="53"/>
      <c r="R34" s="53"/>
    </row>
    <row r="35" spans="1:18" s="54" customFormat="1" ht="15.75">
      <c r="A35" s="46"/>
      <c r="B35" s="46"/>
      <c r="C35" s="46"/>
      <c r="D35" s="46"/>
      <c r="E35" s="46"/>
      <c r="F35" s="46"/>
      <c r="G35" s="46"/>
      <c r="H35" s="46"/>
      <c r="I35" s="47"/>
      <c r="J35" s="47"/>
      <c r="K35" s="48"/>
      <c r="L35" s="47"/>
      <c r="M35" s="51"/>
      <c r="N35" s="51"/>
      <c r="O35" s="53"/>
      <c r="P35" s="53"/>
      <c r="Q35" s="53"/>
      <c r="R35" s="53"/>
    </row>
    <row r="36" spans="1:18" s="54" customFormat="1" ht="15.75">
      <c r="A36" s="46"/>
      <c r="B36" s="46"/>
      <c r="C36" s="46"/>
      <c r="D36" s="46"/>
      <c r="E36" s="46"/>
      <c r="F36" s="46"/>
      <c r="G36" s="46"/>
      <c r="H36" s="46"/>
      <c r="I36" s="47"/>
      <c r="J36" s="47"/>
      <c r="K36" s="48"/>
      <c r="L36" s="47"/>
      <c r="M36" s="51"/>
      <c r="N36" s="51"/>
      <c r="O36" s="53"/>
      <c r="P36" s="53"/>
      <c r="Q36" s="53"/>
      <c r="R36" s="53"/>
    </row>
    <row r="37" spans="1:18" s="54" customFormat="1" ht="15.75">
      <c r="A37" s="46"/>
      <c r="B37" s="46"/>
      <c r="C37" s="46"/>
      <c r="D37" s="46"/>
      <c r="E37" s="46"/>
      <c r="F37" s="46"/>
      <c r="G37" s="46"/>
      <c r="H37" s="46"/>
      <c r="I37" s="47"/>
      <c r="J37" s="47"/>
      <c r="K37" s="48"/>
      <c r="L37" s="47"/>
      <c r="M37" s="51"/>
      <c r="N37" s="51"/>
      <c r="O37" s="53"/>
      <c r="P37" s="53"/>
      <c r="Q37" s="53"/>
      <c r="R37" s="53"/>
    </row>
    <row r="38" spans="1:18" s="54" customFormat="1" ht="15.75">
      <c r="A38" s="46"/>
      <c r="B38" s="46"/>
      <c r="C38" s="46"/>
      <c r="D38" s="46"/>
      <c r="E38" s="46"/>
      <c r="F38" s="46"/>
      <c r="G38" s="46"/>
      <c r="H38" s="46"/>
      <c r="I38" s="47"/>
      <c r="J38" s="47"/>
      <c r="K38" s="48"/>
      <c r="L38" s="47"/>
      <c r="M38" s="51"/>
      <c r="N38" s="51"/>
      <c r="O38" s="53"/>
      <c r="P38" s="53"/>
      <c r="Q38" s="53"/>
      <c r="R38" s="53"/>
    </row>
    <row r="39" spans="1:18" ht="15.75">
      <c r="P39" s="20"/>
      <c r="R39" s="20"/>
    </row>
    <row r="40" spans="1:18" ht="15.75">
      <c r="P40" s="20"/>
      <c r="R40" s="20"/>
    </row>
    <row r="41" spans="1:18" ht="15.75">
      <c r="P41" s="20"/>
      <c r="R41" s="20"/>
    </row>
    <row r="42" spans="1:18" ht="15.75">
      <c r="P42" s="20"/>
      <c r="R42" s="20"/>
    </row>
    <row r="43" spans="1:18" ht="15.75">
      <c r="P43" s="20"/>
      <c r="R43" s="20"/>
    </row>
    <row r="44" spans="1:18" ht="15.75">
      <c r="P44" s="20"/>
      <c r="R44" s="20"/>
    </row>
    <row r="45" spans="1:18" ht="15.75">
      <c r="P45" s="20"/>
      <c r="R45" s="20"/>
    </row>
    <row r="46" spans="1:18" ht="15.75">
      <c r="P46" s="20"/>
      <c r="R46" s="20"/>
    </row>
    <row r="47" spans="1:18" ht="15.75">
      <c r="P47" s="20"/>
      <c r="R47" s="20"/>
    </row>
    <row r="48" spans="1:18" ht="15.75">
      <c r="P48" s="20"/>
      <c r="R48" s="20"/>
    </row>
    <row r="49" spans="16:18" ht="15.75">
      <c r="P49" s="20"/>
      <c r="R49" s="20"/>
    </row>
    <row r="50" spans="16:18" ht="15.75">
      <c r="P50" s="20"/>
      <c r="R50" s="20"/>
    </row>
    <row r="51" spans="16:18" ht="15.75">
      <c r="P51" s="20"/>
      <c r="R51" s="20"/>
    </row>
    <row r="52" spans="16:18" ht="15.75">
      <c r="P52" s="20"/>
      <c r="R52" s="20"/>
    </row>
    <row r="53" spans="16:18" ht="15.75">
      <c r="P53" s="20"/>
      <c r="R53" s="20"/>
    </row>
    <row r="54" spans="16:18" ht="15.75">
      <c r="P54" s="20"/>
      <c r="R54" s="20"/>
    </row>
    <row r="55" spans="16:18" ht="15.75">
      <c r="P55" s="20"/>
      <c r="R55" s="20"/>
    </row>
    <row r="56" spans="16:18" ht="15.75">
      <c r="P56" s="20"/>
      <c r="R56" s="20"/>
    </row>
    <row r="57" spans="16:18" ht="15.75">
      <c r="P57" s="20"/>
      <c r="R57" s="20"/>
    </row>
    <row r="58" spans="16:18" ht="15.75">
      <c r="P58" s="20"/>
      <c r="R58" s="20"/>
    </row>
    <row r="59" spans="16:18" ht="15.75">
      <c r="P59" s="20"/>
      <c r="R59" s="20"/>
    </row>
    <row r="60" spans="16:18" ht="15.75">
      <c r="P60" s="20"/>
      <c r="R60" s="20"/>
    </row>
    <row r="61" spans="16:18" ht="15.75">
      <c r="P61" s="20"/>
      <c r="R61" s="20"/>
    </row>
    <row r="62" spans="16:18" ht="15.75">
      <c r="P62" s="20"/>
      <c r="R62" s="20"/>
    </row>
    <row r="63" spans="16:18" ht="15.75">
      <c r="P63" s="20"/>
      <c r="R63" s="20"/>
    </row>
    <row r="64" spans="16:18" ht="15.75">
      <c r="P64" s="20"/>
      <c r="R64" s="20"/>
    </row>
    <row r="65" spans="16:18" ht="15.75">
      <c r="P65" s="20"/>
      <c r="R65" s="20"/>
    </row>
    <row r="66" spans="16:18" ht="15.75">
      <c r="P66" s="20"/>
      <c r="R66" s="20"/>
    </row>
    <row r="67" spans="16:18" ht="15.75">
      <c r="P67" s="20"/>
      <c r="R67" s="20"/>
    </row>
    <row r="68" spans="16:18" ht="15.75">
      <c r="P68" s="20"/>
      <c r="R68" s="20"/>
    </row>
    <row r="69" spans="16:18" ht="15.75">
      <c r="P69" s="20"/>
      <c r="R69" s="20"/>
    </row>
    <row r="70" spans="16:18" ht="15.75">
      <c r="P70" s="20"/>
      <c r="R70" s="20"/>
    </row>
    <row r="71" spans="16:18" ht="15.75">
      <c r="P71" s="20"/>
      <c r="R71" s="20"/>
    </row>
    <row r="72" spans="16:18" ht="15.75">
      <c r="P72" s="20"/>
      <c r="R72" s="20"/>
    </row>
    <row r="73" spans="16:18" ht="15.75">
      <c r="P73" s="20"/>
      <c r="R73" s="20"/>
    </row>
    <row r="74" spans="16:18" ht="15.75">
      <c r="P74" s="20"/>
      <c r="R74" s="20"/>
    </row>
    <row r="75" spans="16:18" ht="15.75">
      <c r="P75" s="20"/>
      <c r="R75" s="20"/>
    </row>
    <row r="76" spans="16:18" ht="15.75">
      <c r="P76" s="20"/>
      <c r="R76" s="20"/>
    </row>
    <row r="77" spans="16:18" ht="15.75">
      <c r="P77" s="20"/>
      <c r="R77" s="20"/>
    </row>
    <row r="78" spans="16:18" ht="15.75">
      <c r="P78" s="20"/>
      <c r="R78" s="20"/>
    </row>
    <row r="79" spans="16:18" ht="15.75">
      <c r="P79" s="20"/>
      <c r="R79" s="20"/>
    </row>
    <row r="80" spans="16:18" ht="15.75">
      <c r="P80" s="20"/>
      <c r="R80" s="20"/>
    </row>
    <row r="81" spans="1:18" ht="15.75">
      <c r="A81" s="21"/>
      <c r="B81" s="22"/>
      <c r="C81" s="22"/>
      <c r="P81" s="20"/>
      <c r="R81" s="20"/>
    </row>
    <row r="82" spans="1:18" ht="15.75">
      <c r="A82" s="21"/>
      <c r="B82" s="22"/>
      <c r="C82" s="22"/>
      <c r="P82" s="20"/>
      <c r="R82" s="20"/>
    </row>
    <row r="83" spans="1:18" ht="15.75">
      <c r="A83" s="21"/>
      <c r="B83" s="22"/>
      <c r="C83" s="22"/>
      <c r="P83" s="20"/>
      <c r="R83" s="20"/>
    </row>
    <row r="84" spans="1:18" ht="15.75">
      <c r="A84" s="21"/>
      <c r="B84" s="22"/>
      <c r="C84" s="22"/>
      <c r="P84" s="20"/>
      <c r="R84" s="20"/>
    </row>
    <row r="85" spans="1:18" ht="15.75">
      <c r="A85" s="21"/>
      <c r="B85" s="22"/>
      <c r="C85" s="22"/>
      <c r="P85" s="20"/>
      <c r="R85" s="20"/>
    </row>
    <row r="86" spans="1:18" ht="15.75">
      <c r="A86" s="21"/>
      <c r="B86" s="22"/>
      <c r="C86" s="22"/>
      <c r="P86" s="20"/>
      <c r="R86" s="20"/>
    </row>
    <row r="87" spans="1:18" ht="15.75">
      <c r="A87" s="21"/>
      <c r="B87" s="22"/>
      <c r="C87" s="22"/>
      <c r="P87" s="20"/>
      <c r="R87" s="20"/>
    </row>
    <row r="88" spans="1:18" ht="15.75">
      <c r="A88" s="21"/>
      <c r="B88" s="22"/>
      <c r="C88" s="22"/>
      <c r="P88" s="20"/>
      <c r="R88" s="20"/>
    </row>
    <row r="89" spans="1:18" ht="15.75">
      <c r="A89" s="21"/>
      <c r="B89" s="22"/>
      <c r="C89" s="22"/>
      <c r="P89" s="20"/>
      <c r="R89" s="20"/>
    </row>
    <row r="90" spans="1:18" ht="15.75">
      <c r="P90" s="20"/>
      <c r="R90" s="20"/>
    </row>
    <row r="91" spans="1:18" ht="15.75">
      <c r="P91" s="20"/>
      <c r="R91" s="20"/>
    </row>
    <row r="92" spans="1:18" ht="15.75">
      <c r="P92" s="20"/>
      <c r="R92" s="20"/>
    </row>
    <row r="93" spans="1:18" ht="15.75">
      <c r="P93" s="20"/>
      <c r="R93" s="20"/>
    </row>
    <row r="94" spans="1:18" ht="15.75">
      <c r="P94" s="20"/>
      <c r="R94" s="20"/>
    </row>
    <row r="95" spans="1:18" ht="15.75">
      <c r="P95" s="20"/>
      <c r="R95" s="20"/>
    </row>
    <row r="96" spans="1:18" ht="15.75">
      <c r="P96" s="20"/>
      <c r="R96" s="20"/>
    </row>
    <row r="97" spans="16:18" ht="15.75">
      <c r="P97" s="20"/>
      <c r="R97" s="20"/>
    </row>
    <row r="98" spans="16:18" ht="15.75">
      <c r="P98" s="20"/>
      <c r="R98" s="20"/>
    </row>
    <row r="99" spans="16:18" ht="15.75">
      <c r="P99" s="20"/>
      <c r="R99" s="20"/>
    </row>
    <row r="100" spans="16:18" ht="15.75">
      <c r="P100" s="20"/>
      <c r="R100" s="20"/>
    </row>
    <row r="101" spans="16:18" ht="15.75">
      <c r="P101" s="20"/>
      <c r="R101" s="20"/>
    </row>
    <row r="102" spans="16:18" ht="15.75">
      <c r="P102" s="20"/>
      <c r="R102" s="20"/>
    </row>
    <row r="103" spans="16:18" ht="15.75">
      <c r="P103" s="20"/>
      <c r="R103" s="20"/>
    </row>
    <row r="104" spans="16:18" ht="15.75">
      <c r="P104" s="20"/>
      <c r="R104" s="20"/>
    </row>
    <row r="105" spans="16:18" ht="15.75">
      <c r="P105" s="20"/>
      <c r="R105" s="20"/>
    </row>
    <row r="106" spans="16:18" ht="15.75">
      <c r="P106" s="20"/>
      <c r="R106" s="20"/>
    </row>
    <row r="107" spans="16:18" ht="15.75">
      <c r="P107" s="20"/>
      <c r="R107" s="20"/>
    </row>
    <row r="108" spans="16:18" ht="15.75">
      <c r="P108" s="20"/>
      <c r="R108" s="20"/>
    </row>
    <row r="109" spans="16:18" ht="15.75">
      <c r="P109" s="20"/>
      <c r="R109" s="20"/>
    </row>
    <row r="110" spans="16:18" ht="15.75">
      <c r="P110" s="20"/>
      <c r="R110" s="20"/>
    </row>
    <row r="111" spans="16:18" ht="15.75">
      <c r="P111" s="20"/>
      <c r="R111" s="20"/>
    </row>
    <row r="112" spans="16:18" ht="15.75">
      <c r="P112" s="20"/>
      <c r="R112" s="20"/>
    </row>
    <row r="113" spans="16:18" ht="15.75">
      <c r="P113" s="20"/>
      <c r="R113" s="20"/>
    </row>
    <row r="114" spans="16:18" ht="15.75">
      <c r="P114" s="20"/>
      <c r="R114" s="20"/>
    </row>
    <row r="115" spans="16:18" ht="15.75">
      <c r="P115" s="20"/>
      <c r="R115" s="20"/>
    </row>
    <row r="116" spans="16:18" ht="15.75">
      <c r="P116" s="20"/>
      <c r="R116" s="20"/>
    </row>
    <row r="117" spans="16:18" ht="15.75">
      <c r="P117" s="20"/>
      <c r="R117" s="20"/>
    </row>
    <row r="118" spans="16:18" ht="15.75">
      <c r="P118" s="20"/>
      <c r="R118" s="20"/>
    </row>
    <row r="119" spans="16:18" ht="15.75">
      <c r="P119" s="20"/>
      <c r="R119" s="20"/>
    </row>
    <row r="120" spans="16:18" ht="15.75">
      <c r="P120" s="20"/>
      <c r="R120" s="20"/>
    </row>
    <row r="121" spans="16:18" ht="15.75">
      <c r="P121" s="20"/>
      <c r="R121" s="20"/>
    </row>
    <row r="122" spans="16:18" ht="15.75">
      <c r="P122" s="20"/>
      <c r="R122" s="20"/>
    </row>
    <row r="123" spans="16:18" ht="15.75">
      <c r="P123" s="20"/>
      <c r="R123" s="20"/>
    </row>
    <row r="124" spans="16:18" ht="15.75">
      <c r="P124" s="20"/>
      <c r="R124" s="20"/>
    </row>
    <row r="125" spans="16:18" ht="15.75">
      <c r="P125" s="20"/>
      <c r="R125" s="20"/>
    </row>
    <row r="126" spans="16:18" ht="15.75">
      <c r="P126" s="20"/>
      <c r="R126" s="20"/>
    </row>
    <row r="127" spans="16:18" ht="15.75">
      <c r="P127" s="20"/>
      <c r="R127" s="20"/>
    </row>
    <row r="128" spans="16:18" ht="15.75">
      <c r="P128" s="20"/>
      <c r="R128" s="20"/>
    </row>
    <row r="129" spans="16:18" ht="15.75">
      <c r="P129" s="24"/>
      <c r="R129" s="20"/>
    </row>
    <row r="130" spans="16:18" ht="15.75">
      <c r="P130" s="8">
        <v>0</v>
      </c>
      <c r="R130" s="20"/>
    </row>
    <row r="131" spans="16:18" ht="15.75">
      <c r="R131" s="20"/>
    </row>
    <row r="132" spans="16:18" ht="15.75">
      <c r="R132" s="20"/>
    </row>
    <row r="133" spans="16:18" ht="15.75">
      <c r="R133" s="20"/>
    </row>
    <row r="134" spans="16:18" ht="15.75">
      <c r="R134" s="20"/>
    </row>
    <row r="135" spans="16:18" ht="15.75">
      <c r="R135" s="20"/>
    </row>
    <row r="136" spans="16:18" ht="15.75">
      <c r="R136" s="20"/>
    </row>
    <row r="137" spans="16:18" ht="15.75">
      <c r="R137" s="20"/>
    </row>
    <row r="138" spans="16:18" ht="15.75">
      <c r="R138" s="20"/>
    </row>
    <row r="139" spans="16:18" ht="15.75">
      <c r="R139" s="20"/>
    </row>
    <row r="140" spans="16:18" ht="15.75">
      <c r="R140" s="20"/>
    </row>
    <row r="141" spans="16:18" ht="15.75">
      <c r="R141" s="20"/>
    </row>
    <row r="142" spans="16:18" ht="15.75">
      <c r="R142" s="20"/>
    </row>
    <row r="143" spans="16:18" ht="15.75">
      <c r="R143" s="20"/>
    </row>
    <row r="144" spans="16:18" ht="15.75">
      <c r="R144" s="20"/>
    </row>
    <row r="145" spans="18:18" ht="15.75">
      <c r="R145" s="20"/>
    </row>
    <row r="146" spans="18:18" ht="15.75">
      <c r="R146" s="20"/>
    </row>
    <row r="147" spans="18:18" ht="15.75">
      <c r="R147" s="20"/>
    </row>
    <row r="148" spans="18:18" ht="15.75">
      <c r="R148" s="20"/>
    </row>
    <row r="149" spans="18:18" ht="15.75">
      <c r="R149" s="20"/>
    </row>
    <row r="150" spans="18:18" ht="15.75">
      <c r="R150" s="20"/>
    </row>
    <row r="151" spans="18:18" ht="15.75">
      <c r="R151" s="20"/>
    </row>
    <row r="152" spans="18:18" ht="15.75">
      <c r="R152" s="20"/>
    </row>
    <row r="153" spans="18:18" ht="15.75">
      <c r="R153" s="20"/>
    </row>
    <row r="154" spans="18:18" ht="15.75">
      <c r="R154" s="20"/>
    </row>
    <row r="155" spans="18:18" ht="15.75">
      <c r="R155" s="20"/>
    </row>
    <row r="156" spans="18:18" ht="15.75">
      <c r="R156" s="20"/>
    </row>
    <row r="157" spans="18:18" ht="15.75">
      <c r="R157" s="20"/>
    </row>
    <row r="158" spans="18:18" ht="15.75">
      <c r="R158" s="20"/>
    </row>
    <row r="159" spans="18:18" ht="15.75">
      <c r="R159" s="20"/>
    </row>
    <row r="160" spans="18:18" ht="15.75">
      <c r="R160" s="20"/>
    </row>
    <row r="161" spans="18:18" ht="15.75">
      <c r="R161" s="20"/>
    </row>
    <row r="162" spans="18:18" ht="15.75">
      <c r="R162" s="20"/>
    </row>
    <row r="163" spans="18:18" ht="15.75">
      <c r="R163" s="20"/>
    </row>
    <row r="164" spans="18:18" ht="15.75">
      <c r="R164" s="20"/>
    </row>
    <row r="165" spans="18:18" ht="15.75">
      <c r="R165" s="20"/>
    </row>
    <row r="166" spans="18:18" ht="15.75">
      <c r="R166" s="20"/>
    </row>
    <row r="167" spans="18:18" ht="15.75">
      <c r="R167" s="20"/>
    </row>
    <row r="168" spans="18:18" ht="15.75">
      <c r="R168" s="20"/>
    </row>
    <row r="169" spans="18:18" ht="15.75">
      <c r="R169" s="20"/>
    </row>
    <row r="170" spans="18:18" ht="15.75">
      <c r="R170" s="20"/>
    </row>
    <row r="171" spans="18:18" ht="15.75">
      <c r="R171" s="20"/>
    </row>
    <row r="172" spans="18:18" ht="15.75">
      <c r="R172" s="20"/>
    </row>
    <row r="173" spans="18:18" ht="15.75">
      <c r="R173" s="20"/>
    </row>
    <row r="174" spans="18:18" ht="15.75">
      <c r="R174" s="20"/>
    </row>
    <row r="175" spans="18:18" ht="15.75">
      <c r="R175" s="20"/>
    </row>
    <row r="176" spans="18:18" ht="15.75">
      <c r="R176" s="20"/>
    </row>
    <row r="177" spans="18:18" ht="15.75">
      <c r="R177" s="20"/>
    </row>
    <row r="178" spans="18:18" ht="15.75">
      <c r="R178" s="20"/>
    </row>
    <row r="179" spans="18:18" ht="15.75">
      <c r="R179" s="20"/>
    </row>
    <row r="180" spans="18:18" ht="15.75">
      <c r="R180" s="20"/>
    </row>
    <row r="181" spans="18:18" ht="15.75">
      <c r="R181" s="20"/>
    </row>
    <row r="182" spans="18:18" ht="15.75">
      <c r="R182" s="20"/>
    </row>
    <row r="183" spans="18:18" ht="15.75">
      <c r="R183" s="20"/>
    </row>
    <row r="184" spans="18:18" ht="15.75">
      <c r="R184" s="20"/>
    </row>
    <row r="185" spans="18:18" ht="15.75">
      <c r="R185" s="20"/>
    </row>
    <row r="186" spans="18:18" ht="15.75">
      <c r="R186" s="20"/>
    </row>
    <row r="187" spans="18:18" ht="15.75">
      <c r="R187" s="20"/>
    </row>
    <row r="188" spans="18:18" ht="15.75">
      <c r="R188" s="20"/>
    </row>
    <row r="189" spans="18:18" ht="15.75">
      <c r="R189" s="20"/>
    </row>
    <row r="190" spans="18:18" ht="15.75">
      <c r="R190" s="20"/>
    </row>
    <row r="191" spans="18:18" ht="15.75">
      <c r="R191" s="20"/>
    </row>
    <row r="192" spans="18:18" ht="15.75">
      <c r="R192" s="20"/>
    </row>
    <row r="193" spans="18:18" ht="15.75">
      <c r="R193" s="20"/>
    </row>
    <row r="194" spans="18:18" ht="15.75">
      <c r="R194" s="20"/>
    </row>
    <row r="195" spans="18:18" ht="15.75">
      <c r="R195" s="20"/>
    </row>
    <row r="196" spans="18:18" ht="15.75">
      <c r="R196" s="20"/>
    </row>
    <row r="197" spans="18:18" ht="15.75">
      <c r="R197" s="20"/>
    </row>
    <row r="198" spans="18:18" ht="15.75">
      <c r="R198" s="20"/>
    </row>
    <row r="199" spans="18:18" ht="15.75">
      <c r="R199" s="20"/>
    </row>
    <row r="200" spans="18:18" ht="15.75">
      <c r="R200" s="20"/>
    </row>
    <row r="201" spans="18:18" ht="15.75">
      <c r="R201" s="20"/>
    </row>
    <row r="202" spans="18:18" ht="15.75">
      <c r="R202" s="20"/>
    </row>
    <row r="203" spans="18:18" ht="15.75">
      <c r="R203" s="20"/>
    </row>
    <row r="204" spans="18:18" ht="15.75">
      <c r="R204" s="20"/>
    </row>
    <row r="205" spans="18:18" ht="15.75">
      <c r="R205" s="20"/>
    </row>
    <row r="206" spans="18:18" ht="15.75">
      <c r="R206" s="20"/>
    </row>
    <row r="207" spans="18:18" ht="15.75">
      <c r="R207" s="20"/>
    </row>
    <row r="208" spans="18:18" ht="15.75">
      <c r="R208" s="20"/>
    </row>
    <row r="209" spans="18:18" ht="15.75">
      <c r="R209" s="20"/>
    </row>
    <row r="210" spans="18:18" ht="15.75">
      <c r="R210" s="20"/>
    </row>
    <row r="211" spans="18:18" ht="15.75">
      <c r="R211" s="20"/>
    </row>
    <row r="212" spans="18:18" ht="15.75">
      <c r="R212" s="20"/>
    </row>
    <row r="213" spans="18:18" ht="15.75">
      <c r="R213" s="20"/>
    </row>
    <row r="214" spans="18:18" ht="15.75">
      <c r="R214" s="20"/>
    </row>
    <row r="215" spans="18:18" ht="15.75">
      <c r="R215" s="20"/>
    </row>
    <row r="216" spans="18:18" ht="15.75">
      <c r="R216" s="20"/>
    </row>
    <row r="217" spans="18:18" ht="15.75">
      <c r="R217" s="20"/>
    </row>
    <row r="218" spans="18:18" ht="15.75">
      <c r="R218" s="20"/>
    </row>
    <row r="219" spans="18:18" ht="15.75">
      <c r="R219" s="20"/>
    </row>
    <row r="220" spans="18:18" ht="15.75">
      <c r="R220" s="20"/>
    </row>
    <row r="221" spans="18:18" ht="15.75">
      <c r="R221" s="20"/>
    </row>
    <row r="222" spans="18:18" ht="15.75">
      <c r="R222" s="20"/>
    </row>
    <row r="223" spans="18:18" ht="15.75">
      <c r="R223" s="20"/>
    </row>
    <row r="224" spans="18:18" ht="15.75">
      <c r="R224" s="20"/>
    </row>
    <row r="225" spans="18:18" ht="15.75">
      <c r="R225" s="20"/>
    </row>
    <row r="226" spans="18:18" ht="15.75">
      <c r="R226" s="20"/>
    </row>
    <row r="227" spans="18:18" ht="15.75">
      <c r="R227" s="20"/>
    </row>
    <row r="228" spans="18:18" ht="15.75">
      <c r="R228" s="20"/>
    </row>
    <row r="229" spans="18:18" ht="15.75">
      <c r="R229" s="20"/>
    </row>
    <row r="230" spans="18:18" ht="15.75">
      <c r="R230" s="20"/>
    </row>
    <row r="231" spans="18:18" ht="15.75">
      <c r="R231" s="20"/>
    </row>
    <row r="232" spans="18:18" ht="15.75">
      <c r="R232" s="20"/>
    </row>
    <row r="233" spans="18:18" ht="15.75">
      <c r="R233" s="20"/>
    </row>
    <row r="234" spans="18:18" ht="15.75">
      <c r="R234" s="20"/>
    </row>
    <row r="235" spans="18:18" ht="15.75">
      <c r="R235" s="20"/>
    </row>
    <row r="236" spans="18:18" ht="15.75">
      <c r="R236" s="20"/>
    </row>
    <row r="237" spans="18:18" ht="15.75">
      <c r="R237" s="20"/>
    </row>
    <row r="238" spans="18:18" ht="15.75">
      <c r="R238" s="20"/>
    </row>
    <row r="239" spans="18:18" ht="15.75">
      <c r="R239" s="20"/>
    </row>
    <row r="240" spans="18:18" ht="15.75">
      <c r="R240" s="20"/>
    </row>
    <row r="241" spans="18:18" ht="15.75">
      <c r="R241" s="20"/>
    </row>
    <row r="242" spans="18:18" ht="15.75">
      <c r="R242" s="20"/>
    </row>
    <row r="243" spans="18:18" ht="15.75">
      <c r="R243" s="20"/>
    </row>
    <row r="244" spans="18:18" ht="15.75">
      <c r="R244" s="20"/>
    </row>
    <row r="245" spans="18:18" ht="15.75">
      <c r="R245" s="20"/>
    </row>
    <row r="246" spans="18:18" ht="15.75">
      <c r="R246" s="20"/>
    </row>
    <row r="247" spans="18:18" ht="15.75">
      <c r="R247" s="20"/>
    </row>
    <row r="248" spans="18:18" ht="15.75">
      <c r="R248" s="20"/>
    </row>
    <row r="249" spans="18:18" ht="15.75">
      <c r="R249" s="20"/>
    </row>
    <row r="250" spans="18:18" ht="15.75">
      <c r="R250" s="20"/>
    </row>
    <row r="251" spans="18:18" ht="15.75">
      <c r="R251" s="20"/>
    </row>
    <row r="252" spans="18:18" ht="15.75">
      <c r="R252" s="20"/>
    </row>
    <row r="253" spans="18:18" ht="15.75">
      <c r="R253" s="20"/>
    </row>
    <row r="254" spans="18:18" ht="15.75">
      <c r="R254" s="20"/>
    </row>
    <row r="255" spans="18:18" ht="15.75">
      <c r="R255" s="20"/>
    </row>
    <row r="256" spans="18:18" ht="15.75">
      <c r="R256" s="20"/>
    </row>
    <row r="257" spans="18:18" ht="15.75">
      <c r="R257" s="20"/>
    </row>
    <row r="258" spans="18:18" ht="15.75">
      <c r="R258" s="20"/>
    </row>
    <row r="259" spans="18:18" ht="15.75">
      <c r="R259" s="20"/>
    </row>
    <row r="260" spans="18:18" ht="15.75">
      <c r="R260" s="20"/>
    </row>
    <row r="261" spans="18:18" ht="15.75">
      <c r="R261" s="20"/>
    </row>
    <row r="262" spans="18:18" ht="15.75">
      <c r="R262" s="20"/>
    </row>
    <row r="263" spans="18:18" ht="15.75">
      <c r="R263" s="20"/>
    </row>
    <row r="264" spans="18:18" ht="15.75">
      <c r="R264" s="20"/>
    </row>
    <row r="265" spans="18:18" ht="15.75">
      <c r="R265" s="20"/>
    </row>
    <row r="266" spans="18:18" ht="15.75">
      <c r="R266" s="20"/>
    </row>
    <row r="267" spans="18:18" ht="15.75">
      <c r="R267" s="20"/>
    </row>
    <row r="268" spans="18:18" ht="15.75">
      <c r="R268" s="20"/>
    </row>
    <row r="269" spans="18:18" ht="15.75">
      <c r="R269" s="20"/>
    </row>
    <row r="270" spans="18:18" ht="15.75">
      <c r="R270" s="20"/>
    </row>
    <row r="271" spans="18:18" ht="15.75">
      <c r="R271" s="20"/>
    </row>
    <row r="272" spans="18:18" ht="15.75">
      <c r="R272" s="20"/>
    </row>
    <row r="273" spans="18:18" ht="15.75">
      <c r="R273" s="20"/>
    </row>
    <row r="274" spans="18:18" ht="15.75">
      <c r="R274" s="20"/>
    </row>
    <row r="275" spans="18:18" ht="15.75">
      <c r="R275" s="20"/>
    </row>
    <row r="276" spans="18:18" ht="15.75">
      <c r="R276" s="20"/>
    </row>
    <row r="277" spans="18:18" ht="15.75">
      <c r="R277" s="20"/>
    </row>
    <row r="278" spans="18:18" ht="15.75">
      <c r="R278" s="20"/>
    </row>
    <row r="279" spans="18:18" ht="15.75">
      <c r="R279" s="20"/>
    </row>
    <row r="280" spans="18:18" ht="15.75">
      <c r="R280" s="20"/>
    </row>
    <row r="281" spans="18:18" ht="15.75">
      <c r="R281" s="20"/>
    </row>
    <row r="282" spans="18:18" ht="15.75">
      <c r="R282" s="20"/>
    </row>
    <row r="283" spans="18:18" ht="15.75">
      <c r="R283" s="20"/>
    </row>
    <row r="284" spans="18:18" ht="15.75">
      <c r="R284" s="20"/>
    </row>
    <row r="285" spans="18:18" ht="15.75">
      <c r="R285" s="20"/>
    </row>
    <row r="286" spans="18:18" ht="15.75">
      <c r="R286" s="20"/>
    </row>
    <row r="287" spans="18:18" ht="15.75">
      <c r="R287" s="20"/>
    </row>
    <row r="288" spans="18:18" ht="15.75">
      <c r="R288" s="20"/>
    </row>
    <row r="289" spans="18:18" ht="15.75">
      <c r="R289" s="20"/>
    </row>
    <row r="290" spans="18:18" ht="15.75">
      <c r="R290" s="20"/>
    </row>
    <row r="291" spans="18:18" ht="15.75">
      <c r="R291" s="20"/>
    </row>
    <row r="292" spans="18:18" ht="15.75">
      <c r="R292" s="20"/>
    </row>
    <row r="293" spans="18:18" ht="15.75">
      <c r="R293" s="20"/>
    </row>
    <row r="294" spans="18:18" ht="15.75">
      <c r="R294" s="20"/>
    </row>
    <row r="295" spans="18:18" ht="15.75">
      <c r="R295" s="20"/>
    </row>
    <row r="296" spans="18:18" ht="15.75">
      <c r="R296" s="20"/>
    </row>
    <row r="297" spans="18:18" ht="15.75">
      <c r="R297" s="20"/>
    </row>
    <row r="298" spans="18:18" ht="15.75">
      <c r="R298" s="20"/>
    </row>
    <row r="299" spans="18:18" ht="15.75">
      <c r="R299" s="20"/>
    </row>
    <row r="300" spans="18:18" ht="15.75">
      <c r="R300" s="20"/>
    </row>
    <row r="301" spans="18:18" ht="15.75">
      <c r="R301" s="20"/>
    </row>
    <row r="302" spans="18:18" ht="15.75">
      <c r="R302" s="20"/>
    </row>
    <row r="303" spans="18:18" ht="15.75">
      <c r="R303" s="20"/>
    </row>
    <row r="304" spans="18:18" ht="15.75">
      <c r="R304" s="20"/>
    </row>
    <row r="305" spans="18:18" ht="15.75">
      <c r="R305" s="20"/>
    </row>
    <row r="306" spans="18:18" ht="15.75">
      <c r="R306" s="20"/>
    </row>
    <row r="307" spans="18:18" ht="15.75">
      <c r="R307" s="20"/>
    </row>
    <row r="308" spans="18:18" ht="15.75">
      <c r="R308" s="20"/>
    </row>
    <row r="309" spans="18:18" ht="15.75">
      <c r="R309" s="20"/>
    </row>
    <row r="310" spans="18:18" ht="15.75">
      <c r="R310" s="20"/>
    </row>
    <row r="311" spans="18:18" ht="15.75">
      <c r="R311" s="20"/>
    </row>
    <row r="312" spans="18:18" ht="15.75">
      <c r="R312" s="20"/>
    </row>
    <row r="313" spans="18:18" ht="15.75">
      <c r="R313" s="20"/>
    </row>
    <row r="314" spans="18:18" ht="15.75">
      <c r="R314" s="20"/>
    </row>
    <row r="315" spans="18:18" ht="15.75">
      <c r="R315" s="20"/>
    </row>
    <row r="316" spans="18:18" ht="15.75">
      <c r="R316" s="20"/>
    </row>
    <row r="317" spans="18:18" ht="15.75">
      <c r="R317" s="20"/>
    </row>
    <row r="318" spans="18:18" ht="15.75">
      <c r="R318" s="20"/>
    </row>
    <row r="319" spans="18:18" ht="15.75">
      <c r="R319" s="20"/>
    </row>
    <row r="320" spans="18:18" ht="15.75">
      <c r="R320" s="20"/>
    </row>
    <row r="321" spans="18:18" ht="15.75">
      <c r="R321" s="20"/>
    </row>
    <row r="322" spans="18:18" ht="15.75">
      <c r="R322" s="20"/>
    </row>
    <row r="323" spans="18:18" ht="15.75">
      <c r="R323" s="20"/>
    </row>
    <row r="324" spans="18:18" ht="15.75">
      <c r="R324" s="20"/>
    </row>
    <row r="325" spans="18:18" ht="15.75">
      <c r="R325" s="20"/>
    </row>
    <row r="326" spans="18:18" ht="15.75">
      <c r="R326" s="20"/>
    </row>
    <row r="327" spans="18:18" ht="15.75">
      <c r="R327" s="20"/>
    </row>
    <row r="328" spans="18:18" ht="15.75">
      <c r="R328" s="20"/>
    </row>
    <row r="329" spans="18:18" ht="15.75">
      <c r="R329" s="20"/>
    </row>
    <row r="330" spans="18:18" ht="15.75">
      <c r="R330" s="20"/>
    </row>
    <row r="331" spans="18:18" ht="15.75">
      <c r="R331" s="20"/>
    </row>
    <row r="332" spans="18:18" ht="15.75">
      <c r="R332" s="20"/>
    </row>
    <row r="333" spans="18:18" ht="15.75">
      <c r="R333" s="20"/>
    </row>
    <row r="334" spans="18:18" ht="15.75">
      <c r="R334" s="20"/>
    </row>
    <row r="335" spans="18:18" ht="15.75">
      <c r="R335" s="20"/>
    </row>
    <row r="336" spans="18:18" ht="15.75">
      <c r="R336" s="20"/>
    </row>
    <row r="337" spans="18:18" ht="15.75">
      <c r="R337" s="20"/>
    </row>
    <row r="338" spans="18:18" ht="15.75">
      <c r="R338" s="20"/>
    </row>
    <row r="339" spans="18:18" ht="15.75">
      <c r="R339" s="20"/>
    </row>
    <row r="340" spans="18:18" ht="15.75">
      <c r="R340" s="20"/>
    </row>
    <row r="341" spans="18:18" ht="15.75">
      <c r="R341" s="20"/>
    </row>
    <row r="342" spans="18:18" ht="15.75">
      <c r="R342" s="20"/>
    </row>
    <row r="343" spans="18:18" ht="15.75">
      <c r="R343" s="20"/>
    </row>
    <row r="344" spans="18:18" ht="15.75">
      <c r="R344" s="20"/>
    </row>
    <row r="345" spans="18:18" ht="15.75">
      <c r="R345" s="20"/>
    </row>
    <row r="346" spans="18:18" ht="15.75">
      <c r="R346" s="20"/>
    </row>
    <row r="347" spans="18:18" ht="15.75">
      <c r="R347" s="20"/>
    </row>
    <row r="348" spans="18:18" ht="15.75">
      <c r="R348" s="20"/>
    </row>
    <row r="349" spans="18:18" ht="15.75">
      <c r="R349" s="20"/>
    </row>
    <row r="350" spans="18:18" ht="15.75">
      <c r="R350" s="20"/>
    </row>
    <row r="351" spans="18:18" ht="15.75">
      <c r="R351" s="20"/>
    </row>
    <row r="352" spans="18:18" ht="15.75">
      <c r="R352" s="20"/>
    </row>
    <row r="353" spans="18:18" ht="15.75">
      <c r="R353" s="20"/>
    </row>
    <row r="354" spans="18:18" ht="15.75">
      <c r="R354" s="20"/>
    </row>
    <row r="355" spans="18:18" ht="15.75">
      <c r="R355" s="20"/>
    </row>
    <row r="356" spans="18:18" ht="15.75">
      <c r="R356" s="20"/>
    </row>
    <row r="357" spans="18:18" ht="15.75">
      <c r="R357" s="20"/>
    </row>
    <row r="358" spans="18:18" ht="15.75">
      <c r="R358" s="20"/>
    </row>
    <row r="359" spans="18:18" ht="15.75">
      <c r="R359" s="20"/>
    </row>
    <row r="360" spans="18:18" ht="15.75">
      <c r="R360" s="20"/>
    </row>
    <row r="361" spans="18:18" ht="15.75">
      <c r="R361" s="20"/>
    </row>
    <row r="362" spans="18:18" ht="15.75">
      <c r="R362" s="20"/>
    </row>
    <row r="363" spans="18:18" ht="15.75">
      <c r="R363" s="20"/>
    </row>
    <row r="364" spans="18:18" ht="15.75">
      <c r="R364" s="20"/>
    </row>
    <row r="365" spans="18:18" ht="15.75">
      <c r="R365" s="20"/>
    </row>
    <row r="366" spans="18:18" ht="15.75">
      <c r="R366" s="20"/>
    </row>
    <row r="367" spans="18:18" ht="15.75">
      <c r="R367" s="20"/>
    </row>
    <row r="368" spans="18:18" ht="15.75">
      <c r="R368" s="20"/>
    </row>
    <row r="369" spans="18:18" ht="15.75">
      <c r="R369" s="20"/>
    </row>
    <row r="370" spans="18:18" ht="15.75">
      <c r="R370" s="20"/>
    </row>
    <row r="371" spans="18:18" ht="15.75">
      <c r="R371" s="20"/>
    </row>
    <row r="372" spans="18:18" ht="15.75">
      <c r="R372" s="20"/>
    </row>
    <row r="373" spans="18:18" ht="15.75">
      <c r="R373" s="20"/>
    </row>
    <row r="374" spans="18:18" ht="15.75">
      <c r="R374" s="20"/>
    </row>
    <row r="375" spans="18:18" ht="15.75">
      <c r="R375" s="20"/>
    </row>
    <row r="376" spans="18:18" ht="15.75">
      <c r="R376" s="20"/>
    </row>
    <row r="377" spans="18:18" ht="15.75">
      <c r="R377" s="20"/>
    </row>
    <row r="378" spans="18:18" ht="15.75">
      <c r="R378" s="20"/>
    </row>
    <row r="379" spans="18:18" ht="15.75">
      <c r="R379" s="20"/>
    </row>
    <row r="380" spans="18:18" ht="15.75">
      <c r="R380" s="20"/>
    </row>
    <row r="381" spans="18:18" ht="15.75">
      <c r="R381" s="20"/>
    </row>
    <row r="382" spans="18:18" ht="15.75">
      <c r="R382" s="20"/>
    </row>
    <row r="383" spans="18:18" ht="15.75">
      <c r="R383" s="20"/>
    </row>
    <row r="384" spans="18:18" ht="15.75">
      <c r="R384" s="20"/>
    </row>
    <row r="385" spans="18:18" ht="15.75">
      <c r="R385" s="20"/>
    </row>
    <row r="386" spans="18:18" ht="15.75">
      <c r="R386" s="20"/>
    </row>
    <row r="387" spans="18:18" ht="15.75">
      <c r="R387" s="20"/>
    </row>
    <row r="388" spans="18:18" ht="15.75">
      <c r="R388" s="20"/>
    </row>
    <row r="389" spans="18:18" ht="15.75">
      <c r="R389" s="20"/>
    </row>
    <row r="390" spans="18:18" ht="15.75">
      <c r="R390" s="20"/>
    </row>
    <row r="391" spans="18:18" ht="15.75">
      <c r="R391" s="20"/>
    </row>
    <row r="392" spans="18:18" ht="15.75">
      <c r="R392" s="20"/>
    </row>
    <row r="393" spans="18:18" ht="15.75">
      <c r="R393" s="20"/>
    </row>
    <row r="394" spans="18:18" ht="15.75">
      <c r="R394" s="20"/>
    </row>
    <row r="395" spans="18:18" ht="15.75">
      <c r="R395" s="20"/>
    </row>
    <row r="396" spans="18:18" ht="15.75">
      <c r="R396" s="20"/>
    </row>
    <row r="397" spans="18:18" ht="15.75">
      <c r="R397" s="20"/>
    </row>
    <row r="398" spans="18:18" ht="15.75">
      <c r="R398" s="20"/>
    </row>
    <row r="399" spans="18:18" ht="15.75">
      <c r="R399" s="20"/>
    </row>
    <row r="400" spans="18:18" ht="15.75">
      <c r="R400" s="20"/>
    </row>
    <row r="401" spans="18:18" ht="15.75">
      <c r="R401" s="20"/>
    </row>
    <row r="402" spans="18:18" ht="15.75">
      <c r="R402" s="20"/>
    </row>
    <row r="403" spans="18:18" ht="15.75">
      <c r="R403" s="20"/>
    </row>
    <row r="404" spans="18:18" ht="15.75">
      <c r="R404" s="20"/>
    </row>
    <row r="405" spans="18:18" ht="15.75">
      <c r="R405" s="20"/>
    </row>
    <row r="406" spans="18:18" ht="15.75">
      <c r="R406" s="20"/>
    </row>
    <row r="407" spans="18:18" ht="15.75">
      <c r="R407" s="20"/>
    </row>
    <row r="408" spans="18:18" ht="15.75">
      <c r="R408" s="20"/>
    </row>
    <row r="409" spans="18:18" ht="15.75">
      <c r="R409" s="20"/>
    </row>
    <row r="410" spans="18:18" ht="15.75">
      <c r="R410" s="20"/>
    </row>
    <row r="411" spans="18:18" ht="15.75">
      <c r="R411" s="20"/>
    </row>
    <row r="412" spans="18:18" ht="15.75">
      <c r="R412" s="20"/>
    </row>
    <row r="413" spans="18:18" ht="15.75">
      <c r="R413" s="20"/>
    </row>
    <row r="414" spans="18:18" ht="15.75">
      <c r="R414" s="20"/>
    </row>
    <row r="415" spans="18:18" ht="15.75">
      <c r="R415" s="20"/>
    </row>
    <row r="416" spans="18:18" ht="15.75">
      <c r="R416" s="20"/>
    </row>
    <row r="417" spans="18:18" ht="15.75">
      <c r="R417" s="20"/>
    </row>
    <row r="418" spans="18:18" ht="15.75">
      <c r="R418" s="20"/>
    </row>
    <row r="419" spans="18:18" ht="15.75">
      <c r="R419" s="20"/>
    </row>
    <row r="420" spans="18:18" ht="15.75">
      <c r="R420" s="20"/>
    </row>
    <row r="421" spans="18:18" ht="15.75">
      <c r="R421" s="20"/>
    </row>
    <row r="422" spans="18:18" ht="15.75">
      <c r="R422" s="20"/>
    </row>
    <row r="423" spans="18:18" ht="15.75">
      <c r="R423" s="20"/>
    </row>
    <row r="424" spans="18:18" ht="15.75">
      <c r="R424" s="20"/>
    </row>
    <row r="425" spans="18:18" ht="15.75">
      <c r="R425" s="20"/>
    </row>
    <row r="426" spans="18:18" ht="15.75">
      <c r="R426" s="20"/>
    </row>
    <row r="427" spans="18:18" ht="15.75">
      <c r="R427" s="20"/>
    </row>
    <row r="428" spans="18:18" ht="15.75">
      <c r="R428" s="20"/>
    </row>
    <row r="429" spans="18:18" ht="15.75">
      <c r="R429" s="20"/>
    </row>
    <row r="430" spans="18:18" ht="15.75">
      <c r="R430" s="20"/>
    </row>
    <row r="431" spans="18:18" ht="15.75">
      <c r="R431" s="20"/>
    </row>
    <row r="432" spans="18:18" ht="15.75">
      <c r="R432" s="20"/>
    </row>
    <row r="433" spans="18:18" ht="15.75">
      <c r="R433" s="20"/>
    </row>
    <row r="434" spans="18:18" ht="15.75">
      <c r="R434" s="20"/>
    </row>
    <row r="435" spans="18:18" ht="15.75">
      <c r="R435" s="20"/>
    </row>
    <row r="436" spans="18:18" ht="15.75">
      <c r="R436" s="20"/>
    </row>
    <row r="437" spans="18:18" ht="15.75">
      <c r="R437" s="20"/>
    </row>
    <row r="438" spans="18:18" ht="15.75">
      <c r="R438" s="20"/>
    </row>
    <row r="439" spans="18:18" ht="15.75">
      <c r="R439" s="20"/>
    </row>
    <row r="440" spans="18:18" ht="15.75">
      <c r="R440" s="20"/>
    </row>
    <row r="441" spans="18:18" ht="15.75">
      <c r="R441" s="20"/>
    </row>
    <row r="442" spans="18:18" ht="15.75">
      <c r="R442" s="20"/>
    </row>
    <row r="443" spans="18:18" ht="15.75">
      <c r="R443" s="20"/>
    </row>
    <row r="444" spans="18:18" ht="15.75">
      <c r="R444" s="20"/>
    </row>
    <row r="445" spans="18:18" ht="15.75">
      <c r="R445" s="20"/>
    </row>
    <row r="446" spans="18:18" ht="15.75">
      <c r="R446" s="20"/>
    </row>
    <row r="447" spans="18:18" ht="15.75">
      <c r="R447" s="20"/>
    </row>
    <row r="448" spans="18:18" ht="15.75">
      <c r="R448" s="20"/>
    </row>
    <row r="449" spans="18:18" ht="15.75">
      <c r="R449" s="20"/>
    </row>
    <row r="450" spans="18:18" ht="15.75">
      <c r="R450" s="20"/>
    </row>
    <row r="451" spans="18:18" ht="15.75">
      <c r="R451" s="20"/>
    </row>
    <row r="452" spans="18:18" ht="15.75">
      <c r="R452" s="20"/>
    </row>
    <row r="453" spans="18:18" ht="15.75">
      <c r="R453" s="20"/>
    </row>
    <row r="454" spans="18:18" ht="15.75">
      <c r="R454" s="20"/>
    </row>
    <row r="455" spans="18:18" ht="15.75">
      <c r="R455" s="20"/>
    </row>
    <row r="456" spans="18:18" ht="15.75">
      <c r="R456" s="20"/>
    </row>
    <row r="457" spans="18:18" ht="15.75">
      <c r="R457" s="20"/>
    </row>
    <row r="458" spans="18:18" ht="15.75">
      <c r="R458" s="20"/>
    </row>
    <row r="459" spans="18:18" ht="15.75">
      <c r="R459" s="20"/>
    </row>
    <row r="460" spans="18:18" ht="15.75">
      <c r="R460" s="20"/>
    </row>
    <row r="461" spans="18:18" ht="15.75">
      <c r="R461" s="20"/>
    </row>
    <row r="462" spans="18:18" ht="15.75">
      <c r="R462" s="20"/>
    </row>
    <row r="463" spans="18:18" ht="15.75">
      <c r="R463" s="20"/>
    </row>
    <row r="464" spans="18:18" ht="15.75">
      <c r="R464" s="20"/>
    </row>
    <row r="465" spans="18:18" ht="15.75">
      <c r="R465" s="20"/>
    </row>
    <row r="466" spans="18:18" ht="15.75">
      <c r="R466" s="20"/>
    </row>
    <row r="467" spans="18:18" ht="15.75">
      <c r="R467" s="20"/>
    </row>
    <row r="468" spans="18:18" ht="15.75">
      <c r="R468" s="20"/>
    </row>
    <row r="469" spans="18:18" ht="15.75">
      <c r="R469" s="20"/>
    </row>
    <row r="470" spans="18:18" ht="15.75">
      <c r="R470" s="20"/>
    </row>
    <row r="471" spans="18:18" ht="15.75">
      <c r="R471" s="20"/>
    </row>
    <row r="472" spans="18:18" ht="15.75">
      <c r="R472" s="20"/>
    </row>
    <row r="473" spans="18:18" ht="15.75">
      <c r="R473" s="20"/>
    </row>
    <row r="474" spans="18:18" ht="15.75">
      <c r="R474" s="20"/>
    </row>
    <row r="475" spans="18:18" ht="15.75">
      <c r="R475" s="20"/>
    </row>
    <row r="476" spans="18:18" ht="15.75">
      <c r="R476" s="20"/>
    </row>
    <row r="477" spans="18:18" ht="15.75">
      <c r="R477" s="20"/>
    </row>
    <row r="478" spans="18:18" ht="15.75">
      <c r="R478" s="20"/>
    </row>
    <row r="479" spans="18:18" ht="15.75">
      <c r="R479" s="20"/>
    </row>
    <row r="480" spans="18:18" ht="15.75">
      <c r="R480" s="20"/>
    </row>
    <row r="481" spans="18:18" ht="15.75">
      <c r="R481" s="20"/>
    </row>
    <row r="482" spans="18:18" ht="15.75">
      <c r="R482" s="20"/>
    </row>
    <row r="483" spans="18:18" ht="15.75">
      <c r="R483" s="20"/>
    </row>
    <row r="484" spans="18:18" ht="15.75">
      <c r="R484" s="20"/>
    </row>
    <row r="485" spans="18:18" ht="15.75">
      <c r="R485" s="20"/>
    </row>
    <row r="486" spans="18:18" ht="15.75">
      <c r="R486" s="20"/>
    </row>
    <row r="487" spans="18:18" ht="15.75">
      <c r="R487" s="20"/>
    </row>
    <row r="488" spans="18:18" ht="15.75">
      <c r="R488" s="20"/>
    </row>
    <row r="489" spans="18:18" ht="15.75">
      <c r="R489" s="20"/>
    </row>
    <row r="490" spans="18:18" ht="15.75">
      <c r="R490" s="20"/>
    </row>
    <row r="491" spans="18:18" ht="15.75">
      <c r="R491" s="20"/>
    </row>
    <row r="492" spans="18:18" ht="15.75">
      <c r="R492" s="20"/>
    </row>
    <row r="493" spans="18:18" ht="15.75">
      <c r="R493" s="20"/>
    </row>
    <row r="494" spans="18:18" ht="15.75">
      <c r="R494" s="20"/>
    </row>
    <row r="495" spans="18:18" ht="15.75">
      <c r="R495" s="20"/>
    </row>
    <row r="496" spans="18:18" ht="15.75">
      <c r="R496" s="20"/>
    </row>
    <row r="497" spans="18:18" ht="15.75">
      <c r="R497" s="20"/>
    </row>
    <row r="498" spans="18:18" ht="15.75">
      <c r="R498" s="20"/>
    </row>
    <row r="499" spans="18:18" ht="15.75">
      <c r="R499" s="20"/>
    </row>
    <row r="500" spans="18:18" ht="15.75">
      <c r="R500" s="20"/>
    </row>
    <row r="501" spans="18:18" ht="15.75">
      <c r="R501" s="20"/>
    </row>
    <row r="502" spans="18:18" ht="15.75">
      <c r="R502" s="20"/>
    </row>
    <row r="503" spans="18:18" ht="15.75">
      <c r="R503" s="20"/>
    </row>
    <row r="504" spans="18:18" ht="15.75">
      <c r="R504" s="20"/>
    </row>
    <row r="505" spans="18:18" ht="15.75">
      <c r="R505" s="20"/>
    </row>
    <row r="506" spans="18:18" ht="15.75">
      <c r="R506" s="20"/>
    </row>
    <row r="507" spans="18:18" ht="15.75">
      <c r="R507" s="20"/>
    </row>
    <row r="508" spans="18:18" ht="15.75">
      <c r="R508" s="20"/>
    </row>
    <row r="509" spans="18:18" ht="15.75">
      <c r="R509" s="20"/>
    </row>
    <row r="510" spans="18:18" ht="15.75">
      <c r="R510" s="20"/>
    </row>
    <row r="511" spans="18:18" ht="15.75">
      <c r="R511" s="20"/>
    </row>
    <row r="512" spans="18:18" ht="15.75">
      <c r="R512" s="20"/>
    </row>
    <row r="513" spans="18:18" ht="15.75">
      <c r="R513" s="20"/>
    </row>
    <row r="514" spans="18:18" ht="15.75">
      <c r="R514" s="20"/>
    </row>
    <row r="515" spans="18:18" ht="15.75">
      <c r="R515" s="20"/>
    </row>
    <row r="516" spans="18:18" ht="15.75">
      <c r="R516" s="20"/>
    </row>
    <row r="517" spans="18:18" ht="15.75">
      <c r="R517" s="20"/>
    </row>
    <row r="518" spans="18:18" ht="15.75">
      <c r="R518" s="20"/>
    </row>
    <row r="519" spans="18:18" ht="15.75">
      <c r="R519" s="20"/>
    </row>
    <row r="520" spans="18:18" ht="15.75">
      <c r="R520" s="20"/>
    </row>
    <row r="521" spans="18:18" ht="15.75">
      <c r="R521" s="20"/>
    </row>
    <row r="522" spans="18:18" ht="15.75">
      <c r="R522" s="20"/>
    </row>
    <row r="523" spans="18:18" ht="15.75">
      <c r="R523" s="20"/>
    </row>
    <row r="524" spans="18:18" ht="15.75">
      <c r="R524" s="20"/>
    </row>
    <row r="525" spans="18:18" ht="15.75">
      <c r="R525" s="20"/>
    </row>
    <row r="526" spans="18:18" ht="15.75">
      <c r="R526" s="20"/>
    </row>
    <row r="527" spans="18:18" ht="15.75">
      <c r="R527" s="20"/>
    </row>
    <row r="528" spans="18:18" ht="15.75">
      <c r="R528" s="20"/>
    </row>
    <row r="529" spans="18:18" ht="15.75">
      <c r="R529" s="20"/>
    </row>
    <row r="530" spans="18:18" ht="15.75">
      <c r="R530" s="20"/>
    </row>
    <row r="531" spans="18:18" ht="15.75">
      <c r="R531" s="20"/>
    </row>
    <row r="532" spans="18:18" ht="15.75">
      <c r="R532" s="20"/>
    </row>
    <row r="533" spans="18:18" ht="15.75">
      <c r="R533" s="20"/>
    </row>
    <row r="534" spans="18:18" ht="15.75">
      <c r="R534" s="20"/>
    </row>
    <row r="535" spans="18:18" ht="15.75">
      <c r="R535" s="20"/>
    </row>
    <row r="536" spans="18:18" ht="15.75">
      <c r="R536" s="20"/>
    </row>
    <row r="537" spans="18:18" ht="15.75">
      <c r="R537" s="20"/>
    </row>
    <row r="538" spans="18:18" ht="15.75">
      <c r="R538" s="20"/>
    </row>
    <row r="539" spans="18:18" ht="15.75">
      <c r="R539" s="20"/>
    </row>
    <row r="540" spans="18:18" ht="15.75">
      <c r="R540" s="20"/>
    </row>
    <row r="541" spans="18:18" ht="15.75">
      <c r="R541" s="20"/>
    </row>
    <row r="542" spans="18:18" ht="15.75">
      <c r="R542" s="20"/>
    </row>
    <row r="543" spans="18:18" ht="15.75">
      <c r="R543" s="20"/>
    </row>
    <row r="544" spans="18:18" ht="15.75">
      <c r="R544" s="20"/>
    </row>
    <row r="545" spans="18:18" ht="15.75">
      <c r="R545" s="20"/>
    </row>
    <row r="546" spans="18:18" ht="15.75">
      <c r="R546" s="20"/>
    </row>
    <row r="547" spans="18:18" ht="15.75">
      <c r="R547" s="20"/>
    </row>
    <row r="548" spans="18:18" ht="15.75">
      <c r="R548" s="20"/>
    </row>
    <row r="549" spans="18:18" ht="15.75">
      <c r="R549" s="20"/>
    </row>
    <row r="550" spans="18:18" ht="15.75">
      <c r="R550" s="20"/>
    </row>
    <row r="551" spans="18:18" ht="15.75">
      <c r="R551" s="20"/>
    </row>
    <row r="552" spans="18:18" ht="15.75">
      <c r="R552" s="20"/>
    </row>
    <row r="553" spans="18:18" ht="15.75">
      <c r="R553" s="20"/>
    </row>
    <row r="554" spans="18:18" ht="15.75">
      <c r="R554" s="20"/>
    </row>
    <row r="555" spans="18:18" ht="15.75">
      <c r="R555" s="20"/>
    </row>
    <row r="556" spans="18:18" ht="15.75">
      <c r="R556" s="20"/>
    </row>
    <row r="557" spans="18:18" ht="15.75">
      <c r="R557" s="20"/>
    </row>
    <row r="558" spans="18:18" ht="15.75">
      <c r="R558" s="20"/>
    </row>
    <row r="559" spans="18:18" ht="15.75">
      <c r="R559" s="20"/>
    </row>
    <row r="560" spans="18:18" ht="15.75">
      <c r="R560" s="20"/>
    </row>
    <row r="561" spans="18:18" ht="15.75">
      <c r="R561" s="20"/>
    </row>
    <row r="562" spans="18:18" ht="15.75">
      <c r="R562" s="20"/>
    </row>
    <row r="563" spans="18:18" ht="15.75">
      <c r="R563" s="20"/>
    </row>
    <row r="564" spans="18:18" ht="15.75">
      <c r="R564" s="20"/>
    </row>
    <row r="565" spans="18:18" ht="15.75">
      <c r="R565" s="20"/>
    </row>
    <row r="566" spans="18:18" ht="15.75">
      <c r="R566" s="20"/>
    </row>
    <row r="567" spans="18:18" ht="15.75">
      <c r="R567" s="20"/>
    </row>
    <row r="568" spans="18:18" ht="15.75">
      <c r="R568" s="20"/>
    </row>
    <row r="569" spans="18:18" ht="15.75">
      <c r="R569" s="20"/>
    </row>
    <row r="570" spans="18:18" ht="15.75">
      <c r="R570" s="20"/>
    </row>
    <row r="571" spans="18:18" ht="15.75">
      <c r="R571" s="20"/>
    </row>
    <row r="572" spans="18:18" ht="15.75">
      <c r="R572" s="20"/>
    </row>
    <row r="573" spans="18:18" ht="15.75">
      <c r="R573" s="20"/>
    </row>
    <row r="574" spans="18:18" ht="15.75">
      <c r="R574" s="20"/>
    </row>
    <row r="575" spans="18:18" ht="15.75">
      <c r="R575" s="20"/>
    </row>
    <row r="576" spans="18:18" ht="15.75">
      <c r="R576" s="20"/>
    </row>
    <row r="577" spans="18:18" ht="15.75">
      <c r="R577" s="20"/>
    </row>
    <row r="578" spans="18:18" ht="15.75">
      <c r="R578" s="20"/>
    </row>
    <row r="579" spans="18:18" ht="15.75">
      <c r="R579" s="20"/>
    </row>
    <row r="580" spans="18:18" ht="15.75">
      <c r="R580" s="20"/>
    </row>
    <row r="581" spans="18:18" ht="15.75">
      <c r="R581" s="20"/>
    </row>
    <row r="582" spans="18:18" ht="15.75">
      <c r="R582" s="20"/>
    </row>
    <row r="583" spans="18:18" ht="15.75">
      <c r="R583" s="20"/>
    </row>
    <row r="584" spans="18:18" ht="15.75">
      <c r="R584" s="20"/>
    </row>
    <row r="585" spans="18:18" ht="15.75">
      <c r="R585" s="20"/>
    </row>
    <row r="586" spans="18:18" ht="15.75">
      <c r="R586" s="20"/>
    </row>
    <row r="587" spans="18:18" ht="15.75">
      <c r="R587" s="20"/>
    </row>
    <row r="588" spans="18:18" ht="15.75">
      <c r="R588" s="20"/>
    </row>
    <row r="589" spans="18:18" ht="15.75">
      <c r="R589" s="20"/>
    </row>
    <row r="590" spans="18:18" ht="15.75">
      <c r="R590" s="20"/>
    </row>
    <row r="591" spans="18:18" ht="15.75">
      <c r="R591" s="20"/>
    </row>
    <row r="592" spans="18:18" ht="15.75">
      <c r="R592" s="20"/>
    </row>
    <row r="593" spans="18:18" ht="15.75">
      <c r="R593" s="20"/>
    </row>
    <row r="594" spans="18:18" ht="15.75">
      <c r="R594" s="20"/>
    </row>
    <row r="595" spans="18:18" ht="15.75">
      <c r="R595" s="20"/>
    </row>
    <row r="596" spans="18:18" ht="15.75">
      <c r="R596" s="20"/>
    </row>
    <row r="597" spans="18:18" ht="15.75">
      <c r="R597" s="20"/>
    </row>
    <row r="598" spans="18:18" ht="15.75">
      <c r="R598" s="20"/>
    </row>
    <row r="599" spans="18:18" ht="15.75">
      <c r="R599" s="20"/>
    </row>
    <row r="600" spans="18:18" ht="15.75">
      <c r="R600" s="20"/>
    </row>
    <row r="601" spans="18:18" ht="15.75">
      <c r="R601" s="20"/>
    </row>
    <row r="602" spans="18:18" ht="15.75">
      <c r="R602" s="20"/>
    </row>
    <row r="603" spans="18:18" ht="15.75">
      <c r="R603" s="20"/>
    </row>
    <row r="604" spans="18:18" ht="15.75">
      <c r="R604" s="20"/>
    </row>
    <row r="605" spans="18:18" ht="15.75">
      <c r="R605" s="20"/>
    </row>
    <row r="606" spans="18:18" ht="15.75">
      <c r="R606" s="20"/>
    </row>
    <row r="607" spans="18:18" ht="15.75">
      <c r="R607" s="20"/>
    </row>
    <row r="608" spans="18:18" ht="15.75">
      <c r="R608" s="20"/>
    </row>
    <row r="609" spans="18:18" ht="15.75">
      <c r="R609" s="20"/>
    </row>
    <row r="610" spans="18:18" ht="15.75">
      <c r="R610" s="20"/>
    </row>
    <row r="611" spans="18:18" ht="15.75">
      <c r="R611" s="20"/>
    </row>
    <row r="612" spans="18:18" ht="15.75">
      <c r="R612" s="20"/>
    </row>
    <row r="613" spans="18:18" ht="15.75">
      <c r="R613" s="20"/>
    </row>
    <row r="614" spans="18:18" ht="15.75">
      <c r="R614" s="20"/>
    </row>
    <row r="615" spans="18:18" ht="15.75">
      <c r="R615" s="20"/>
    </row>
    <row r="616" spans="18:18" ht="15.75">
      <c r="R616" s="20"/>
    </row>
    <row r="617" spans="18:18" ht="15.75">
      <c r="R617" s="20"/>
    </row>
    <row r="618" spans="18:18" ht="15.75">
      <c r="R618" s="20"/>
    </row>
    <row r="619" spans="18:18" ht="15.75">
      <c r="R619" s="20"/>
    </row>
    <row r="620" spans="18:18" ht="15.75">
      <c r="R620" s="20"/>
    </row>
    <row r="621" spans="18:18" ht="15.75">
      <c r="R621" s="20"/>
    </row>
    <row r="622" spans="18:18" ht="15.75">
      <c r="R622" s="20"/>
    </row>
    <row r="623" spans="18:18" ht="15.75">
      <c r="R623" s="20"/>
    </row>
    <row r="624" spans="18:18" ht="15.75">
      <c r="R624" s="20"/>
    </row>
    <row r="625" spans="18:18" ht="15.75">
      <c r="R625" s="20"/>
    </row>
    <row r="626" spans="18:18" ht="15.75">
      <c r="R626" s="20"/>
    </row>
    <row r="627" spans="18:18" ht="15.75">
      <c r="R627" s="20"/>
    </row>
    <row r="628" spans="18:18" ht="15.75">
      <c r="R628" s="20"/>
    </row>
    <row r="629" spans="18:18" ht="15.75">
      <c r="R629" s="20"/>
    </row>
    <row r="630" spans="18:18" ht="15.75">
      <c r="R630" s="20"/>
    </row>
    <row r="631" spans="18:18" ht="15.75">
      <c r="R631" s="20"/>
    </row>
    <row r="632" spans="18:18" ht="15.75">
      <c r="R632" s="20"/>
    </row>
    <row r="633" spans="18:18" ht="15.75">
      <c r="R633" s="20"/>
    </row>
    <row r="634" spans="18:18" ht="15.75">
      <c r="R634" s="20"/>
    </row>
    <row r="635" spans="18:18" ht="15.75">
      <c r="R635" s="20"/>
    </row>
    <row r="636" spans="18:18" ht="15.75">
      <c r="R636" s="20"/>
    </row>
    <row r="637" spans="18:18" ht="15.75">
      <c r="R637" s="20"/>
    </row>
    <row r="638" spans="18:18" ht="15.75">
      <c r="R638" s="20"/>
    </row>
    <row r="639" spans="18:18" ht="15.75">
      <c r="R639" s="20"/>
    </row>
    <row r="640" spans="18:18" ht="15.75">
      <c r="R640" s="20"/>
    </row>
    <row r="641" spans="18:18" ht="15.75">
      <c r="R641" s="20"/>
    </row>
    <row r="642" spans="18:18" ht="15.75">
      <c r="R642" s="20"/>
    </row>
    <row r="643" spans="18:18" ht="15.75">
      <c r="R643" s="20"/>
    </row>
    <row r="644" spans="18:18" ht="15.75">
      <c r="R644" s="20"/>
    </row>
    <row r="645" spans="18:18" ht="15.75">
      <c r="R645" s="20"/>
    </row>
    <row r="646" spans="18:18" ht="15.75">
      <c r="R646" s="20"/>
    </row>
    <row r="647" spans="18:18" ht="15.75">
      <c r="R647" s="20"/>
    </row>
    <row r="648" spans="18:18" ht="15.75">
      <c r="R648" s="20"/>
    </row>
    <row r="649" spans="18:18" ht="15.75">
      <c r="R649" s="20"/>
    </row>
    <row r="650" spans="18:18" ht="15.75">
      <c r="R650" s="20"/>
    </row>
    <row r="651" spans="18:18" ht="15.75">
      <c r="R651" s="20"/>
    </row>
    <row r="652" spans="18:18" ht="15.75">
      <c r="R652" s="20"/>
    </row>
    <row r="653" spans="18:18" ht="15.75">
      <c r="R653" s="20"/>
    </row>
    <row r="654" spans="18:18" ht="15.75">
      <c r="R654" s="20"/>
    </row>
    <row r="655" spans="18:18" ht="15.75">
      <c r="R655" s="20"/>
    </row>
    <row r="656" spans="18:18" ht="15.75">
      <c r="R656" s="20"/>
    </row>
    <row r="657" spans="18:18" ht="15.75">
      <c r="R657" s="20"/>
    </row>
    <row r="658" spans="18:18" ht="15.75">
      <c r="R658" s="20"/>
    </row>
    <row r="659" spans="18:18" ht="15.75">
      <c r="R659" s="20"/>
    </row>
    <row r="660" spans="18:18" ht="15.75">
      <c r="R660" s="20"/>
    </row>
    <row r="661" spans="18:18" ht="15.75">
      <c r="R661" s="20"/>
    </row>
    <row r="662" spans="18:18" ht="15.75">
      <c r="R662" s="20"/>
    </row>
    <row r="663" spans="18:18" ht="15.75">
      <c r="R663" s="20"/>
    </row>
    <row r="664" spans="18:18" ht="15.75">
      <c r="R664" s="20"/>
    </row>
    <row r="665" spans="18:18" ht="15.75">
      <c r="R665" s="20"/>
    </row>
    <row r="666" spans="18:18" ht="15.75">
      <c r="R666" s="20"/>
    </row>
    <row r="667" spans="18:18" ht="15.75">
      <c r="R667" s="20"/>
    </row>
    <row r="668" spans="18:18" ht="15.75">
      <c r="R668" s="20"/>
    </row>
    <row r="669" spans="18:18" ht="15.75">
      <c r="R669" s="20"/>
    </row>
    <row r="670" spans="18:18" ht="15.75">
      <c r="R670" s="20"/>
    </row>
    <row r="671" spans="18:18" ht="15.75">
      <c r="R671" s="20"/>
    </row>
    <row r="672" spans="18:18" ht="15.75">
      <c r="R672" s="20"/>
    </row>
    <row r="673" spans="18:18" ht="15.75">
      <c r="R673" s="20"/>
    </row>
    <row r="674" spans="18:18" ht="15.75">
      <c r="R674" s="20"/>
    </row>
    <row r="675" spans="18:18" ht="15.75">
      <c r="R675" s="20"/>
    </row>
    <row r="676" spans="18:18" ht="15.75">
      <c r="R676" s="20"/>
    </row>
    <row r="677" spans="18:18" ht="15.75">
      <c r="R677" s="20"/>
    </row>
    <row r="678" spans="18:18" ht="15.75">
      <c r="R678" s="20"/>
    </row>
    <row r="679" spans="18:18" ht="15.75">
      <c r="R679" s="20"/>
    </row>
    <row r="680" spans="18:18" ht="15.75">
      <c r="R680" s="20"/>
    </row>
    <row r="681" spans="18:18" ht="15.75">
      <c r="R681" s="20"/>
    </row>
    <row r="682" spans="18:18" ht="15.75">
      <c r="R682" s="20"/>
    </row>
    <row r="683" spans="18:18" ht="15.75">
      <c r="R683" s="20"/>
    </row>
    <row r="684" spans="18:18" ht="15.75">
      <c r="R684" s="20"/>
    </row>
    <row r="685" spans="18:18" ht="15.75">
      <c r="R685" s="20"/>
    </row>
    <row r="686" spans="18:18" ht="15.75">
      <c r="R686" s="20"/>
    </row>
    <row r="687" spans="18:18" ht="15.75">
      <c r="R687" s="20"/>
    </row>
    <row r="688" spans="18:18" ht="15.75">
      <c r="R688" s="20"/>
    </row>
    <row r="689" spans="18:18" ht="15.75">
      <c r="R689" s="20"/>
    </row>
    <row r="690" spans="18:18" ht="15.75">
      <c r="R690" s="20"/>
    </row>
    <row r="691" spans="18:18" ht="15.75">
      <c r="R691" s="20"/>
    </row>
    <row r="692" spans="18:18" ht="15.75">
      <c r="R692" s="20"/>
    </row>
    <row r="693" spans="18:18" ht="15.75">
      <c r="R693" s="20"/>
    </row>
    <row r="694" spans="18:18" ht="15.75">
      <c r="R694" s="20"/>
    </row>
    <row r="695" spans="18:18" ht="15.75">
      <c r="R695" s="20"/>
    </row>
    <row r="696" spans="18:18" ht="15.75">
      <c r="R696" s="20"/>
    </row>
    <row r="697" spans="18:18" ht="15.75">
      <c r="R697" s="20"/>
    </row>
    <row r="698" spans="18:18" ht="15.75">
      <c r="R698" s="20"/>
    </row>
    <row r="699" spans="18:18" ht="15.75">
      <c r="R699" s="20"/>
    </row>
    <row r="700" spans="18:18" ht="15.75">
      <c r="R700" s="20"/>
    </row>
    <row r="701" spans="18:18" ht="15.75">
      <c r="R701" s="20"/>
    </row>
    <row r="702" spans="18:18" ht="15.75">
      <c r="R702" s="20"/>
    </row>
    <row r="703" spans="18:18" ht="15.75">
      <c r="R703" s="20"/>
    </row>
    <row r="704" spans="18:18" ht="15.75">
      <c r="R704" s="20"/>
    </row>
    <row r="705" spans="18:18" ht="15.75">
      <c r="R705" s="20"/>
    </row>
    <row r="706" spans="18:18" ht="15.75">
      <c r="R706" s="20"/>
    </row>
    <row r="707" spans="18:18" ht="15.75">
      <c r="R707" s="20"/>
    </row>
    <row r="708" spans="18:18" ht="15.75">
      <c r="R708" s="20"/>
    </row>
    <row r="709" spans="18:18" ht="15.75">
      <c r="R709" s="20"/>
    </row>
    <row r="710" spans="18:18" ht="15.75">
      <c r="R710" s="20"/>
    </row>
    <row r="711" spans="18:18" ht="15.75">
      <c r="R711" s="20"/>
    </row>
    <row r="712" spans="18:18" ht="15.75">
      <c r="R712" s="20"/>
    </row>
    <row r="713" spans="18:18" ht="15.75">
      <c r="R713" s="20"/>
    </row>
    <row r="714" spans="18:18" ht="15.75">
      <c r="R714" s="20"/>
    </row>
    <row r="715" spans="18:18" ht="15.75">
      <c r="R715" s="20"/>
    </row>
    <row r="716" spans="18:18" ht="15.75">
      <c r="R716" s="20"/>
    </row>
    <row r="717" spans="18:18" ht="15.75">
      <c r="R717" s="20"/>
    </row>
    <row r="718" spans="18:18" ht="15.75">
      <c r="R718" s="20"/>
    </row>
    <row r="719" spans="18:18" ht="15.75">
      <c r="R719" s="20"/>
    </row>
    <row r="720" spans="18:18" ht="15.75">
      <c r="R720" s="20"/>
    </row>
    <row r="721" spans="18:18" ht="15.75">
      <c r="R721" s="20"/>
    </row>
    <row r="722" spans="18:18" ht="15.75">
      <c r="R722" s="20"/>
    </row>
    <row r="723" spans="18:18" ht="15.75">
      <c r="R723" s="20"/>
    </row>
    <row r="724" spans="18:18" ht="15.75">
      <c r="R724" s="20"/>
    </row>
    <row r="725" spans="18:18" ht="15.75">
      <c r="R725" s="20"/>
    </row>
    <row r="726" spans="18:18" ht="15.75">
      <c r="R726" s="20"/>
    </row>
    <row r="727" spans="18:18" ht="15.75">
      <c r="R727" s="20"/>
    </row>
    <row r="728" spans="18:18" ht="15.75">
      <c r="R728" s="20"/>
    </row>
    <row r="729" spans="18:18" ht="15.75">
      <c r="R729" s="20"/>
    </row>
    <row r="730" spans="18:18" ht="15.75">
      <c r="R730" s="20"/>
    </row>
    <row r="731" spans="18:18" ht="15.75">
      <c r="R731" s="20"/>
    </row>
    <row r="732" spans="18:18" ht="15.75">
      <c r="R732" s="20"/>
    </row>
    <row r="733" spans="18:18" ht="15.75">
      <c r="R733" s="20"/>
    </row>
    <row r="734" spans="18:18" ht="15.75">
      <c r="R734" s="20"/>
    </row>
    <row r="735" spans="18:18" ht="15.75">
      <c r="R735" s="20"/>
    </row>
    <row r="736" spans="18:18" ht="15.75">
      <c r="R736" s="20"/>
    </row>
    <row r="737" spans="18:18" ht="15.75">
      <c r="R737" s="20"/>
    </row>
    <row r="738" spans="18:18" ht="15.75">
      <c r="R738" s="20"/>
    </row>
    <row r="739" spans="18:18" ht="15.75">
      <c r="R739" s="20"/>
    </row>
    <row r="740" spans="18:18" ht="15.75">
      <c r="R740" s="20"/>
    </row>
    <row r="741" spans="18:18" ht="15.75">
      <c r="R741" s="20"/>
    </row>
    <row r="742" spans="18:18" ht="15.75">
      <c r="R742" s="20"/>
    </row>
    <row r="743" spans="18:18" ht="15.75">
      <c r="R743" s="20"/>
    </row>
    <row r="744" spans="18:18" ht="15.75">
      <c r="R744" s="20"/>
    </row>
    <row r="745" spans="18:18" ht="15.75">
      <c r="R745" s="20"/>
    </row>
    <row r="746" spans="18:18" ht="15.75">
      <c r="R746" s="20"/>
    </row>
    <row r="747" spans="18:18" ht="15.75">
      <c r="R747" s="20"/>
    </row>
    <row r="748" spans="18:18" ht="15.75">
      <c r="R748" s="20"/>
    </row>
    <row r="749" spans="18:18" ht="15.75">
      <c r="R749" s="20"/>
    </row>
    <row r="750" spans="18:18" ht="15.75">
      <c r="R750" s="20"/>
    </row>
    <row r="751" spans="18:18" ht="15.75">
      <c r="R751" s="20"/>
    </row>
    <row r="752" spans="18:18" ht="15.75">
      <c r="R752" s="20"/>
    </row>
    <row r="753" spans="18:18" ht="15.75">
      <c r="R753" s="20"/>
    </row>
    <row r="754" spans="18:18" ht="15.75">
      <c r="R754" s="20"/>
    </row>
    <row r="755" spans="18:18" ht="15.75">
      <c r="R755" s="20"/>
    </row>
    <row r="756" spans="18:18" ht="15.75">
      <c r="R756" s="20"/>
    </row>
    <row r="757" spans="18:18" ht="15.75">
      <c r="R757" s="20"/>
    </row>
    <row r="758" spans="18:18" ht="15.75">
      <c r="R758" s="20"/>
    </row>
    <row r="759" spans="18:18" ht="15.75">
      <c r="R759" s="20"/>
    </row>
    <row r="760" spans="18:18" ht="15.75">
      <c r="R760" s="20"/>
    </row>
    <row r="761" spans="18:18" ht="15.75">
      <c r="R761" s="20"/>
    </row>
    <row r="762" spans="18:18" ht="15.75">
      <c r="R762" s="20"/>
    </row>
    <row r="763" spans="18:18" ht="15.75">
      <c r="R763" s="20"/>
    </row>
    <row r="764" spans="18:18" ht="15.75">
      <c r="R764" s="20"/>
    </row>
    <row r="765" spans="18:18" ht="15.75">
      <c r="R765" s="20"/>
    </row>
    <row r="766" spans="18:18" ht="15.75">
      <c r="R766" s="20"/>
    </row>
    <row r="767" spans="18:18" ht="15.75">
      <c r="R767" s="20"/>
    </row>
    <row r="768" spans="18:18" ht="15.75">
      <c r="R768" s="20"/>
    </row>
    <row r="769" spans="18:18" ht="15.75">
      <c r="R769" s="20"/>
    </row>
    <row r="770" spans="18:18" ht="15.75">
      <c r="R770" s="20"/>
    </row>
    <row r="771" spans="18:18" ht="15.75">
      <c r="R771" s="20"/>
    </row>
    <row r="772" spans="18:18" ht="15.75">
      <c r="R772" s="20"/>
    </row>
    <row r="773" spans="18:18" ht="15.75">
      <c r="R773" s="20"/>
    </row>
    <row r="774" spans="18:18" ht="15.75">
      <c r="R774" s="20"/>
    </row>
    <row r="775" spans="18:18" ht="15.75">
      <c r="R775" s="20"/>
    </row>
    <row r="776" spans="18:18" ht="15.75">
      <c r="R776" s="20"/>
    </row>
    <row r="777" spans="18:18" ht="15.75">
      <c r="R777" s="20"/>
    </row>
    <row r="778" spans="18:18" ht="15.75">
      <c r="R778" s="20"/>
    </row>
    <row r="779" spans="18:18" ht="15.75">
      <c r="R779" s="20"/>
    </row>
    <row r="780" spans="18:18" ht="15.75">
      <c r="R780" s="20"/>
    </row>
    <row r="781" spans="18:18" ht="15.75">
      <c r="R781" s="20"/>
    </row>
    <row r="782" spans="18:18" ht="15.75">
      <c r="R782" s="20"/>
    </row>
    <row r="783" spans="18:18" ht="15.75">
      <c r="R783" s="20"/>
    </row>
    <row r="784" spans="18:18" ht="15.75">
      <c r="R784" s="20"/>
    </row>
    <row r="785" spans="18:18" ht="15.75">
      <c r="R785" s="20"/>
    </row>
    <row r="786" spans="18:18" ht="15.75">
      <c r="R786" s="20"/>
    </row>
    <row r="787" spans="18:18" ht="15.75">
      <c r="R787" s="20"/>
    </row>
    <row r="788" spans="18:18" ht="15.75">
      <c r="R788" s="20"/>
    </row>
    <row r="789" spans="18:18" ht="15.75">
      <c r="R789" s="20"/>
    </row>
    <row r="790" spans="18:18" ht="15.75">
      <c r="R790" s="20"/>
    </row>
    <row r="791" spans="18:18" ht="15.75">
      <c r="R791" s="20"/>
    </row>
    <row r="792" spans="18:18" ht="15.75">
      <c r="R792" s="20"/>
    </row>
    <row r="793" spans="18:18" ht="15.75">
      <c r="R793" s="20"/>
    </row>
    <row r="794" spans="18:18" ht="15.75">
      <c r="R794" s="20"/>
    </row>
    <row r="795" spans="18:18" ht="15.75">
      <c r="R795" s="20"/>
    </row>
    <row r="796" spans="18:18" ht="15.75">
      <c r="R796" s="20"/>
    </row>
    <row r="797" spans="18:18" ht="15.75">
      <c r="R797" s="20"/>
    </row>
    <row r="798" spans="18:18" ht="15.75">
      <c r="R798" s="20"/>
    </row>
    <row r="799" spans="18:18" ht="15.75">
      <c r="R799" s="20"/>
    </row>
    <row r="800" spans="18:18" ht="15.75">
      <c r="R800" s="20"/>
    </row>
    <row r="801" spans="18:18" ht="15.75">
      <c r="R801" s="20"/>
    </row>
    <row r="802" spans="18:18" ht="15.75">
      <c r="R802" s="20"/>
    </row>
    <row r="803" spans="18:18" ht="15.75">
      <c r="R803" s="20"/>
    </row>
    <row r="804" spans="18:18" ht="15.75">
      <c r="R804" s="20"/>
    </row>
    <row r="805" spans="18:18" ht="15.75">
      <c r="R805" s="20"/>
    </row>
    <row r="806" spans="18:18" ht="15.75">
      <c r="R806" s="20"/>
    </row>
    <row r="807" spans="18:18" ht="15.75">
      <c r="R807" s="20"/>
    </row>
    <row r="808" spans="18:18" ht="15.75">
      <c r="R808" s="20"/>
    </row>
    <row r="809" spans="18:18" ht="15.75">
      <c r="R809" s="20"/>
    </row>
    <row r="810" spans="18:18" ht="15.75">
      <c r="R810" s="20"/>
    </row>
    <row r="811" spans="18:18" ht="15.75">
      <c r="R811" s="20"/>
    </row>
    <row r="812" spans="18:18" ht="15.75">
      <c r="R812" s="20"/>
    </row>
    <row r="813" spans="18:18" ht="15.75">
      <c r="R813" s="20"/>
    </row>
    <row r="814" spans="18:18" ht="15.75">
      <c r="R814" s="20"/>
    </row>
    <row r="815" spans="18:18" ht="15.75">
      <c r="R815" s="20"/>
    </row>
    <row r="816" spans="18:18" ht="15.75">
      <c r="R816" s="20"/>
    </row>
    <row r="817" spans="18:18" ht="15.75">
      <c r="R817" s="20"/>
    </row>
    <row r="818" spans="18:18" ht="15.75">
      <c r="R818" s="20"/>
    </row>
    <row r="819" spans="18:18" ht="15.75">
      <c r="R819" s="20"/>
    </row>
    <row r="820" spans="18:18" ht="15.75">
      <c r="R820" s="20"/>
    </row>
    <row r="821" spans="18:18" ht="15.75">
      <c r="R821" s="20"/>
    </row>
    <row r="822" spans="18:18" ht="15.75">
      <c r="R822" s="20"/>
    </row>
    <row r="823" spans="18:18" ht="15.75">
      <c r="R823" s="20"/>
    </row>
    <row r="824" spans="18:18" ht="15.75">
      <c r="R824" s="20"/>
    </row>
    <row r="825" spans="18:18" ht="15.75">
      <c r="R825" s="20"/>
    </row>
    <row r="826" spans="18:18" ht="15.75">
      <c r="R826" s="20"/>
    </row>
    <row r="827" spans="18:18" ht="15.75">
      <c r="R827" s="20"/>
    </row>
    <row r="828" spans="18:18" ht="15.75">
      <c r="R828" s="20"/>
    </row>
    <row r="829" spans="18:18" ht="15.75">
      <c r="R829" s="20"/>
    </row>
    <row r="830" spans="18:18" ht="15.75">
      <c r="R830" s="20"/>
    </row>
    <row r="831" spans="18:18" ht="15.75">
      <c r="R831" s="20"/>
    </row>
    <row r="832" spans="18:18" ht="15.75">
      <c r="R832" s="20"/>
    </row>
    <row r="833" spans="18:18" ht="15.75">
      <c r="R833" s="20"/>
    </row>
    <row r="834" spans="18:18" ht="15.75">
      <c r="R834" s="20"/>
    </row>
    <row r="835" spans="18:18" ht="15.75">
      <c r="R835" s="20"/>
    </row>
    <row r="836" spans="18:18" ht="15.75">
      <c r="R836" s="20"/>
    </row>
    <row r="837" spans="18:18" ht="15.75">
      <c r="R837" s="20"/>
    </row>
    <row r="838" spans="18:18" ht="15.75">
      <c r="R838" s="20"/>
    </row>
    <row r="839" spans="18:18" ht="15.75">
      <c r="R839" s="20"/>
    </row>
    <row r="840" spans="18:18" ht="15.75">
      <c r="R840" s="20"/>
    </row>
    <row r="841" spans="18:18" ht="15.75">
      <c r="R841" s="20"/>
    </row>
    <row r="842" spans="18:18" ht="15.75">
      <c r="R842" s="20"/>
    </row>
    <row r="843" spans="18:18" ht="15.75">
      <c r="R843" s="20"/>
    </row>
    <row r="844" spans="18:18" ht="15.75">
      <c r="R844" s="20"/>
    </row>
    <row r="845" spans="18:18" ht="15.75">
      <c r="R845" s="20"/>
    </row>
    <row r="846" spans="18:18" ht="15.75">
      <c r="R846" s="20"/>
    </row>
    <row r="847" spans="18:18" ht="15.75">
      <c r="R847" s="20"/>
    </row>
    <row r="848" spans="18:18" ht="15.75">
      <c r="R848" s="20"/>
    </row>
    <row r="849" spans="18:18" ht="15.75">
      <c r="R849" s="20"/>
    </row>
    <row r="850" spans="18:18" ht="15.75">
      <c r="R850" s="20"/>
    </row>
    <row r="851" spans="18:18" ht="15.75">
      <c r="R851" s="20"/>
    </row>
    <row r="852" spans="18:18" ht="15.75">
      <c r="R852" s="20"/>
    </row>
    <row r="853" spans="18:18" ht="15.75">
      <c r="R853" s="20"/>
    </row>
    <row r="854" spans="18:18" ht="15.75">
      <c r="R854" s="20"/>
    </row>
    <row r="855" spans="18:18" ht="15.75">
      <c r="R855" s="20"/>
    </row>
    <row r="856" spans="18:18" ht="15.75">
      <c r="R856" s="20"/>
    </row>
    <row r="857" spans="18:18" ht="15.75">
      <c r="R857" s="20"/>
    </row>
    <row r="858" spans="18:18" ht="15.75">
      <c r="R858" s="20"/>
    </row>
    <row r="859" spans="18:18" ht="15.75">
      <c r="R859" s="20"/>
    </row>
    <row r="860" spans="18:18" ht="15.75">
      <c r="R860" s="20"/>
    </row>
    <row r="861" spans="18:18" ht="15.75">
      <c r="R861" s="20"/>
    </row>
    <row r="862" spans="18:18" ht="15.75">
      <c r="R862" s="20"/>
    </row>
    <row r="863" spans="18:18" ht="15.75">
      <c r="R863" s="20"/>
    </row>
    <row r="864" spans="18:18" ht="15.75">
      <c r="R864" s="20"/>
    </row>
    <row r="865" spans="18:18" ht="15.75">
      <c r="R865" s="20"/>
    </row>
    <row r="866" spans="18:18" ht="15.75">
      <c r="R866" s="20"/>
    </row>
    <row r="867" spans="18:18" ht="15.75">
      <c r="R867" s="20"/>
    </row>
    <row r="868" spans="18:18" ht="15.75">
      <c r="R868" s="20"/>
    </row>
    <row r="869" spans="18:18" ht="15.75">
      <c r="R869" s="20"/>
    </row>
    <row r="870" spans="18:18" ht="15.75">
      <c r="R870" s="20"/>
    </row>
    <row r="871" spans="18:18" ht="15.75">
      <c r="R871" s="20"/>
    </row>
    <row r="872" spans="18:18" ht="15.75">
      <c r="R872" s="20"/>
    </row>
    <row r="873" spans="18:18" ht="15.75">
      <c r="R873" s="20"/>
    </row>
    <row r="874" spans="18:18" ht="15.75">
      <c r="R874" s="20"/>
    </row>
    <row r="875" spans="18:18" ht="15.75">
      <c r="R875" s="20"/>
    </row>
    <row r="876" spans="18:18" ht="15.75">
      <c r="R876" s="20"/>
    </row>
    <row r="877" spans="18:18" ht="15.75">
      <c r="R877" s="20"/>
    </row>
    <row r="878" spans="18:18" ht="15.75">
      <c r="R878" s="20"/>
    </row>
    <row r="879" spans="18:18" ht="15.75">
      <c r="R879" s="20"/>
    </row>
    <row r="880" spans="18:18" ht="15.75">
      <c r="R880" s="20"/>
    </row>
    <row r="881" spans="18:18" ht="15.75">
      <c r="R881" s="20"/>
    </row>
    <row r="882" spans="18:18" ht="15.75">
      <c r="R882" s="20"/>
    </row>
    <row r="883" spans="18:18" ht="15.75">
      <c r="R883" s="20"/>
    </row>
    <row r="884" spans="18:18" ht="15.75">
      <c r="R884" s="20"/>
    </row>
    <row r="885" spans="18:18" ht="15.75">
      <c r="R885" s="20"/>
    </row>
    <row r="886" spans="18:18" ht="15.75">
      <c r="R886" s="20"/>
    </row>
    <row r="887" spans="18:18" ht="15.75">
      <c r="R887" s="20"/>
    </row>
    <row r="888" spans="18:18" ht="15.75">
      <c r="R888" s="20"/>
    </row>
    <row r="889" spans="18:18" ht="15.75">
      <c r="R889" s="20"/>
    </row>
    <row r="890" spans="18:18" ht="15.75">
      <c r="R890" s="20"/>
    </row>
    <row r="891" spans="18:18" ht="15.75">
      <c r="R891" s="20"/>
    </row>
    <row r="892" spans="18:18" ht="15.75">
      <c r="R892" s="20"/>
    </row>
    <row r="893" spans="18:18" ht="15.75">
      <c r="R893" s="20"/>
    </row>
    <row r="894" spans="18:18" ht="15.75">
      <c r="R894" s="20"/>
    </row>
    <row r="895" spans="18:18" ht="15.75">
      <c r="R895" s="20"/>
    </row>
    <row r="896" spans="18:18" ht="15.75">
      <c r="R896" s="20"/>
    </row>
    <row r="897" spans="18:18" ht="15.75">
      <c r="R897" s="20"/>
    </row>
    <row r="898" spans="18:18" ht="15.75">
      <c r="R898" s="20"/>
    </row>
    <row r="899" spans="18:18" ht="15.75">
      <c r="R899" s="20"/>
    </row>
    <row r="900" spans="18:18" ht="15.75">
      <c r="R900" s="20"/>
    </row>
    <row r="901" spans="18:18" ht="15.75">
      <c r="R901" s="20"/>
    </row>
    <row r="902" spans="18:18" ht="15.75">
      <c r="R902" s="20"/>
    </row>
    <row r="903" spans="18:18" ht="15.75">
      <c r="R903" s="20"/>
    </row>
    <row r="904" spans="18:18" ht="15.75">
      <c r="R904" s="20"/>
    </row>
    <row r="905" spans="18:18" ht="15.75">
      <c r="R905" s="20"/>
    </row>
    <row r="906" spans="18:18" ht="15.75">
      <c r="R906" s="20"/>
    </row>
    <row r="907" spans="18:18" ht="15.75">
      <c r="R907" s="20"/>
    </row>
    <row r="908" spans="18:18" ht="15.75">
      <c r="R908" s="20"/>
    </row>
    <row r="909" spans="18:18" ht="15.75">
      <c r="R909" s="20"/>
    </row>
    <row r="910" spans="18:18" ht="15.75">
      <c r="R910" s="20"/>
    </row>
    <row r="911" spans="18:18" ht="15.75">
      <c r="R911" s="20"/>
    </row>
    <row r="912" spans="18:18" ht="15.75">
      <c r="R912" s="20"/>
    </row>
    <row r="913" spans="18:18" ht="15.75">
      <c r="R913" s="20"/>
    </row>
    <row r="914" spans="18:18" ht="15.75">
      <c r="R914" s="20"/>
    </row>
    <row r="915" spans="18:18" ht="15.75">
      <c r="R915" s="20"/>
    </row>
    <row r="916" spans="18:18" ht="15.75">
      <c r="R916" s="20"/>
    </row>
    <row r="917" spans="18:18" ht="15.75">
      <c r="R917" s="20"/>
    </row>
    <row r="918" spans="18:18" ht="15.75">
      <c r="R918" s="20"/>
    </row>
    <row r="919" spans="18:18" ht="15.75">
      <c r="R919" s="20"/>
    </row>
    <row r="920" spans="18:18" ht="15.75">
      <c r="R920" s="20"/>
    </row>
    <row r="921" spans="18:18" ht="15.75">
      <c r="R921" s="20"/>
    </row>
    <row r="922" spans="18:18" ht="15.75">
      <c r="R922" s="20"/>
    </row>
    <row r="923" spans="18:18" ht="15.75">
      <c r="R923" s="20"/>
    </row>
    <row r="924" spans="18:18" ht="15.75">
      <c r="R924" s="20"/>
    </row>
    <row r="925" spans="18:18" ht="15.75">
      <c r="R925" s="20"/>
    </row>
    <row r="926" spans="18:18" ht="15.75">
      <c r="R926" s="20"/>
    </row>
    <row r="927" spans="18:18" ht="15.75">
      <c r="R927" s="20"/>
    </row>
    <row r="928" spans="18:18" ht="15.75">
      <c r="R928" s="20"/>
    </row>
    <row r="929" spans="18:18" ht="15.75">
      <c r="R929" s="20"/>
    </row>
    <row r="930" spans="18:18" ht="15.75">
      <c r="R930" s="20"/>
    </row>
    <row r="931" spans="18:18" ht="15.75">
      <c r="R931" s="20"/>
    </row>
    <row r="932" spans="18:18" ht="15.75">
      <c r="R932" s="20"/>
    </row>
    <row r="933" spans="18:18" ht="15.75">
      <c r="R933" s="20"/>
    </row>
    <row r="934" spans="18:18" ht="15.75">
      <c r="R934" s="20"/>
    </row>
    <row r="935" spans="18:18" ht="15.75">
      <c r="R935" s="20"/>
    </row>
    <row r="936" spans="18:18" ht="15.75">
      <c r="R936" s="20"/>
    </row>
    <row r="937" spans="18:18" ht="15.75">
      <c r="R937" s="20"/>
    </row>
    <row r="938" spans="18:18" ht="15.75">
      <c r="R938" s="20"/>
    </row>
    <row r="939" spans="18:18" ht="15.75">
      <c r="R939" s="20"/>
    </row>
    <row r="940" spans="18:18" ht="15.75">
      <c r="R940" s="20"/>
    </row>
    <row r="941" spans="18:18" ht="15.75">
      <c r="R941" s="20"/>
    </row>
    <row r="942" spans="18:18" ht="15.75">
      <c r="R942" s="20"/>
    </row>
    <row r="943" spans="18:18" ht="15.75">
      <c r="R943" s="20"/>
    </row>
    <row r="944" spans="18:18" ht="15.75">
      <c r="R944" s="20"/>
    </row>
    <row r="945" spans="18:18" ht="15.75">
      <c r="R945" s="20"/>
    </row>
    <row r="946" spans="18:18" ht="15.75">
      <c r="R946" s="20"/>
    </row>
    <row r="947" spans="18:18" ht="15.75">
      <c r="R947" s="20"/>
    </row>
    <row r="948" spans="18:18" ht="15.75">
      <c r="R948" s="20"/>
    </row>
    <row r="949" spans="18:18" ht="15.75">
      <c r="R949" s="20"/>
    </row>
    <row r="950" spans="18:18" ht="15.75">
      <c r="R950" s="20"/>
    </row>
    <row r="951" spans="18:18" ht="15.75">
      <c r="R951" s="20"/>
    </row>
    <row r="952" spans="18:18" ht="15.75">
      <c r="R952" s="20"/>
    </row>
    <row r="953" spans="18:18" ht="15.75">
      <c r="R953" s="20"/>
    </row>
    <row r="954" spans="18:18" ht="15.75">
      <c r="R954" s="20"/>
    </row>
    <row r="955" spans="18:18" ht="15.75">
      <c r="R955" s="20"/>
    </row>
    <row r="956" spans="18:18" ht="15.75">
      <c r="R956" s="20"/>
    </row>
    <row r="957" spans="18:18" ht="15.75">
      <c r="R957" s="20"/>
    </row>
    <row r="958" spans="18:18" ht="15.75">
      <c r="R958" s="20"/>
    </row>
    <row r="959" spans="18:18" ht="15.75">
      <c r="R959" s="20"/>
    </row>
    <row r="960" spans="18:18" ht="15.75">
      <c r="R960" s="20"/>
    </row>
    <row r="961" spans="18:18" ht="15.75">
      <c r="R961" s="20"/>
    </row>
    <row r="962" spans="18:18" ht="15.75">
      <c r="R962" s="20"/>
    </row>
    <row r="963" spans="18:18" ht="15.75">
      <c r="R963" s="20"/>
    </row>
    <row r="964" spans="18:18" ht="15.75">
      <c r="R964" s="20"/>
    </row>
    <row r="965" spans="18:18" ht="15.75">
      <c r="R965" s="20"/>
    </row>
    <row r="966" spans="18:18" ht="15.75">
      <c r="R966" s="20"/>
    </row>
    <row r="967" spans="18:18" ht="15.75">
      <c r="R967" s="20"/>
    </row>
    <row r="968" spans="18:18" ht="15.75">
      <c r="R968" s="20"/>
    </row>
    <row r="969" spans="18:18" ht="15.75">
      <c r="R969" s="20"/>
    </row>
    <row r="970" spans="18:18" ht="15.75">
      <c r="R970" s="20"/>
    </row>
    <row r="971" spans="18:18" ht="15.75">
      <c r="R971" s="20"/>
    </row>
    <row r="972" spans="18:18" ht="15.75">
      <c r="R972" s="20"/>
    </row>
    <row r="973" spans="18:18" ht="15.75">
      <c r="R973" s="20"/>
    </row>
    <row r="974" spans="18:18" ht="15.75">
      <c r="R974" s="20"/>
    </row>
    <row r="975" spans="18:18" ht="15.75">
      <c r="R975" s="20"/>
    </row>
    <row r="976" spans="18:18" ht="15.75">
      <c r="R976" s="20"/>
    </row>
    <row r="977" spans="18:18" ht="15.75">
      <c r="R977" s="20"/>
    </row>
    <row r="978" spans="18:18" ht="15.75">
      <c r="R978" s="20"/>
    </row>
    <row r="979" spans="18:18" ht="15.75">
      <c r="R979" s="20"/>
    </row>
    <row r="980" spans="18:18" ht="15.75">
      <c r="R980" s="20"/>
    </row>
    <row r="981" spans="18:18" ht="15.75">
      <c r="R981" s="20"/>
    </row>
    <row r="982" spans="18:18" ht="15.75">
      <c r="R982" s="20"/>
    </row>
    <row r="983" spans="18:18" ht="15.75">
      <c r="R983" s="20"/>
    </row>
    <row r="984" spans="18:18" ht="15.75">
      <c r="R984" s="20"/>
    </row>
    <row r="985" spans="18:18" ht="15.75">
      <c r="R985" s="20"/>
    </row>
    <row r="986" spans="18:18" ht="15.75">
      <c r="R986" s="20"/>
    </row>
    <row r="987" spans="18:18" ht="15.75">
      <c r="R987" s="20"/>
    </row>
    <row r="988" spans="18:18" ht="15.75">
      <c r="R988" s="20"/>
    </row>
    <row r="989" spans="18:18" ht="15.75">
      <c r="R989" s="20"/>
    </row>
    <row r="990" spans="18:18" ht="15.75">
      <c r="R990" s="20"/>
    </row>
    <row r="991" spans="18:18" ht="15.75">
      <c r="R991" s="20"/>
    </row>
    <row r="992" spans="18:18" ht="15.75">
      <c r="R992" s="20"/>
    </row>
    <row r="993" spans="18:18" ht="15.75">
      <c r="R993" s="20"/>
    </row>
    <row r="994" spans="18:18" ht="15.75">
      <c r="R994" s="20"/>
    </row>
    <row r="995" spans="18:18" ht="15.75">
      <c r="R995" s="20"/>
    </row>
    <row r="996" spans="18:18" ht="15.75">
      <c r="R996" s="20"/>
    </row>
    <row r="997" spans="18:18" ht="15.75">
      <c r="R997" s="20"/>
    </row>
    <row r="998" spans="18:18" ht="15.75">
      <c r="R998" s="20"/>
    </row>
    <row r="999" spans="18:18" ht="15.75">
      <c r="R999" s="20"/>
    </row>
  </sheetData>
  <mergeCells count="4">
    <mergeCell ref="A1:H3"/>
    <mergeCell ref="I1:N3"/>
    <mergeCell ref="O1:O3"/>
    <mergeCell ref="P1:R3"/>
  </mergeCells>
  <conditionalFormatting sqref="P5:P129">
    <cfRule type="cellIs" dxfId="169" priority="12" operator="equal">
      <formula>"Retirado"</formula>
    </cfRule>
    <cfRule type="cellIs" dxfId="168" priority="13" operator="equal">
      <formula>"Aprovado"</formula>
    </cfRule>
    <cfRule type="cellIs" dxfId="167" priority="14" operator="equal">
      <formula>"Para Complementação"</formula>
    </cfRule>
    <cfRule type="cellIs" dxfId="166" priority="15" operator="equal">
      <formula>"Rejeitado"</formula>
    </cfRule>
    <cfRule type="cellIs" dxfId="165" priority="16" operator="equal">
      <formula>"Em Análise"</formula>
    </cfRule>
  </conditionalFormatting>
  <conditionalFormatting sqref="P5:P130">
    <cfRule type="cellIs" dxfId="164" priority="2" operator="equal">
      <formula>"Retirado"</formula>
    </cfRule>
    <cfRule type="cellIs" dxfId="163" priority="3" operator="equal">
      <formula>"Retirado"</formula>
    </cfRule>
    <cfRule type="cellIs" dxfId="162" priority="4" operator="equal">
      <formula>"Rejeitado"</formula>
    </cfRule>
    <cfRule type="cellIs" dxfId="161" priority="6" operator="equal">
      <formula>"Aprovado"</formula>
    </cfRule>
    <cfRule type="cellIs" dxfId="16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5B3D011A-837E-430D-A1A5-6EBBA712FD9D}">
          <x14:formula1>
            <xm:f>LEGENDA!$E$2:$E$19</xm:f>
          </x14:formula1>
          <xm:sqref>F1000:F1500 E5:E999</xm:sqref>
        </x14:dataValidation>
        <x14:dataValidation type="list" allowBlank="1" showInputMessage="1" showErrorMessage="1" xr:uid="{AADE03F2-0ADC-4F2A-B66A-87CBC911DE41}">
          <x14:formula1>
            <xm:f>LEGENDA!$H$2:$H$32</xm:f>
          </x14:formula1>
          <xm:sqref>H1501:H1048576</xm:sqref>
        </x14:dataValidation>
        <x14:dataValidation type="list" allowBlank="1" showInputMessage="1" showErrorMessage="1" xr:uid="{7BA8AF34-0214-4185-A3BF-0093670C12D9}">
          <x14:formula1>
            <xm:f>LEGENDA!$D$2:$D$5</xm:f>
          </x14:formula1>
          <xm:sqref>F1501:F1048576 E1000:E1048576 D5:D1048576</xm:sqref>
        </x14:dataValidation>
        <x14:dataValidation type="list" allowBlank="1" showInputMessage="1" showErrorMessage="1" xr:uid="{F215B8B3-9FD8-4A6E-9C07-BA4B23FC10BE}">
          <x14:formula1>
            <xm:f>LEGENDA!$C$2:$C$29</xm:f>
          </x14:formula1>
          <xm:sqref>C90:C1048576 C5:C80</xm:sqref>
        </x14:dataValidation>
        <x14:dataValidation type="list" allowBlank="1" showInputMessage="1" showErrorMessage="1" xr:uid="{4446F133-21DF-40FC-86BE-A676D07A01A2}">
          <x14:formula1>
            <xm:f>LEGENDA!$B$2:$B$4</xm:f>
          </x14:formula1>
          <xm:sqref>B90:B1048576 B5:B80</xm:sqref>
        </x14:dataValidation>
        <x14:dataValidation type="list" allowBlank="1" showInputMessage="1" showErrorMessage="1" xr:uid="{0D342125-B046-469B-A8A8-B5C8CE257AA8}">
          <x14:formula1>
            <xm:f>LEGENDA!$A$2:$A$27</xm:f>
          </x14:formula1>
          <xm:sqref>A90:A1048576 A5:A80</xm:sqref>
        </x14:dataValidation>
        <x14:dataValidation type="list" allowBlank="1" showInputMessage="1" showErrorMessage="1" xr:uid="{928E4F0E-48A2-4D01-AD8A-DB4245278467}">
          <x14:formula1>
            <xm:f>LEGENDA!$F$2:$F$9</xm:f>
          </x14:formula1>
          <xm:sqref>F5:F999</xm:sqref>
        </x14:dataValidation>
        <x14:dataValidation type="list" allowBlank="1" showInputMessage="1" showErrorMessage="1" xr:uid="{FAB257E8-CE34-4629-AE9C-8F8FB14A9C69}">
          <x14:formula1>
            <xm:f>LEGENDA!$I$2:$I$6</xm:f>
          </x14:formula1>
          <xm:sqref>P5:P130</xm:sqref>
        </x14:dataValidation>
        <x14:dataValidation type="list" allowBlank="1" showInputMessage="1" showErrorMessage="1" xr:uid="{84DADCF5-FA34-4DEB-AB77-58F34043F631}">
          <x14:formula1>
            <xm:f>LEGENDA!$H$1:$H$33</xm:f>
          </x14:formula1>
          <xm:sqref>H5:H1500</xm:sqref>
        </x14:dataValidation>
        <x14:dataValidation type="list" allowBlank="1" showInputMessage="1" showErrorMessage="1" xr:uid="{DC4FD061-03C0-4284-A28E-E75B5E2F4B09}">
          <x14:formula1>
            <xm:f>LEGENDA!$M$2:$M$58</xm:f>
          </x14:formula1>
          <xm:sqref>J5:J999</xm:sqref>
        </x14:dataValidation>
        <x14:dataValidation type="list" allowBlank="1" showInputMessage="1" showErrorMessage="1" xr:uid="{FE561EA0-55BC-48EC-BC5E-E8D77F04FF16}">
          <x14:formula1>
            <xm:f>LEGENDA!$G$2:$G$17</xm:f>
          </x14:formula1>
          <xm:sqref>G5:G1048576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D7D14-3DAF-4CE1-8684-A3982FB25E0A}">
  <dimension ref="A1:T1000"/>
  <sheetViews>
    <sheetView topLeftCell="I10" zoomScale="70" zoomScaleNormal="70" workbookViewId="0">
      <selection activeCell="R16" sqref="R16"/>
    </sheetView>
  </sheetViews>
  <sheetFormatPr defaultColWidth="0" defaultRowHeight="15.75"/>
  <cols>
    <col min="1" max="1" width="11.5" style="15" customWidth="1"/>
    <col min="2" max="2" width="14.25" style="15" customWidth="1"/>
    <col min="3" max="3" width="12.5" style="15" customWidth="1"/>
    <col min="4" max="4" width="15.875" style="15" customWidth="1"/>
    <col min="5" max="5" width="40.12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5" width="43.625" style="23" customWidth="1"/>
    <col min="16" max="16" width="42.625" style="23" customWidth="1"/>
    <col min="17" max="17" width="52.875" style="20" customWidth="1"/>
    <col min="18" max="18" width="67.75" style="8" customWidth="1"/>
    <col min="19" max="20" width="0" style="8" hidden="1"/>
    <col min="21" max="16374" width="10.875" style="8" hidden="1"/>
    <col min="16375" max="16375" width="10.875" style="8" hidden="1" customWidth="1"/>
    <col min="16376"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94.5">
      <c r="A6" s="15">
        <v>2022</v>
      </c>
      <c r="B6" s="15" t="s">
        <v>13</v>
      </c>
      <c r="C6" s="15" t="s">
        <v>100</v>
      </c>
      <c r="D6" s="15" t="s">
        <v>15</v>
      </c>
      <c r="E6" s="15" t="s">
        <v>16</v>
      </c>
      <c r="F6" s="15" t="s">
        <v>17</v>
      </c>
      <c r="G6" s="15" t="s">
        <v>73</v>
      </c>
      <c r="H6" s="15" t="s">
        <v>145</v>
      </c>
      <c r="I6" s="16" t="s">
        <v>480</v>
      </c>
      <c r="J6" s="16" t="s">
        <v>24</v>
      </c>
      <c r="K6" s="17">
        <v>1</v>
      </c>
      <c r="L6" s="16" t="s">
        <v>164</v>
      </c>
      <c r="M6" s="18" t="s">
        <v>481</v>
      </c>
      <c r="N6" s="18">
        <v>1465245.84</v>
      </c>
      <c r="O6" s="34" t="s">
        <v>166</v>
      </c>
      <c r="P6" s="20" t="s">
        <v>43</v>
      </c>
      <c r="Q6" s="20" t="s">
        <v>482</v>
      </c>
      <c r="R6" s="20" t="s">
        <v>463</v>
      </c>
    </row>
    <row r="7" spans="1:18" ht="31.5">
      <c r="M7" s="56" t="s">
        <v>169</v>
      </c>
      <c r="N7" s="56">
        <f>SUM(N6:N6)</f>
        <v>1465245.84</v>
      </c>
      <c r="O7" s="34"/>
      <c r="P7" s="20"/>
      <c r="R7" s="20"/>
    </row>
    <row r="8" spans="1:18" ht="63">
      <c r="A8" s="15">
        <v>2022</v>
      </c>
      <c r="B8" s="15" t="s">
        <v>13</v>
      </c>
      <c r="C8" s="15" t="s">
        <v>100</v>
      </c>
      <c r="D8" s="15" t="s">
        <v>38</v>
      </c>
      <c r="E8" s="15" t="s">
        <v>48</v>
      </c>
      <c r="F8" s="15" t="s">
        <v>29</v>
      </c>
      <c r="G8" s="15" t="s">
        <v>41</v>
      </c>
      <c r="H8" s="15" t="s">
        <v>108</v>
      </c>
      <c r="I8" s="16" t="s">
        <v>483</v>
      </c>
      <c r="J8" s="16" t="s">
        <v>24</v>
      </c>
      <c r="K8" s="17">
        <v>170</v>
      </c>
      <c r="L8" s="16" t="s">
        <v>171</v>
      </c>
      <c r="M8" s="18" t="s">
        <v>484</v>
      </c>
      <c r="N8" s="18">
        <v>69757.8</v>
      </c>
      <c r="O8" s="34" t="s">
        <v>166</v>
      </c>
      <c r="P8" s="20" t="s">
        <v>43</v>
      </c>
      <c r="Q8" s="20" t="s">
        <v>485</v>
      </c>
      <c r="R8" s="20" t="s">
        <v>334</v>
      </c>
    </row>
    <row r="9" spans="1:18" ht="63">
      <c r="A9" s="15">
        <v>2022</v>
      </c>
      <c r="B9" s="15" t="s">
        <v>13</v>
      </c>
      <c r="C9" s="15" t="s">
        <v>100</v>
      </c>
      <c r="D9" s="15" t="s">
        <v>38</v>
      </c>
      <c r="E9" s="15" t="s">
        <v>48</v>
      </c>
      <c r="F9" s="15" t="s">
        <v>29</v>
      </c>
      <c r="G9" s="15" t="s">
        <v>41</v>
      </c>
      <c r="H9" s="15" t="s">
        <v>108</v>
      </c>
      <c r="I9" s="16" t="s">
        <v>486</v>
      </c>
      <c r="J9" s="16" t="s">
        <v>24</v>
      </c>
      <c r="K9" s="17">
        <v>170</v>
      </c>
      <c r="L9" s="16" t="s">
        <v>171</v>
      </c>
      <c r="M9" s="18" t="s">
        <v>487</v>
      </c>
      <c r="N9" s="18">
        <v>70990.3</v>
      </c>
      <c r="O9" s="34" t="s">
        <v>166</v>
      </c>
      <c r="P9" s="20" t="s">
        <v>43</v>
      </c>
      <c r="Q9" s="20" t="s">
        <v>485</v>
      </c>
      <c r="R9" s="20" t="s">
        <v>334</v>
      </c>
    </row>
    <row r="10" spans="1:18" ht="63">
      <c r="A10" s="15">
        <v>2022</v>
      </c>
      <c r="B10" s="15" t="s">
        <v>13</v>
      </c>
      <c r="C10" s="15" t="s">
        <v>100</v>
      </c>
      <c r="D10" s="15" t="s">
        <v>38</v>
      </c>
      <c r="E10" s="15" t="s">
        <v>48</v>
      </c>
      <c r="F10" s="15" t="s">
        <v>29</v>
      </c>
      <c r="G10" s="15" t="s">
        <v>41</v>
      </c>
      <c r="H10" s="15" t="s">
        <v>108</v>
      </c>
      <c r="I10" s="16" t="s">
        <v>488</v>
      </c>
      <c r="J10" s="16" t="s">
        <v>24</v>
      </c>
      <c r="K10" s="17">
        <v>170</v>
      </c>
      <c r="L10" s="16" t="s">
        <v>171</v>
      </c>
      <c r="M10" s="18" t="s">
        <v>489</v>
      </c>
      <c r="N10" s="18">
        <v>72833.100000000006</v>
      </c>
      <c r="O10" s="34" t="s">
        <v>166</v>
      </c>
      <c r="P10" s="20" t="s">
        <v>43</v>
      </c>
      <c r="Q10" s="20" t="s">
        <v>485</v>
      </c>
      <c r="R10" s="20" t="s">
        <v>334</v>
      </c>
    </row>
    <row r="11" spans="1:18" ht="63">
      <c r="A11" s="15">
        <v>2022</v>
      </c>
      <c r="B11" s="15" t="s">
        <v>13</v>
      </c>
      <c r="C11" s="15" t="s">
        <v>100</v>
      </c>
      <c r="D11" s="15" t="s">
        <v>38</v>
      </c>
      <c r="E11" s="15" t="s">
        <v>48</v>
      </c>
      <c r="F11" s="15" t="s">
        <v>29</v>
      </c>
      <c r="G11" s="15" t="s">
        <v>41</v>
      </c>
      <c r="H11" s="15" t="s">
        <v>108</v>
      </c>
      <c r="I11" s="16" t="s">
        <v>490</v>
      </c>
      <c r="J11" s="16" t="s">
        <v>24</v>
      </c>
      <c r="K11" s="17">
        <v>170</v>
      </c>
      <c r="L11" s="16" t="s">
        <v>171</v>
      </c>
      <c r="M11" s="18" t="s">
        <v>491</v>
      </c>
      <c r="N11" s="18">
        <v>63455.9</v>
      </c>
      <c r="O11" s="34" t="s">
        <v>166</v>
      </c>
      <c r="P11" s="20" t="s">
        <v>43</v>
      </c>
      <c r="Q11" s="20" t="s">
        <v>485</v>
      </c>
      <c r="R11" s="20" t="s">
        <v>334</v>
      </c>
    </row>
    <row r="12" spans="1:18" ht="63">
      <c r="A12" s="15">
        <v>2022</v>
      </c>
      <c r="B12" s="15" t="s">
        <v>13</v>
      </c>
      <c r="C12" s="15" t="s">
        <v>100</v>
      </c>
      <c r="D12" s="15" t="s">
        <v>38</v>
      </c>
      <c r="E12" s="15" t="s">
        <v>48</v>
      </c>
      <c r="F12" s="15" t="s">
        <v>29</v>
      </c>
      <c r="G12" s="15" t="s">
        <v>41</v>
      </c>
      <c r="H12" s="15" t="s">
        <v>108</v>
      </c>
      <c r="I12" s="16" t="s">
        <v>492</v>
      </c>
      <c r="J12" s="16" t="s">
        <v>24</v>
      </c>
      <c r="K12" s="17">
        <v>170</v>
      </c>
      <c r="L12" s="16" t="s">
        <v>171</v>
      </c>
      <c r="M12" s="18" t="s">
        <v>493</v>
      </c>
      <c r="N12" s="18">
        <v>65031.8</v>
      </c>
      <c r="O12" s="34" t="s">
        <v>166</v>
      </c>
      <c r="P12" s="20" t="s">
        <v>43</v>
      </c>
      <c r="Q12" s="20" t="s">
        <v>485</v>
      </c>
      <c r="R12" s="20" t="s">
        <v>334</v>
      </c>
    </row>
    <row r="13" spans="1:18" ht="63">
      <c r="A13" s="15">
        <v>2022</v>
      </c>
      <c r="B13" s="15" t="s">
        <v>13</v>
      </c>
      <c r="C13" s="15" t="s">
        <v>100</v>
      </c>
      <c r="D13" s="15" t="s">
        <v>38</v>
      </c>
      <c r="E13" s="15" t="s">
        <v>48</v>
      </c>
      <c r="F13" s="15" t="s">
        <v>29</v>
      </c>
      <c r="G13" s="15" t="s">
        <v>41</v>
      </c>
      <c r="H13" s="15" t="s">
        <v>108</v>
      </c>
      <c r="I13" s="16" t="s">
        <v>494</v>
      </c>
      <c r="J13" s="16" t="s">
        <v>24</v>
      </c>
      <c r="K13" s="17">
        <v>170</v>
      </c>
      <c r="L13" s="16" t="s">
        <v>171</v>
      </c>
      <c r="M13" s="18" t="s">
        <v>495</v>
      </c>
      <c r="N13" s="18">
        <v>59901.2</v>
      </c>
      <c r="O13" s="34" t="s">
        <v>166</v>
      </c>
      <c r="P13" s="20" t="s">
        <v>43</v>
      </c>
      <c r="Q13" s="20" t="s">
        <v>485</v>
      </c>
      <c r="R13" s="20" t="s">
        <v>334</v>
      </c>
    </row>
    <row r="14" spans="1:18" ht="63">
      <c r="A14" s="15">
        <v>2022</v>
      </c>
      <c r="B14" s="15" t="s">
        <v>13</v>
      </c>
      <c r="C14" s="15" t="s">
        <v>100</v>
      </c>
      <c r="D14" s="15" t="s">
        <v>38</v>
      </c>
      <c r="E14" s="15" t="s">
        <v>48</v>
      </c>
      <c r="F14" s="15" t="s">
        <v>29</v>
      </c>
      <c r="G14" s="15" t="s">
        <v>41</v>
      </c>
      <c r="H14" s="15" t="s">
        <v>108</v>
      </c>
      <c r="I14" s="16" t="s">
        <v>496</v>
      </c>
      <c r="J14" s="16" t="s">
        <v>24</v>
      </c>
      <c r="K14" s="17">
        <v>170</v>
      </c>
      <c r="L14" s="16" t="s">
        <v>171</v>
      </c>
      <c r="M14" s="18" t="s">
        <v>497</v>
      </c>
      <c r="N14" s="18">
        <v>56576</v>
      </c>
      <c r="O14" s="34" t="s">
        <v>166</v>
      </c>
      <c r="P14" s="20" t="s">
        <v>43</v>
      </c>
      <c r="Q14" s="20" t="s">
        <v>485</v>
      </c>
      <c r="R14" s="20" t="s">
        <v>334</v>
      </c>
    </row>
    <row r="15" spans="1:18" ht="63">
      <c r="A15" s="15">
        <v>2022</v>
      </c>
      <c r="B15" s="15" t="s">
        <v>13</v>
      </c>
      <c r="C15" s="15" t="s">
        <v>100</v>
      </c>
      <c r="D15" s="15" t="s">
        <v>38</v>
      </c>
      <c r="E15" s="15" t="s">
        <v>48</v>
      </c>
      <c r="F15" s="15" t="s">
        <v>29</v>
      </c>
      <c r="G15" s="15" t="s">
        <v>41</v>
      </c>
      <c r="H15" s="15" t="s">
        <v>108</v>
      </c>
      <c r="I15" s="16" t="s">
        <v>498</v>
      </c>
      <c r="J15" s="16" t="s">
        <v>24</v>
      </c>
      <c r="K15" s="17">
        <v>140</v>
      </c>
      <c r="L15" s="16" t="s">
        <v>171</v>
      </c>
      <c r="M15" s="18" t="s">
        <v>499</v>
      </c>
      <c r="N15" s="18">
        <v>100688</v>
      </c>
      <c r="O15" s="34" t="s">
        <v>166</v>
      </c>
      <c r="P15" s="20" t="s">
        <v>43</v>
      </c>
      <c r="Q15" s="20" t="s">
        <v>485</v>
      </c>
      <c r="R15" s="20" t="s">
        <v>334</v>
      </c>
    </row>
    <row r="16" spans="1:18" ht="63">
      <c r="A16" s="15">
        <v>2022</v>
      </c>
      <c r="B16" s="15" t="s">
        <v>13</v>
      </c>
      <c r="C16" s="15" t="s">
        <v>100</v>
      </c>
      <c r="D16" s="15" t="s">
        <v>38</v>
      </c>
      <c r="E16" s="15" t="s">
        <v>48</v>
      </c>
      <c r="F16" s="15" t="s">
        <v>29</v>
      </c>
      <c r="G16" s="15" t="s">
        <v>41</v>
      </c>
      <c r="H16" s="15" t="s">
        <v>108</v>
      </c>
      <c r="I16" s="16" t="s">
        <v>500</v>
      </c>
      <c r="J16" s="16" t="s">
        <v>24</v>
      </c>
      <c r="K16" s="17">
        <v>140</v>
      </c>
      <c r="L16" s="16" t="s">
        <v>171</v>
      </c>
      <c r="M16" s="18" t="s">
        <v>499</v>
      </c>
      <c r="N16" s="18">
        <v>100688</v>
      </c>
      <c r="O16" s="34" t="s">
        <v>166</v>
      </c>
      <c r="P16" s="20" t="s">
        <v>43</v>
      </c>
      <c r="Q16" s="20" t="s">
        <v>485</v>
      </c>
      <c r="R16" s="20" t="s">
        <v>334</v>
      </c>
    </row>
    <row r="17" spans="1:18" ht="63">
      <c r="A17" s="15">
        <v>2022</v>
      </c>
      <c r="B17" s="15" t="s">
        <v>13</v>
      </c>
      <c r="C17" s="15" t="s">
        <v>100</v>
      </c>
      <c r="D17" s="15" t="s">
        <v>38</v>
      </c>
      <c r="E17" s="15" t="s">
        <v>48</v>
      </c>
      <c r="F17" s="15" t="s">
        <v>29</v>
      </c>
      <c r="G17" s="15" t="s">
        <v>41</v>
      </c>
      <c r="H17" s="15" t="s">
        <v>108</v>
      </c>
      <c r="I17" s="16" t="s">
        <v>501</v>
      </c>
      <c r="J17" s="16" t="s">
        <v>24</v>
      </c>
      <c r="K17" s="17">
        <v>358</v>
      </c>
      <c r="L17" s="16" t="s">
        <v>171</v>
      </c>
      <c r="M17" s="18">
        <v>273.91000000000003</v>
      </c>
      <c r="N17" s="18">
        <v>98061.2</v>
      </c>
      <c r="O17" s="34" t="s">
        <v>166</v>
      </c>
      <c r="P17" s="20" t="s">
        <v>43</v>
      </c>
      <c r="Q17" s="20" t="s">
        <v>502</v>
      </c>
      <c r="R17" s="20" t="s">
        <v>334</v>
      </c>
    </row>
    <row r="18" spans="1:18" ht="31.5">
      <c r="M18" s="56" t="s">
        <v>259</v>
      </c>
      <c r="N18" s="56">
        <f>SUM(N8:N17)</f>
        <v>757983.3</v>
      </c>
      <c r="O18" s="34"/>
      <c r="P18" s="20"/>
      <c r="R18" s="20"/>
    </row>
    <row r="19" spans="1:18" ht="110.25">
      <c r="A19" s="15">
        <v>2022</v>
      </c>
      <c r="B19" s="15" t="s">
        <v>13</v>
      </c>
      <c r="C19" s="15" t="s">
        <v>100</v>
      </c>
      <c r="D19" s="15" t="s">
        <v>38</v>
      </c>
      <c r="E19" s="15" t="s">
        <v>28</v>
      </c>
      <c r="F19" s="15" t="s">
        <v>57</v>
      </c>
      <c r="G19" s="15" t="s">
        <v>97</v>
      </c>
      <c r="H19" s="15" t="s">
        <v>131</v>
      </c>
      <c r="I19" s="16" t="s">
        <v>503</v>
      </c>
      <c r="J19" s="16" t="s">
        <v>24</v>
      </c>
      <c r="K19" s="17">
        <v>3371</v>
      </c>
      <c r="L19" s="16" t="s">
        <v>171</v>
      </c>
      <c r="M19" s="18" t="s">
        <v>504</v>
      </c>
      <c r="N19" s="18">
        <v>33710</v>
      </c>
      <c r="O19" s="34" t="s">
        <v>166</v>
      </c>
      <c r="P19" s="20" t="s">
        <v>43</v>
      </c>
      <c r="Q19" s="20" t="s">
        <v>505</v>
      </c>
      <c r="R19" s="20" t="s">
        <v>506</v>
      </c>
    </row>
    <row r="20" spans="1:18" ht="110.25">
      <c r="A20" s="15">
        <v>2022</v>
      </c>
      <c r="B20" s="15" t="s">
        <v>13</v>
      </c>
      <c r="C20" s="15" t="s">
        <v>100</v>
      </c>
      <c r="D20" s="15" t="s">
        <v>38</v>
      </c>
      <c r="E20" s="15" t="s">
        <v>28</v>
      </c>
      <c r="F20" s="15" t="s">
        <v>57</v>
      </c>
      <c r="G20" s="15" t="s">
        <v>97</v>
      </c>
      <c r="H20" s="15" t="s">
        <v>131</v>
      </c>
      <c r="I20" s="16" t="s">
        <v>507</v>
      </c>
      <c r="J20" s="16" t="s">
        <v>24</v>
      </c>
      <c r="K20" s="17">
        <v>100</v>
      </c>
      <c r="L20" s="16" t="s">
        <v>171</v>
      </c>
      <c r="M20" s="18" t="s">
        <v>508</v>
      </c>
      <c r="N20" s="18">
        <v>1500</v>
      </c>
      <c r="O20" s="34" t="s">
        <v>166</v>
      </c>
      <c r="P20" s="20" t="s">
        <v>43</v>
      </c>
      <c r="Q20" s="20" t="s">
        <v>505</v>
      </c>
      <c r="R20" s="20" t="s">
        <v>506</v>
      </c>
    </row>
    <row r="21" spans="1:18" ht="110.25">
      <c r="A21" s="15">
        <v>2022</v>
      </c>
      <c r="B21" s="15" t="s">
        <v>13</v>
      </c>
      <c r="C21" s="15" t="s">
        <v>100</v>
      </c>
      <c r="D21" s="15" t="s">
        <v>38</v>
      </c>
      <c r="E21" s="15" t="s">
        <v>28</v>
      </c>
      <c r="F21" s="15" t="s">
        <v>57</v>
      </c>
      <c r="G21" s="15" t="s">
        <v>97</v>
      </c>
      <c r="H21" s="15" t="s">
        <v>131</v>
      </c>
      <c r="I21" s="16" t="s">
        <v>509</v>
      </c>
      <c r="J21" s="16" t="s">
        <v>24</v>
      </c>
      <c r="K21" s="17">
        <v>3000</v>
      </c>
      <c r="L21" s="16" t="s">
        <v>171</v>
      </c>
      <c r="M21" s="18" t="s">
        <v>510</v>
      </c>
      <c r="N21" s="18">
        <v>9000</v>
      </c>
      <c r="O21" s="34" t="s">
        <v>166</v>
      </c>
      <c r="P21" s="20" t="s">
        <v>43</v>
      </c>
      <c r="Q21" s="20" t="s">
        <v>505</v>
      </c>
      <c r="R21" s="20" t="s">
        <v>506</v>
      </c>
    </row>
    <row r="22" spans="1:18" ht="110.25">
      <c r="A22" s="15">
        <v>2022</v>
      </c>
      <c r="B22" s="15" t="s">
        <v>13</v>
      </c>
      <c r="C22" s="15" t="s">
        <v>100</v>
      </c>
      <c r="D22" s="15" t="s">
        <v>38</v>
      </c>
      <c r="E22" s="15" t="s">
        <v>28</v>
      </c>
      <c r="F22" s="15" t="s">
        <v>57</v>
      </c>
      <c r="G22" s="15" t="s">
        <v>97</v>
      </c>
      <c r="H22" s="15" t="s">
        <v>148</v>
      </c>
      <c r="I22" s="16" t="s">
        <v>511</v>
      </c>
      <c r="J22" s="16" t="s">
        <v>24</v>
      </c>
      <c r="K22" s="17">
        <v>3000</v>
      </c>
      <c r="L22" s="16" t="s">
        <v>171</v>
      </c>
      <c r="M22" s="18" t="s">
        <v>512</v>
      </c>
      <c r="N22" s="18">
        <v>54000</v>
      </c>
      <c r="O22" s="34" t="s">
        <v>166</v>
      </c>
      <c r="P22" s="20" t="s">
        <v>43</v>
      </c>
      <c r="Q22" s="20" t="s">
        <v>513</v>
      </c>
      <c r="R22" s="20" t="s">
        <v>506</v>
      </c>
    </row>
    <row r="23" spans="1:18" ht="110.25">
      <c r="A23" s="15">
        <v>2022</v>
      </c>
      <c r="B23" s="15" t="s">
        <v>13</v>
      </c>
      <c r="C23" s="15" t="s">
        <v>100</v>
      </c>
      <c r="D23" s="15" t="s">
        <v>38</v>
      </c>
      <c r="E23" s="15" t="s">
        <v>28</v>
      </c>
      <c r="F23" s="15" t="s">
        <v>57</v>
      </c>
      <c r="G23" s="15" t="s">
        <v>97</v>
      </c>
      <c r="H23" s="15" t="s">
        <v>148</v>
      </c>
      <c r="I23" s="16" t="s">
        <v>514</v>
      </c>
      <c r="J23" s="16" t="s">
        <v>24</v>
      </c>
      <c r="K23" s="17">
        <v>100</v>
      </c>
      <c r="L23" s="16" t="s">
        <v>171</v>
      </c>
      <c r="M23" s="18" t="s">
        <v>515</v>
      </c>
      <c r="N23" s="18">
        <v>1507.32</v>
      </c>
      <c r="O23" s="34" t="s">
        <v>166</v>
      </c>
      <c r="P23" s="20" t="s">
        <v>43</v>
      </c>
      <c r="Q23" s="20" t="s">
        <v>505</v>
      </c>
      <c r="R23" s="20" t="s">
        <v>506</v>
      </c>
    </row>
    <row r="24" spans="1:18" ht="31.5">
      <c r="M24" s="56" t="s">
        <v>204</v>
      </c>
      <c r="N24" s="56">
        <f>SUM(N19:N23)</f>
        <v>99717.32</v>
      </c>
      <c r="P24" s="20"/>
      <c r="R24" s="20"/>
    </row>
    <row r="25" spans="1:18" ht="31.5">
      <c r="M25" s="57" t="s">
        <v>301</v>
      </c>
      <c r="N25" s="57">
        <f>N7+N18+N24</f>
        <v>2322946.46</v>
      </c>
      <c r="P25" s="20"/>
      <c r="R25" s="20"/>
    </row>
    <row r="26" spans="1:18">
      <c r="P26" s="20"/>
      <c r="R26" s="20"/>
    </row>
    <row r="27" spans="1:18">
      <c r="P27" s="20"/>
      <c r="R27" s="20"/>
    </row>
    <row r="28" spans="1:18">
      <c r="P28" s="20"/>
      <c r="R28" s="20"/>
    </row>
    <row r="29" spans="1:18">
      <c r="P29" s="20"/>
      <c r="R29" s="20"/>
    </row>
    <row r="30" spans="1:18">
      <c r="P30" s="20"/>
      <c r="R30" s="20"/>
    </row>
    <row r="31" spans="1:18">
      <c r="P31" s="20"/>
      <c r="R31" s="20"/>
    </row>
    <row r="32" spans="1:18">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6:18">
      <c r="P65" s="20"/>
      <c r="R65" s="20"/>
    </row>
    <row r="66" spans="16:18">
      <c r="P66" s="20"/>
      <c r="R66" s="20"/>
    </row>
    <row r="67" spans="16:18">
      <c r="P67" s="20"/>
      <c r="R67" s="20"/>
    </row>
    <row r="68" spans="16:18">
      <c r="P68" s="20"/>
      <c r="R68" s="20"/>
    </row>
    <row r="69" spans="16:18">
      <c r="P69" s="20"/>
      <c r="R69" s="20"/>
    </row>
    <row r="70" spans="16:18">
      <c r="P70" s="20"/>
      <c r="R70" s="20"/>
    </row>
    <row r="71" spans="16:18">
      <c r="P71" s="20"/>
      <c r="R71" s="20"/>
    </row>
    <row r="72" spans="16:18">
      <c r="P72" s="20"/>
      <c r="R72" s="20"/>
    </row>
    <row r="73" spans="16:18">
      <c r="P73" s="20"/>
      <c r="R73" s="20"/>
    </row>
    <row r="74" spans="16:18">
      <c r="P74" s="20"/>
      <c r="R74" s="20"/>
    </row>
    <row r="75" spans="16:18">
      <c r="P75" s="20"/>
      <c r="R75" s="20"/>
    </row>
    <row r="76" spans="16:18">
      <c r="P76" s="20"/>
      <c r="R76" s="20"/>
    </row>
    <row r="77" spans="16:18">
      <c r="P77" s="20"/>
      <c r="R77" s="20"/>
    </row>
    <row r="78" spans="16:18">
      <c r="P78" s="20"/>
      <c r="R78" s="20"/>
    </row>
    <row r="79" spans="16:18">
      <c r="P79" s="20"/>
      <c r="R79" s="20"/>
    </row>
    <row r="80" spans="16:18">
      <c r="P80" s="20"/>
      <c r="R80" s="20"/>
    </row>
    <row r="81" spans="1:18">
      <c r="P81" s="20"/>
      <c r="R81" s="20"/>
    </row>
    <row r="82" spans="1:18">
      <c r="A82" s="21"/>
      <c r="B82" s="22"/>
      <c r="C82" s="22"/>
      <c r="P82" s="20"/>
      <c r="R82" s="20"/>
    </row>
    <row r="83" spans="1:18">
      <c r="A83" s="21"/>
      <c r="B83" s="22"/>
      <c r="C83" s="22"/>
      <c r="P83" s="20"/>
      <c r="R83" s="20"/>
    </row>
    <row r="84" spans="1:18">
      <c r="A84" s="21"/>
      <c r="B84" s="22"/>
      <c r="C84" s="22"/>
      <c r="P84" s="20"/>
      <c r="R84" s="20"/>
    </row>
    <row r="85" spans="1:18">
      <c r="A85" s="21"/>
      <c r="B85" s="22"/>
      <c r="C85" s="22"/>
      <c r="P85" s="20"/>
      <c r="R85" s="20"/>
    </row>
    <row r="86" spans="1:18">
      <c r="A86" s="21"/>
      <c r="B86" s="22"/>
      <c r="C86" s="22"/>
      <c r="P86" s="20"/>
      <c r="R86" s="20"/>
    </row>
    <row r="87" spans="1:18">
      <c r="A87" s="21"/>
      <c r="B87" s="22"/>
      <c r="C87" s="22"/>
      <c r="P87" s="20"/>
      <c r="R87" s="20"/>
    </row>
    <row r="88" spans="1:18">
      <c r="A88" s="21"/>
      <c r="B88" s="22"/>
      <c r="C88" s="22"/>
      <c r="P88" s="20"/>
      <c r="R88" s="20"/>
    </row>
    <row r="89" spans="1:18">
      <c r="A89" s="21"/>
      <c r="B89" s="22"/>
      <c r="C89" s="22"/>
      <c r="P89" s="20"/>
      <c r="R89" s="20"/>
    </row>
    <row r="90" spans="1:18">
      <c r="A90" s="21"/>
      <c r="B90" s="22"/>
      <c r="C90" s="22"/>
      <c r="P90" s="20"/>
      <c r="R90" s="20"/>
    </row>
    <row r="91" spans="1:18">
      <c r="P91" s="20"/>
      <c r="R91" s="20"/>
    </row>
    <row r="92" spans="1:18">
      <c r="P92" s="20"/>
      <c r="R92" s="20"/>
    </row>
    <row r="93" spans="1:18">
      <c r="P93" s="20"/>
      <c r="R93" s="20"/>
    </row>
    <row r="94" spans="1:18">
      <c r="P94" s="20"/>
      <c r="R94" s="20"/>
    </row>
    <row r="95" spans="1:18">
      <c r="P95" s="20"/>
      <c r="R95" s="20"/>
    </row>
    <row r="96" spans="1: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0"/>
      <c r="R110" s="20"/>
    </row>
    <row r="111" spans="16:18">
      <c r="P111" s="20"/>
      <c r="R111" s="20"/>
    </row>
    <row r="112" spans="16: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4"/>
      <c r="R130" s="20"/>
    </row>
    <row r="131" spans="16:18">
      <c r="P131" s="8">
        <v>0</v>
      </c>
      <c r="R131" s="20"/>
    </row>
    <row r="132" spans="16:18">
      <c r="R132" s="20"/>
    </row>
    <row r="133" spans="16:18">
      <c r="R133" s="20"/>
    </row>
    <row r="134" spans="16:18">
      <c r="R134" s="20"/>
    </row>
    <row r="135" spans="16:18">
      <c r="R135" s="20"/>
    </row>
    <row r="136" spans="16:18">
      <c r="R136" s="20"/>
    </row>
    <row r="137" spans="16:18">
      <c r="R137" s="20"/>
    </row>
    <row r="138" spans="16:18">
      <c r="R138" s="20"/>
    </row>
    <row r="139" spans="16:18">
      <c r="R139" s="20"/>
    </row>
    <row r="140" spans="16:18">
      <c r="R140" s="20"/>
    </row>
    <row r="141" spans="16:18">
      <c r="R141" s="20"/>
    </row>
    <row r="142" spans="16:18">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row r="999" spans="18:18">
      <c r="R999" s="20"/>
    </row>
    <row r="1000" spans="18:18">
      <c r="R1000" s="20"/>
    </row>
  </sheetData>
  <mergeCells count="4">
    <mergeCell ref="A1:H4"/>
    <mergeCell ref="I1:N4"/>
    <mergeCell ref="O1:O4"/>
    <mergeCell ref="P1:R4"/>
  </mergeCells>
  <conditionalFormatting sqref="P6:P130">
    <cfRule type="cellIs" dxfId="159" priority="12" operator="equal">
      <formula>"Retirado"</formula>
    </cfRule>
    <cfRule type="cellIs" dxfId="158" priority="13" operator="equal">
      <formula>"Aprovado"</formula>
    </cfRule>
    <cfRule type="cellIs" dxfId="157" priority="14" operator="equal">
      <formula>"Para Complementação"</formula>
    </cfRule>
    <cfRule type="cellIs" dxfId="156" priority="15" operator="equal">
      <formula>"Rejeitado"</formula>
    </cfRule>
    <cfRule type="cellIs" dxfId="155" priority="16" operator="equal">
      <formula>"Em Análise"</formula>
    </cfRule>
  </conditionalFormatting>
  <conditionalFormatting sqref="P6:P131">
    <cfRule type="cellIs" dxfId="154" priority="2" operator="equal">
      <formula>"Retirado"</formula>
    </cfRule>
    <cfRule type="cellIs" dxfId="153" priority="3" operator="equal">
      <formula>"Retirado"</formula>
    </cfRule>
    <cfRule type="cellIs" dxfId="152" priority="4" operator="equal">
      <formula>"Rejeitado"</formula>
    </cfRule>
    <cfRule type="cellIs" dxfId="151" priority="6" operator="equal">
      <formula>"Aprovado"</formula>
    </cfRule>
    <cfRule type="cellIs" dxfId="15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3E27799B-1528-49AE-9C66-040016257CC5}">
          <x14:formula1>
            <xm:f>LEGENDA!$E$2:$E$19</xm:f>
          </x14:formula1>
          <xm:sqref>F1001:F1501 E6:E1000</xm:sqref>
        </x14:dataValidation>
        <x14:dataValidation type="list" allowBlank="1" showInputMessage="1" showErrorMessage="1" xr:uid="{40D2B721-9DA0-4B8E-84BD-554CDAA40215}">
          <x14:formula1>
            <xm:f>LEGENDA!$H$2:$H$32</xm:f>
          </x14:formula1>
          <xm:sqref>H1502:H1048576</xm:sqref>
        </x14:dataValidation>
        <x14:dataValidation type="list" allowBlank="1" showInputMessage="1" showErrorMessage="1" xr:uid="{2722627A-C93D-4909-BCB6-ED10C0E4C655}">
          <x14:formula1>
            <xm:f>LEGENDA!$D$2:$D$5</xm:f>
          </x14:formula1>
          <xm:sqref>F1502:F1048576 E1001:E1048576 D6:D1048576</xm:sqref>
        </x14:dataValidation>
        <x14:dataValidation type="list" allowBlank="1" showInputMessage="1" showErrorMessage="1" xr:uid="{409A0E2C-7579-45B7-9882-BF800E64D607}">
          <x14:formula1>
            <xm:f>LEGENDA!$C$2:$C$29</xm:f>
          </x14:formula1>
          <xm:sqref>C91:C1048576 C6:C81</xm:sqref>
        </x14:dataValidation>
        <x14:dataValidation type="list" allowBlank="1" showInputMessage="1" showErrorMessage="1" xr:uid="{1118383A-3C48-4993-BD0C-401828FC6DA0}">
          <x14:formula1>
            <xm:f>LEGENDA!$B$2:$B$4</xm:f>
          </x14:formula1>
          <xm:sqref>B91:B1048576 B6:B81</xm:sqref>
        </x14:dataValidation>
        <x14:dataValidation type="list" allowBlank="1" showInputMessage="1" showErrorMessage="1" xr:uid="{925516C4-FE26-4954-8991-A4E180699CFE}">
          <x14:formula1>
            <xm:f>LEGENDA!$A$2:$A$27</xm:f>
          </x14:formula1>
          <xm:sqref>A91:A1048576 A6:A81</xm:sqref>
        </x14:dataValidation>
        <x14:dataValidation type="list" allowBlank="1" showInputMessage="1" showErrorMessage="1" xr:uid="{AD483FF9-DA0A-4B9C-B1C3-B1AAD8BA82E8}">
          <x14:formula1>
            <xm:f>LEGENDA!$F$2:$F$9</xm:f>
          </x14:formula1>
          <xm:sqref>F6:F1000</xm:sqref>
        </x14:dataValidation>
        <x14:dataValidation type="list" allowBlank="1" showInputMessage="1" showErrorMessage="1" xr:uid="{D0F1463A-D90B-494E-A6A5-F531A20FB1A4}">
          <x14:formula1>
            <xm:f>LEGENDA!$I$2:$I$6</xm:f>
          </x14:formula1>
          <xm:sqref>P6:P131</xm:sqref>
        </x14:dataValidation>
        <x14:dataValidation type="list" allowBlank="1" showInputMessage="1" showErrorMessage="1" xr:uid="{94C791CC-223E-4D0F-9A15-31DA860F6C3B}">
          <x14:formula1>
            <xm:f>LEGENDA!$H$1:$H$33</xm:f>
          </x14:formula1>
          <xm:sqref>H6:H1501</xm:sqref>
        </x14:dataValidation>
        <x14:dataValidation type="list" allowBlank="1" showInputMessage="1" showErrorMessage="1" xr:uid="{BCFFF95E-0B75-4BE0-BDC6-08BE88D398FB}">
          <x14:formula1>
            <xm:f>LEGENDA!$M$2:$M$58</xm:f>
          </x14:formula1>
          <xm:sqref>J6:J1000</xm:sqref>
        </x14:dataValidation>
        <x14:dataValidation type="list" allowBlank="1" showInputMessage="1" showErrorMessage="1" xr:uid="{895B8C9E-F6D9-47B6-B151-DF6FBFC3C4B9}">
          <x14:formula1>
            <xm:f>LEGENDA!$G$2:$G$17</xm:f>
          </x14:formula1>
          <xm:sqref>G6:G1048576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51640-4848-41EF-9331-A57B19FCC66C}">
  <dimension ref="A1:AC980"/>
  <sheetViews>
    <sheetView topLeftCell="D6" zoomScale="70" zoomScaleNormal="70" workbookViewId="0">
      <selection activeCell="P7" sqref="P7"/>
    </sheetView>
  </sheetViews>
  <sheetFormatPr defaultColWidth="0" defaultRowHeight="15.75"/>
  <cols>
    <col min="1" max="1" width="11.5" style="15" customWidth="1"/>
    <col min="2" max="2" width="14.25" style="15" customWidth="1"/>
    <col min="3" max="3" width="12.5" style="15" customWidth="1"/>
    <col min="4" max="4" width="15.875" style="15" customWidth="1"/>
    <col min="5" max="5" width="62.12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94.5">
      <c r="A6" s="15">
        <v>2022</v>
      </c>
      <c r="B6" s="15" t="s">
        <v>13</v>
      </c>
      <c r="C6" s="15" t="s">
        <v>105</v>
      </c>
      <c r="D6" s="15" t="s">
        <v>15</v>
      </c>
      <c r="E6" s="15" t="s">
        <v>16</v>
      </c>
      <c r="F6" s="15" t="s">
        <v>17</v>
      </c>
      <c r="G6" s="15" t="s">
        <v>73</v>
      </c>
      <c r="H6" s="15" t="s">
        <v>31</v>
      </c>
      <c r="I6" s="16" t="s">
        <v>516</v>
      </c>
      <c r="J6" s="16" t="s">
        <v>24</v>
      </c>
      <c r="K6" s="17">
        <v>1</v>
      </c>
      <c r="L6" s="16" t="s">
        <v>164</v>
      </c>
      <c r="M6" s="18">
        <v>1452864.14</v>
      </c>
      <c r="N6" s="18">
        <v>1452864.14</v>
      </c>
      <c r="O6" s="34" t="s">
        <v>166</v>
      </c>
      <c r="P6" s="20" t="s">
        <v>43</v>
      </c>
      <c r="Q6" s="20" t="s">
        <v>517</v>
      </c>
      <c r="R6" s="20" t="s">
        <v>463</v>
      </c>
    </row>
    <row r="7" spans="1:18" ht="78.75">
      <c r="A7" s="15">
        <v>2022</v>
      </c>
      <c r="B7" s="15" t="s">
        <v>13</v>
      </c>
      <c r="C7" s="15" t="s">
        <v>105</v>
      </c>
      <c r="D7" s="15" t="s">
        <v>15</v>
      </c>
      <c r="E7" s="15" t="s">
        <v>16</v>
      </c>
      <c r="F7" s="15" t="s">
        <v>17</v>
      </c>
      <c r="G7" s="15" t="s">
        <v>73</v>
      </c>
      <c r="H7" s="15" t="s">
        <v>31</v>
      </c>
      <c r="I7" s="16" t="s">
        <v>518</v>
      </c>
      <c r="J7" s="16" t="s">
        <v>24</v>
      </c>
      <c r="K7" s="17">
        <v>1</v>
      </c>
      <c r="L7" s="16" t="s">
        <v>164</v>
      </c>
      <c r="M7" s="18">
        <v>163443.76</v>
      </c>
      <c r="N7" s="18">
        <v>163443.76</v>
      </c>
      <c r="O7" s="34" t="s">
        <v>166</v>
      </c>
      <c r="P7" s="20" t="s">
        <v>43</v>
      </c>
      <c r="Q7" s="20" t="s">
        <v>517</v>
      </c>
      <c r="R7" s="20" t="s">
        <v>463</v>
      </c>
    </row>
    <row r="8" spans="1:18" ht="31.5">
      <c r="M8" s="56" t="s">
        <v>169</v>
      </c>
      <c r="N8" s="56">
        <f>SUM(N6:N7)</f>
        <v>1616307.9</v>
      </c>
      <c r="O8" s="34"/>
      <c r="P8" s="20"/>
      <c r="R8" s="20"/>
    </row>
    <row r="9" spans="1:18" ht="31.5">
      <c r="A9" s="15">
        <v>2022</v>
      </c>
      <c r="B9" s="15" t="s">
        <v>13</v>
      </c>
      <c r="C9" s="15" t="s">
        <v>105</v>
      </c>
      <c r="D9" s="15" t="s">
        <v>38</v>
      </c>
      <c r="E9" s="15" t="s">
        <v>28</v>
      </c>
      <c r="F9" s="15" t="s">
        <v>29</v>
      </c>
      <c r="G9" s="15" t="s">
        <v>41</v>
      </c>
      <c r="H9" s="15" t="s">
        <v>148</v>
      </c>
      <c r="I9" s="16" t="s">
        <v>519</v>
      </c>
      <c r="J9" s="16" t="s">
        <v>24</v>
      </c>
      <c r="K9" s="17">
        <v>4050</v>
      </c>
      <c r="L9" s="16" t="s">
        <v>171</v>
      </c>
      <c r="M9" s="18">
        <v>205.32</v>
      </c>
      <c r="N9" s="18">
        <v>831551.08</v>
      </c>
      <c r="O9" s="34" t="s">
        <v>166</v>
      </c>
      <c r="P9" s="20" t="s">
        <v>43</v>
      </c>
      <c r="Q9" s="20" t="s">
        <v>520</v>
      </c>
      <c r="R9" s="20" t="s">
        <v>463</v>
      </c>
    </row>
    <row r="10" spans="1:18" ht="31.5">
      <c r="M10" s="56" t="s">
        <v>259</v>
      </c>
      <c r="N10" s="56">
        <f>SUM(N9:N9)</f>
        <v>831551.08</v>
      </c>
      <c r="O10" s="34"/>
      <c r="P10" s="20"/>
      <c r="R10" s="20"/>
    </row>
    <row r="11" spans="1:18" ht="47.25">
      <c r="A11" s="15">
        <v>2022</v>
      </c>
      <c r="B11" s="15" t="s">
        <v>13</v>
      </c>
      <c r="C11" s="15" t="s">
        <v>105</v>
      </c>
      <c r="D11" s="15" t="s">
        <v>38</v>
      </c>
      <c r="E11" s="15" t="s">
        <v>56</v>
      </c>
      <c r="F11" s="15" t="s">
        <v>57</v>
      </c>
      <c r="G11" s="15" t="s">
        <v>97</v>
      </c>
      <c r="H11" s="15" t="s">
        <v>127</v>
      </c>
      <c r="I11" s="16" t="s">
        <v>521</v>
      </c>
      <c r="J11" s="16" t="s">
        <v>24</v>
      </c>
      <c r="K11" s="17">
        <v>392</v>
      </c>
      <c r="L11" s="16" t="s">
        <v>171</v>
      </c>
      <c r="M11" s="18" t="s">
        <v>522</v>
      </c>
      <c r="N11" s="18">
        <v>10192</v>
      </c>
      <c r="O11" s="34" t="s">
        <v>166</v>
      </c>
      <c r="P11" s="20" t="s">
        <v>43</v>
      </c>
      <c r="Q11" s="20" t="s">
        <v>523</v>
      </c>
      <c r="R11" s="20" t="s">
        <v>524</v>
      </c>
    </row>
    <row r="12" spans="1:18" ht="47.25">
      <c r="A12" s="15">
        <v>2022</v>
      </c>
      <c r="B12" s="15" t="s">
        <v>13</v>
      </c>
      <c r="C12" s="15" t="s">
        <v>105</v>
      </c>
      <c r="D12" s="15" t="s">
        <v>38</v>
      </c>
      <c r="E12" s="15" t="s">
        <v>56</v>
      </c>
      <c r="F12" s="15" t="s">
        <v>57</v>
      </c>
      <c r="G12" s="15" t="s">
        <v>97</v>
      </c>
      <c r="H12" s="15" t="s">
        <v>127</v>
      </c>
      <c r="I12" s="16" t="s">
        <v>525</v>
      </c>
      <c r="J12" s="16" t="s">
        <v>24</v>
      </c>
      <c r="K12" s="17">
        <v>196</v>
      </c>
      <c r="L12" s="16" t="s">
        <v>171</v>
      </c>
      <c r="M12" s="18" t="s">
        <v>526</v>
      </c>
      <c r="N12" s="18">
        <v>3724</v>
      </c>
      <c r="O12" s="34" t="s">
        <v>166</v>
      </c>
      <c r="P12" s="20" t="s">
        <v>43</v>
      </c>
      <c r="Q12" s="20" t="s">
        <v>523</v>
      </c>
      <c r="R12" s="20" t="s">
        <v>524</v>
      </c>
    </row>
    <row r="13" spans="1:18" ht="47.25">
      <c r="A13" s="15">
        <v>2022</v>
      </c>
      <c r="B13" s="15" t="s">
        <v>13</v>
      </c>
      <c r="C13" s="15" t="s">
        <v>105</v>
      </c>
      <c r="D13" s="15" t="s">
        <v>38</v>
      </c>
      <c r="E13" s="15" t="s">
        <v>56</v>
      </c>
      <c r="F13" s="15" t="s">
        <v>57</v>
      </c>
      <c r="G13" s="15" t="s">
        <v>97</v>
      </c>
      <c r="H13" s="15" t="s">
        <v>127</v>
      </c>
      <c r="I13" s="16" t="s">
        <v>527</v>
      </c>
      <c r="J13" s="16" t="s">
        <v>24</v>
      </c>
      <c r="K13" s="17">
        <v>628</v>
      </c>
      <c r="L13" s="16" t="s">
        <v>171</v>
      </c>
      <c r="M13" s="18" t="s">
        <v>528</v>
      </c>
      <c r="N13" s="18">
        <v>20724</v>
      </c>
      <c r="O13" s="34" t="s">
        <v>166</v>
      </c>
      <c r="P13" s="20" t="s">
        <v>43</v>
      </c>
      <c r="Q13" s="20" t="s">
        <v>523</v>
      </c>
      <c r="R13" s="20" t="s">
        <v>524</v>
      </c>
    </row>
    <row r="14" spans="1:18" ht="47.25">
      <c r="A14" s="15">
        <v>2022</v>
      </c>
      <c r="B14" s="15" t="s">
        <v>13</v>
      </c>
      <c r="C14" s="15" t="s">
        <v>105</v>
      </c>
      <c r="D14" s="15" t="s">
        <v>38</v>
      </c>
      <c r="E14" s="15" t="s">
        <v>56</v>
      </c>
      <c r="F14" s="15" t="s">
        <v>57</v>
      </c>
      <c r="G14" s="15" t="s">
        <v>97</v>
      </c>
      <c r="H14" s="15" t="s">
        <v>127</v>
      </c>
      <c r="I14" s="16" t="s">
        <v>529</v>
      </c>
      <c r="J14" s="16" t="s">
        <v>24</v>
      </c>
      <c r="K14" s="17">
        <v>2091</v>
      </c>
      <c r="L14" s="16" t="s">
        <v>171</v>
      </c>
      <c r="M14" s="18" t="s">
        <v>504</v>
      </c>
      <c r="N14" s="18">
        <v>20910</v>
      </c>
      <c r="O14" s="34" t="s">
        <v>166</v>
      </c>
      <c r="P14" s="20" t="s">
        <v>43</v>
      </c>
      <c r="Q14" s="20" t="s">
        <v>523</v>
      </c>
      <c r="R14" s="20" t="s">
        <v>524</v>
      </c>
    </row>
    <row r="15" spans="1:18" ht="47.25">
      <c r="A15" s="15">
        <v>2022</v>
      </c>
      <c r="B15" s="15" t="s">
        <v>13</v>
      </c>
      <c r="C15" s="15" t="s">
        <v>105</v>
      </c>
      <c r="D15" s="15" t="s">
        <v>38</v>
      </c>
      <c r="E15" s="15" t="s">
        <v>56</v>
      </c>
      <c r="F15" s="15" t="s">
        <v>57</v>
      </c>
      <c r="G15" s="15" t="s">
        <v>97</v>
      </c>
      <c r="H15" s="15" t="s">
        <v>127</v>
      </c>
      <c r="I15" s="16" t="s">
        <v>530</v>
      </c>
      <c r="J15" s="16" t="s">
        <v>24</v>
      </c>
      <c r="K15" s="17">
        <v>680</v>
      </c>
      <c r="L15" s="16" t="s">
        <v>171</v>
      </c>
      <c r="M15" s="18" t="s">
        <v>531</v>
      </c>
      <c r="N15" s="18">
        <v>23800</v>
      </c>
      <c r="O15" s="34" t="s">
        <v>166</v>
      </c>
      <c r="P15" s="20" t="s">
        <v>43</v>
      </c>
      <c r="Q15" s="20" t="s">
        <v>523</v>
      </c>
      <c r="R15" s="20" t="s">
        <v>524</v>
      </c>
    </row>
    <row r="16" spans="1:18" ht="47.25">
      <c r="A16" s="15">
        <v>2022</v>
      </c>
      <c r="B16" s="15" t="s">
        <v>13</v>
      </c>
      <c r="C16" s="15" t="s">
        <v>105</v>
      </c>
      <c r="D16" s="15" t="s">
        <v>38</v>
      </c>
      <c r="E16" s="15" t="s">
        <v>56</v>
      </c>
      <c r="F16" s="15" t="s">
        <v>57</v>
      </c>
      <c r="G16" s="15" t="s">
        <v>97</v>
      </c>
      <c r="H16" s="15" t="s">
        <v>127</v>
      </c>
      <c r="I16" s="16" t="s">
        <v>532</v>
      </c>
      <c r="J16" s="16" t="s">
        <v>24</v>
      </c>
      <c r="K16" s="17">
        <v>392</v>
      </c>
      <c r="L16" s="16" t="s">
        <v>171</v>
      </c>
      <c r="M16" s="18" t="s">
        <v>533</v>
      </c>
      <c r="N16" s="18">
        <v>12152</v>
      </c>
      <c r="O16" s="34" t="s">
        <v>166</v>
      </c>
      <c r="P16" s="20" t="s">
        <v>43</v>
      </c>
      <c r="Q16" s="20" t="s">
        <v>523</v>
      </c>
      <c r="R16" s="20" t="s">
        <v>524</v>
      </c>
    </row>
    <row r="17" spans="1:18" ht="47.25">
      <c r="A17" s="15">
        <v>2022</v>
      </c>
      <c r="B17" s="15" t="s">
        <v>13</v>
      </c>
      <c r="C17" s="15" t="s">
        <v>105</v>
      </c>
      <c r="D17" s="15" t="s">
        <v>38</v>
      </c>
      <c r="E17" s="15" t="s">
        <v>56</v>
      </c>
      <c r="F17" s="15" t="s">
        <v>57</v>
      </c>
      <c r="G17" s="15" t="s">
        <v>97</v>
      </c>
      <c r="H17" s="15" t="s">
        <v>127</v>
      </c>
      <c r="I17" s="16" t="s">
        <v>534</v>
      </c>
      <c r="J17" s="16" t="s">
        <v>24</v>
      </c>
      <c r="K17" s="17">
        <v>31</v>
      </c>
      <c r="L17" s="16" t="s">
        <v>171</v>
      </c>
      <c r="M17" s="18" t="s">
        <v>535</v>
      </c>
      <c r="N17" s="18">
        <v>1301.69</v>
      </c>
      <c r="O17" s="34" t="s">
        <v>166</v>
      </c>
      <c r="P17" s="20" t="s">
        <v>43</v>
      </c>
      <c r="Q17" s="20" t="s">
        <v>523</v>
      </c>
      <c r="R17" s="20" t="s">
        <v>524</v>
      </c>
    </row>
    <row r="18" spans="1:18" ht="47.25">
      <c r="A18" s="15">
        <v>2022</v>
      </c>
      <c r="B18" s="15" t="s">
        <v>13</v>
      </c>
      <c r="C18" s="15" t="s">
        <v>105</v>
      </c>
      <c r="D18" s="15" t="s">
        <v>38</v>
      </c>
      <c r="E18" s="15" t="s">
        <v>56</v>
      </c>
      <c r="F18" s="15" t="s">
        <v>57</v>
      </c>
      <c r="G18" s="15" t="s">
        <v>97</v>
      </c>
      <c r="H18" s="15" t="s">
        <v>127</v>
      </c>
      <c r="I18" s="16" t="s">
        <v>536</v>
      </c>
      <c r="J18" s="16" t="s">
        <v>24</v>
      </c>
      <c r="K18" s="17">
        <v>63</v>
      </c>
      <c r="L18" s="16" t="s">
        <v>171</v>
      </c>
      <c r="M18" s="18" t="s">
        <v>537</v>
      </c>
      <c r="N18" s="18">
        <v>810.18</v>
      </c>
      <c r="O18" s="34" t="s">
        <v>166</v>
      </c>
      <c r="P18" s="20" t="s">
        <v>43</v>
      </c>
      <c r="Q18" s="20" t="s">
        <v>523</v>
      </c>
      <c r="R18" s="20" t="s">
        <v>524</v>
      </c>
    </row>
    <row r="19" spans="1:18" ht="31.5">
      <c r="M19" s="56" t="s">
        <v>204</v>
      </c>
      <c r="N19" s="56">
        <f>SUM(N11:N18)</f>
        <v>93613.87</v>
      </c>
      <c r="P19" s="20"/>
      <c r="R19" s="20"/>
    </row>
    <row r="20" spans="1:18" ht="31.5">
      <c r="M20" s="57" t="s">
        <v>301</v>
      </c>
      <c r="N20" s="57">
        <f>N8+N10+N19</f>
        <v>2541472.85</v>
      </c>
      <c r="P20" s="20"/>
      <c r="R20" s="20"/>
    </row>
    <row r="21" spans="1:18">
      <c r="P21" s="20"/>
      <c r="R21" s="20"/>
    </row>
    <row r="22" spans="1:18">
      <c r="P22" s="20"/>
      <c r="R22" s="20"/>
    </row>
    <row r="23" spans="1:18">
      <c r="P23" s="20"/>
      <c r="R23" s="20"/>
    </row>
    <row r="24" spans="1:18">
      <c r="P24" s="20"/>
      <c r="R24" s="20"/>
    </row>
    <row r="25" spans="1:18">
      <c r="P25" s="20"/>
      <c r="R25" s="20"/>
    </row>
    <row r="26" spans="1:18">
      <c r="P26" s="20"/>
      <c r="R26" s="20"/>
    </row>
    <row r="27" spans="1:18">
      <c r="P27" s="20"/>
      <c r="R27" s="20"/>
    </row>
    <row r="28" spans="1:18">
      <c r="P28" s="20"/>
      <c r="R28" s="20"/>
    </row>
    <row r="29" spans="1:18">
      <c r="P29" s="20"/>
      <c r="R29" s="20"/>
    </row>
    <row r="30" spans="1:18">
      <c r="P30" s="20"/>
      <c r="R30" s="20"/>
    </row>
    <row r="31" spans="1:18">
      <c r="P31" s="20"/>
      <c r="R31" s="20"/>
    </row>
    <row r="32" spans="1:18">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18">
      <c r="P49" s="20"/>
      <c r="R49" s="20"/>
    </row>
    <row r="50" spans="1:18">
      <c r="P50" s="20"/>
      <c r="R50" s="20"/>
    </row>
    <row r="51" spans="1:18">
      <c r="P51" s="20"/>
      <c r="R51" s="20"/>
    </row>
    <row r="52" spans="1:18">
      <c r="P52" s="20"/>
      <c r="R52" s="20"/>
    </row>
    <row r="53" spans="1:18">
      <c r="P53" s="20"/>
      <c r="R53" s="20"/>
    </row>
    <row r="54" spans="1:18">
      <c r="P54" s="20"/>
      <c r="R54" s="20"/>
    </row>
    <row r="55" spans="1:18">
      <c r="P55" s="20"/>
      <c r="R55" s="20"/>
    </row>
    <row r="56" spans="1:18">
      <c r="P56" s="20"/>
      <c r="R56" s="20"/>
    </row>
    <row r="57" spans="1:18">
      <c r="P57" s="20"/>
      <c r="R57" s="20"/>
    </row>
    <row r="58" spans="1:18">
      <c r="P58" s="20"/>
      <c r="R58" s="20"/>
    </row>
    <row r="59" spans="1:18">
      <c r="P59" s="20"/>
      <c r="R59" s="20"/>
    </row>
    <row r="60" spans="1:18">
      <c r="P60" s="20"/>
      <c r="R60" s="20"/>
    </row>
    <row r="61" spans="1:18">
      <c r="P61" s="20"/>
      <c r="R61" s="20"/>
    </row>
    <row r="62" spans="1:18">
      <c r="A62" s="21"/>
      <c r="B62" s="22"/>
      <c r="C62" s="22"/>
      <c r="P62" s="20"/>
      <c r="R62" s="20"/>
    </row>
    <row r="63" spans="1:18">
      <c r="A63" s="21"/>
      <c r="B63" s="22"/>
      <c r="C63" s="22"/>
      <c r="P63" s="20"/>
      <c r="R63" s="20"/>
    </row>
    <row r="64" spans="1:18">
      <c r="A64" s="21"/>
      <c r="B64" s="22"/>
      <c r="C64" s="22"/>
      <c r="P64" s="20"/>
      <c r="R64" s="20"/>
    </row>
    <row r="65" spans="1:18">
      <c r="A65" s="21"/>
      <c r="B65" s="22"/>
      <c r="C65" s="22"/>
      <c r="P65" s="20"/>
      <c r="R65" s="20"/>
    </row>
    <row r="66" spans="1:18">
      <c r="A66" s="21"/>
      <c r="B66" s="22"/>
      <c r="C66" s="22"/>
      <c r="P66" s="20"/>
      <c r="R66" s="20"/>
    </row>
    <row r="67" spans="1:18">
      <c r="A67" s="21"/>
      <c r="B67" s="22"/>
      <c r="C67" s="22"/>
      <c r="P67" s="20"/>
      <c r="R67" s="20"/>
    </row>
    <row r="68" spans="1:18">
      <c r="A68" s="21"/>
      <c r="B68" s="22"/>
      <c r="C68" s="22"/>
      <c r="P68" s="20"/>
      <c r="R68" s="20"/>
    </row>
    <row r="69" spans="1:18">
      <c r="A69" s="21"/>
      <c r="B69" s="22"/>
      <c r="C69" s="22"/>
      <c r="P69" s="20"/>
      <c r="R69" s="20"/>
    </row>
    <row r="70" spans="1:18">
      <c r="A70" s="21"/>
      <c r="B70" s="22"/>
      <c r="C70" s="22"/>
      <c r="P70" s="20"/>
      <c r="R70" s="20"/>
    </row>
    <row r="71" spans="1:18">
      <c r="P71" s="20"/>
      <c r="R71" s="20"/>
    </row>
    <row r="72" spans="1:18">
      <c r="P72" s="20"/>
      <c r="R72" s="20"/>
    </row>
    <row r="73" spans="1:18">
      <c r="P73" s="20"/>
      <c r="R73" s="20"/>
    </row>
    <row r="74" spans="1:18">
      <c r="P74" s="20"/>
      <c r="R74" s="20"/>
    </row>
    <row r="75" spans="1:18">
      <c r="P75" s="20"/>
      <c r="R75" s="20"/>
    </row>
    <row r="76" spans="1:18">
      <c r="P76" s="20"/>
      <c r="R76" s="20"/>
    </row>
    <row r="77" spans="1:18">
      <c r="P77" s="20"/>
      <c r="R77" s="20"/>
    </row>
    <row r="78" spans="1:18">
      <c r="P78" s="20"/>
      <c r="R78" s="20"/>
    </row>
    <row r="79" spans="1:18">
      <c r="P79" s="20"/>
      <c r="R79" s="20"/>
    </row>
    <row r="80" spans="1:18">
      <c r="P80" s="20"/>
      <c r="R80" s="20"/>
    </row>
    <row r="81" spans="16:18">
      <c r="P81" s="20"/>
      <c r="R81" s="20"/>
    </row>
    <row r="82" spans="16:18">
      <c r="P82" s="20"/>
      <c r="R82" s="20"/>
    </row>
    <row r="83" spans="16:18">
      <c r="P83" s="20"/>
      <c r="R83" s="20"/>
    </row>
    <row r="84" spans="16:18">
      <c r="P84" s="20"/>
      <c r="R84" s="20"/>
    </row>
    <row r="85" spans="16:18">
      <c r="P85" s="20"/>
      <c r="R85" s="20"/>
    </row>
    <row r="86" spans="16:18">
      <c r="P86" s="20"/>
      <c r="R86" s="20"/>
    </row>
    <row r="87" spans="16:18">
      <c r="P87" s="20"/>
      <c r="R87" s="20"/>
    </row>
    <row r="88" spans="16:18">
      <c r="P88" s="20"/>
      <c r="R88" s="20"/>
    </row>
    <row r="89" spans="16:18">
      <c r="P89" s="20"/>
      <c r="R89" s="20"/>
    </row>
    <row r="90" spans="16:18">
      <c r="P90" s="20"/>
      <c r="R90" s="20"/>
    </row>
    <row r="91" spans="16:18">
      <c r="P91" s="20"/>
      <c r="R91" s="20"/>
    </row>
    <row r="92" spans="16:18">
      <c r="P92" s="20"/>
      <c r="R92" s="20"/>
    </row>
    <row r="93" spans="16:18">
      <c r="P93" s="20"/>
      <c r="R93" s="20"/>
    </row>
    <row r="94" spans="16:18">
      <c r="P94" s="20"/>
      <c r="R94" s="20"/>
    </row>
    <row r="95" spans="16:18">
      <c r="P95" s="20"/>
      <c r="R95" s="20"/>
    </row>
    <row r="96" spans="16: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4"/>
      <c r="R110" s="20"/>
    </row>
    <row r="111" spans="16:18">
      <c r="P111" s="8">
        <v>0</v>
      </c>
      <c r="R111" s="20"/>
    </row>
    <row r="112" spans="16:18">
      <c r="R112" s="20"/>
    </row>
    <row r="113" spans="18:18">
      <c r="R113" s="20"/>
    </row>
    <row r="114" spans="18:18">
      <c r="R114" s="20"/>
    </row>
    <row r="115" spans="18:18">
      <c r="R115" s="20"/>
    </row>
    <row r="116" spans="18:18">
      <c r="R116" s="20"/>
    </row>
    <row r="117" spans="18:18">
      <c r="R117" s="20"/>
    </row>
    <row r="118" spans="18:18">
      <c r="R118" s="20"/>
    </row>
    <row r="119" spans="18:18">
      <c r="R119" s="20"/>
    </row>
    <row r="120" spans="18:18">
      <c r="R120" s="20"/>
    </row>
    <row r="121" spans="18:18">
      <c r="R121" s="20"/>
    </row>
    <row r="122" spans="18:18">
      <c r="R122" s="20"/>
    </row>
    <row r="123" spans="18:18">
      <c r="R123" s="20"/>
    </row>
    <row r="124" spans="18:18">
      <c r="R124" s="20"/>
    </row>
    <row r="125" spans="18:18">
      <c r="R125" s="20"/>
    </row>
    <row r="126" spans="18:18">
      <c r="R126" s="20"/>
    </row>
    <row r="127" spans="18:18">
      <c r="R127" s="20"/>
    </row>
    <row r="128" spans="18:18">
      <c r="R128" s="20"/>
    </row>
    <row r="129" spans="18:18">
      <c r="R129" s="20"/>
    </row>
    <row r="130" spans="18:18">
      <c r="R130" s="20"/>
    </row>
    <row r="131" spans="18:18">
      <c r="R131" s="20"/>
    </row>
    <row r="132" spans="18:18">
      <c r="R132" s="20"/>
    </row>
    <row r="133" spans="18:18">
      <c r="R133" s="20"/>
    </row>
    <row r="134" spans="18:18">
      <c r="R134" s="20"/>
    </row>
    <row r="135" spans="18:18">
      <c r="R135" s="20"/>
    </row>
    <row r="136" spans="18:18">
      <c r="R136" s="20"/>
    </row>
    <row r="137" spans="18:18">
      <c r="R137" s="20"/>
    </row>
    <row r="138" spans="18:18">
      <c r="R138" s="20"/>
    </row>
    <row r="139" spans="18:18">
      <c r="R139" s="20"/>
    </row>
    <row r="140" spans="18:18">
      <c r="R140" s="20"/>
    </row>
    <row r="141" spans="18:18">
      <c r="R141" s="20"/>
    </row>
    <row r="142" spans="18:18">
      <c r="R142" s="20"/>
    </row>
    <row r="143" spans="18:18">
      <c r="R143" s="20"/>
    </row>
    <row r="144" spans="18: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sheetData>
  <mergeCells count="4">
    <mergeCell ref="A1:H4"/>
    <mergeCell ref="I1:N4"/>
    <mergeCell ref="O1:O4"/>
    <mergeCell ref="P1:R4"/>
  </mergeCells>
  <conditionalFormatting sqref="P6:P110">
    <cfRule type="cellIs" dxfId="149" priority="12" operator="equal">
      <formula>"Retirado"</formula>
    </cfRule>
    <cfRule type="cellIs" dxfId="148" priority="13" operator="equal">
      <formula>"Aprovado"</formula>
    </cfRule>
    <cfRule type="cellIs" dxfId="147" priority="14" operator="equal">
      <formula>"Para Complementação"</formula>
    </cfRule>
    <cfRule type="cellIs" dxfId="146" priority="15" operator="equal">
      <formula>"Rejeitado"</formula>
    </cfRule>
    <cfRule type="cellIs" dxfId="145" priority="16" operator="equal">
      <formula>"Em Análise"</formula>
    </cfRule>
  </conditionalFormatting>
  <conditionalFormatting sqref="P6:P111">
    <cfRule type="cellIs" dxfId="144" priority="2" operator="equal">
      <formula>"Retirado"</formula>
    </cfRule>
    <cfRule type="cellIs" dxfId="143" priority="3" operator="equal">
      <formula>"Retirado"</formula>
    </cfRule>
    <cfRule type="cellIs" dxfId="142" priority="4" operator="equal">
      <formula>"Rejeitado"</formula>
    </cfRule>
    <cfRule type="cellIs" dxfId="141" priority="6" operator="equal">
      <formula>"Aprovado"</formula>
    </cfRule>
    <cfRule type="cellIs" dxfId="14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DB788A4E-E13B-4763-A1D1-9D71B43B376E}">
          <x14:formula1>
            <xm:f>LEGENDA!$E$2:$E$19</xm:f>
          </x14:formula1>
          <xm:sqref>F981:F1481 E6:E980</xm:sqref>
        </x14:dataValidation>
        <x14:dataValidation type="list" allowBlank="1" showInputMessage="1" showErrorMessage="1" xr:uid="{D6A29F1C-177F-4737-8260-369C70D5435F}">
          <x14:formula1>
            <xm:f>LEGENDA!$H$2:$H$32</xm:f>
          </x14:formula1>
          <xm:sqref>H1482:H1048576</xm:sqref>
        </x14:dataValidation>
        <x14:dataValidation type="list" allowBlank="1" showInputMessage="1" showErrorMessage="1" xr:uid="{6A830A47-A513-42C9-928E-8EFAE6D72B81}">
          <x14:formula1>
            <xm:f>LEGENDA!$D$2:$D$5</xm:f>
          </x14:formula1>
          <xm:sqref>F1482:F1048576 E981:E1048576 D6:D1048576</xm:sqref>
        </x14:dataValidation>
        <x14:dataValidation type="list" allowBlank="1" showInputMessage="1" showErrorMessage="1" xr:uid="{E791BF17-ED12-4D5D-8C44-222264290880}">
          <x14:formula1>
            <xm:f>LEGENDA!$C$2:$C$29</xm:f>
          </x14:formula1>
          <xm:sqref>C71:C1048576 C6:C61</xm:sqref>
        </x14:dataValidation>
        <x14:dataValidation type="list" allowBlank="1" showInputMessage="1" showErrorMessage="1" xr:uid="{1497FAF4-B013-4DCE-B501-0D8742EF8573}">
          <x14:formula1>
            <xm:f>LEGENDA!$B$2:$B$4</xm:f>
          </x14:formula1>
          <xm:sqref>B71:B1048576 B6:B61</xm:sqref>
        </x14:dataValidation>
        <x14:dataValidation type="list" allowBlank="1" showInputMessage="1" showErrorMessage="1" xr:uid="{648E8D38-EB60-451C-A93E-9B75E1D775AF}">
          <x14:formula1>
            <xm:f>LEGENDA!$A$2:$A$27</xm:f>
          </x14:formula1>
          <xm:sqref>A71:A1048576 A6:A61</xm:sqref>
        </x14:dataValidation>
        <x14:dataValidation type="list" allowBlank="1" showInputMessage="1" showErrorMessage="1" xr:uid="{6485E756-00ED-4754-BC55-CD98D6639561}">
          <x14:formula1>
            <xm:f>LEGENDA!$F$2:$F$9</xm:f>
          </x14:formula1>
          <xm:sqref>F6:F980</xm:sqref>
        </x14:dataValidation>
        <x14:dataValidation type="list" allowBlank="1" showInputMessage="1" showErrorMessage="1" xr:uid="{99792714-0F0D-4E61-BE2A-6A901F12733F}">
          <x14:formula1>
            <xm:f>LEGENDA!$I$2:$I$6</xm:f>
          </x14:formula1>
          <xm:sqref>P6:P111</xm:sqref>
        </x14:dataValidation>
        <x14:dataValidation type="list" allowBlank="1" showInputMessage="1" showErrorMessage="1" xr:uid="{CEC5AECA-1994-4003-8332-0CDA78088820}">
          <x14:formula1>
            <xm:f>LEGENDA!$H$1:$H$33</xm:f>
          </x14:formula1>
          <xm:sqref>H6:H1481</xm:sqref>
        </x14:dataValidation>
        <x14:dataValidation type="list" allowBlank="1" showInputMessage="1" showErrorMessage="1" xr:uid="{5AC80B1E-3222-4204-89D9-77B14EFD81DE}">
          <x14:formula1>
            <xm:f>LEGENDA!$M$2:$M$58</xm:f>
          </x14:formula1>
          <xm:sqref>J6:J980</xm:sqref>
        </x14:dataValidation>
        <x14:dataValidation type="list" allowBlank="1" showInputMessage="1" showErrorMessage="1" xr:uid="{7B1AB54B-485F-46A3-ADC4-5D27DA367C17}">
          <x14:formula1>
            <xm:f>LEGENDA!$G$2:$G$17</xm:f>
          </x14:formula1>
          <xm:sqref>G6:G1048576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314E7-83ED-4CAE-B60C-ABE9CE171408}">
  <dimension ref="A1:AC1009"/>
  <sheetViews>
    <sheetView topLeftCell="C1" zoomScale="70" zoomScaleNormal="70" workbookViewId="0">
      <selection activeCell="Q5" sqref="Q5"/>
    </sheetView>
  </sheetViews>
  <sheetFormatPr defaultColWidth="0" defaultRowHeight="15.75"/>
  <cols>
    <col min="1" max="1" width="11.5" style="15" customWidth="1"/>
    <col min="2" max="2" width="14.25" style="15" customWidth="1"/>
    <col min="3" max="3" width="12.5" style="15" customWidth="1"/>
    <col min="4" max="4" width="15.875" style="15" customWidth="1"/>
    <col min="5" max="5" width="54.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47.25">
      <c r="A4" s="9" t="s">
        <v>0</v>
      </c>
      <c r="B4" s="9" t="s">
        <v>1</v>
      </c>
      <c r="C4" s="9" t="s">
        <v>2</v>
      </c>
      <c r="D4" s="9" t="s">
        <v>3</v>
      </c>
      <c r="E4" s="9" t="s">
        <v>4</v>
      </c>
      <c r="F4" s="9" t="s">
        <v>5</v>
      </c>
      <c r="G4" s="9" t="s">
        <v>6</v>
      </c>
      <c r="H4" s="9" t="s">
        <v>153</v>
      </c>
      <c r="I4" s="10" t="s">
        <v>154</v>
      </c>
      <c r="J4" s="10" t="s">
        <v>155</v>
      </c>
      <c r="K4" s="11" t="s">
        <v>156</v>
      </c>
      <c r="L4" s="10" t="s">
        <v>157</v>
      </c>
      <c r="M4" s="12" t="s">
        <v>158</v>
      </c>
      <c r="N4" s="12" t="s">
        <v>159</v>
      </c>
      <c r="O4" s="13" t="s">
        <v>160</v>
      </c>
      <c r="P4" s="14" t="s">
        <v>7</v>
      </c>
      <c r="Q4" s="14" t="s">
        <v>161</v>
      </c>
      <c r="R4" s="14" t="s">
        <v>161</v>
      </c>
    </row>
    <row r="5" spans="1:18" ht="78.75">
      <c r="A5" s="15">
        <v>2022</v>
      </c>
      <c r="B5" s="15" t="s">
        <v>13</v>
      </c>
      <c r="C5" s="15" t="s">
        <v>110</v>
      </c>
      <c r="D5" s="15" t="s">
        <v>15</v>
      </c>
      <c r="E5" s="15" t="s">
        <v>16</v>
      </c>
      <c r="F5" s="15" t="s">
        <v>17</v>
      </c>
      <c r="G5" s="15" t="s">
        <v>73</v>
      </c>
      <c r="H5" s="15" t="s">
        <v>145</v>
      </c>
      <c r="I5" s="16" t="s">
        <v>538</v>
      </c>
      <c r="J5" s="16" t="s">
        <v>24</v>
      </c>
      <c r="K5" s="17">
        <v>1</v>
      </c>
      <c r="L5" s="16" t="s">
        <v>164</v>
      </c>
      <c r="M5" s="18" t="s">
        <v>539</v>
      </c>
      <c r="N5" s="18">
        <v>1499518.31</v>
      </c>
      <c r="O5" s="34" t="s">
        <v>166</v>
      </c>
      <c r="P5" s="20" t="s">
        <v>43</v>
      </c>
      <c r="Q5" s="20" t="s">
        <v>540</v>
      </c>
      <c r="R5" s="20" t="s">
        <v>43</v>
      </c>
    </row>
    <row r="6" spans="1:18" ht="78.75">
      <c r="A6" s="15">
        <v>2022</v>
      </c>
      <c r="B6" s="15" t="s">
        <v>13</v>
      </c>
      <c r="C6" s="15" t="s">
        <v>110</v>
      </c>
      <c r="D6" s="15" t="s">
        <v>15</v>
      </c>
      <c r="E6" s="15" t="s">
        <v>16</v>
      </c>
      <c r="F6" s="15" t="s">
        <v>17</v>
      </c>
      <c r="G6" s="15" t="s">
        <v>73</v>
      </c>
      <c r="H6" s="15" t="s">
        <v>145</v>
      </c>
      <c r="I6" s="16" t="s">
        <v>541</v>
      </c>
      <c r="J6" s="16" t="s">
        <v>24</v>
      </c>
      <c r="K6" s="17">
        <v>1</v>
      </c>
      <c r="L6" s="16" t="s">
        <v>164</v>
      </c>
      <c r="M6" s="18" t="s">
        <v>542</v>
      </c>
      <c r="N6" s="18">
        <v>797005.28</v>
      </c>
      <c r="O6" s="34" t="s">
        <v>166</v>
      </c>
      <c r="P6" s="20" t="s">
        <v>43</v>
      </c>
      <c r="Q6" s="20" t="s">
        <v>543</v>
      </c>
      <c r="R6" s="20" t="s">
        <v>43</v>
      </c>
    </row>
    <row r="7" spans="1:18" ht="25.5" customHeight="1">
      <c r="A7" s="46"/>
      <c r="B7" s="46"/>
      <c r="C7" s="46"/>
      <c r="D7" s="46"/>
      <c r="E7" s="46"/>
      <c r="F7" s="46"/>
      <c r="G7" s="46"/>
      <c r="H7" s="46"/>
      <c r="I7" s="47"/>
      <c r="J7" s="47"/>
      <c r="K7" s="48"/>
      <c r="L7" s="47"/>
      <c r="M7" s="43" t="s">
        <v>544</v>
      </c>
      <c r="N7" s="43">
        <f>SUM(N5:N6)</f>
        <v>2296523.59</v>
      </c>
      <c r="O7" s="47"/>
      <c r="P7" s="47"/>
      <c r="Q7" s="47"/>
      <c r="R7" s="47"/>
    </row>
    <row r="8" spans="1:18">
      <c r="A8" s="64" t="s">
        <v>150</v>
      </c>
      <c r="B8" s="65"/>
      <c r="C8" s="65"/>
      <c r="D8" s="65"/>
      <c r="E8" s="65"/>
      <c r="F8" s="65"/>
      <c r="G8" s="65"/>
      <c r="H8" s="65"/>
      <c r="I8" s="72" t="s">
        <v>151</v>
      </c>
      <c r="J8" s="72"/>
      <c r="K8" s="72"/>
      <c r="L8" s="72"/>
      <c r="M8" s="72"/>
      <c r="N8" s="72"/>
      <c r="O8" s="70"/>
      <c r="P8" s="74" t="s">
        <v>152</v>
      </c>
      <c r="Q8" s="74"/>
      <c r="R8" s="74"/>
    </row>
    <row r="9" spans="1:18">
      <c r="A9" s="66"/>
      <c r="B9" s="67"/>
      <c r="C9" s="67"/>
      <c r="D9" s="67"/>
      <c r="E9" s="67"/>
      <c r="F9" s="67"/>
      <c r="G9" s="67"/>
      <c r="H9" s="67"/>
      <c r="I9" s="72"/>
      <c r="J9" s="72"/>
      <c r="K9" s="72"/>
      <c r="L9" s="72"/>
      <c r="M9" s="72"/>
      <c r="N9" s="72"/>
      <c r="O9" s="70"/>
      <c r="P9" s="74"/>
      <c r="Q9" s="74"/>
      <c r="R9" s="74"/>
    </row>
    <row r="10" spans="1:18">
      <c r="A10" s="66"/>
      <c r="B10" s="67"/>
      <c r="C10" s="67"/>
      <c r="D10" s="67"/>
      <c r="E10" s="67"/>
      <c r="F10" s="67"/>
      <c r="G10" s="67"/>
      <c r="H10" s="67"/>
      <c r="I10" s="72"/>
      <c r="J10" s="72"/>
      <c r="K10" s="72"/>
      <c r="L10" s="72"/>
      <c r="M10" s="72"/>
      <c r="N10" s="72"/>
      <c r="O10" s="70"/>
      <c r="P10" s="74"/>
      <c r="Q10" s="74"/>
      <c r="R10" s="74"/>
    </row>
    <row r="11" spans="1:18" ht="47.25">
      <c r="A11" s="9" t="s">
        <v>0</v>
      </c>
      <c r="B11" s="9" t="s">
        <v>1</v>
      </c>
      <c r="C11" s="9" t="s">
        <v>2</v>
      </c>
      <c r="D11" s="9" t="s">
        <v>3</v>
      </c>
      <c r="E11" s="9" t="s">
        <v>4</v>
      </c>
      <c r="F11" s="9" t="s">
        <v>5</v>
      </c>
      <c r="G11" s="9" t="s">
        <v>6</v>
      </c>
      <c r="H11" s="9" t="s">
        <v>153</v>
      </c>
      <c r="I11" s="10" t="s">
        <v>154</v>
      </c>
      <c r="J11" s="10" t="s">
        <v>155</v>
      </c>
      <c r="K11" s="11" t="s">
        <v>156</v>
      </c>
      <c r="L11" s="10" t="s">
        <v>157</v>
      </c>
      <c r="M11" s="12" t="s">
        <v>158</v>
      </c>
      <c r="N11" s="12" t="s">
        <v>159</v>
      </c>
      <c r="O11" s="13" t="s">
        <v>160</v>
      </c>
      <c r="P11" s="14" t="s">
        <v>7</v>
      </c>
      <c r="Q11" s="14" t="s">
        <v>161</v>
      </c>
      <c r="R11" s="14" t="s">
        <v>161</v>
      </c>
    </row>
    <row r="12" spans="1:18" ht="173.25">
      <c r="A12" s="15">
        <v>2022</v>
      </c>
      <c r="B12" s="15" t="s">
        <v>13</v>
      </c>
      <c r="C12" s="15" t="s">
        <v>110</v>
      </c>
      <c r="D12" s="15" t="s">
        <v>38</v>
      </c>
      <c r="E12" s="15" t="s">
        <v>64</v>
      </c>
      <c r="F12" s="15" t="s">
        <v>57</v>
      </c>
      <c r="G12" s="15" t="s">
        <v>112</v>
      </c>
      <c r="H12" s="15" t="s">
        <v>74</v>
      </c>
      <c r="I12" s="16" t="s">
        <v>545</v>
      </c>
      <c r="J12" s="16" t="s">
        <v>24</v>
      </c>
      <c r="K12" s="17">
        <v>2</v>
      </c>
      <c r="L12" s="16" t="s">
        <v>171</v>
      </c>
      <c r="M12" s="18" t="s">
        <v>546</v>
      </c>
      <c r="N12" s="18">
        <v>43004</v>
      </c>
      <c r="O12" s="34" t="s">
        <v>166</v>
      </c>
      <c r="P12" s="20" t="s">
        <v>43</v>
      </c>
      <c r="Q12" s="20" t="s">
        <v>547</v>
      </c>
      <c r="R12" s="20" t="s">
        <v>548</v>
      </c>
    </row>
    <row r="13" spans="1:18" ht="173.25">
      <c r="A13" s="15">
        <v>2022</v>
      </c>
      <c r="B13" s="15" t="s">
        <v>13</v>
      </c>
      <c r="C13" s="15" t="s">
        <v>110</v>
      </c>
      <c r="D13" s="15" t="s">
        <v>38</v>
      </c>
      <c r="E13" s="15" t="s">
        <v>64</v>
      </c>
      <c r="F13" s="15" t="s">
        <v>57</v>
      </c>
      <c r="G13" s="15" t="s">
        <v>112</v>
      </c>
      <c r="H13" s="15" t="s">
        <v>74</v>
      </c>
      <c r="I13" s="16" t="s">
        <v>549</v>
      </c>
      <c r="J13" s="16" t="s">
        <v>24</v>
      </c>
      <c r="K13" s="17">
        <v>5</v>
      </c>
      <c r="L13" s="16" t="s">
        <v>171</v>
      </c>
      <c r="M13" s="18" t="s">
        <v>550</v>
      </c>
      <c r="N13" s="18">
        <v>100000</v>
      </c>
      <c r="O13" s="34" t="s">
        <v>166</v>
      </c>
      <c r="P13" s="20" t="s">
        <v>43</v>
      </c>
      <c r="Q13" s="20" t="s">
        <v>547</v>
      </c>
      <c r="R13" s="20" t="s">
        <v>548</v>
      </c>
    </row>
    <row r="14" spans="1:18" ht="173.25">
      <c r="A14" s="15">
        <v>2022</v>
      </c>
      <c r="B14" s="15" t="s">
        <v>13</v>
      </c>
      <c r="C14" s="15" t="s">
        <v>110</v>
      </c>
      <c r="D14" s="15" t="s">
        <v>38</v>
      </c>
      <c r="E14" s="15" t="s">
        <v>64</v>
      </c>
      <c r="F14" s="15" t="s">
        <v>57</v>
      </c>
      <c r="G14" s="15" t="s">
        <v>112</v>
      </c>
      <c r="H14" s="15" t="s">
        <v>74</v>
      </c>
      <c r="I14" s="16" t="s">
        <v>551</v>
      </c>
      <c r="J14" s="16" t="s">
        <v>24</v>
      </c>
      <c r="K14" s="17">
        <v>5</v>
      </c>
      <c r="L14" s="16" t="s">
        <v>171</v>
      </c>
      <c r="M14" s="18" t="s">
        <v>550</v>
      </c>
      <c r="N14" s="18">
        <v>100000</v>
      </c>
      <c r="O14" s="34" t="s">
        <v>166</v>
      </c>
      <c r="P14" s="20" t="s">
        <v>43</v>
      </c>
      <c r="Q14" s="20" t="s">
        <v>547</v>
      </c>
      <c r="R14" s="20" t="s">
        <v>548</v>
      </c>
    </row>
    <row r="15" spans="1:18" ht="173.25">
      <c r="A15" s="15">
        <v>2022</v>
      </c>
      <c r="B15" s="15" t="s">
        <v>13</v>
      </c>
      <c r="C15" s="15" t="s">
        <v>110</v>
      </c>
      <c r="D15" s="15" t="s">
        <v>38</v>
      </c>
      <c r="E15" s="15" t="s">
        <v>64</v>
      </c>
      <c r="F15" s="15" t="s">
        <v>57</v>
      </c>
      <c r="G15" s="15" t="s">
        <v>112</v>
      </c>
      <c r="H15" s="15" t="s">
        <v>74</v>
      </c>
      <c r="I15" s="16" t="s">
        <v>552</v>
      </c>
      <c r="J15" s="16" t="s">
        <v>24</v>
      </c>
      <c r="K15" s="17">
        <v>2</v>
      </c>
      <c r="L15" s="16" t="s">
        <v>171</v>
      </c>
      <c r="M15" s="18" t="s">
        <v>553</v>
      </c>
      <c r="N15" s="18">
        <v>60666.02</v>
      </c>
      <c r="O15" s="34" t="s">
        <v>166</v>
      </c>
      <c r="P15" s="20" t="s">
        <v>43</v>
      </c>
      <c r="Q15" s="20" t="s">
        <v>547</v>
      </c>
      <c r="R15" s="20" t="s">
        <v>548</v>
      </c>
    </row>
    <row r="16" spans="1:18" ht="173.25">
      <c r="A16" s="15">
        <v>2022</v>
      </c>
      <c r="B16" s="15" t="s">
        <v>13</v>
      </c>
      <c r="C16" s="15" t="s">
        <v>110</v>
      </c>
      <c r="D16" s="15" t="s">
        <v>38</v>
      </c>
      <c r="E16" s="15" t="s">
        <v>64</v>
      </c>
      <c r="F16" s="15" t="s">
        <v>57</v>
      </c>
      <c r="G16" s="15" t="s">
        <v>112</v>
      </c>
      <c r="H16" s="15" t="s">
        <v>74</v>
      </c>
      <c r="I16" s="16" t="s">
        <v>554</v>
      </c>
      <c r="J16" s="16" t="s">
        <v>24</v>
      </c>
      <c r="K16" s="17">
        <v>2</v>
      </c>
      <c r="L16" s="16" t="s">
        <v>171</v>
      </c>
      <c r="M16" s="18" t="s">
        <v>555</v>
      </c>
      <c r="N16" s="18">
        <v>60666</v>
      </c>
      <c r="O16" s="34" t="s">
        <v>166</v>
      </c>
      <c r="P16" s="20" t="s">
        <v>43</v>
      </c>
      <c r="Q16" s="20" t="s">
        <v>547</v>
      </c>
      <c r="R16" s="20" t="s">
        <v>548</v>
      </c>
    </row>
    <row r="17" spans="1:18" ht="173.25">
      <c r="A17" s="15">
        <v>2022</v>
      </c>
      <c r="B17" s="15" t="s">
        <v>13</v>
      </c>
      <c r="C17" s="15" t="s">
        <v>110</v>
      </c>
      <c r="D17" s="15" t="s">
        <v>38</v>
      </c>
      <c r="E17" s="15" t="s">
        <v>64</v>
      </c>
      <c r="F17" s="15" t="s">
        <v>57</v>
      </c>
      <c r="G17" s="15" t="s">
        <v>112</v>
      </c>
      <c r="H17" s="15" t="s">
        <v>74</v>
      </c>
      <c r="I17" s="16" t="s">
        <v>556</v>
      </c>
      <c r="J17" s="16" t="s">
        <v>24</v>
      </c>
      <c r="K17" s="17">
        <v>2</v>
      </c>
      <c r="L17" s="16" t="s">
        <v>171</v>
      </c>
      <c r="M17" s="18" t="s">
        <v>557</v>
      </c>
      <c r="N17" s="18">
        <v>100000</v>
      </c>
      <c r="O17" s="34" t="s">
        <v>166</v>
      </c>
      <c r="P17" s="20" t="s">
        <v>43</v>
      </c>
      <c r="Q17" s="20" t="s">
        <v>547</v>
      </c>
      <c r="R17" s="20" t="s">
        <v>548</v>
      </c>
    </row>
    <row r="18" spans="1:18" ht="173.25">
      <c r="A18" s="15">
        <v>2022</v>
      </c>
      <c r="B18" s="15" t="s">
        <v>13</v>
      </c>
      <c r="C18" s="15" t="s">
        <v>110</v>
      </c>
      <c r="D18" s="15" t="s">
        <v>38</v>
      </c>
      <c r="E18" s="15" t="s">
        <v>64</v>
      </c>
      <c r="F18" s="15" t="s">
        <v>57</v>
      </c>
      <c r="G18" s="15" t="s">
        <v>112</v>
      </c>
      <c r="H18" s="15" t="s">
        <v>74</v>
      </c>
      <c r="I18" s="16" t="s">
        <v>558</v>
      </c>
      <c r="J18" s="16" t="s">
        <v>24</v>
      </c>
      <c r="K18" s="17">
        <v>5</v>
      </c>
      <c r="L18" s="16" t="s">
        <v>171</v>
      </c>
      <c r="M18" s="18" t="s">
        <v>550</v>
      </c>
      <c r="N18" s="18">
        <v>100000</v>
      </c>
      <c r="O18" s="34" t="s">
        <v>166</v>
      </c>
      <c r="P18" s="20" t="s">
        <v>43</v>
      </c>
      <c r="Q18" s="20" t="s">
        <v>547</v>
      </c>
      <c r="R18" s="20" t="s">
        <v>548</v>
      </c>
    </row>
    <row r="19" spans="1:18" ht="173.25">
      <c r="A19" s="15">
        <v>2022</v>
      </c>
      <c r="B19" s="15" t="s">
        <v>13</v>
      </c>
      <c r="C19" s="15" t="s">
        <v>110</v>
      </c>
      <c r="D19" s="15" t="s">
        <v>38</v>
      </c>
      <c r="E19" s="15" t="s">
        <v>64</v>
      </c>
      <c r="F19" s="15" t="s">
        <v>57</v>
      </c>
      <c r="G19" s="15" t="s">
        <v>112</v>
      </c>
      <c r="H19" s="15" t="s">
        <v>74</v>
      </c>
      <c r="I19" s="16" t="s">
        <v>559</v>
      </c>
      <c r="J19" s="16" t="s">
        <v>24</v>
      </c>
      <c r="K19" s="17">
        <v>5</v>
      </c>
      <c r="L19" s="16" t="s">
        <v>171</v>
      </c>
      <c r="M19" s="18" t="s">
        <v>560</v>
      </c>
      <c r="N19" s="18">
        <v>110000</v>
      </c>
      <c r="O19" s="34" t="s">
        <v>166</v>
      </c>
      <c r="P19" s="20" t="s">
        <v>43</v>
      </c>
      <c r="Q19" s="20" t="s">
        <v>547</v>
      </c>
      <c r="R19" s="20" t="s">
        <v>548</v>
      </c>
    </row>
    <row r="20" spans="1:18" ht="173.25">
      <c r="A20" s="15">
        <v>2022</v>
      </c>
      <c r="B20" s="15" t="s">
        <v>13</v>
      </c>
      <c r="C20" s="15" t="s">
        <v>110</v>
      </c>
      <c r="D20" s="15" t="s">
        <v>38</v>
      </c>
      <c r="E20" s="15" t="s">
        <v>64</v>
      </c>
      <c r="F20" s="15" t="s">
        <v>57</v>
      </c>
      <c r="G20" s="15" t="s">
        <v>112</v>
      </c>
      <c r="H20" s="15" t="s">
        <v>74</v>
      </c>
      <c r="I20" s="16" t="s">
        <v>561</v>
      </c>
      <c r="J20" s="16" t="s">
        <v>24</v>
      </c>
      <c r="K20" s="17">
        <v>5</v>
      </c>
      <c r="L20" s="16" t="s">
        <v>171</v>
      </c>
      <c r="M20" s="18" t="s">
        <v>560</v>
      </c>
      <c r="N20" s="18">
        <v>110000</v>
      </c>
      <c r="O20" s="34" t="s">
        <v>166</v>
      </c>
      <c r="P20" s="20" t="s">
        <v>43</v>
      </c>
      <c r="Q20" s="20" t="s">
        <v>547</v>
      </c>
      <c r="R20" s="20" t="s">
        <v>548</v>
      </c>
    </row>
    <row r="21" spans="1:18" ht="173.25">
      <c r="A21" s="15">
        <v>2022</v>
      </c>
      <c r="B21" s="15" t="s">
        <v>13</v>
      </c>
      <c r="C21" s="15" t="s">
        <v>110</v>
      </c>
      <c r="D21" s="15" t="s">
        <v>38</v>
      </c>
      <c r="E21" s="15" t="s">
        <v>64</v>
      </c>
      <c r="F21" s="15" t="s">
        <v>57</v>
      </c>
      <c r="G21" s="15" t="s">
        <v>112</v>
      </c>
      <c r="H21" s="15" t="s">
        <v>74</v>
      </c>
      <c r="I21" s="16" t="s">
        <v>562</v>
      </c>
      <c r="J21" s="16" t="s">
        <v>24</v>
      </c>
      <c r="K21" s="17">
        <v>4</v>
      </c>
      <c r="L21" s="16" t="s">
        <v>171</v>
      </c>
      <c r="M21" s="18" t="s">
        <v>563</v>
      </c>
      <c r="N21" s="18">
        <v>100000</v>
      </c>
      <c r="O21" s="34" t="s">
        <v>166</v>
      </c>
      <c r="P21" s="20" t="s">
        <v>43</v>
      </c>
      <c r="Q21" s="20" t="s">
        <v>547</v>
      </c>
      <c r="R21" s="20" t="s">
        <v>548</v>
      </c>
    </row>
    <row r="22" spans="1:18" ht="173.25">
      <c r="A22" s="15">
        <v>2022</v>
      </c>
      <c r="B22" s="15" t="s">
        <v>13</v>
      </c>
      <c r="C22" s="15" t="s">
        <v>110</v>
      </c>
      <c r="D22" s="15" t="s">
        <v>38</v>
      </c>
      <c r="E22" s="15" t="s">
        <v>64</v>
      </c>
      <c r="F22" s="15" t="s">
        <v>57</v>
      </c>
      <c r="G22" s="15" t="s">
        <v>112</v>
      </c>
      <c r="H22" s="15" t="s">
        <v>74</v>
      </c>
      <c r="I22" s="16" t="s">
        <v>564</v>
      </c>
      <c r="J22" s="16" t="s">
        <v>24</v>
      </c>
      <c r="K22" s="17">
        <v>4</v>
      </c>
      <c r="L22" s="16" t="s">
        <v>171</v>
      </c>
      <c r="M22" s="18" t="s">
        <v>563</v>
      </c>
      <c r="N22" s="18">
        <v>100000</v>
      </c>
      <c r="O22" s="34" t="s">
        <v>166</v>
      </c>
      <c r="P22" s="20" t="s">
        <v>43</v>
      </c>
      <c r="Q22" s="20" t="s">
        <v>547</v>
      </c>
      <c r="R22" s="20" t="s">
        <v>548</v>
      </c>
    </row>
    <row r="23" spans="1:18" ht="173.25">
      <c r="A23" s="15">
        <v>2022</v>
      </c>
      <c r="B23" s="15" t="s">
        <v>13</v>
      </c>
      <c r="C23" s="15" t="s">
        <v>110</v>
      </c>
      <c r="D23" s="15" t="s">
        <v>38</v>
      </c>
      <c r="E23" s="15" t="s">
        <v>64</v>
      </c>
      <c r="F23" s="15" t="s">
        <v>57</v>
      </c>
      <c r="G23" s="15" t="s">
        <v>112</v>
      </c>
      <c r="H23" s="15" t="s">
        <v>74</v>
      </c>
      <c r="I23" s="16" t="s">
        <v>565</v>
      </c>
      <c r="J23" s="16" t="s">
        <v>24</v>
      </c>
      <c r="K23" s="17">
        <v>5</v>
      </c>
      <c r="L23" s="16" t="s">
        <v>171</v>
      </c>
      <c r="M23" s="18" t="s">
        <v>566</v>
      </c>
      <c r="N23" s="18">
        <v>133673.85</v>
      </c>
      <c r="O23" s="34" t="s">
        <v>166</v>
      </c>
      <c r="P23" s="20" t="s">
        <v>43</v>
      </c>
      <c r="Q23" s="20" t="s">
        <v>547</v>
      </c>
      <c r="R23" s="20" t="s">
        <v>548</v>
      </c>
    </row>
    <row r="24" spans="1:18" ht="63">
      <c r="A24" s="46"/>
      <c r="B24" s="46"/>
      <c r="C24" s="46"/>
      <c r="D24" s="46"/>
      <c r="E24" s="46"/>
      <c r="F24" s="46"/>
      <c r="G24" s="46"/>
      <c r="H24" s="46"/>
      <c r="I24" s="47"/>
      <c r="J24" s="47"/>
      <c r="K24" s="48"/>
      <c r="L24" s="47"/>
      <c r="M24" s="43" t="s">
        <v>567</v>
      </c>
      <c r="N24" s="43">
        <f>SUM(N12:N23)</f>
        <v>1118009.8700000001</v>
      </c>
      <c r="O24" s="47"/>
      <c r="P24" s="47"/>
      <c r="Q24" s="47"/>
      <c r="R24" s="47"/>
    </row>
    <row r="25" spans="1:18">
      <c r="A25" s="64" t="s">
        <v>150</v>
      </c>
      <c r="B25" s="65"/>
      <c r="C25" s="65"/>
      <c r="D25" s="65"/>
      <c r="E25" s="65"/>
      <c r="F25" s="65"/>
      <c r="G25" s="65"/>
      <c r="H25" s="65"/>
      <c r="I25" s="72" t="s">
        <v>151</v>
      </c>
      <c r="J25" s="72"/>
      <c r="K25" s="72"/>
      <c r="L25" s="72"/>
      <c r="M25" s="72"/>
      <c r="N25" s="72"/>
      <c r="O25" s="70"/>
      <c r="P25" s="74" t="s">
        <v>152</v>
      </c>
      <c r="Q25" s="74"/>
      <c r="R25" s="74"/>
    </row>
    <row r="26" spans="1:18">
      <c r="A26" s="66"/>
      <c r="B26" s="67"/>
      <c r="C26" s="67"/>
      <c r="D26" s="67"/>
      <c r="E26" s="67"/>
      <c r="F26" s="67"/>
      <c r="G26" s="67"/>
      <c r="H26" s="67"/>
      <c r="I26" s="72"/>
      <c r="J26" s="72"/>
      <c r="K26" s="72"/>
      <c r="L26" s="72"/>
      <c r="M26" s="72"/>
      <c r="N26" s="72"/>
      <c r="O26" s="70"/>
      <c r="P26" s="74"/>
      <c r="Q26" s="74"/>
      <c r="R26" s="74"/>
    </row>
    <row r="27" spans="1:18">
      <c r="A27" s="66"/>
      <c r="B27" s="67"/>
      <c r="C27" s="67"/>
      <c r="D27" s="67"/>
      <c r="E27" s="67"/>
      <c r="F27" s="67"/>
      <c r="G27" s="67"/>
      <c r="H27" s="67"/>
      <c r="I27" s="72"/>
      <c r="J27" s="72"/>
      <c r="K27" s="72"/>
      <c r="L27" s="72"/>
      <c r="M27" s="72"/>
      <c r="N27" s="72"/>
      <c r="O27" s="70"/>
      <c r="P27" s="74"/>
      <c r="Q27" s="74"/>
      <c r="R27" s="74"/>
    </row>
    <row r="28" spans="1:18" ht="47.25">
      <c r="A28" s="9" t="s">
        <v>0</v>
      </c>
      <c r="B28" s="9" t="s">
        <v>1</v>
      </c>
      <c r="C28" s="9" t="s">
        <v>2</v>
      </c>
      <c r="D28" s="9" t="s">
        <v>3</v>
      </c>
      <c r="E28" s="9" t="s">
        <v>4</v>
      </c>
      <c r="F28" s="9" t="s">
        <v>5</v>
      </c>
      <c r="G28" s="9" t="s">
        <v>6</v>
      </c>
      <c r="H28" s="9" t="s">
        <v>153</v>
      </c>
      <c r="I28" s="10" t="s">
        <v>154</v>
      </c>
      <c r="J28" s="10" t="s">
        <v>155</v>
      </c>
      <c r="K28" s="11" t="s">
        <v>156</v>
      </c>
      <c r="L28" s="10" t="s">
        <v>157</v>
      </c>
      <c r="M28" s="12" t="s">
        <v>158</v>
      </c>
      <c r="N28" s="12" t="s">
        <v>159</v>
      </c>
      <c r="O28" s="13" t="s">
        <v>160</v>
      </c>
      <c r="P28" s="14" t="s">
        <v>7</v>
      </c>
      <c r="Q28" s="14" t="s">
        <v>161</v>
      </c>
      <c r="R28" s="14" t="s">
        <v>161</v>
      </c>
    </row>
    <row r="29" spans="1:18" ht="126">
      <c r="A29" s="15">
        <v>2022</v>
      </c>
      <c r="B29" s="15" t="s">
        <v>13</v>
      </c>
      <c r="C29" s="15" t="s">
        <v>110</v>
      </c>
      <c r="D29" s="15" t="s">
        <v>38</v>
      </c>
      <c r="E29" s="15" t="s">
        <v>28</v>
      </c>
      <c r="F29" s="15" t="s">
        <v>57</v>
      </c>
      <c r="G29" s="15" t="s">
        <v>97</v>
      </c>
      <c r="H29" s="15" t="s">
        <v>127</v>
      </c>
      <c r="I29" s="16" t="s">
        <v>568</v>
      </c>
      <c r="J29" s="16" t="s">
        <v>24</v>
      </c>
      <c r="L29" s="16" t="s">
        <v>171</v>
      </c>
      <c r="N29" s="18">
        <v>15605</v>
      </c>
      <c r="O29" s="34" t="s">
        <v>166</v>
      </c>
      <c r="P29" s="20" t="s">
        <v>43</v>
      </c>
      <c r="Q29" s="20" t="s">
        <v>569</v>
      </c>
      <c r="R29" s="20" t="s">
        <v>43</v>
      </c>
    </row>
    <row r="30" spans="1:18" ht="126">
      <c r="A30" s="15">
        <v>2022</v>
      </c>
      <c r="B30" s="15" t="s">
        <v>13</v>
      </c>
      <c r="C30" s="15" t="s">
        <v>110</v>
      </c>
      <c r="D30" s="15" t="s">
        <v>38</v>
      </c>
      <c r="E30" s="15" t="s">
        <v>28</v>
      </c>
      <c r="F30" s="15" t="s">
        <v>57</v>
      </c>
      <c r="G30" s="15" t="s">
        <v>97</v>
      </c>
      <c r="H30" s="15" t="s">
        <v>127</v>
      </c>
      <c r="I30" s="16" t="s">
        <v>568</v>
      </c>
      <c r="J30" s="16" t="s">
        <v>24</v>
      </c>
      <c r="L30" s="16" t="s">
        <v>171</v>
      </c>
      <c r="N30" s="18">
        <v>20395</v>
      </c>
      <c r="O30" s="34" t="s">
        <v>166</v>
      </c>
      <c r="P30" s="20" t="s">
        <v>43</v>
      </c>
      <c r="Q30" s="20" t="s">
        <v>569</v>
      </c>
      <c r="R30" s="20" t="s">
        <v>43</v>
      </c>
    </row>
    <row r="31" spans="1:18" ht="78.75">
      <c r="A31" s="15">
        <v>2022</v>
      </c>
      <c r="B31" s="15" t="s">
        <v>13</v>
      </c>
      <c r="C31" s="15" t="s">
        <v>110</v>
      </c>
      <c r="D31" s="15" t="s">
        <v>38</v>
      </c>
      <c r="E31" s="15" t="s">
        <v>28</v>
      </c>
      <c r="F31" s="15" t="s">
        <v>57</v>
      </c>
      <c r="G31" s="15" t="s">
        <v>97</v>
      </c>
      <c r="H31" s="15" t="s">
        <v>149</v>
      </c>
      <c r="I31" s="16" t="s">
        <v>570</v>
      </c>
      <c r="J31" s="16" t="s">
        <v>24</v>
      </c>
      <c r="L31" s="16" t="s">
        <v>171</v>
      </c>
      <c r="N31" s="18">
        <v>40000</v>
      </c>
      <c r="O31" s="34" t="s">
        <v>166</v>
      </c>
      <c r="P31" s="20" t="s">
        <v>43</v>
      </c>
      <c r="Q31" s="20" t="s">
        <v>569</v>
      </c>
      <c r="R31" s="20" t="s">
        <v>43</v>
      </c>
    </row>
    <row r="32" spans="1:18" ht="78.75">
      <c r="A32" s="15">
        <v>2022</v>
      </c>
      <c r="B32" s="15" t="s">
        <v>13</v>
      </c>
      <c r="C32" s="15" t="s">
        <v>110</v>
      </c>
      <c r="D32" s="15" t="s">
        <v>38</v>
      </c>
      <c r="E32" s="15" t="s">
        <v>28</v>
      </c>
      <c r="F32" s="15" t="s">
        <v>57</v>
      </c>
      <c r="G32" s="15" t="s">
        <v>97</v>
      </c>
      <c r="H32" s="15" t="s">
        <v>149</v>
      </c>
      <c r="I32" s="16" t="s">
        <v>571</v>
      </c>
      <c r="J32" s="16" t="s">
        <v>24</v>
      </c>
      <c r="L32" s="16" t="s">
        <v>171</v>
      </c>
      <c r="N32" s="18">
        <v>46498.400000000001</v>
      </c>
      <c r="O32" s="34" t="s">
        <v>166</v>
      </c>
      <c r="P32" s="20" t="s">
        <v>43</v>
      </c>
      <c r="Q32" s="20" t="s">
        <v>569</v>
      </c>
      <c r="R32" s="20" t="s">
        <v>43</v>
      </c>
    </row>
    <row r="33" spans="1:18" ht="78.75">
      <c r="A33" s="15">
        <v>2022</v>
      </c>
      <c r="B33" s="15" t="s">
        <v>13</v>
      </c>
      <c r="C33" s="15" t="s">
        <v>110</v>
      </c>
      <c r="D33" s="15" t="s">
        <v>38</v>
      </c>
      <c r="E33" s="15" t="s">
        <v>28</v>
      </c>
      <c r="F33" s="15" t="s">
        <v>57</v>
      </c>
      <c r="G33" s="15" t="s">
        <v>97</v>
      </c>
      <c r="H33" s="15" t="s">
        <v>149</v>
      </c>
      <c r="I33" s="16" t="s">
        <v>572</v>
      </c>
      <c r="J33" s="16" t="s">
        <v>24</v>
      </c>
      <c r="L33" s="16" t="s">
        <v>171</v>
      </c>
      <c r="N33" s="18">
        <v>33501.599999999999</v>
      </c>
      <c r="O33" s="34" t="s">
        <v>166</v>
      </c>
      <c r="P33" s="20" t="s">
        <v>43</v>
      </c>
      <c r="Q33" s="20" t="s">
        <v>569</v>
      </c>
      <c r="R33" s="20" t="s">
        <v>43</v>
      </c>
    </row>
    <row r="34" spans="1:18" ht="63">
      <c r="A34" s="46"/>
      <c r="B34" s="46"/>
      <c r="C34" s="46"/>
      <c r="D34" s="46"/>
      <c r="E34" s="46"/>
      <c r="F34" s="46"/>
      <c r="G34" s="46"/>
      <c r="H34" s="46"/>
      <c r="I34" s="47"/>
      <c r="J34" s="47"/>
      <c r="K34" s="48"/>
      <c r="L34" s="47"/>
      <c r="M34" s="43" t="s">
        <v>573</v>
      </c>
      <c r="N34" s="43">
        <f>SUM(N29:N33)</f>
        <v>156000</v>
      </c>
      <c r="O34" s="47"/>
      <c r="P34" s="47"/>
      <c r="Q34" s="47"/>
      <c r="R34" s="47"/>
    </row>
    <row r="35" spans="1:18" ht="42">
      <c r="C35" s="46"/>
      <c r="D35" s="46"/>
      <c r="E35" s="46"/>
      <c r="F35" s="46"/>
      <c r="G35" s="46"/>
      <c r="H35" s="46"/>
      <c r="I35" s="46"/>
      <c r="J35" s="46"/>
      <c r="K35" s="46"/>
      <c r="L35" s="46"/>
      <c r="M35" s="49" t="s">
        <v>574</v>
      </c>
      <c r="N35" s="50">
        <f>N7+N24+N34</f>
        <v>3570533.46</v>
      </c>
      <c r="O35" s="46"/>
      <c r="P35" s="46"/>
      <c r="Q35" s="46"/>
      <c r="R35" s="46"/>
    </row>
    <row r="36" spans="1:18">
      <c r="P36" s="20"/>
      <c r="R36" s="20"/>
    </row>
    <row r="37" spans="1:18">
      <c r="P37" s="20"/>
      <c r="R37" s="20"/>
    </row>
    <row r="38" spans="1:18">
      <c r="P38" s="20"/>
      <c r="R38" s="20"/>
    </row>
    <row r="39" spans="1:18">
      <c r="P39" s="20"/>
      <c r="R39" s="20"/>
    </row>
    <row r="40" spans="1:18">
      <c r="P40" s="20"/>
      <c r="R40" s="20"/>
    </row>
    <row r="41" spans="1:18">
      <c r="P41" s="20"/>
      <c r="R41" s="20"/>
    </row>
    <row r="42" spans="1:18">
      <c r="P42" s="20"/>
      <c r="R42" s="20"/>
    </row>
    <row r="43" spans="1:18">
      <c r="P43" s="20"/>
      <c r="R43" s="20"/>
    </row>
    <row r="44" spans="1:18">
      <c r="P44" s="20"/>
      <c r="R44" s="20"/>
    </row>
    <row r="45" spans="1:18">
      <c r="P45" s="20"/>
      <c r="R45" s="20"/>
    </row>
    <row r="46" spans="1:18">
      <c r="P46" s="20"/>
      <c r="R46" s="20"/>
    </row>
    <row r="47" spans="1:18">
      <c r="P47" s="20"/>
      <c r="R47" s="20"/>
    </row>
    <row r="48" spans="1: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6:18">
      <c r="P65" s="20"/>
      <c r="R65" s="20"/>
    </row>
    <row r="66" spans="16:18">
      <c r="P66" s="20"/>
      <c r="R66" s="20"/>
    </row>
    <row r="67" spans="16:18">
      <c r="P67" s="20"/>
      <c r="R67" s="20"/>
    </row>
    <row r="68" spans="16:18">
      <c r="P68" s="20"/>
      <c r="R68" s="20"/>
    </row>
    <row r="69" spans="16:18">
      <c r="P69" s="20"/>
      <c r="R69" s="20"/>
    </row>
    <row r="70" spans="16:18">
      <c r="P70" s="20"/>
      <c r="R70" s="20"/>
    </row>
    <row r="71" spans="16:18">
      <c r="P71" s="20"/>
      <c r="R71" s="20"/>
    </row>
    <row r="72" spans="16:18">
      <c r="P72" s="20"/>
      <c r="R72" s="20"/>
    </row>
    <row r="73" spans="16:18">
      <c r="P73" s="20"/>
      <c r="R73" s="20"/>
    </row>
    <row r="74" spans="16:18">
      <c r="P74" s="20"/>
      <c r="R74" s="20"/>
    </row>
    <row r="75" spans="16:18">
      <c r="P75" s="20"/>
      <c r="R75" s="20"/>
    </row>
    <row r="76" spans="16:18">
      <c r="P76" s="20"/>
      <c r="R76" s="20"/>
    </row>
    <row r="77" spans="16:18">
      <c r="P77" s="20"/>
      <c r="R77" s="20"/>
    </row>
    <row r="78" spans="16:18">
      <c r="P78" s="20"/>
      <c r="R78" s="20"/>
    </row>
    <row r="79" spans="16:18">
      <c r="P79" s="20"/>
      <c r="R79" s="20"/>
    </row>
    <row r="80" spans="16:18">
      <c r="P80" s="20"/>
      <c r="R80" s="20"/>
    </row>
    <row r="81" spans="1:18">
      <c r="P81" s="20"/>
      <c r="R81" s="20"/>
    </row>
    <row r="82" spans="1:18">
      <c r="P82" s="20"/>
      <c r="R82" s="20"/>
    </row>
    <row r="83" spans="1:18">
      <c r="P83" s="20"/>
      <c r="R83" s="20"/>
    </row>
    <row r="84" spans="1:18">
      <c r="P84" s="20"/>
      <c r="R84" s="20"/>
    </row>
    <row r="85" spans="1:18">
      <c r="P85" s="20"/>
      <c r="R85" s="20"/>
    </row>
    <row r="86" spans="1:18">
      <c r="P86" s="20"/>
      <c r="R86" s="20"/>
    </row>
    <row r="87" spans="1:18">
      <c r="P87" s="20"/>
      <c r="R87" s="20"/>
    </row>
    <row r="88" spans="1:18">
      <c r="P88" s="20"/>
      <c r="R88" s="20"/>
    </row>
    <row r="89" spans="1:18">
      <c r="P89" s="20"/>
      <c r="R89" s="20"/>
    </row>
    <row r="90" spans="1:18">
      <c r="P90" s="20"/>
      <c r="R90" s="20"/>
    </row>
    <row r="91" spans="1:18">
      <c r="A91" s="21"/>
      <c r="B91" s="22"/>
      <c r="C91" s="22"/>
      <c r="P91" s="20"/>
      <c r="R91" s="20"/>
    </row>
    <row r="92" spans="1:18">
      <c r="A92" s="21"/>
      <c r="B92" s="22"/>
      <c r="C92" s="22"/>
      <c r="P92" s="20"/>
      <c r="R92" s="20"/>
    </row>
    <row r="93" spans="1:18">
      <c r="A93" s="21"/>
      <c r="B93" s="22"/>
      <c r="C93" s="22"/>
      <c r="P93" s="20"/>
      <c r="R93" s="20"/>
    </row>
    <row r="94" spans="1:18">
      <c r="A94" s="21"/>
      <c r="B94" s="22"/>
      <c r="C94" s="22"/>
      <c r="P94" s="20"/>
      <c r="R94" s="20"/>
    </row>
    <row r="95" spans="1:18">
      <c r="A95" s="21"/>
      <c r="B95" s="22"/>
      <c r="C95" s="22"/>
      <c r="P95" s="20"/>
      <c r="R95" s="20"/>
    </row>
    <row r="96" spans="1:18">
      <c r="A96" s="21"/>
      <c r="B96" s="22"/>
      <c r="C96" s="22"/>
      <c r="P96" s="20"/>
      <c r="R96" s="20"/>
    </row>
    <row r="97" spans="1:18">
      <c r="A97" s="21"/>
      <c r="B97" s="22"/>
      <c r="C97" s="22"/>
      <c r="P97" s="20"/>
      <c r="R97" s="20"/>
    </row>
    <row r="98" spans="1:18">
      <c r="A98" s="21"/>
      <c r="B98" s="22"/>
      <c r="C98" s="22"/>
      <c r="P98" s="20"/>
      <c r="R98" s="20"/>
    </row>
    <row r="99" spans="1:18">
      <c r="A99" s="21"/>
      <c r="B99" s="22"/>
      <c r="C99" s="22"/>
      <c r="P99" s="20"/>
      <c r="R99" s="20"/>
    </row>
    <row r="100" spans="1:18">
      <c r="P100" s="20"/>
      <c r="R100" s="20"/>
    </row>
    <row r="101" spans="1:18">
      <c r="P101" s="20"/>
      <c r="R101" s="20"/>
    </row>
    <row r="102" spans="1:18">
      <c r="P102" s="20"/>
      <c r="R102" s="20"/>
    </row>
    <row r="103" spans="1:18">
      <c r="P103" s="20"/>
      <c r="R103" s="20"/>
    </row>
    <row r="104" spans="1:18">
      <c r="P104" s="20"/>
      <c r="R104" s="20"/>
    </row>
    <row r="105" spans="1:18">
      <c r="P105" s="20"/>
      <c r="R105" s="20"/>
    </row>
    <row r="106" spans="1:18">
      <c r="P106" s="20"/>
      <c r="R106" s="20"/>
    </row>
    <row r="107" spans="1:18">
      <c r="P107" s="20"/>
      <c r="R107" s="20"/>
    </row>
    <row r="108" spans="1:18">
      <c r="P108" s="20"/>
      <c r="R108" s="20"/>
    </row>
    <row r="109" spans="1:18">
      <c r="P109" s="20"/>
      <c r="R109" s="20"/>
    </row>
    <row r="110" spans="1:18">
      <c r="P110" s="20"/>
      <c r="R110" s="20"/>
    </row>
    <row r="111" spans="1:18">
      <c r="P111" s="20"/>
      <c r="R111" s="20"/>
    </row>
    <row r="112" spans="1: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0"/>
      <c r="R130" s="20"/>
    </row>
    <row r="131" spans="16:18">
      <c r="P131" s="20"/>
      <c r="R131" s="20"/>
    </row>
    <row r="132" spans="16:18">
      <c r="P132" s="20"/>
      <c r="R132" s="20"/>
    </row>
    <row r="133" spans="16:18">
      <c r="P133" s="20"/>
      <c r="R133" s="20"/>
    </row>
    <row r="134" spans="16:18">
      <c r="P134" s="20"/>
      <c r="R134" s="20"/>
    </row>
    <row r="135" spans="16:18">
      <c r="P135" s="20"/>
      <c r="R135" s="20"/>
    </row>
    <row r="136" spans="16:18">
      <c r="P136" s="20"/>
      <c r="R136" s="20"/>
    </row>
    <row r="137" spans="16:18">
      <c r="P137" s="20"/>
      <c r="R137" s="20"/>
    </row>
    <row r="138" spans="16:18">
      <c r="P138" s="20"/>
      <c r="R138" s="20"/>
    </row>
    <row r="139" spans="16:18">
      <c r="P139" s="24"/>
      <c r="R139" s="20"/>
    </row>
    <row r="140" spans="16:18">
      <c r="P140" s="8">
        <v>0</v>
      </c>
      <c r="R140" s="20"/>
    </row>
    <row r="141" spans="16:18">
      <c r="R141" s="20"/>
    </row>
    <row r="142" spans="16:18">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row r="999" spans="18:18">
      <c r="R999" s="20"/>
    </row>
    <row r="1000" spans="18:18">
      <c r="R1000" s="20"/>
    </row>
    <row r="1001" spans="18:18">
      <c r="R1001" s="20"/>
    </row>
    <row r="1002" spans="18:18">
      <c r="R1002" s="20"/>
    </row>
    <row r="1003" spans="18:18">
      <c r="R1003" s="20"/>
    </row>
    <row r="1004" spans="18:18">
      <c r="R1004" s="20"/>
    </row>
    <row r="1005" spans="18:18">
      <c r="R1005" s="20"/>
    </row>
    <row r="1006" spans="18:18">
      <c r="R1006" s="20"/>
    </row>
    <row r="1007" spans="18:18">
      <c r="R1007" s="20"/>
    </row>
    <row r="1008" spans="18:18">
      <c r="R1008" s="20"/>
    </row>
    <row r="1009" spans="18:18">
      <c r="R1009" s="20"/>
    </row>
  </sheetData>
  <mergeCells count="12">
    <mergeCell ref="A25:H27"/>
    <mergeCell ref="I25:N27"/>
    <mergeCell ref="O25:O27"/>
    <mergeCell ref="P25:R27"/>
    <mergeCell ref="A1:H3"/>
    <mergeCell ref="I1:N3"/>
    <mergeCell ref="O1:O3"/>
    <mergeCell ref="P1:R3"/>
    <mergeCell ref="A8:H10"/>
    <mergeCell ref="I8:N10"/>
    <mergeCell ref="O8:O10"/>
    <mergeCell ref="P8:R10"/>
  </mergeCells>
  <conditionalFormatting sqref="P5:P6 P12:P23 P29:P33 P36:P139">
    <cfRule type="cellIs" dxfId="139" priority="12" operator="equal">
      <formula>"Retirado"</formula>
    </cfRule>
    <cfRule type="cellIs" dxfId="138" priority="13" operator="equal">
      <formula>"Aprovado"</formula>
    </cfRule>
    <cfRule type="cellIs" dxfId="137" priority="14" operator="equal">
      <formula>"Para Complementação"</formula>
    </cfRule>
    <cfRule type="cellIs" dxfId="136" priority="15" operator="equal">
      <formula>"Rejeitado"</formula>
    </cfRule>
    <cfRule type="cellIs" dxfId="135" priority="16" operator="equal">
      <formula>"Em Análise"</formula>
    </cfRule>
  </conditionalFormatting>
  <conditionalFormatting sqref="P5:P6 P12:P23 P29:P33 P36:P140">
    <cfRule type="cellIs" dxfId="134" priority="2" operator="equal">
      <formula>"Retirado"</formula>
    </cfRule>
    <cfRule type="cellIs" dxfId="133" priority="3" operator="equal">
      <formula>"Retirado"</formula>
    </cfRule>
    <cfRule type="cellIs" dxfId="132" priority="4" operator="equal">
      <formula>"Rejeitado"</formula>
    </cfRule>
    <cfRule type="cellIs" dxfId="131" priority="6" operator="equal">
      <formula>"Aprovado"</formula>
    </cfRule>
    <cfRule type="cellIs" dxfId="13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9494D653-2C5C-421B-BAA4-A4713D8A889E}">
          <x14:formula1>
            <xm:f>LEGENDA!$F$2:$F$9</xm:f>
          </x14:formula1>
          <xm:sqref>F5:F7 F12:F24 F29:F1009</xm:sqref>
        </x14:dataValidation>
        <x14:dataValidation type="list" allowBlank="1" showInputMessage="1" showErrorMessage="1" xr:uid="{BE12B151-15CB-449C-9BCE-70B5EDB1EA3B}">
          <x14:formula1>
            <xm:f>LEGENDA!$I$2:$I$6</xm:f>
          </x14:formula1>
          <xm:sqref>P5:P7 P12:P24 P29:P140</xm:sqref>
        </x14:dataValidation>
        <x14:dataValidation type="list" allowBlank="1" showInputMessage="1" showErrorMessage="1" xr:uid="{C5D11EE1-8E14-40F2-990A-FE5D27E55AFE}">
          <x14:formula1>
            <xm:f>LEGENDA!$E$2:$E$19</xm:f>
          </x14:formula1>
          <xm:sqref>F1010:F1510 E5:E7 E12:E24 E29:E1009</xm:sqref>
        </x14:dataValidation>
        <x14:dataValidation type="list" allowBlank="1" showInputMessage="1" showErrorMessage="1" xr:uid="{8F7483BE-5AC2-4D77-87F2-DD36FB6E6DC1}">
          <x14:formula1>
            <xm:f>LEGENDA!$H$1:$H$33</xm:f>
          </x14:formula1>
          <xm:sqref>H5:H7 H12:H24 H29:H1510</xm:sqref>
        </x14:dataValidation>
        <x14:dataValidation type="list" allowBlank="1" showInputMessage="1" showErrorMessage="1" xr:uid="{FE827DA9-F4D2-46D7-8EF6-671522EF76C4}">
          <x14:formula1>
            <xm:f>LEGENDA!$H$2:$H$32</xm:f>
          </x14:formula1>
          <xm:sqref>H1511:H1048576</xm:sqref>
        </x14:dataValidation>
        <x14:dataValidation type="list" allowBlank="1" showInputMessage="1" showErrorMessage="1" xr:uid="{090DAC6E-21E1-4217-9B20-64FAD7E63010}">
          <x14:formula1>
            <xm:f>LEGENDA!$D$2:$D$5</xm:f>
          </x14:formula1>
          <xm:sqref>F1511:F1048576 E1010:E1048576 D5:D7 D12:D24 D29:D1048576</xm:sqref>
        </x14:dataValidation>
        <x14:dataValidation type="list" allowBlank="1" showInputMessage="1" showErrorMessage="1" xr:uid="{83223C05-A65C-42A6-ABF6-8530769875FD}">
          <x14:formula1>
            <xm:f>LEGENDA!$C$2:$C$29</xm:f>
          </x14:formula1>
          <xm:sqref>C100:C1048576 C5:C7 C12:C24 C29:C90</xm:sqref>
        </x14:dataValidation>
        <x14:dataValidation type="list" allowBlank="1" showInputMessage="1" showErrorMessage="1" xr:uid="{100C678A-12D8-4B13-8291-141B0F651B14}">
          <x14:formula1>
            <xm:f>LEGENDA!$B$2:$B$4</xm:f>
          </x14:formula1>
          <xm:sqref>B100:B1048576 B5:B7 B12:B24 B29:B90</xm:sqref>
        </x14:dataValidation>
        <x14:dataValidation type="list" allowBlank="1" showInputMessage="1" showErrorMessage="1" xr:uid="{862C882E-CA62-4A91-B278-1E864AB2D8E0}">
          <x14:formula1>
            <xm:f>LEGENDA!$A$2:$A$27</xm:f>
          </x14:formula1>
          <xm:sqref>A100:A1048576 A5:A7 A12:A24 A29:A90</xm:sqref>
        </x14:dataValidation>
        <x14:dataValidation type="list" allowBlank="1" showInputMessage="1" showErrorMessage="1" xr:uid="{5A9E2FF0-CF78-4C3C-A4A8-5BF24FD5AE1B}">
          <x14:formula1>
            <xm:f>LEGENDA!$M$2:$M$58</xm:f>
          </x14:formula1>
          <xm:sqref>J5:J7 J12:J24 J29:J1009</xm:sqref>
        </x14:dataValidation>
        <x14:dataValidation type="list" allowBlank="1" showInputMessage="1" showErrorMessage="1" xr:uid="{34191E76-5C7F-4E90-BA40-E01676BC050B}">
          <x14:formula1>
            <xm:f>LEGENDA!$G$2:$G$17</xm:f>
          </x14:formula1>
          <xm:sqref>G5:G7 G12:G24 G29:G1048576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89FF-D910-44A6-AE28-F1CBBB1D756F}">
  <dimension ref="A1:AC1005"/>
  <sheetViews>
    <sheetView topLeftCell="H25" zoomScale="70" zoomScaleNormal="70" workbookViewId="0">
      <selection activeCell="P25" sqref="P25"/>
    </sheetView>
  </sheetViews>
  <sheetFormatPr defaultColWidth="0" defaultRowHeight="15.75"/>
  <cols>
    <col min="1" max="1" width="11.5" style="15" customWidth="1"/>
    <col min="2" max="2" width="14.25" style="15" customWidth="1"/>
    <col min="3" max="3" width="12.5" style="15" customWidth="1"/>
    <col min="4" max="4" width="15.875" style="15" customWidth="1"/>
    <col min="5" max="5" width="85.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75" t="s">
        <v>575</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63">
      <c r="A6" s="15">
        <v>2022</v>
      </c>
      <c r="B6" s="15" t="s">
        <v>13</v>
      </c>
      <c r="C6" s="15" t="s">
        <v>115</v>
      </c>
      <c r="D6" s="15" t="s">
        <v>15</v>
      </c>
      <c r="E6" s="15" t="s">
        <v>16</v>
      </c>
      <c r="F6" s="15" t="s">
        <v>17</v>
      </c>
      <c r="G6" s="15" t="s">
        <v>73</v>
      </c>
      <c r="H6" s="15" t="s">
        <v>31</v>
      </c>
      <c r="I6" s="16" t="s">
        <v>576</v>
      </c>
      <c r="J6" s="16" t="s">
        <v>24</v>
      </c>
      <c r="K6" s="17">
        <v>1</v>
      </c>
      <c r="M6" s="18">
        <v>2133637.2000000002</v>
      </c>
      <c r="N6" s="18">
        <v>2133637.2000000002</v>
      </c>
      <c r="O6" s="34" t="s">
        <v>166</v>
      </c>
      <c r="P6" s="20" t="s">
        <v>43</v>
      </c>
      <c r="Q6" s="20" t="s">
        <v>577</v>
      </c>
      <c r="R6" s="20" t="s">
        <v>319</v>
      </c>
    </row>
    <row r="7" spans="1:18" ht="37.5">
      <c r="M7" s="60" t="s">
        <v>169</v>
      </c>
      <c r="N7" s="60">
        <f>SUM(N6)</f>
        <v>2133637.2000000002</v>
      </c>
      <c r="O7" s="34"/>
      <c r="P7" s="20"/>
      <c r="R7" s="20"/>
    </row>
    <row r="8" spans="1:18">
      <c r="A8" s="8"/>
      <c r="B8" s="8"/>
      <c r="C8" s="8"/>
      <c r="D8" s="8"/>
      <c r="E8" s="8"/>
      <c r="F8" s="8"/>
      <c r="G8" s="8"/>
      <c r="H8" s="8"/>
      <c r="I8" s="8"/>
      <c r="J8" s="8"/>
      <c r="K8" s="8"/>
      <c r="L8" s="8"/>
      <c r="M8" s="8"/>
      <c r="N8" s="8"/>
      <c r="O8" s="8"/>
      <c r="P8" s="8"/>
      <c r="Q8" s="8"/>
    </row>
    <row r="9" spans="1:18" ht="47.25">
      <c r="A9" s="9" t="s">
        <v>0</v>
      </c>
      <c r="B9" s="9" t="s">
        <v>1</v>
      </c>
      <c r="C9" s="9" t="s">
        <v>2</v>
      </c>
      <c r="D9" s="9" t="s">
        <v>3</v>
      </c>
      <c r="E9" s="9" t="s">
        <v>4</v>
      </c>
      <c r="F9" s="9" t="s">
        <v>5</v>
      </c>
      <c r="G9" s="9" t="s">
        <v>6</v>
      </c>
      <c r="H9" s="9" t="s">
        <v>153</v>
      </c>
      <c r="I9" s="10" t="s">
        <v>154</v>
      </c>
      <c r="J9" s="10" t="s">
        <v>155</v>
      </c>
      <c r="K9" s="11" t="s">
        <v>156</v>
      </c>
      <c r="L9" s="10" t="s">
        <v>157</v>
      </c>
      <c r="M9" s="12" t="s">
        <v>158</v>
      </c>
      <c r="N9" s="12" t="s">
        <v>159</v>
      </c>
      <c r="O9" s="13" t="s">
        <v>160</v>
      </c>
      <c r="P9" s="14" t="s">
        <v>7</v>
      </c>
      <c r="Q9" s="14" t="s">
        <v>161</v>
      </c>
      <c r="R9" s="14" t="s">
        <v>161</v>
      </c>
    </row>
    <row r="10" spans="1:18" ht="31.5">
      <c r="A10" s="15">
        <v>2022</v>
      </c>
      <c r="B10" s="15" t="s">
        <v>13</v>
      </c>
      <c r="C10" s="15" t="s">
        <v>115</v>
      </c>
      <c r="D10" s="15" t="s">
        <v>38</v>
      </c>
      <c r="E10" s="15" t="s">
        <v>106</v>
      </c>
      <c r="F10" s="15" t="s">
        <v>29</v>
      </c>
      <c r="G10" s="15" t="s">
        <v>41</v>
      </c>
      <c r="H10" s="15" t="s">
        <v>122</v>
      </c>
      <c r="I10" s="16" t="s">
        <v>578</v>
      </c>
      <c r="J10" s="16" t="s">
        <v>24</v>
      </c>
      <c r="K10" s="17">
        <v>20</v>
      </c>
      <c r="M10" s="18">
        <v>462.27</v>
      </c>
      <c r="N10" s="18">
        <v>9245.4</v>
      </c>
      <c r="O10" s="34" t="s">
        <v>166</v>
      </c>
      <c r="P10" s="20" t="s">
        <v>43</v>
      </c>
      <c r="Q10" s="20" t="s">
        <v>579</v>
      </c>
      <c r="R10" s="20" t="s">
        <v>334</v>
      </c>
    </row>
    <row r="11" spans="1:18" ht="31.5">
      <c r="A11" s="15">
        <v>2022</v>
      </c>
      <c r="B11" s="15" t="s">
        <v>13</v>
      </c>
      <c r="C11" s="15" t="s">
        <v>115</v>
      </c>
      <c r="D11" s="15" t="s">
        <v>38</v>
      </c>
      <c r="E11" s="15" t="s">
        <v>106</v>
      </c>
      <c r="F11" s="15" t="s">
        <v>29</v>
      </c>
      <c r="G11" s="15" t="s">
        <v>41</v>
      </c>
      <c r="H11" s="15" t="s">
        <v>122</v>
      </c>
      <c r="I11" s="16" t="s">
        <v>580</v>
      </c>
      <c r="J11" s="16" t="s">
        <v>24</v>
      </c>
      <c r="K11" s="17">
        <v>20</v>
      </c>
      <c r="M11" s="40">
        <v>451.37</v>
      </c>
      <c r="N11" s="18">
        <v>9027.4</v>
      </c>
      <c r="O11" s="34" t="s">
        <v>166</v>
      </c>
      <c r="P11" s="20" t="s">
        <v>43</v>
      </c>
      <c r="Q11" s="20" t="s">
        <v>579</v>
      </c>
      <c r="R11" s="20" t="s">
        <v>334</v>
      </c>
    </row>
    <row r="12" spans="1:18" ht="31.5">
      <c r="A12" s="15">
        <v>2022</v>
      </c>
      <c r="B12" s="15" t="s">
        <v>13</v>
      </c>
      <c r="C12" s="15" t="s">
        <v>115</v>
      </c>
      <c r="D12" s="15" t="s">
        <v>38</v>
      </c>
      <c r="E12" s="15" t="s">
        <v>106</v>
      </c>
      <c r="F12" s="15" t="s">
        <v>29</v>
      </c>
      <c r="G12" s="15" t="s">
        <v>41</v>
      </c>
      <c r="H12" s="15" t="s">
        <v>122</v>
      </c>
      <c r="I12" s="16" t="s">
        <v>581</v>
      </c>
      <c r="J12" s="16" t="s">
        <v>24</v>
      </c>
      <c r="K12" s="17">
        <v>20</v>
      </c>
      <c r="M12" s="18">
        <v>420.79</v>
      </c>
      <c r="N12" s="18">
        <v>8415.7999999999993</v>
      </c>
      <c r="O12" s="34" t="s">
        <v>166</v>
      </c>
      <c r="P12" s="20" t="s">
        <v>43</v>
      </c>
      <c r="Q12" s="20" t="s">
        <v>579</v>
      </c>
      <c r="R12" s="20" t="s">
        <v>334</v>
      </c>
    </row>
    <row r="13" spans="1:18" ht="31.5">
      <c r="A13" s="15">
        <v>2022</v>
      </c>
      <c r="B13" s="15" t="s">
        <v>13</v>
      </c>
      <c r="C13" s="15" t="s">
        <v>115</v>
      </c>
      <c r="D13" s="15" t="s">
        <v>38</v>
      </c>
      <c r="E13" s="15" t="s">
        <v>106</v>
      </c>
      <c r="F13" s="15" t="s">
        <v>29</v>
      </c>
      <c r="G13" s="15" t="s">
        <v>41</v>
      </c>
      <c r="H13" s="15" t="s">
        <v>122</v>
      </c>
      <c r="I13" s="16" t="s">
        <v>582</v>
      </c>
      <c r="J13" s="16" t="s">
        <v>24</v>
      </c>
      <c r="K13" s="17">
        <v>20</v>
      </c>
      <c r="M13" s="18">
        <v>366.09</v>
      </c>
      <c r="N13" s="18">
        <v>7321.8</v>
      </c>
      <c r="O13" s="34" t="s">
        <v>166</v>
      </c>
      <c r="P13" s="20" t="s">
        <v>43</v>
      </c>
      <c r="Q13" s="20" t="s">
        <v>579</v>
      </c>
      <c r="R13" s="20" t="s">
        <v>334</v>
      </c>
    </row>
    <row r="14" spans="1:18" ht="47.25">
      <c r="A14" s="15">
        <v>2022</v>
      </c>
      <c r="B14" s="15" t="s">
        <v>13</v>
      </c>
      <c r="C14" s="15" t="s">
        <v>115</v>
      </c>
      <c r="D14" s="15" t="s">
        <v>38</v>
      </c>
      <c r="E14" s="15" t="s">
        <v>106</v>
      </c>
      <c r="F14" s="15" t="s">
        <v>29</v>
      </c>
      <c r="G14" s="15" t="s">
        <v>41</v>
      </c>
      <c r="H14" s="15" t="s">
        <v>122</v>
      </c>
      <c r="I14" s="16" t="s">
        <v>583</v>
      </c>
      <c r="J14" s="16" t="s">
        <v>24</v>
      </c>
      <c r="K14" s="17">
        <v>6500</v>
      </c>
      <c r="M14" s="18">
        <v>40.28</v>
      </c>
      <c r="N14" s="18">
        <v>261820</v>
      </c>
      <c r="O14" s="34" t="s">
        <v>166</v>
      </c>
      <c r="P14" s="20" t="s">
        <v>43</v>
      </c>
      <c r="Q14" s="20" t="s">
        <v>579</v>
      </c>
      <c r="R14" s="20" t="s">
        <v>334</v>
      </c>
    </row>
    <row r="15" spans="1:18" ht="31.5">
      <c r="A15" s="15">
        <v>2022</v>
      </c>
      <c r="B15" s="15" t="s">
        <v>13</v>
      </c>
      <c r="C15" s="15" t="s">
        <v>115</v>
      </c>
      <c r="D15" s="15" t="s">
        <v>38</v>
      </c>
      <c r="E15" s="15" t="s">
        <v>106</v>
      </c>
      <c r="F15" s="15" t="s">
        <v>29</v>
      </c>
      <c r="G15" s="15" t="s">
        <v>41</v>
      </c>
      <c r="H15" s="15" t="s">
        <v>122</v>
      </c>
      <c r="I15" s="16" t="s">
        <v>584</v>
      </c>
      <c r="J15" s="16" t="s">
        <v>24</v>
      </c>
      <c r="K15" s="17">
        <v>55</v>
      </c>
      <c r="M15" s="18">
        <v>791.12</v>
      </c>
      <c r="N15" s="18">
        <v>43511.6</v>
      </c>
      <c r="O15" s="34" t="s">
        <v>166</v>
      </c>
      <c r="P15" s="20" t="s">
        <v>43</v>
      </c>
      <c r="Q15" s="20" t="s">
        <v>579</v>
      </c>
      <c r="R15" s="20" t="s">
        <v>334</v>
      </c>
    </row>
    <row r="16" spans="1:18" ht="31.5">
      <c r="A16" s="15">
        <v>2022</v>
      </c>
      <c r="B16" s="15" t="s">
        <v>13</v>
      </c>
      <c r="C16" s="15" t="s">
        <v>115</v>
      </c>
      <c r="D16" s="15" t="s">
        <v>38</v>
      </c>
      <c r="E16" s="15" t="s">
        <v>106</v>
      </c>
      <c r="F16" s="15" t="s">
        <v>29</v>
      </c>
      <c r="G16" s="15" t="s">
        <v>41</v>
      </c>
      <c r="H16" s="15" t="s">
        <v>122</v>
      </c>
      <c r="I16" s="16" t="s">
        <v>585</v>
      </c>
      <c r="K16" s="17">
        <v>40</v>
      </c>
      <c r="M16" s="18">
        <v>282.56</v>
      </c>
      <c r="N16" s="18">
        <v>11302.4</v>
      </c>
      <c r="O16" s="34" t="s">
        <v>166</v>
      </c>
      <c r="P16" s="20" t="s">
        <v>43</v>
      </c>
      <c r="Q16" s="20" t="s">
        <v>579</v>
      </c>
      <c r="R16" s="20" t="s">
        <v>334</v>
      </c>
    </row>
    <row r="17" spans="1:18" ht="47.25">
      <c r="A17" s="15">
        <v>2022</v>
      </c>
      <c r="B17" s="15" t="s">
        <v>13</v>
      </c>
      <c r="C17" s="15" t="s">
        <v>115</v>
      </c>
      <c r="D17" s="15" t="s">
        <v>38</v>
      </c>
      <c r="E17" s="15" t="s">
        <v>106</v>
      </c>
      <c r="F17" s="15" t="s">
        <v>29</v>
      </c>
      <c r="G17" s="15" t="s">
        <v>41</v>
      </c>
      <c r="H17" s="15" t="s">
        <v>148</v>
      </c>
      <c r="I17" s="16" t="s">
        <v>586</v>
      </c>
      <c r="J17" s="16" t="s">
        <v>24</v>
      </c>
      <c r="K17" s="17">
        <v>910</v>
      </c>
      <c r="M17" s="18">
        <v>144.86000000000001</v>
      </c>
      <c r="N17" s="18">
        <v>131822.6</v>
      </c>
      <c r="O17" s="34" t="s">
        <v>166</v>
      </c>
      <c r="P17" s="20" t="s">
        <v>43</v>
      </c>
      <c r="Q17" s="20" t="s">
        <v>579</v>
      </c>
      <c r="R17" s="20" t="s">
        <v>334</v>
      </c>
    </row>
    <row r="18" spans="1:18" ht="75">
      <c r="M18" s="60" t="s">
        <v>587</v>
      </c>
      <c r="N18" s="60">
        <f>SUM(N10:N17)</f>
        <v>482467</v>
      </c>
      <c r="O18" s="34"/>
      <c r="P18" s="20"/>
      <c r="R18" s="20"/>
    </row>
    <row r="19" spans="1:18">
      <c r="A19" s="8"/>
      <c r="B19" s="8"/>
      <c r="C19" s="8"/>
      <c r="D19" s="8"/>
      <c r="E19" s="8"/>
      <c r="F19" s="8"/>
      <c r="G19" s="8"/>
      <c r="H19" s="8"/>
      <c r="I19" s="8"/>
      <c r="J19" s="8"/>
      <c r="K19" s="8"/>
      <c r="L19" s="8"/>
      <c r="M19" s="8"/>
      <c r="N19" s="8"/>
      <c r="O19" s="8"/>
      <c r="P19" s="8"/>
      <c r="Q19" s="8"/>
    </row>
    <row r="20" spans="1:18" ht="47.25">
      <c r="A20" s="9" t="s">
        <v>0</v>
      </c>
      <c r="B20" s="9" t="s">
        <v>1</v>
      </c>
      <c r="C20" s="9" t="s">
        <v>2</v>
      </c>
      <c r="D20" s="9" t="s">
        <v>3</v>
      </c>
      <c r="E20" s="9" t="s">
        <v>4</v>
      </c>
      <c r="F20" s="9" t="s">
        <v>5</v>
      </c>
      <c r="G20" s="9" t="s">
        <v>6</v>
      </c>
      <c r="H20" s="9" t="s">
        <v>153</v>
      </c>
      <c r="I20" s="10" t="s">
        <v>154</v>
      </c>
      <c r="J20" s="10" t="s">
        <v>155</v>
      </c>
      <c r="K20" s="11" t="s">
        <v>156</v>
      </c>
      <c r="L20" s="10" t="s">
        <v>157</v>
      </c>
      <c r="M20" s="12" t="s">
        <v>158</v>
      </c>
      <c r="N20" s="12" t="s">
        <v>159</v>
      </c>
      <c r="O20" s="13" t="s">
        <v>160</v>
      </c>
      <c r="P20" s="14" t="s">
        <v>7</v>
      </c>
      <c r="Q20" s="14" t="s">
        <v>161</v>
      </c>
      <c r="R20" s="14" t="s">
        <v>161</v>
      </c>
    </row>
    <row r="21" spans="1:18" ht="31.5">
      <c r="A21" s="15">
        <v>2022</v>
      </c>
      <c r="B21" s="15" t="s">
        <v>13</v>
      </c>
      <c r="C21" s="15" t="s">
        <v>115</v>
      </c>
      <c r="D21" s="15" t="s">
        <v>38</v>
      </c>
      <c r="E21" s="15" t="s">
        <v>106</v>
      </c>
      <c r="F21" s="15" t="s">
        <v>29</v>
      </c>
      <c r="G21" s="15" t="s">
        <v>41</v>
      </c>
      <c r="H21" s="15" t="s">
        <v>122</v>
      </c>
      <c r="I21" s="16" t="s">
        <v>588</v>
      </c>
      <c r="J21" s="16" t="s">
        <v>24</v>
      </c>
      <c r="K21" s="17">
        <v>12</v>
      </c>
      <c r="M21" s="18">
        <v>10025.69</v>
      </c>
      <c r="N21" s="18">
        <v>120308.28</v>
      </c>
      <c r="O21" s="34" t="s">
        <v>166</v>
      </c>
      <c r="P21" s="20" t="s">
        <v>43</v>
      </c>
      <c r="Q21" s="20" t="s">
        <v>579</v>
      </c>
      <c r="R21" s="20" t="s">
        <v>334</v>
      </c>
    </row>
    <row r="22" spans="1:18" ht="75">
      <c r="M22" s="60" t="s">
        <v>589</v>
      </c>
      <c r="N22" s="60">
        <f>SUM(N21:N21)</f>
        <v>120308.28</v>
      </c>
      <c r="O22" s="34"/>
      <c r="P22" s="20"/>
      <c r="R22" s="20"/>
    </row>
    <row r="23" spans="1:18">
      <c r="A23" s="8"/>
      <c r="B23" s="8"/>
      <c r="C23" s="8"/>
      <c r="D23" s="8"/>
      <c r="E23" s="8"/>
      <c r="F23" s="8"/>
      <c r="G23" s="8"/>
      <c r="H23" s="8"/>
      <c r="I23" s="8"/>
      <c r="J23" s="8"/>
      <c r="K23" s="8"/>
      <c r="L23" s="8"/>
      <c r="M23" s="8"/>
      <c r="N23" s="8"/>
      <c r="O23" s="8"/>
      <c r="P23" s="8"/>
      <c r="Q23" s="8"/>
    </row>
    <row r="24" spans="1:18" ht="47.25">
      <c r="A24" s="9" t="s">
        <v>0</v>
      </c>
      <c r="B24" s="9" t="s">
        <v>1</v>
      </c>
      <c r="C24" s="9" t="s">
        <v>2</v>
      </c>
      <c r="D24" s="9" t="s">
        <v>3</v>
      </c>
      <c r="E24" s="9" t="s">
        <v>4</v>
      </c>
      <c r="F24" s="9" t="s">
        <v>5</v>
      </c>
      <c r="G24" s="9" t="s">
        <v>6</v>
      </c>
      <c r="H24" s="9" t="s">
        <v>153</v>
      </c>
      <c r="I24" s="10" t="s">
        <v>154</v>
      </c>
      <c r="J24" s="10" t="s">
        <v>155</v>
      </c>
      <c r="K24" s="11" t="s">
        <v>156</v>
      </c>
      <c r="L24" s="10" t="s">
        <v>157</v>
      </c>
      <c r="M24" s="12" t="s">
        <v>158</v>
      </c>
      <c r="N24" s="12" t="s">
        <v>159</v>
      </c>
      <c r="O24" s="13" t="s">
        <v>160</v>
      </c>
      <c r="P24" s="14" t="s">
        <v>7</v>
      </c>
      <c r="Q24" s="14" t="s">
        <v>161</v>
      </c>
      <c r="R24" s="14" t="s">
        <v>161</v>
      </c>
    </row>
    <row r="25" spans="1:18" ht="141.75">
      <c r="A25" s="15">
        <v>2022</v>
      </c>
      <c r="B25" s="15" t="s">
        <v>13</v>
      </c>
      <c r="C25" s="15" t="s">
        <v>115</v>
      </c>
      <c r="D25" s="15" t="s">
        <v>38</v>
      </c>
      <c r="E25" s="15" t="s">
        <v>28</v>
      </c>
      <c r="F25" s="15" t="s">
        <v>57</v>
      </c>
      <c r="G25" s="15" t="s">
        <v>97</v>
      </c>
      <c r="H25" s="15" t="s">
        <v>127</v>
      </c>
      <c r="I25" s="16" t="s">
        <v>590</v>
      </c>
      <c r="J25" s="16" t="s">
        <v>24</v>
      </c>
      <c r="K25" s="17">
        <v>10000</v>
      </c>
      <c r="M25" s="18">
        <v>19.71</v>
      </c>
      <c r="N25" s="18">
        <v>197100</v>
      </c>
      <c r="O25" s="34" t="s">
        <v>166</v>
      </c>
      <c r="P25" s="20" t="s">
        <v>43</v>
      </c>
      <c r="Q25" s="20" t="s">
        <v>591</v>
      </c>
      <c r="R25" s="20" t="s">
        <v>319</v>
      </c>
    </row>
    <row r="26" spans="1:18" ht="56.25">
      <c r="M26" s="60" t="s">
        <v>592</v>
      </c>
      <c r="N26" s="60">
        <f>SUM(N25:N25)</f>
        <v>197100</v>
      </c>
      <c r="O26" s="34"/>
      <c r="P26" s="20"/>
      <c r="R26" s="20"/>
    </row>
    <row r="27" spans="1:18" ht="42">
      <c r="M27" s="59" t="s">
        <v>593</v>
      </c>
      <c r="N27" s="59">
        <f>N7+N18+N22+N26</f>
        <v>2933512.48</v>
      </c>
      <c r="P27" s="20"/>
      <c r="R27" s="20"/>
    </row>
    <row r="28" spans="1:18">
      <c r="P28" s="20"/>
      <c r="R28" s="20"/>
    </row>
    <row r="29" spans="1:18">
      <c r="P29" s="20"/>
      <c r="R29" s="20"/>
    </row>
    <row r="30" spans="1:18">
      <c r="P30" s="20"/>
      <c r="R30" s="20"/>
    </row>
    <row r="31" spans="1:18">
      <c r="P31" s="20"/>
      <c r="R31" s="20"/>
    </row>
    <row r="32" spans="1:18">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6:18">
      <c r="P65" s="20"/>
      <c r="R65" s="20"/>
    </row>
    <row r="66" spans="16:18">
      <c r="P66" s="20"/>
      <c r="R66" s="20"/>
    </row>
    <row r="67" spans="16:18">
      <c r="P67" s="20"/>
      <c r="R67" s="20"/>
    </row>
    <row r="68" spans="16:18">
      <c r="P68" s="20"/>
      <c r="R68" s="20"/>
    </row>
    <row r="69" spans="16:18">
      <c r="P69" s="20"/>
      <c r="R69" s="20"/>
    </row>
    <row r="70" spans="16:18">
      <c r="P70" s="20"/>
      <c r="R70" s="20"/>
    </row>
    <row r="71" spans="16:18">
      <c r="P71" s="20"/>
      <c r="R71" s="20"/>
    </row>
    <row r="72" spans="16:18">
      <c r="P72" s="20"/>
      <c r="R72" s="20"/>
    </row>
    <row r="73" spans="16:18">
      <c r="P73" s="20"/>
      <c r="R73" s="20"/>
    </row>
    <row r="74" spans="16:18">
      <c r="P74" s="20"/>
      <c r="R74" s="20"/>
    </row>
    <row r="75" spans="16:18">
      <c r="P75" s="20"/>
      <c r="R75" s="20"/>
    </row>
    <row r="76" spans="16:18">
      <c r="P76" s="20"/>
      <c r="R76" s="20"/>
    </row>
    <row r="77" spans="16:18">
      <c r="P77" s="20"/>
      <c r="R77" s="20"/>
    </row>
    <row r="78" spans="16:18">
      <c r="P78" s="20"/>
      <c r="R78" s="20"/>
    </row>
    <row r="79" spans="16:18">
      <c r="P79" s="20"/>
      <c r="R79" s="20"/>
    </row>
    <row r="80" spans="16:18">
      <c r="P80" s="20"/>
      <c r="R80" s="20"/>
    </row>
    <row r="81" spans="1:18">
      <c r="P81" s="20"/>
      <c r="R81" s="20"/>
    </row>
    <row r="82" spans="1:18">
      <c r="P82" s="20"/>
      <c r="R82" s="20"/>
    </row>
    <row r="83" spans="1:18">
      <c r="P83" s="20"/>
      <c r="R83" s="20"/>
    </row>
    <row r="84" spans="1:18">
      <c r="P84" s="20"/>
      <c r="R84" s="20"/>
    </row>
    <row r="85" spans="1:18">
      <c r="P85" s="20"/>
      <c r="R85" s="20"/>
    </row>
    <row r="86" spans="1:18">
      <c r="P86" s="20"/>
      <c r="R86" s="20"/>
    </row>
    <row r="87" spans="1:18">
      <c r="A87" s="21"/>
      <c r="B87" s="22"/>
      <c r="C87" s="22"/>
      <c r="P87" s="20"/>
      <c r="R87" s="20"/>
    </row>
    <row r="88" spans="1:18">
      <c r="A88" s="21"/>
      <c r="B88" s="22"/>
      <c r="C88" s="22"/>
      <c r="P88" s="20"/>
      <c r="R88" s="20"/>
    </row>
    <row r="89" spans="1:18">
      <c r="A89" s="21"/>
      <c r="B89" s="22"/>
      <c r="C89" s="22"/>
      <c r="P89" s="20"/>
      <c r="R89" s="20"/>
    </row>
    <row r="90" spans="1:18">
      <c r="A90" s="21"/>
      <c r="B90" s="22"/>
      <c r="C90" s="22"/>
      <c r="P90" s="20"/>
      <c r="R90" s="20"/>
    </row>
    <row r="91" spans="1:18">
      <c r="A91" s="21"/>
      <c r="B91" s="22"/>
      <c r="C91" s="22"/>
      <c r="P91" s="20"/>
      <c r="R91" s="20"/>
    </row>
    <row r="92" spans="1:18">
      <c r="A92" s="21"/>
      <c r="B92" s="22"/>
      <c r="C92" s="22"/>
      <c r="P92" s="20"/>
      <c r="R92" s="20"/>
    </row>
    <row r="93" spans="1:18">
      <c r="A93" s="21"/>
      <c r="B93" s="22"/>
      <c r="C93" s="22"/>
      <c r="P93" s="20"/>
      <c r="R93" s="20"/>
    </row>
    <row r="94" spans="1:18">
      <c r="A94" s="21"/>
      <c r="B94" s="22"/>
      <c r="C94" s="22"/>
      <c r="P94" s="20"/>
      <c r="R94" s="20"/>
    </row>
    <row r="95" spans="1:18">
      <c r="A95" s="21"/>
      <c r="B95" s="22"/>
      <c r="C95" s="22"/>
      <c r="P95" s="20"/>
      <c r="R95" s="20"/>
    </row>
    <row r="96" spans="1: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0"/>
      <c r="R110" s="20"/>
    </row>
    <row r="111" spans="16:18">
      <c r="P111" s="20"/>
      <c r="R111" s="20"/>
    </row>
    <row r="112" spans="16: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0"/>
      <c r="R130" s="20"/>
    </row>
    <row r="131" spans="16:18">
      <c r="P131" s="20"/>
      <c r="R131" s="20"/>
    </row>
    <row r="132" spans="16:18">
      <c r="P132" s="20"/>
      <c r="R132" s="20"/>
    </row>
    <row r="133" spans="16:18">
      <c r="P133" s="20"/>
      <c r="R133" s="20"/>
    </row>
    <row r="134" spans="16:18">
      <c r="P134" s="20"/>
      <c r="R134" s="20"/>
    </row>
    <row r="135" spans="16:18">
      <c r="P135" s="24"/>
      <c r="R135" s="20"/>
    </row>
    <row r="136" spans="16:18">
      <c r="P136" s="8">
        <v>0</v>
      </c>
      <c r="R136" s="20"/>
    </row>
    <row r="137" spans="16:18">
      <c r="R137" s="20"/>
    </row>
    <row r="138" spans="16:18">
      <c r="R138" s="20"/>
    </row>
    <row r="139" spans="16:18">
      <c r="R139" s="20"/>
    </row>
    <row r="140" spans="16:18">
      <c r="R140" s="20"/>
    </row>
    <row r="141" spans="16:18">
      <c r="R141" s="20"/>
    </row>
    <row r="142" spans="16:18">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row r="999" spans="18:18">
      <c r="R999" s="20"/>
    </row>
    <row r="1000" spans="18:18">
      <c r="R1000" s="20"/>
    </row>
    <row r="1001" spans="18:18">
      <c r="R1001" s="20"/>
    </row>
    <row r="1002" spans="18:18">
      <c r="R1002" s="20"/>
    </row>
    <row r="1003" spans="18:18">
      <c r="R1003" s="20"/>
    </row>
    <row r="1004" spans="18:18">
      <c r="R1004" s="20"/>
    </row>
    <row r="1005" spans="18:18">
      <c r="R1005" s="20"/>
    </row>
  </sheetData>
  <mergeCells count="4">
    <mergeCell ref="A1:H4"/>
    <mergeCell ref="I1:N4"/>
    <mergeCell ref="O1:O4"/>
    <mergeCell ref="P1:R4"/>
  </mergeCells>
  <conditionalFormatting sqref="P6:P7 P10:P18 P21:P22 P25:P135">
    <cfRule type="cellIs" dxfId="129" priority="12" operator="equal">
      <formula>"Retirado"</formula>
    </cfRule>
    <cfRule type="cellIs" dxfId="128" priority="13" operator="equal">
      <formula>"Aprovado"</formula>
    </cfRule>
    <cfRule type="cellIs" dxfId="127" priority="14" operator="equal">
      <formula>"Para Complementação"</formula>
    </cfRule>
    <cfRule type="cellIs" dxfId="126" priority="15" operator="equal">
      <formula>"Rejeitado"</formula>
    </cfRule>
    <cfRule type="cellIs" dxfId="125" priority="16" operator="equal">
      <formula>"Em Análise"</formula>
    </cfRule>
  </conditionalFormatting>
  <conditionalFormatting sqref="P6:P7 P10:P18 P21:P22 P25:P136">
    <cfRule type="cellIs" dxfId="124" priority="2" operator="equal">
      <formula>"Retirado"</formula>
    </cfRule>
    <cfRule type="cellIs" dxfId="123" priority="3" operator="equal">
      <formula>"Retirado"</formula>
    </cfRule>
    <cfRule type="cellIs" dxfId="122" priority="4" operator="equal">
      <formula>"Rejeitado"</formula>
    </cfRule>
    <cfRule type="cellIs" dxfId="121" priority="6" operator="equal">
      <formula>"Aprovado"</formula>
    </cfRule>
    <cfRule type="cellIs" dxfId="12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69BF7481-ED74-4926-8A24-F4E74B18E415}">
          <x14:formula1>
            <xm:f>LEGENDA!$E$2:$E$19</xm:f>
          </x14:formula1>
          <xm:sqref>F1006:F1506 E6:E7 E10:E18 E21:E22 E25:E1005</xm:sqref>
        </x14:dataValidation>
        <x14:dataValidation type="list" allowBlank="1" showInputMessage="1" showErrorMessage="1" xr:uid="{ECC3EEC2-9780-49D3-9D3A-B75C9A9B645F}">
          <x14:formula1>
            <xm:f>LEGENDA!$H$2:$H$32</xm:f>
          </x14:formula1>
          <xm:sqref>H1507:H1048576</xm:sqref>
        </x14:dataValidation>
        <x14:dataValidation type="list" allowBlank="1" showInputMessage="1" showErrorMessage="1" xr:uid="{F37DCBC7-60B9-4918-9A1B-9F22645745B9}">
          <x14:formula1>
            <xm:f>LEGENDA!$D$2:$D$5</xm:f>
          </x14:formula1>
          <xm:sqref>F1507:F1048576 E1006:E1048576 D6:D7 D10:D18 D21:D22 D25:D1048576</xm:sqref>
        </x14:dataValidation>
        <x14:dataValidation type="list" allowBlank="1" showInputMessage="1" showErrorMessage="1" xr:uid="{F0B51C08-38AF-463B-B308-E03736C924C8}">
          <x14:formula1>
            <xm:f>LEGENDA!$C$2:$C$29</xm:f>
          </x14:formula1>
          <xm:sqref>C96:C1048576 C6:C7 C10:C18 C21:C22 C25:C86</xm:sqref>
        </x14:dataValidation>
        <x14:dataValidation type="list" allowBlank="1" showInputMessage="1" showErrorMessage="1" xr:uid="{9927FC5B-3EFB-44D1-883D-3C111221F724}">
          <x14:formula1>
            <xm:f>LEGENDA!$B$2:$B$4</xm:f>
          </x14:formula1>
          <xm:sqref>B96:B1048576 B6:B7 B10:B18 B21:B22 B25:B86</xm:sqref>
        </x14:dataValidation>
        <x14:dataValidation type="list" allowBlank="1" showInputMessage="1" showErrorMessage="1" xr:uid="{98C14D71-FAB7-43E3-97C4-74231CAB7136}">
          <x14:formula1>
            <xm:f>LEGENDA!$A$2:$A$27</xm:f>
          </x14:formula1>
          <xm:sqref>A96:A1048576 A6:A7 A10:A18 A21:A22 A25:A86</xm:sqref>
        </x14:dataValidation>
        <x14:dataValidation type="list" allowBlank="1" showInputMessage="1" showErrorMessage="1" xr:uid="{85CF9C91-2962-46BE-951C-1B2244152B0C}">
          <x14:formula1>
            <xm:f>LEGENDA!$F$2:$F$9</xm:f>
          </x14:formula1>
          <xm:sqref>F6:F7 F10:F18 F21:F22 F25:F1005</xm:sqref>
        </x14:dataValidation>
        <x14:dataValidation type="list" allowBlank="1" showInputMessage="1" showErrorMessage="1" xr:uid="{44B9FD89-70BD-4BBC-852E-C15AFDA8BB18}">
          <x14:formula1>
            <xm:f>LEGENDA!$I$2:$I$6</xm:f>
          </x14:formula1>
          <xm:sqref>P6:P7 P10:P18 P21:P22 P25:P136</xm:sqref>
        </x14:dataValidation>
        <x14:dataValidation type="list" allowBlank="1" showInputMessage="1" showErrorMessage="1" xr:uid="{A8C90BED-E9DA-4E8F-9581-ED2483124379}">
          <x14:formula1>
            <xm:f>LEGENDA!$H$1:$H$33</xm:f>
          </x14:formula1>
          <xm:sqref>H6:H7 H10:H18 H21:H22 H25:H1506</xm:sqref>
        </x14:dataValidation>
        <x14:dataValidation type="list" allowBlank="1" showInputMessage="1" showErrorMessage="1" xr:uid="{04E6F34F-9865-450A-978A-92EA76014283}">
          <x14:formula1>
            <xm:f>LEGENDA!$M$2:$M$58</xm:f>
          </x14:formula1>
          <xm:sqref>J6:J7 J10:J18 J21:J22 J25:J1005</xm:sqref>
        </x14:dataValidation>
        <x14:dataValidation type="list" allowBlank="1" showInputMessage="1" showErrorMessage="1" xr:uid="{9ED11B58-21C8-4A66-B167-6D647AB01052}">
          <x14:formula1>
            <xm:f>LEGENDA!$G$2:$G$17</xm:f>
          </x14:formula1>
          <xm:sqref>G6:G7 G10:G18 G21:G22 G25:G1048576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18F93-2FEA-4475-812A-4BB2328B7BFA}">
  <dimension ref="A1:AJ997"/>
  <sheetViews>
    <sheetView topLeftCell="H9" zoomScale="55" zoomScaleNormal="55" workbookViewId="0">
      <selection activeCell="O18" sqref="O18"/>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74.2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1.375" style="16" customWidth="1"/>
    <col min="13" max="13" width="26.87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36" ht="15.95" customHeight="1">
      <c r="A1" s="64" t="s">
        <v>150</v>
      </c>
      <c r="B1" s="65"/>
      <c r="C1" s="65"/>
      <c r="D1" s="65"/>
      <c r="E1" s="65"/>
      <c r="F1" s="65"/>
      <c r="G1" s="65"/>
      <c r="H1" s="65"/>
      <c r="I1" s="72" t="s">
        <v>151</v>
      </c>
      <c r="J1" s="72"/>
      <c r="K1" s="72"/>
      <c r="L1" s="72"/>
      <c r="M1" s="72"/>
      <c r="N1" s="72"/>
      <c r="O1" s="70"/>
      <c r="P1" s="74" t="s">
        <v>152</v>
      </c>
      <c r="Q1" s="74"/>
      <c r="R1" s="74"/>
    </row>
    <row r="2" spans="1:36" ht="15.95" customHeight="1">
      <c r="A2" s="66"/>
      <c r="B2" s="67"/>
      <c r="C2" s="67"/>
      <c r="D2" s="67"/>
      <c r="E2" s="67"/>
      <c r="F2" s="67"/>
      <c r="G2" s="67"/>
      <c r="H2" s="67"/>
      <c r="I2" s="72"/>
      <c r="J2" s="72"/>
      <c r="K2" s="72"/>
      <c r="L2" s="72"/>
      <c r="M2" s="72"/>
      <c r="N2" s="72"/>
      <c r="O2" s="70"/>
      <c r="P2" s="74"/>
      <c r="Q2" s="74"/>
      <c r="R2" s="74"/>
    </row>
    <row r="3" spans="1:36" ht="15.95" customHeight="1">
      <c r="A3" s="66"/>
      <c r="B3" s="67"/>
      <c r="C3" s="67"/>
      <c r="D3" s="67"/>
      <c r="E3" s="67"/>
      <c r="F3" s="67"/>
      <c r="G3" s="67"/>
      <c r="H3" s="67"/>
      <c r="I3" s="72"/>
      <c r="J3" s="72"/>
      <c r="K3" s="72"/>
      <c r="L3" s="72"/>
      <c r="M3" s="72"/>
      <c r="N3" s="72"/>
      <c r="O3" s="70"/>
      <c r="P3" s="74"/>
      <c r="Q3" s="74"/>
      <c r="R3" s="74"/>
    </row>
    <row r="4" spans="1:36" ht="27" customHeight="1">
      <c r="A4" s="68"/>
      <c r="B4" s="69"/>
      <c r="C4" s="69"/>
      <c r="D4" s="69"/>
      <c r="E4" s="69"/>
      <c r="F4" s="69"/>
      <c r="G4" s="69"/>
      <c r="H4" s="69"/>
      <c r="I4" s="73"/>
      <c r="J4" s="73"/>
      <c r="K4" s="73"/>
      <c r="L4" s="73"/>
      <c r="M4" s="73"/>
      <c r="N4" s="73"/>
      <c r="O4" s="71"/>
      <c r="P4" s="74"/>
      <c r="Q4" s="74"/>
      <c r="R4" s="74"/>
    </row>
    <row r="5" spans="1:36"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36" ht="94.5">
      <c r="A6" s="15">
        <v>2022</v>
      </c>
      <c r="B6" s="15" t="s">
        <v>13</v>
      </c>
      <c r="C6" s="15" t="s">
        <v>120</v>
      </c>
      <c r="D6" s="15" t="s">
        <v>15</v>
      </c>
      <c r="E6" s="15" t="s">
        <v>16</v>
      </c>
      <c r="F6" s="15" t="s">
        <v>17</v>
      </c>
      <c r="G6" s="15" t="s">
        <v>73</v>
      </c>
      <c r="H6" s="15" t="s">
        <v>31</v>
      </c>
      <c r="I6" s="16" t="s">
        <v>594</v>
      </c>
      <c r="J6" s="16" t="s">
        <v>24</v>
      </c>
      <c r="K6" s="17">
        <v>1</v>
      </c>
      <c r="L6" s="16" t="s">
        <v>164</v>
      </c>
      <c r="M6" s="18" t="s">
        <v>595</v>
      </c>
      <c r="N6" s="18">
        <v>1023541.42</v>
      </c>
      <c r="O6" s="34" t="s">
        <v>166</v>
      </c>
      <c r="P6" s="20" t="s">
        <v>43</v>
      </c>
      <c r="Q6" s="20" t="s">
        <v>596</v>
      </c>
      <c r="R6" s="20" t="s">
        <v>597</v>
      </c>
    </row>
    <row r="7" spans="1:36" ht="78.75">
      <c r="A7" s="15">
        <v>2022</v>
      </c>
      <c r="B7" s="15" t="s">
        <v>13</v>
      </c>
      <c r="C7" s="15" t="s">
        <v>120</v>
      </c>
      <c r="D7" s="15" t="s">
        <v>15</v>
      </c>
      <c r="E7" s="15" t="s">
        <v>16</v>
      </c>
      <c r="F7" s="15" t="s">
        <v>17</v>
      </c>
      <c r="G7" s="15" t="s">
        <v>73</v>
      </c>
      <c r="H7" s="15" t="s">
        <v>31</v>
      </c>
      <c r="I7" s="16" t="s">
        <v>598</v>
      </c>
      <c r="J7" s="16" t="s">
        <v>24</v>
      </c>
      <c r="K7" s="17">
        <v>1</v>
      </c>
      <c r="L7" s="16" t="s">
        <v>164</v>
      </c>
      <c r="M7" s="18" t="s">
        <v>599</v>
      </c>
      <c r="N7" s="18">
        <v>1650490.01</v>
      </c>
      <c r="O7" s="34" t="s">
        <v>166</v>
      </c>
      <c r="P7" s="20" t="s">
        <v>43</v>
      </c>
      <c r="Q7" s="20" t="s">
        <v>596</v>
      </c>
      <c r="R7" s="20" t="s">
        <v>597</v>
      </c>
    </row>
    <row r="8" spans="1:36" ht="63">
      <c r="A8" s="15">
        <v>2022</v>
      </c>
      <c r="B8" s="15" t="s">
        <v>13</v>
      </c>
      <c r="C8" s="15" t="s">
        <v>120</v>
      </c>
      <c r="D8" s="15" t="s">
        <v>15</v>
      </c>
      <c r="E8" s="15" t="s">
        <v>16</v>
      </c>
      <c r="F8" s="15" t="s">
        <v>17</v>
      </c>
      <c r="G8" s="15" t="s">
        <v>73</v>
      </c>
      <c r="H8" s="15" t="s">
        <v>31</v>
      </c>
      <c r="I8" s="16" t="s">
        <v>600</v>
      </c>
      <c r="J8" s="16" t="s">
        <v>24</v>
      </c>
      <c r="K8" s="17">
        <v>1</v>
      </c>
      <c r="L8" s="16" t="s">
        <v>164</v>
      </c>
      <c r="M8" s="18" t="s">
        <v>601</v>
      </c>
      <c r="N8" s="18">
        <v>467132.56</v>
      </c>
      <c r="O8" s="34" t="s">
        <v>166</v>
      </c>
      <c r="P8" s="20" t="s">
        <v>43</v>
      </c>
      <c r="Q8" s="20" t="s">
        <v>596</v>
      </c>
      <c r="R8" s="20" t="s">
        <v>597</v>
      </c>
    </row>
    <row r="9" spans="1:36" ht="123" customHeight="1">
      <c r="A9" s="15">
        <v>2022</v>
      </c>
      <c r="B9" s="15" t="s">
        <v>13</v>
      </c>
      <c r="C9" s="15" t="s">
        <v>120</v>
      </c>
      <c r="D9" s="15" t="s">
        <v>15</v>
      </c>
      <c r="E9" s="15" t="s">
        <v>16</v>
      </c>
      <c r="F9" s="15" t="s">
        <v>17</v>
      </c>
      <c r="G9" s="15" t="s">
        <v>73</v>
      </c>
      <c r="H9" s="15" t="s">
        <v>31</v>
      </c>
      <c r="I9" s="16" t="s">
        <v>602</v>
      </c>
      <c r="J9" s="16" t="s">
        <v>24</v>
      </c>
      <c r="K9" s="17">
        <v>1</v>
      </c>
      <c r="L9" s="16" t="s">
        <v>164</v>
      </c>
      <c r="M9" s="18">
        <v>547000</v>
      </c>
      <c r="N9" s="18">
        <v>547000</v>
      </c>
      <c r="O9" s="34" t="s">
        <v>603</v>
      </c>
      <c r="P9" s="20" t="s">
        <v>43</v>
      </c>
      <c r="Q9" s="20" t="s">
        <v>604</v>
      </c>
      <c r="R9" s="20" t="s">
        <v>597</v>
      </c>
    </row>
    <row r="10" spans="1:36" ht="45.75" customHeight="1">
      <c r="A10" s="41"/>
      <c r="B10" s="42"/>
      <c r="C10" s="42"/>
      <c r="D10" s="42"/>
      <c r="E10" s="42"/>
      <c r="F10" s="42"/>
      <c r="G10" s="42"/>
      <c r="H10" s="42"/>
      <c r="I10" s="42"/>
      <c r="J10" s="42"/>
      <c r="K10" s="42"/>
      <c r="L10" s="42"/>
      <c r="M10" s="61" t="s">
        <v>605</v>
      </c>
      <c r="N10" s="43">
        <f>SUM(N6:N9)</f>
        <v>3688163.99</v>
      </c>
      <c r="O10" s="76"/>
      <c r="P10" s="77"/>
      <c r="Q10" s="77"/>
      <c r="R10" s="77"/>
      <c r="S10" s="77"/>
      <c r="T10" s="77"/>
      <c r="U10" s="77"/>
      <c r="V10" s="77"/>
      <c r="W10" s="77"/>
      <c r="X10" s="77"/>
      <c r="Y10" s="77"/>
      <c r="Z10" s="77"/>
      <c r="AA10" s="77"/>
      <c r="AB10" s="77"/>
      <c r="AC10" s="77"/>
      <c r="AD10" s="77"/>
      <c r="AE10" s="77"/>
      <c r="AF10" s="77"/>
      <c r="AG10" s="77"/>
      <c r="AH10" s="77"/>
      <c r="AI10" s="77"/>
      <c r="AJ10" s="77"/>
    </row>
    <row r="11" spans="1:36" ht="60.75" customHeight="1">
      <c r="A11" s="9" t="s">
        <v>0</v>
      </c>
      <c r="B11" s="9" t="s">
        <v>1</v>
      </c>
      <c r="C11" s="9" t="s">
        <v>2</v>
      </c>
      <c r="D11" s="9" t="s">
        <v>3</v>
      </c>
      <c r="E11" s="9" t="s">
        <v>4</v>
      </c>
      <c r="F11" s="9" t="s">
        <v>5</v>
      </c>
      <c r="G11" s="9" t="s">
        <v>6</v>
      </c>
      <c r="H11" s="9" t="s">
        <v>153</v>
      </c>
      <c r="I11" s="44" t="s">
        <v>154</v>
      </c>
      <c r="J11" s="10" t="s">
        <v>155</v>
      </c>
      <c r="K11" s="11" t="s">
        <v>156</v>
      </c>
      <c r="L11" s="10" t="s">
        <v>157</v>
      </c>
      <c r="M11" s="12" t="s">
        <v>158</v>
      </c>
      <c r="N11" s="12" t="s">
        <v>159</v>
      </c>
      <c r="O11" s="13" t="s">
        <v>160</v>
      </c>
      <c r="P11" s="14" t="s">
        <v>7</v>
      </c>
      <c r="Q11" s="14" t="s">
        <v>161</v>
      </c>
      <c r="R11" s="14" t="s">
        <v>161</v>
      </c>
    </row>
    <row r="12" spans="1:36" ht="63">
      <c r="A12" s="15">
        <v>2022</v>
      </c>
      <c r="B12" s="15" t="s">
        <v>13</v>
      </c>
      <c r="C12" s="15" t="s">
        <v>120</v>
      </c>
      <c r="D12" s="15" t="s">
        <v>38</v>
      </c>
      <c r="E12" s="15" t="s">
        <v>48</v>
      </c>
      <c r="F12" s="15" t="s">
        <v>29</v>
      </c>
      <c r="G12" s="15" t="s">
        <v>41</v>
      </c>
      <c r="H12" s="15" t="s">
        <v>141</v>
      </c>
      <c r="I12" s="16" t="s">
        <v>606</v>
      </c>
      <c r="J12" s="16" t="s">
        <v>24</v>
      </c>
      <c r="K12" s="17">
        <v>70393</v>
      </c>
      <c r="L12" s="16" t="s">
        <v>171</v>
      </c>
      <c r="M12" s="18">
        <v>5.52</v>
      </c>
      <c r="N12" s="18">
        <v>388500</v>
      </c>
      <c r="O12" s="34" t="s">
        <v>166</v>
      </c>
      <c r="P12" s="20" t="s">
        <v>43</v>
      </c>
      <c r="Q12" s="20" t="s">
        <v>607</v>
      </c>
      <c r="R12" s="20" t="s">
        <v>43</v>
      </c>
    </row>
    <row r="13" spans="1:36" ht="63">
      <c r="A13" s="15">
        <v>2022</v>
      </c>
      <c r="B13" s="15" t="s">
        <v>13</v>
      </c>
      <c r="C13" s="15" t="s">
        <v>120</v>
      </c>
      <c r="D13" s="15" t="s">
        <v>38</v>
      </c>
      <c r="E13" s="15" t="s">
        <v>48</v>
      </c>
      <c r="F13" s="15" t="s">
        <v>29</v>
      </c>
      <c r="G13" s="15" t="s">
        <v>41</v>
      </c>
      <c r="H13" s="15" t="s">
        <v>141</v>
      </c>
      <c r="I13" s="16" t="s">
        <v>608</v>
      </c>
      <c r="J13" s="16" t="s">
        <v>24</v>
      </c>
      <c r="K13" s="17">
        <v>24500</v>
      </c>
      <c r="L13" s="16" t="s">
        <v>171</v>
      </c>
      <c r="M13" s="18">
        <v>14.62</v>
      </c>
      <c r="N13" s="18">
        <v>358150</v>
      </c>
      <c r="O13" s="34" t="s">
        <v>166</v>
      </c>
      <c r="P13" s="20" t="s">
        <v>43</v>
      </c>
      <c r="Q13" s="20" t="s">
        <v>609</v>
      </c>
      <c r="R13" s="20" t="s">
        <v>43</v>
      </c>
    </row>
    <row r="14" spans="1:36" ht="47.25" customHeight="1">
      <c r="A14" s="41"/>
      <c r="B14" s="42"/>
      <c r="C14" s="42"/>
      <c r="D14" s="42"/>
      <c r="E14" s="42"/>
      <c r="F14" s="42"/>
      <c r="G14" s="42"/>
      <c r="H14" s="42"/>
      <c r="I14" s="42"/>
      <c r="J14" s="42"/>
      <c r="K14" s="42"/>
      <c r="L14" s="42"/>
      <c r="M14" s="61" t="s">
        <v>610</v>
      </c>
      <c r="N14" s="43">
        <f>SUM(N12:N13)</f>
        <v>746650</v>
      </c>
      <c r="O14" s="76"/>
      <c r="P14" s="77"/>
      <c r="Q14" s="77"/>
      <c r="R14" s="77"/>
      <c r="S14" s="77"/>
      <c r="T14" s="77"/>
      <c r="U14" s="77"/>
      <c r="V14" s="77"/>
      <c r="W14" s="77"/>
      <c r="X14" s="77"/>
      <c r="Y14" s="77"/>
      <c r="Z14" s="77"/>
      <c r="AA14" s="77"/>
      <c r="AB14" s="77"/>
      <c r="AC14" s="77"/>
      <c r="AD14" s="77"/>
      <c r="AE14" s="77"/>
      <c r="AF14" s="77"/>
      <c r="AG14" s="77"/>
      <c r="AH14" s="77"/>
      <c r="AI14" s="77"/>
      <c r="AJ14" s="77"/>
    </row>
    <row r="15" spans="1:36" ht="47.25" customHeight="1">
      <c r="A15" s="9" t="s">
        <v>0</v>
      </c>
      <c r="B15" s="9" t="s">
        <v>1</v>
      </c>
      <c r="C15" s="9" t="s">
        <v>2</v>
      </c>
      <c r="D15" s="9" t="s">
        <v>3</v>
      </c>
      <c r="E15" s="9" t="s">
        <v>4</v>
      </c>
      <c r="F15" s="9" t="s">
        <v>5</v>
      </c>
      <c r="G15" s="9" t="s">
        <v>6</v>
      </c>
      <c r="H15" s="9" t="s">
        <v>153</v>
      </c>
      <c r="I15" s="44" t="s">
        <v>154</v>
      </c>
      <c r="J15" s="10" t="s">
        <v>155</v>
      </c>
      <c r="K15" s="11" t="s">
        <v>156</v>
      </c>
      <c r="L15" s="10" t="s">
        <v>157</v>
      </c>
      <c r="M15" s="12" t="s">
        <v>158</v>
      </c>
      <c r="N15" s="12" t="s">
        <v>159</v>
      </c>
      <c r="O15" s="13" t="s">
        <v>160</v>
      </c>
      <c r="P15" s="14" t="s">
        <v>7</v>
      </c>
      <c r="Q15" s="14" t="s">
        <v>161</v>
      </c>
      <c r="R15" s="14" t="s">
        <v>161</v>
      </c>
    </row>
    <row r="16" spans="1:36" ht="47.25">
      <c r="A16" s="15">
        <v>2022</v>
      </c>
      <c r="B16" s="15" t="s">
        <v>13</v>
      </c>
      <c r="C16" s="15" t="s">
        <v>120</v>
      </c>
      <c r="D16" s="15" t="s">
        <v>38</v>
      </c>
      <c r="E16" s="15" t="s">
        <v>28</v>
      </c>
      <c r="F16" s="15" t="s">
        <v>57</v>
      </c>
      <c r="G16" s="15" t="s">
        <v>112</v>
      </c>
      <c r="H16" s="15" t="s">
        <v>51</v>
      </c>
      <c r="I16" s="16" t="s">
        <v>611</v>
      </c>
      <c r="J16" s="16" t="s">
        <v>24</v>
      </c>
      <c r="K16" s="17">
        <v>470720</v>
      </c>
      <c r="L16" s="16" t="s">
        <v>171</v>
      </c>
      <c r="M16" s="18">
        <v>18.5</v>
      </c>
      <c r="N16" s="18">
        <v>870833.75</v>
      </c>
      <c r="O16" s="34" t="s">
        <v>166</v>
      </c>
      <c r="P16" s="20" t="s">
        <v>43</v>
      </c>
      <c r="Q16" s="20" t="s">
        <v>612</v>
      </c>
      <c r="R16" s="20" t="s">
        <v>366</v>
      </c>
    </row>
    <row r="17" spans="1:36" ht="53.25" customHeight="1">
      <c r="A17" s="41"/>
      <c r="B17" s="42"/>
      <c r="C17" s="42"/>
      <c r="D17" s="42"/>
      <c r="E17" s="42"/>
      <c r="F17" s="42"/>
      <c r="G17" s="42"/>
      <c r="H17" s="42"/>
      <c r="I17" s="42"/>
      <c r="J17" s="42"/>
      <c r="K17" s="42"/>
      <c r="L17" s="42"/>
      <c r="M17" s="61" t="s">
        <v>613</v>
      </c>
      <c r="N17" s="43">
        <f>SUM(N16:N16)</f>
        <v>870833.75</v>
      </c>
      <c r="O17" s="76"/>
      <c r="P17" s="77"/>
      <c r="Q17" s="77"/>
      <c r="R17" s="77"/>
      <c r="S17" s="77"/>
      <c r="T17" s="77"/>
      <c r="U17" s="77"/>
      <c r="V17" s="77"/>
      <c r="W17" s="77"/>
      <c r="X17" s="77"/>
      <c r="Y17" s="77"/>
      <c r="Z17" s="77"/>
      <c r="AA17" s="77"/>
      <c r="AB17" s="77"/>
      <c r="AC17" s="77"/>
      <c r="AD17" s="77"/>
      <c r="AE17" s="77"/>
      <c r="AF17" s="77"/>
      <c r="AG17" s="77"/>
      <c r="AH17" s="77"/>
      <c r="AI17" s="77"/>
      <c r="AJ17" s="77"/>
    </row>
    <row r="18" spans="1:36" ht="31.5">
      <c r="M18" s="57" t="s">
        <v>614</v>
      </c>
      <c r="N18" s="57">
        <f>N10+N14+N17</f>
        <v>5305647.74</v>
      </c>
      <c r="O18" s="34"/>
      <c r="P18" s="20"/>
      <c r="R18" s="20"/>
    </row>
    <row r="19" spans="1:36" ht="15.75">
      <c r="O19" s="34"/>
      <c r="P19" s="20"/>
      <c r="R19" s="20"/>
    </row>
    <row r="20" spans="1:36" ht="15.75">
      <c r="O20" s="34"/>
      <c r="P20" s="20"/>
      <c r="R20" s="20"/>
    </row>
    <row r="21" spans="1:36" ht="15.75">
      <c r="O21" s="34"/>
      <c r="P21" s="20"/>
      <c r="R21" s="20"/>
    </row>
    <row r="22" spans="1:36" ht="15.75">
      <c r="O22" s="34"/>
      <c r="P22" s="20"/>
      <c r="R22" s="20"/>
    </row>
    <row r="23" spans="1:36" ht="15.75">
      <c r="O23" s="34"/>
      <c r="P23" s="20"/>
      <c r="R23" s="20"/>
    </row>
    <row r="24" spans="1:36" ht="15.75">
      <c r="O24" s="34"/>
      <c r="P24" s="20"/>
      <c r="R24" s="20"/>
    </row>
    <row r="25" spans="1:36" ht="15.75">
      <c r="O25" s="34"/>
      <c r="P25" s="20"/>
      <c r="R25" s="20"/>
    </row>
    <row r="26" spans="1:36" ht="15.75">
      <c r="O26" s="34"/>
      <c r="P26" s="20"/>
      <c r="R26" s="20"/>
    </row>
    <row r="27" spans="1:36" ht="15.75">
      <c r="O27" s="34"/>
      <c r="P27" s="20"/>
      <c r="R27" s="20"/>
    </row>
    <row r="28" spans="1:36" ht="15.75">
      <c r="O28" s="34"/>
      <c r="P28" s="20"/>
      <c r="R28" s="20"/>
    </row>
    <row r="29" spans="1:36" ht="15.75">
      <c r="P29" s="20"/>
      <c r="R29" s="20"/>
    </row>
    <row r="30" spans="1:36" ht="15.75">
      <c r="P30" s="20"/>
      <c r="R30" s="20"/>
    </row>
    <row r="31" spans="1:36" ht="15.75">
      <c r="P31" s="20"/>
      <c r="R31" s="20"/>
    </row>
    <row r="32" spans="1:36" ht="15.75">
      <c r="P32" s="20"/>
      <c r="R32" s="20"/>
    </row>
    <row r="33" spans="16:18" ht="15.75">
      <c r="P33" s="20"/>
      <c r="R33" s="20"/>
    </row>
    <row r="34" spans="16:18" ht="15.75">
      <c r="P34" s="20"/>
      <c r="R34" s="20"/>
    </row>
    <row r="35" spans="16:18" ht="15.75">
      <c r="P35" s="20"/>
      <c r="R35" s="20"/>
    </row>
    <row r="36" spans="16:18" ht="15.75">
      <c r="P36" s="20"/>
      <c r="R36" s="20"/>
    </row>
    <row r="37" spans="16:18" ht="15.75">
      <c r="P37" s="20"/>
      <c r="R37" s="20"/>
    </row>
    <row r="38" spans="16:18" ht="15.75">
      <c r="P38" s="20"/>
      <c r="R38" s="20"/>
    </row>
    <row r="39" spans="16:18" ht="15.75">
      <c r="P39" s="20"/>
      <c r="R39" s="20"/>
    </row>
    <row r="40" spans="16:18" ht="15.75">
      <c r="P40" s="20"/>
      <c r="R40" s="20"/>
    </row>
    <row r="41" spans="16:18" ht="15.75">
      <c r="P41" s="20"/>
      <c r="R41" s="20"/>
    </row>
    <row r="42" spans="16:18" ht="15.75">
      <c r="P42" s="20"/>
      <c r="R42" s="20"/>
    </row>
    <row r="43" spans="16:18" ht="15.75">
      <c r="P43" s="20"/>
      <c r="R43" s="20"/>
    </row>
    <row r="44" spans="16:18" ht="15.75">
      <c r="P44" s="20"/>
      <c r="R44" s="20"/>
    </row>
    <row r="45" spans="16:18" ht="15.75">
      <c r="P45" s="20"/>
      <c r="R45" s="20"/>
    </row>
    <row r="46" spans="16:18" ht="15.75">
      <c r="P46" s="20"/>
      <c r="R46" s="20"/>
    </row>
    <row r="47" spans="16:18" ht="15.75">
      <c r="P47" s="20"/>
      <c r="R47" s="20"/>
    </row>
    <row r="48" spans="16:18" ht="15.75">
      <c r="P48" s="20"/>
      <c r="R48" s="20"/>
    </row>
    <row r="49" spans="16:18" ht="15.75">
      <c r="P49" s="20"/>
      <c r="R49" s="20"/>
    </row>
    <row r="50" spans="16:18" ht="15.75">
      <c r="P50" s="20"/>
      <c r="R50" s="20"/>
    </row>
    <row r="51" spans="16:18" ht="15.75">
      <c r="P51" s="20"/>
      <c r="R51" s="20"/>
    </row>
    <row r="52" spans="16:18" ht="15.75">
      <c r="P52" s="20"/>
      <c r="R52" s="20"/>
    </row>
    <row r="53" spans="16:18" ht="15.75">
      <c r="P53" s="20"/>
      <c r="R53" s="20"/>
    </row>
    <row r="54" spans="16:18" ht="15.75">
      <c r="P54" s="20"/>
      <c r="R54" s="20"/>
    </row>
    <row r="55" spans="16:18" ht="15.75">
      <c r="P55" s="20"/>
      <c r="R55" s="20"/>
    </row>
    <row r="56" spans="16:18" ht="15.75">
      <c r="P56" s="20"/>
      <c r="R56" s="20"/>
    </row>
    <row r="57" spans="16:18" ht="15.75">
      <c r="P57" s="20"/>
      <c r="R57" s="20"/>
    </row>
    <row r="58" spans="16:18" ht="15.75">
      <c r="P58" s="20"/>
      <c r="R58" s="20"/>
    </row>
    <row r="59" spans="16:18" ht="15.75">
      <c r="P59" s="20"/>
      <c r="R59" s="20"/>
    </row>
    <row r="60" spans="16:18" ht="15.75">
      <c r="P60" s="20"/>
      <c r="R60" s="20"/>
    </row>
    <row r="61" spans="16:18" ht="15.75">
      <c r="P61" s="20"/>
      <c r="R61" s="20"/>
    </row>
    <row r="62" spans="16:18" ht="15.75">
      <c r="P62" s="20"/>
      <c r="R62" s="20"/>
    </row>
    <row r="63" spans="16:18" ht="15.75">
      <c r="P63" s="20"/>
      <c r="R63" s="20"/>
    </row>
    <row r="64" spans="16:18" ht="15.75">
      <c r="P64" s="20"/>
      <c r="R64" s="20"/>
    </row>
    <row r="65" spans="1:18" ht="15.75">
      <c r="P65" s="20"/>
      <c r="R65" s="20"/>
    </row>
    <row r="66" spans="1:18" ht="15.75">
      <c r="P66" s="20"/>
      <c r="R66" s="20"/>
    </row>
    <row r="67" spans="1:18" ht="15.75">
      <c r="P67" s="20"/>
      <c r="R67" s="20"/>
    </row>
    <row r="68" spans="1:18" ht="15.75">
      <c r="P68" s="20"/>
      <c r="R68" s="20"/>
    </row>
    <row r="69" spans="1:18" ht="15.75">
      <c r="P69" s="20"/>
      <c r="R69" s="20"/>
    </row>
    <row r="70" spans="1:18" ht="15.75">
      <c r="P70" s="20"/>
      <c r="R70" s="20"/>
    </row>
    <row r="71" spans="1:18" ht="15.75">
      <c r="P71" s="20"/>
      <c r="R71" s="20"/>
    </row>
    <row r="72" spans="1:18" ht="15.75">
      <c r="P72" s="20"/>
      <c r="R72" s="20"/>
    </row>
    <row r="73" spans="1:18" ht="15.75">
      <c r="P73" s="20"/>
      <c r="R73" s="20"/>
    </row>
    <row r="74" spans="1:18" ht="15.75">
      <c r="P74" s="20"/>
      <c r="R74" s="20"/>
    </row>
    <row r="75" spans="1:18" ht="15.75">
      <c r="P75" s="20"/>
      <c r="R75" s="20"/>
    </row>
    <row r="76" spans="1:18" ht="15.75">
      <c r="P76" s="20"/>
      <c r="R76" s="20"/>
    </row>
    <row r="77" spans="1:18" ht="15.75">
      <c r="P77" s="20"/>
      <c r="R77" s="20"/>
    </row>
    <row r="78" spans="1:18" ht="15.75">
      <c r="A78" s="21"/>
      <c r="B78" s="22"/>
      <c r="C78" s="22"/>
      <c r="P78" s="20"/>
      <c r="R78" s="20"/>
    </row>
    <row r="79" spans="1:18" ht="15.75">
      <c r="A79" s="21"/>
      <c r="B79" s="22"/>
      <c r="C79" s="22"/>
      <c r="P79" s="20"/>
      <c r="R79" s="20"/>
    </row>
    <row r="80" spans="1:18" ht="15.75">
      <c r="A80" s="21"/>
      <c r="B80" s="22"/>
      <c r="C80" s="22"/>
      <c r="P80" s="20"/>
      <c r="R80" s="20"/>
    </row>
    <row r="81" spans="1:18" ht="15.75">
      <c r="A81" s="21"/>
      <c r="B81" s="22"/>
      <c r="C81" s="22"/>
      <c r="P81" s="20"/>
      <c r="R81" s="20"/>
    </row>
    <row r="82" spans="1:18" ht="15.75">
      <c r="A82" s="21"/>
      <c r="B82" s="22"/>
      <c r="C82" s="22"/>
      <c r="P82" s="20"/>
      <c r="R82" s="20"/>
    </row>
    <row r="83" spans="1:18" ht="15.75">
      <c r="A83" s="21"/>
      <c r="B83" s="22"/>
      <c r="C83" s="22"/>
      <c r="P83" s="20"/>
      <c r="R83" s="20"/>
    </row>
    <row r="84" spans="1:18" ht="15.75">
      <c r="A84" s="21"/>
      <c r="B84" s="22"/>
      <c r="C84" s="22"/>
      <c r="P84" s="20"/>
      <c r="R84" s="20"/>
    </row>
    <row r="85" spans="1:18" ht="15.75">
      <c r="A85" s="21"/>
      <c r="B85" s="22"/>
      <c r="C85" s="22"/>
      <c r="P85" s="20"/>
      <c r="R85" s="20"/>
    </row>
    <row r="86" spans="1:18" ht="15.75">
      <c r="A86" s="21"/>
      <c r="B86" s="22"/>
      <c r="C86" s="22"/>
      <c r="P86" s="20"/>
      <c r="R86" s="20"/>
    </row>
    <row r="87" spans="1:18" ht="15.75">
      <c r="P87" s="20"/>
      <c r="R87" s="20"/>
    </row>
    <row r="88" spans="1:18" ht="15.75">
      <c r="P88" s="20"/>
      <c r="R88" s="20"/>
    </row>
    <row r="89" spans="1:18" ht="15.75">
      <c r="P89" s="20"/>
      <c r="R89" s="20"/>
    </row>
    <row r="90" spans="1:18" ht="15.75">
      <c r="P90" s="20"/>
      <c r="R90" s="20"/>
    </row>
    <row r="91" spans="1:18" ht="15.75">
      <c r="P91" s="20"/>
      <c r="R91" s="20"/>
    </row>
    <row r="92" spans="1:18" ht="15.75">
      <c r="P92" s="20"/>
      <c r="R92" s="20"/>
    </row>
    <row r="93" spans="1:18" ht="15.75">
      <c r="P93" s="20"/>
      <c r="R93" s="20"/>
    </row>
    <row r="94" spans="1:18" ht="15.75">
      <c r="P94" s="20"/>
      <c r="R94" s="20"/>
    </row>
    <row r="95" spans="1:18" ht="15.75">
      <c r="P95" s="20"/>
      <c r="R95" s="20"/>
    </row>
    <row r="96" spans="1:18" ht="15.75">
      <c r="P96" s="20"/>
      <c r="R96" s="20"/>
    </row>
    <row r="97" spans="16:18" ht="15.75">
      <c r="P97" s="20"/>
      <c r="R97" s="20"/>
    </row>
    <row r="98" spans="16:18" ht="15.75">
      <c r="P98" s="20"/>
      <c r="R98" s="20"/>
    </row>
    <row r="99" spans="16:18" ht="15.75">
      <c r="P99" s="20"/>
      <c r="R99" s="20"/>
    </row>
    <row r="100" spans="16:18" ht="15.75">
      <c r="P100" s="20"/>
      <c r="R100" s="20"/>
    </row>
    <row r="101" spans="16:18" ht="15.75">
      <c r="P101" s="20"/>
      <c r="R101" s="20"/>
    </row>
    <row r="102" spans="16:18" ht="15.75">
      <c r="P102" s="20"/>
      <c r="R102" s="20"/>
    </row>
    <row r="103" spans="16:18" ht="15.75">
      <c r="P103" s="20"/>
      <c r="R103" s="20"/>
    </row>
    <row r="104" spans="16:18" ht="15.75">
      <c r="P104" s="20"/>
      <c r="R104" s="20"/>
    </row>
    <row r="105" spans="16:18" ht="15.75">
      <c r="P105" s="20"/>
      <c r="R105" s="20"/>
    </row>
    <row r="106" spans="16:18" ht="15.75">
      <c r="P106" s="20"/>
      <c r="R106" s="20"/>
    </row>
    <row r="107" spans="16:18" ht="15.75">
      <c r="P107" s="20"/>
      <c r="R107" s="20"/>
    </row>
    <row r="108" spans="16:18" ht="15.75">
      <c r="P108" s="20"/>
      <c r="R108" s="20"/>
    </row>
    <row r="109" spans="16:18" ht="15.75">
      <c r="P109" s="20"/>
      <c r="R109" s="20"/>
    </row>
    <row r="110" spans="16:18" ht="15.75">
      <c r="P110" s="20"/>
      <c r="R110" s="20"/>
    </row>
    <row r="111" spans="16:18" ht="15.75">
      <c r="P111" s="20"/>
      <c r="R111" s="20"/>
    </row>
    <row r="112" spans="16:18" ht="15.75">
      <c r="P112" s="20"/>
      <c r="R112" s="20"/>
    </row>
    <row r="113" spans="16:18" ht="15.75">
      <c r="P113" s="20"/>
      <c r="R113" s="20"/>
    </row>
    <row r="114" spans="16:18" ht="15.75">
      <c r="P114" s="20"/>
      <c r="R114" s="20"/>
    </row>
    <row r="115" spans="16:18" ht="15.75">
      <c r="P115" s="20"/>
      <c r="R115" s="20"/>
    </row>
    <row r="116" spans="16:18" ht="15.75">
      <c r="P116" s="20"/>
      <c r="R116" s="20"/>
    </row>
    <row r="117" spans="16:18" ht="15.75">
      <c r="P117" s="20"/>
      <c r="R117" s="20"/>
    </row>
    <row r="118" spans="16:18" ht="15.75">
      <c r="P118" s="20"/>
      <c r="R118" s="20"/>
    </row>
    <row r="119" spans="16:18" ht="15.75">
      <c r="P119" s="20"/>
      <c r="R119" s="20"/>
    </row>
    <row r="120" spans="16:18" ht="15.75">
      <c r="P120" s="20"/>
      <c r="R120" s="20"/>
    </row>
    <row r="121" spans="16:18" ht="15.75">
      <c r="P121" s="20"/>
      <c r="R121" s="20"/>
    </row>
    <row r="122" spans="16:18" ht="15.75">
      <c r="P122" s="20"/>
      <c r="R122" s="20"/>
    </row>
    <row r="123" spans="16:18" ht="15.75">
      <c r="P123" s="20"/>
      <c r="R123" s="20"/>
    </row>
    <row r="124" spans="16:18" ht="15.75">
      <c r="P124" s="20"/>
      <c r="R124" s="20"/>
    </row>
    <row r="125" spans="16:18" ht="15.75">
      <c r="P125" s="20"/>
      <c r="R125" s="20"/>
    </row>
    <row r="126" spans="16:18" ht="15.75">
      <c r="P126" s="24"/>
      <c r="R126" s="20"/>
    </row>
    <row r="127" spans="16:18" ht="15.75">
      <c r="P127" s="8"/>
      <c r="R127" s="20"/>
    </row>
    <row r="128" spans="16:18" ht="15.75">
      <c r="R128" s="20"/>
    </row>
    <row r="129" spans="18:18" ht="15.75">
      <c r="R129" s="20"/>
    </row>
    <row r="130" spans="18:18" ht="15.75">
      <c r="R130" s="20"/>
    </row>
    <row r="131" spans="18:18" ht="15.75">
      <c r="R131" s="20"/>
    </row>
    <row r="132" spans="18:18" ht="15.75">
      <c r="R132" s="20"/>
    </row>
    <row r="133" spans="18:18" ht="15.75">
      <c r="R133" s="20"/>
    </row>
    <row r="134" spans="18:18" ht="15.75">
      <c r="R134" s="20"/>
    </row>
    <row r="135" spans="18:18" ht="15.75">
      <c r="R135" s="20"/>
    </row>
    <row r="136" spans="18:18" ht="15.75">
      <c r="R136" s="20"/>
    </row>
    <row r="137" spans="18:18" ht="15.75">
      <c r="R137" s="20"/>
    </row>
    <row r="138" spans="18:18" ht="15.75">
      <c r="R138" s="20"/>
    </row>
    <row r="139" spans="18:18" ht="15.75">
      <c r="R139" s="20"/>
    </row>
    <row r="140" spans="18:18" ht="15.75">
      <c r="R140" s="20"/>
    </row>
    <row r="141" spans="18:18" ht="15.75">
      <c r="R141" s="20"/>
    </row>
    <row r="142" spans="18:18" ht="15.75">
      <c r="R142" s="20"/>
    </row>
    <row r="143" spans="18:18" ht="15.75">
      <c r="R143" s="20"/>
    </row>
    <row r="144" spans="18:18" ht="15.75">
      <c r="R144" s="20"/>
    </row>
    <row r="145" spans="18:18" ht="15.75">
      <c r="R145" s="20"/>
    </row>
    <row r="146" spans="18:18" ht="15.75">
      <c r="R146" s="20"/>
    </row>
    <row r="147" spans="18:18" ht="15.75">
      <c r="R147" s="20"/>
    </row>
    <row r="148" spans="18:18" ht="15.75">
      <c r="R148" s="20"/>
    </row>
    <row r="149" spans="18:18" ht="15.75">
      <c r="R149" s="20"/>
    </row>
    <row r="150" spans="18:18" ht="15.75">
      <c r="R150" s="20"/>
    </row>
    <row r="151" spans="18:18" ht="15.75">
      <c r="R151" s="20"/>
    </row>
    <row r="152" spans="18:18" ht="15.75">
      <c r="R152" s="20"/>
    </row>
    <row r="153" spans="18:18" ht="15.75">
      <c r="R153" s="20"/>
    </row>
    <row r="154" spans="18:18" ht="15.75">
      <c r="R154" s="20"/>
    </row>
    <row r="155" spans="18:18" ht="15.75">
      <c r="R155" s="20"/>
    </row>
    <row r="156" spans="18:18" ht="15.75">
      <c r="R156" s="20"/>
    </row>
    <row r="157" spans="18:18" ht="15.75">
      <c r="R157" s="20"/>
    </row>
    <row r="158" spans="18:18" ht="15.75">
      <c r="R158" s="20"/>
    </row>
    <row r="159" spans="18:18" ht="15.75">
      <c r="R159" s="20"/>
    </row>
    <row r="160" spans="18:18" ht="15.75">
      <c r="R160" s="20"/>
    </row>
    <row r="161" spans="18:18" ht="15.75">
      <c r="R161" s="20"/>
    </row>
    <row r="162" spans="18:18" ht="15.75">
      <c r="R162" s="20"/>
    </row>
    <row r="163" spans="18:18" ht="15.75">
      <c r="R163" s="20"/>
    </row>
    <row r="164" spans="18:18" ht="15.75">
      <c r="R164" s="20"/>
    </row>
    <row r="165" spans="18:18" ht="15.75">
      <c r="R165" s="20"/>
    </row>
    <row r="166" spans="18:18" ht="15.75">
      <c r="R166" s="20"/>
    </row>
    <row r="167" spans="18:18" ht="15.75">
      <c r="R167" s="20"/>
    </row>
    <row r="168" spans="18:18" ht="15.75">
      <c r="R168" s="20"/>
    </row>
    <row r="169" spans="18:18" ht="15.75">
      <c r="R169" s="20"/>
    </row>
    <row r="170" spans="18:18" ht="15.75">
      <c r="R170" s="20"/>
    </row>
    <row r="171" spans="18:18" ht="15.75">
      <c r="R171" s="20"/>
    </row>
    <row r="172" spans="18:18" ht="15.75">
      <c r="R172" s="20"/>
    </row>
    <row r="173" spans="18:18" ht="15.75">
      <c r="R173" s="20"/>
    </row>
    <row r="174" spans="18:18" ht="15.75">
      <c r="R174" s="20"/>
    </row>
    <row r="175" spans="18:18" ht="15.75">
      <c r="R175" s="20"/>
    </row>
    <row r="176" spans="18:18" ht="15.75">
      <c r="R176" s="20"/>
    </row>
    <row r="177" spans="18:18" ht="15.75">
      <c r="R177" s="20"/>
    </row>
    <row r="178" spans="18:18" ht="15.75">
      <c r="R178" s="20"/>
    </row>
    <row r="179" spans="18:18" ht="15.75">
      <c r="R179" s="20"/>
    </row>
    <row r="180" spans="18:18" ht="15.75">
      <c r="R180" s="20"/>
    </row>
    <row r="181" spans="18:18" ht="15.75">
      <c r="R181" s="20"/>
    </row>
    <row r="182" spans="18:18" ht="15.75">
      <c r="R182" s="20"/>
    </row>
    <row r="183" spans="18:18" ht="15.75">
      <c r="R183" s="20"/>
    </row>
    <row r="184" spans="18:18" ht="15.75">
      <c r="R184" s="20"/>
    </row>
    <row r="185" spans="18:18" ht="15.75">
      <c r="R185" s="20"/>
    </row>
    <row r="186" spans="18:18" ht="15.75">
      <c r="R186" s="20"/>
    </row>
    <row r="187" spans="18:18" ht="15.75">
      <c r="R187" s="20"/>
    </row>
    <row r="188" spans="18:18" ht="15.75">
      <c r="R188" s="20"/>
    </row>
    <row r="189" spans="18:18" ht="15.75">
      <c r="R189" s="20"/>
    </row>
    <row r="190" spans="18:18" ht="15.75">
      <c r="R190" s="20"/>
    </row>
    <row r="191" spans="18:18" ht="15.75">
      <c r="R191" s="20"/>
    </row>
    <row r="192" spans="18:18" ht="15.75">
      <c r="R192" s="20"/>
    </row>
    <row r="193" spans="18:18" ht="15.75">
      <c r="R193" s="20"/>
    </row>
    <row r="194" spans="18:18" ht="15.75">
      <c r="R194" s="20"/>
    </row>
    <row r="195" spans="18:18" ht="15.75">
      <c r="R195" s="20"/>
    </row>
    <row r="196" spans="18:18" ht="15.75">
      <c r="R196" s="20"/>
    </row>
    <row r="197" spans="18:18" ht="15.75">
      <c r="R197" s="20"/>
    </row>
    <row r="198" spans="18:18" ht="15.75">
      <c r="R198" s="20"/>
    </row>
    <row r="199" spans="18:18" ht="15.75">
      <c r="R199" s="20"/>
    </row>
    <row r="200" spans="18:18" ht="15.75">
      <c r="R200" s="20"/>
    </row>
    <row r="201" spans="18:18" ht="15.75">
      <c r="R201" s="20"/>
    </row>
    <row r="202" spans="18:18" ht="15.75">
      <c r="R202" s="20"/>
    </row>
    <row r="203" spans="18:18" ht="15.75">
      <c r="R203" s="20"/>
    </row>
    <row r="204" spans="18:18" ht="15.75">
      <c r="R204" s="20"/>
    </row>
    <row r="205" spans="18:18" ht="15.75">
      <c r="R205" s="20"/>
    </row>
    <row r="206" spans="18:18" ht="15.75">
      <c r="R206" s="20"/>
    </row>
    <row r="207" spans="18:18" ht="15.75">
      <c r="R207" s="20"/>
    </row>
    <row r="208" spans="18:18" ht="15.75">
      <c r="R208" s="20"/>
    </row>
    <row r="209" spans="14:18" ht="15.75">
      <c r="R209" s="20"/>
    </row>
    <row r="210" spans="14:18" ht="15.75">
      <c r="R210" s="20"/>
    </row>
    <row r="211" spans="14:18" ht="15.75">
      <c r="R211" s="20"/>
    </row>
    <row r="212" spans="14:18" ht="15.75">
      <c r="R212" s="20"/>
    </row>
    <row r="213" spans="14:18" ht="15.75">
      <c r="R213" s="20"/>
    </row>
    <row r="214" spans="14:18" ht="15.75">
      <c r="R214" s="20"/>
    </row>
    <row r="215" spans="14:18" ht="15.75">
      <c r="R215" s="20"/>
    </row>
    <row r="216" spans="14:18" ht="15.75">
      <c r="R216" s="20"/>
    </row>
    <row r="217" spans="14:18" ht="15.75">
      <c r="R217" s="20"/>
    </row>
    <row r="218" spans="14:18" ht="15.75">
      <c r="N218" s="18" t="str">
        <f t="shared" ref="N218:N259" si="0">IF(M218="","",K280*M218)</f>
        <v/>
      </c>
      <c r="R218" s="20"/>
    </row>
    <row r="219" spans="14:18" ht="15.75">
      <c r="N219" s="18" t="str">
        <f t="shared" si="0"/>
        <v/>
      </c>
      <c r="R219" s="20"/>
    </row>
    <row r="220" spans="14:18" ht="15.75">
      <c r="N220" s="18" t="str">
        <f t="shared" si="0"/>
        <v/>
      </c>
      <c r="R220" s="20"/>
    </row>
    <row r="221" spans="14:18" ht="15.75">
      <c r="N221" s="18" t="str">
        <f t="shared" si="0"/>
        <v/>
      </c>
      <c r="R221" s="20"/>
    </row>
    <row r="222" spans="14:18" ht="15.75">
      <c r="N222" s="18" t="str">
        <f t="shared" si="0"/>
        <v/>
      </c>
      <c r="R222" s="20"/>
    </row>
    <row r="223" spans="14:18" ht="15.75">
      <c r="N223" s="18" t="str">
        <f t="shared" si="0"/>
        <v/>
      </c>
      <c r="R223" s="20"/>
    </row>
    <row r="224" spans="14:18" ht="15.75">
      <c r="N224" s="18" t="str">
        <f t="shared" si="0"/>
        <v/>
      </c>
      <c r="R224" s="20"/>
    </row>
    <row r="225" spans="14:18" ht="15.75">
      <c r="N225" s="18" t="str">
        <f t="shared" si="0"/>
        <v/>
      </c>
      <c r="R225" s="20"/>
    </row>
    <row r="226" spans="14:18" ht="15.75">
      <c r="N226" s="18" t="str">
        <f t="shared" si="0"/>
        <v/>
      </c>
      <c r="R226" s="20"/>
    </row>
    <row r="227" spans="14:18" ht="15.75">
      <c r="N227" s="18" t="str">
        <f t="shared" si="0"/>
        <v/>
      </c>
      <c r="R227" s="20"/>
    </row>
    <row r="228" spans="14:18" ht="15.75">
      <c r="N228" s="18" t="str">
        <f t="shared" si="0"/>
        <v/>
      </c>
      <c r="R228" s="20"/>
    </row>
    <row r="229" spans="14:18" ht="15.75">
      <c r="N229" s="18" t="str">
        <f t="shared" si="0"/>
        <v/>
      </c>
      <c r="R229" s="20"/>
    </row>
    <row r="230" spans="14:18" ht="15.75">
      <c r="N230" s="18" t="str">
        <f t="shared" si="0"/>
        <v/>
      </c>
      <c r="R230" s="20"/>
    </row>
    <row r="231" spans="14:18" ht="15.75">
      <c r="N231" s="18" t="str">
        <f t="shared" si="0"/>
        <v/>
      </c>
      <c r="R231" s="20"/>
    </row>
    <row r="232" spans="14:18" ht="15.75">
      <c r="N232" s="18" t="str">
        <f t="shared" si="0"/>
        <v/>
      </c>
      <c r="R232" s="20"/>
    </row>
    <row r="233" spans="14:18" ht="15.75">
      <c r="N233" s="18" t="str">
        <f t="shared" si="0"/>
        <v/>
      </c>
      <c r="R233" s="20"/>
    </row>
    <row r="234" spans="14:18" ht="15.75">
      <c r="N234" s="18" t="str">
        <f t="shared" si="0"/>
        <v/>
      </c>
      <c r="R234" s="20"/>
    </row>
    <row r="235" spans="14:18" ht="15.75">
      <c r="N235" s="18" t="str">
        <f t="shared" si="0"/>
        <v/>
      </c>
      <c r="R235" s="20"/>
    </row>
    <row r="236" spans="14:18" ht="15.75">
      <c r="N236" s="18" t="str">
        <f t="shared" si="0"/>
        <v/>
      </c>
      <c r="R236" s="20"/>
    </row>
    <row r="237" spans="14:18" ht="15.75">
      <c r="N237" s="18" t="str">
        <f t="shared" si="0"/>
        <v/>
      </c>
      <c r="R237" s="20"/>
    </row>
    <row r="238" spans="14:18" ht="15.75">
      <c r="N238" s="18" t="str">
        <f t="shared" si="0"/>
        <v/>
      </c>
      <c r="R238" s="20"/>
    </row>
    <row r="239" spans="14:18" ht="15.75">
      <c r="N239" s="18" t="str">
        <f t="shared" si="0"/>
        <v/>
      </c>
      <c r="R239" s="20"/>
    </row>
    <row r="240" spans="14:18" ht="15.75">
      <c r="N240" s="18" t="str">
        <f t="shared" si="0"/>
        <v/>
      </c>
      <c r="R240" s="20"/>
    </row>
    <row r="241" spans="14:18" ht="15.75">
      <c r="N241" s="18" t="str">
        <f t="shared" si="0"/>
        <v/>
      </c>
      <c r="R241" s="20"/>
    </row>
    <row r="242" spans="14:18" ht="15.75">
      <c r="N242" s="18" t="str">
        <f t="shared" si="0"/>
        <v/>
      </c>
      <c r="R242" s="20"/>
    </row>
    <row r="243" spans="14:18" ht="15.75">
      <c r="N243" s="18" t="str">
        <f t="shared" si="0"/>
        <v/>
      </c>
      <c r="R243" s="20"/>
    </row>
    <row r="244" spans="14:18" ht="15.75">
      <c r="N244" s="18" t="str">
        <f t="shared" si="0"/>
        <v/>
      </c>
      <c r="R244" s="20"/>
    </row>
    <row r="245" spans="14:18" ht="15.75">
      <c r="N245" s="18" t="str">
        <f t="shared" si="0"/>
        <v/>
      </c>
      <c r="R245" s="20"/>
    </row>
    <row r="246" spans="14:18" ht="15.75">
      <c r="N246" s="18" t="str">
        <f t="shared" si="0"/>
        <v/>
      </c>
      <c r="R246" s="20"/>
    </row>
    <row r="247" spans="14:18" ht="15.75">
      <c r="N247" s="18" t="str">
        <f t="shared" si="0"/>
        <v/>
      </c>
      <c r="R247" s="20"/>
    </row>
    <row r="248" spans="14:18" ht="15.75">
      <c r="N248" s="18" t="str">
        <f t="shared" si="0"/>
        <v/>
      </c>
      <c r="R248" s="20"/>
    </row>
    <row r="249" spans="14:18" ht="15.75">
      <c r="N249" s="18" t="str">
        <f t="shared" si="0"/>
        <v/>
      </c>
      <c r="R249" s="20"/>
    </row>
    <row r="250" spans="14:18" ht="15.75">
      <c r="N250" s="18" t="str">
        <f t="shared" si="0"/>
        <v/>
      </c>
      <c r="R250" s="20"/>
    </row>
    <row r="251" spans="14:18" ht="15.75">
      <c r="N251" s="18" t="str">
        <f t="shared" si="0"/>
        <v/>
      </c>
      <c r="R251" s="20"/>
    </row>
    <row r="252" spans="14:18" ht="15.75">
      <c r="N252" s="18" t="str">
        <f t="shared" si="0"/>
        <v/>
      </c>
      <c r="R252" s="20"/>
    </row>
    <row r="253" spans="14:18" ht="15.75">
      <c r="N253" s="18" t="str">
        <f t="shared" si="0"/>
        <v/>
      </c>
      <c r="R253" s="20"/>
    </row>
    <row r="254" spans="14:18" ht="15.75">
      <c r="N254" s="18" t="str">
        <f t="shared" si="0"/>
        <v/>
      </c>
      <c r="R254" s="20"/>
    </row>
    <row r="255" spans="14:18" ht="15.75">
      <c r="N255" s="18" t="str">
        <f t="shared" si="0"/>
        <v/>
      </c>
      <c r="R255" s="20"/>
    </row>
    <row r="256" spans="14:18" ht="15.75">
      <c r="N256" s="18" t="str">
        <f t="shared" si="0"/>
        <v/>
      </c>
      <c r="R256" s="20"/>
    </row>
    <row r="257" spans="14:18" ht="15.75">
      <c r="N257" s="18" t="str">
        <f t="shared" si="0"/>
        <v/>
      </c>
      <c r="R257" s="20"/>
    </row>
    <row r="258" spans="14:18" ht="15.75">
      <c r="N258" s="18" t="str">
        <f t="shared" si="0"/>
        <v/>
      </c>
      <c r="R258" s="20"/>
    </row>
    <row r="259" spans="14:18" ht="15.75">
      <c r="N259" s="18" t="str">
        <f t="shared" si="0"/>
        <v/>
      </c>
      <c r="R259" s="20"/>
    </row>
    <row r="260" spans="14:18" ht="15.75">
      <c r="N260" s="18" t="str">
        <f t="shared" ref="N260:N323" si="1">IF(M260="","",K322*M260)</f>
        <v/>
      </c>
      <c r="R260" s="20"/>
    </row>
    <row r="261" spans="14:18" ht="15.75">
      <c r="N261" s="18" t="str">
        <f t="shared" si="1"/>
        <v/>
      </c>
      <c r="R261" s="20"/>
    </row>
    <row r="262" spans="14:18" ht="15.75">
      <c r="N262" s="18" t="str">
        <f t="shared" si="1"/>
        <v/>
      </c>
      <c r="R262" s="20"/>
    </row>
    <row r="263" spans="14:18" ht="15.75">
      <c r="N263" s="18" t="str">
        <f t="shared" si="1"/>
        <v/>
      </c>
      <c r="R263" s="20"/>
    </row>
    <row r="264" spans="14:18" ht="15.75">
      <c r="N264" s="18" t="str">
        <f t="shared" si="1"/>
        <v/>
      </c>
      <c r="R264" s="20"/>
    </row>
    <row r="265" spans="14:18" ht="15.75">
      <c r="N265" s="18" t="str">
        <f t="shared" si="1"/>
        <v/>
      </c>
      <c r="R265" s="20"/>
    </row>
    <row r="266" spans="14:18" ht="15.75">
      <c r="N266" s="18" t="str">
        <f t="shared" si="1"/>
        <v/>
      </c>
      <c r="R266" s="20"/>
    </row>
    <row r="267" spans="14:18" ht="15.75">
      <c r="N267" s="18" t="str">
        <f t="shared" si="1"/>
        <v/>
      </c>
      <c r="R267" s="20"/>
    </row>
    <row r="268" spans="14:18" ht="15.75">
      <c r="N268" s="18" t="str">
        <f t="shared" si="1"/>
        <v/>
      </c>
      <c r="R268" s="20"/>
    </row>
    <row r="269" spans="14:18" ht="15.75">
      <c r="N269" s="18" t="str">
        <f t="shared" si="1"/>
        <v/>
      </c>
      <c r="R269" s="20"/>
    </row>
    <row r="270" spans="14:18" ht="15.75">
      <c r="N270" s="18" t="str">
        <f t="shared" si="1"/>
        <v/>
      </c>
      <c r="R270" s="20"/>
    </row>
    <row r="271" spans="14:18" ht="15.75">
      <c r="N271" s="18" t="str">
        <f t="shared" si="1"/>
        <v/>
      </c>
      <c r="R271" s="20"/>
    </row>
    <row r="272" spans="14:18" ht="15.75">
      <c r="N272" s="18" t="str">
        <f t="shared" si="1"/>
        <v/>
      </c>
      <c r="R272" s="20"/>
    </row>
    <row r="273" spans="14:18" ht="15.75">
      <c r="N273" s="18" t="str">
        <f t="shared" si="1"/>
        <v/>
      </c>
      <c r="R273" s="20"/>
    </row>
    <row r="274" spans="14:18" ht="15.75">
      <c r="N274" s="18" t="str">
        <f t="shared" si="1"/>
        <v/>
      </c>
      <c r="R274" s="20"/>
    </row>
    <row r="275" spans="14:18" ht="15.75">
      <c r="N275" s="18" t="str">
        <f t="shared" si="1"/>
        <v/>
      </c>
      <c r="R275" s="20"/>
    </row>
    <row r="276" spans="14:18" ht="15.75">
      <c r="N276" s="18" t="str">
        <f t="shared" si="1"/>
        <v/>
      </c>
      <c r="R276" s="20"/>
    </row>
    <row r="277" spans="14:18" ht="15.75">
      <c r="N277" s="18" t="str">
        <f t="shared" si="1"/>
        <v/>
      </c>
      <c r="R277" s="20"/>
    </row>
    <row r="278" spans="14:18" ht="15.75">
      <c r="N278" s="18" t="str">
        <f t="shared" si="1"/>
        <v/>
      </c>
      <c r="R278" s="20"/>
    </row>
    <row r="279" spans="14:18" ht="15.75">
      <c r="N279" s="18" t="str">
        <f t="shared" si="1"/>
        <v/>
      </c>
      <c r="R279" s="20"/>
    </row>
    <row r="280" spans="14:18" ht="15.75">
      <c r="N280" s="18" t="str">
        <f t="shared" si="1"/>
        <v/>
      </c>
      <c r="R280" s="20"/>
    </row>
    <row r="281" spans="14:18" ht="15.75">
      <c r="N281" s="18" t="str">
        <f t="shared" si="1"/>
        <v/>
      </c>
      <c r="R281" s="20"/>
    </row>
    <row r="282" spans="14:18" ht="15.75">
      <c r="N282" s="18" t="str">
        <f t="shared" si="1"/>
        <v/>
      </c>
      <c r="R282" s="20"/>
    </row>
    <row r="283" spans="14:18" ht="15.75">
      <c r="N283" s="18" t="str">
        <f t="shared" si="1"/>
        <v/>
      </c>
      <c r="R283" s="20"/>
    </row>
    <row r="284" spans="14:18" ht="15.75">
      <c r="N284" s="18" t="str">
        <f t="shared" si="1"/>
        <v/>
      </c>
      <c r="R284" s="20"/>
    </row>
    <row r="285" spans="14:18" ht="15.75">
      <c r="N285" s="18" t="str">
        <f t="shared" si="1"/>
        <v/>
      </c>
      <c r="R285" s="20"/>
    </row>
    <row r="286" spans="14:18" ht="15.75">
      <c r="N286" s="18" t="str">
        <f t="shared" si="1"/>
        <v/>
      </c>
      <c r="R286" s="20"/>
    </row>
    <row r="287" spans="14:18" ht="15.75">
      <c r="N287" s="18" t="str">
        <f t="shared" si="1"/>
        <v/>
      </c>
      <c r="R287" s="20"/>
    </row>
    <row r="288" spans="14:18" ht="15.75">
      <c r="N288" s="18" t="str">
        <f t="shared" si="1"/>
        <v/>
      </c>
      <c r="R288" s="20"/>
    </row>
    <row r="289" spans="14:18" ht="15.75">
      <c r="N289" s="18" t="str">
        <f t="shared" si="1"/>
        <v/>
      </c>
      <c r="R289" s="20"/>
    </row>
    <row r="290" spans="14:18" ht="15.75">
      <c r="N290" s="18" t="str">
        <f t="shared" si="1"/>
        <v/>
      </c>
      <c r="R290" s="20"/>
    </row>
    <row r="291" spans="14:18" ht="15.75">
      <c r="N291" s="18" t="str">
        <f t="shared" si="1"/>
        <v/>
      </c>
      <c r="R291" s="20"/>
    </row>
    <row r="292" spans="14:18" ht="15.75">
      <c r="N292" s="18" t="str">
        <f t="shared" si="1"/>
        <v/>
      </c>
      <c r="R292" s="20"/>
    </row>
    <row r="293" spans="14:18" ht="15.75">
      <c r="N293" s="18" t="str">
        <f t="shared" si="1"/>
        <v/>
      </c>
      <c r="R293" s="20"/>
    </row>
    <row r="294" spans="14:18" ht="15.75">
      <c r="N294" s="18" t="str">
        <f t="shared" si="1"/>
        <v/>
      </c>
      <c r="R294" s="20"/>
    </row>
    <row r="295" spans="14:18" ht="15.75">
      <c r="N295" s="18" t="str">
        <f t="shared" si="1"/>
        <v/>
      </c>
      <c r="R295" s="20"/>
    </row>
    <row r="296" spans="14:18" ht="15.75">
      <c r="N296" s="18" t="str">
        <f t="shared" si="1"/>
        <v/>
      </c>
      <c r="R296" s="20"/>
    </row>
    <row r="297" spans="14:18" ht="15.75">
      <c r="N297" s="18" t="str">
        <f t="shared" si="1"/>
        <v/>
      </c>
      <c r="R297" s="20"/>
    </row>
    <row r="298" spans="14:18" ht="15.75">
      <c r="N298" s="18" t="str">
        <f t="shared" si="1"/>
        <v/>
      </c>
      <c r="R298" s="20"/>
    </row>
    <row r="299" spans="14:18" ht="15.75">
      <c r="N299" s="18" t="str">
        <f t="shared" si="1"/>
        <v/>
      </c>
      <c r="R299" s="20"/>
    </row>
    <row r="300" spans="14:18" ht="15.75">
      <c r="N300" s="18" t="str">
        <f t="shared" si="1"/>
        <v/>
      </c>
      <c r="R300" s="20"/>
    </row>
    <row r="301" spans="14:18" ht="15.75">
      <c r="N301" s="18" t="str">
        <f t="shared" si="1"/>
        <v/>
      </c>
      <c r="R301" s="20"/>
    </row>
    <row r="302" spans="14:18" ht="15.75">
      <c r="N302" s="18" t="str">
        <f t="shared" si="1"/>
        <v/>
      </c>
      <c r="R302" s="20"/>
    </row>
    <row r="303" spans="14:18" ht="15.75">
      <c r="N303" s="18" t="str">
        <f t="shared" si="1"/>
        <v/>
      </c>
      <c r="R303" s="20"/>
    </row>
    <row r="304" spans="14:18" ht="15.75">
      <c r="N304" s="18" t="str">
        <f t="shared" si="1"/>
        <v/>
      </c>
      <c r="R304" s="20"/>
    </row>
    <row r="305" spans="14:18" ht="15.75">
      <c r="N305" s="18" t="str">
        <f t="shared" si="1"/>
        <v/>
      </c>
      <c r="R305" s="20"/>
    </row>
    <row r="306" spans="14:18" ht="15.75">
      <c r="N306" s="18" t="str">
        <f t="shared" si="1"/>
        <v/>
      </c>
      <c r="R306" s="20"/>
    </row>
    <row r="307" spans="14:18" ht="15.75">
      <c r="N307" s="18" t="str">
        <f t="shared" si="1"/>
        <v/>
      </c>
      <c r="R307" s="20"/>
    </row>
    <row r="308" spans="14:18" ht="15.75">
      <c r="N308" s="18" t="str">
        <f t="shared" si="1"/>
        <v/>
      </c>
      <c r="R308" s="20"/>
    </row>
    <row r="309" spans="14:18" ht="15.75">
      <c r="N309" s="18" t="str">
        <f t="shared" si="1"/>
        <v/>
      </c>
      <c r="R309" s="20"/>
    </row>
    <row r="310" spans="14:18" ht="15.75">
      <c r="N310" s="18" t="str">
        <f t="shared" si="1"/>
        <v/>
      </c>
      <c r="R310" s="20"/>
    </row>
    <row r="311" spans="14:18" ht="15.75">
      <c r="N311" s="18" t="str">
        <f t="shared" si="1"/>
        <v/>
      </c>
      <c r="R311" s="20"/>
    </row>
    <row r="312" spans="14:18" ht="15.75">
      <c r="N312" s="18" t="str">
        <f t="shared" si="1"/>
        <v/>
      </c>
      <c r="R312" s="20"/>
    </row>
    <row r="313" spans="14:18" ht="15.75">
      <c r="N313" s="18" t="str">
        <f t="shared" si="1"/>
        <v/>
      </c>
      <c r="R313" s="20"/>
    </row>
    <row r="314" spans="14:18" ht="15.75">
      <c r="N314" s="18" t="str">
        <f t="shared" si="1"/>
        <v/>
      </c>
      <c r="R314" s="20"/>
    </row>
    <row r="315" spans="14:18" ht="15.75">
      <c r="N315" s="18" t="str">
        <f t="shared" si="1"/>
        <v/>
      </c>
      <c r="R315" s="20"/>
    </row>
    <row r="316" spans="14:18" ht="15.75">
      <c r="N316" s="18" t="str">
        <f t="shared" si="1"/>
        <v/>
      </c>
      <c r="R316" s="20"/>
    </row>
    <row r="317" spans="14:18" ht="15.75">
      <c r="N317" s="18" t="str">
        <f t="shared" si="1"/>
        <v/>
      </c>
      <c r="R317" s="20"/>
    </row>
    <row r="318" spans="14:18" ht="15.75">
      <c r="N318" s="18" t="str">
        <f t="shared" si="1"/>
        <v/>
      </c>
      <c r="R318" s="20"/>
    </row>
    <row r="319" spans="14:18" ht="15.75">
      <c r="N319" s="18" t="str">
        <f t="shared" si="1"/>
        <v/>
      </c>
      <c r="R319" s="20"/>
    </row>
    <row r="320" spans="14:18" ht="15.75">
      <c r="N320" s="18" t="str">
        <f t="shared" si="1"/>
        <v/>
      </c>
      <c r="R320" s="20"/>
    </row>
    <row r="321" spans="14:18" ht="15.75">
      <c r="N321" s="18" t="str">
        <f t="shared" si="1"/>
        <v/>
      </c>
      <c r="R321" s="20"/>
    </row>
    <row r="322" spans="14:18" ht="15.75">
      <c r="N322" s="18" t="str">
        <f t="shared" si="1"/>
        <v/>
      </c>
      <c r="R322" s="20"/>
    </row>
    <row r="323" spans="14:18" ht="15.75">
      <c r="N323" s="18" t="str">
        <f t="shared" si="1"/>
        <v/>
      </c>
      <c r="R323" s="20"/>
    </row>
    <row r="324" spans="14:18" ht="15.75">
      <c r="N324" s="18" t="str">
        <f t="shared" ref="N324:N387" si="2">IF(M324="","",K386*M324)</f>
        <v/>
      </c>
      <c r="R324" s="20"/>
    </row>
    <row r="325" spans="14:18" ht="15.75">
      <c r="N325" s="18" t="str">
        <f t="shared" si="2"/>
        <v/>
      </c>
      <c r="R325" s="20"/>
    </row>
    <row r="326" spans="14:18" ht="15.75">
      <c r="N326" s="18" t="str">
        <f t="shared" si="2"/>
        <v/>
      </c>
      <c r="R326" s="20"/>
    </row>
    <row r="327" spans="14:18" ht="15.75">
      <c r="N327" s="18" t="str">
        <f t="shared" si="2"/>
        <v/>
      </c>
      <c r="R327" s="20"/>
    </row>
    <row r="328" spans="14:18" ht="15.75">
      <c r="N328" s="18" t="str">
        <f t="shared" si="2"/>
        <v/>
      </c>
      <c r="R328" s="20"/>
    </row>
    <row r="329" spans="14:18" ht="15.75">
      <c r="N329" s="18" t="str">
        <f t="shared" si="2"/>
        <v/>
      </c>
      <c r="R329" s="20"/>
    </row>
    <row r="330" spans="14:18" ht="15.75">
      <c r="N330" s="18" t="str">
        <f t="shared" si="2"/>
        <v/>
      </c>
      <c r="R330" s="20"/>
    </row>
    <row r="331" spans="14:18" ht="15.75">
      <c r="N331" s="18" t="str">
        <f t="shared" si="2"/>
        <v/>
      </c>
      <c r="R331" s="20"/>
    </row>
    <row r="332" spans="14:18" ht="15.75">
      <c r="N332" s="18" t="str">
        <f t="shared" si="2"/>
        <v/>
      </c>
      <c r="R332" s="20"/>
    </row>
    <row r="333" spans="14:18" ht="15.75">
      <c r="N333" s="18" t="str">
        <f t="shared" si="2"/>
        <v/>
      </c>
      <c r="R333" s="20"/>
    </row>
    <row r="334" spans="14:18" ht="15.75">
      <c r="N334" s="18" t="str">
        <f t="shared" si="2"/>
        <v/>
      </c>
      <c r="R334" s="20"/>
    </row>
    <row r="335" spans="14:18" ht="15.75">
      <c r="N335" s="18" t="str">
        <f t="shared" si="2"/>
        <v/>
      </c>
      <c r="R335" s="20"/>
    </row>
    <row r="336" spans="14:18" ht="15.75">
      <c r="N336" s="18" t="str">
        <f t="shared" si="2"/>
        <v/>
      </c>
      <c r="R336" s="20"/>
    </row>
    <row r="337" spans="14:18" ht="15.75">
      <c r="N337" s="18" t="str">
        <f t="shared" si="2"/>
        <v/>
      </c>
      <c r="R337" s="20"/>
    </row>
    <row r="338" spans="14:18" ht="15.75">
      <c r="N338" s="18" t="str">
        <f t="shared" si="2"/>
        <v/>
      </c>
      <c r="R338" s="20"/>
    </row>
    <row r="339" spans="14:18" ht="15.75">
      <c r="N339" s="18" t="str">
        <f t="shared" si="2"/>
        <v/>
      </c>
      <c r="R339" s="20"/>
    </row>
    <row r="340" spans="14:18" ht="15.75">
      <c r="N340" s="18" t="str">
        <f t="shared" si="2"/>
        <v/>
      </c>
      <c r="R340" s="20"/>
    </row>
    <row r="341" spans="14:18" ht="15.75">
      <c r="N341" s="18" t="str">
        <f t="shared" si="2"/>
        <v/>
      </c>
      <c r="R341" s="20"/>
    </row>
    <row r="342" spans="14:18" ht="15.75">
      <c r="N342" s="18" t="str">
        <f t="shared" si="2"/>
        <v/>
      </c>
      <c r="R342" s="20"/>
    </row>
    <row r="343" spans="14:18" ht="15.75">
      <c r="N343" s="18" t="str">
        <f t="shared" si="2"/>
        <v/>
      </c>
      <c r="R343" s="20"/>
    </row>
    <row r="344" spans="14:18" ht="15.75">
      <c r="N344" s="18" t="str">
        <f t="shared" si="2"/>
        <v/>
      </c>
      <c r="R344" s="20"/>
    </row>
    <row r="345" spans="14:18" ht="15.75">
      <c r="N345" s="18" t="str">
        <f t="shared" si="2"/>
        <v/>
      </c>
      <c r="R345" s="20"/>
    </row>
    <row r="346" spans="14:18" ht="15.75">
      <c r="N346" s="18" t="str">
        <f t="shared" si="2"/>
        <v/>
      </c>
      <c r="R346" s="20"/>
    </row>
    <row r="347" spans="14:18" ht="15.75">
      <c r="N347" s="18" t="str">
        <f t="shared" si="2"/>
        <v/>
      </c>
      <c r="R347" s="20"/>
    </row>
    <row r="348" spans="14:18" ht="15.75">
      <c r="N348" s="18" t="str">
        <f t="shared" si="2"/>
        <v/>
      </c>
      <c r="R348" s="20"/>
    </row>
    <row r="349" spans="14:18" ht="15.75">
      <c r="N349" s="18" t="str">
        <f t="shared" si="2"/>
        <v/>
      </c>
      <c r="R349" s="20"/>
    </row>
    <row r="350" spans="14:18" ht="15.75">
      <c r="N350" s="18" t="str">
        <f t="shared" si="2"/>
        <v/>
      </c>
      <c r="R350" s="20"/>
    </row>
    <row r="351" spans="14:18" ht="15.75">
      <c r="N351" s="18" t="str">
        <f t="shared" si="2"/>
        <v/>
      </c>
      <c r="R351" s="20"/>
    </row>
    <row r="352" spans="14:18" ht="15.75">
      <c r="N352" s="18" t="str">
        <f t="shared" si="2"/>
        <v/>
      </c>
      <c r="R352" s="20"/>
    </row>
    <row r="353" spans="14:18" ht="15.75">
      <c r="N353" s="18" t="str">
        <f t="shared" si="2"/>
        <v/>
      </c>
      <c r="R353" s="20"/>
    </row>
    <row r="354" spans="14:18" ht="15.75">
      <c r="N354" s="18" t="str">
        <f t="shared" si="2"/>
        <v/>
      </c>
      <c r="R354" s="20"/>
    </row>
    <row r="355" spans="14:18" ht="15.75">
      <c r="N355" s="18" t="str">
        <f t="shared" si="2"/>
        <v/>
      </c>
      <c r="R355" s="20"/>
    </row>
    <row r="356" spans="14:18" ht="15.75">
      <c r="N356" s="18" t="str">
        <f t="shared" si="2"/>
        <v/>
      </c>
      <c r="R356" s="20"/>
    </row>
    <row r="357" spans="14:18" ht="15.75">
      <c r="N357" s="18" t="str">
        <f t="shared" si="2"/>
        <v/>
      </c>
      <c r="R357" s="20"/>
    </row>
    <row r="358" spans="14:18" ht="15.75">
      <c r="N358" s="18" t="str">
        <f t="shared" si="2"/>
        <v/>
      </c>
      <c r="R358" s="20"/>
    </row>
    <row r="359" spans="14:18" ht="15.75">
      <c r="N359" s="18" t="str">
        <f t="shared" si="2"/>
        <v/>
      </c>
      <c r="R359" s="20"/>
    </row>
    <row r="360" spans="14:18" ht="15.75">
      <c r="N360" s="18" t="str">
        <f t="shared" si="2"/>
        <v/>
      </c>
      <c r="R360" s="20"/>
    </row>
    <row r="361" spans="14:18" ht="15.75">
      <c r="N361" s="18" t="str">
        <f t="shared" si="2"/>
        <v/>
      </c>
      <c r="R361" s="20"/>
    </row>
    <row r="362" spans="14:18" ht="15.75">
      <c r="N362" s="18" t="str">
        <f t="shared" si="2"/>
        <v/>
      </c>
      <c r="R362" s="20"/>
    </row>
    <row r="363" spans="14:18" ht="15.75">
      <c r="N363" s="18" t="str">
        <f t="shared" si="2"/>
        <v/>
      </c>
      <c r="R363" s="20"/>
    </row>
    <row r="364" spans="14:18" ht="15.75">
      <c r="N364" s="18" t="str">
        <f t="shared" si="2"/>
        <v/>
      </c>
      <c r="R364" s="20"/>
    </row>
    <row r="365" spans="14:18" ht="15.75">
      <c r="N365" s="18" t="str">
        <f t="shared" si="2"/>
        <v/>
      </c>
      <c r="R365" s="20"/>
    </row>
    <row r="366" spans="14:18" ht="15.75">
      <c r="N366" s="18" t="str">
        <f t="shared" si="2"/>
        <v/>
      </c>
      <c r="R366" s="20"/>
    </row>
    <row r="367" spans="14:18" ht="15.75">
      <c r="N367" s="18" t="str">
        <f t="shared" si="2"/>
        <v/>
      </c>
      <c r="R367" s="20"/>
    </row>
    <row r="368" spans="14:18" ht="15.75">
      <c r="N368" s="18" t="str">
        <f t="shared" si="2"/>
        <v/>
      </c>
      <c r="R368" s="20"/>
    </row>
    <row r="369" spans="14:18" ht="15.75">
      <c r="N369" s="18" t="str">
        <f t="shared" si="2"/>
        <v/>
      </c>
      <c r="R369" s="20"/>
    </row>
    <row r="370" spans="14:18" ht="15.75">
      <c r="N370" s="18" t="str">
        <f t="shared" si="2"/>
        <v/>
      </c>
      <c r="R370" s="20"/>
    </row>
    <row r="371" spans="14:18" ht="15.75">
      <c r="N371" s="18" t="str">
        <f t="shared" si="2"/>
        <v/>
      </c>
      <c r="R371" s="20"/>
    </row>
    <row r="372" spans="14:18" ht="15.75">
      <c r="N372" s="18" t="str">
        <f t="shared" si="2"/>
        <v/>
      </c>
      <c r="R372" s="20"/>
    </row>
    <row r="373" spans="14:18" ht="15.75">
      <c r="N373" s="18" t="str">
        <f t="shared" si="2"/>
        <v/>
      </c>
      <c r="R373" s="20"/>
    </row>
    <row r="374" spans="14:18" ht="15.75">
      <c r="N374" s="18" t="str">
        <f t="shared" si="2"/>
        <v/>
      </c>
      <c r="R374" s="20"/>
    </row>
    <row r="375" spans="14:18" ht="15.75">
      <c r="N375" s="18" t="str">
        <f t="shared" si="2"/>
        <v/>
      </c>
      <c r="R375" s="20"/>
    </row>
    <row r="376" spans="14:18" ht="15.75">
      <c r="N376" s="18" t="str">
        <f t="shared" si="2"/>
        <v/>
      </c>
      <c r="R376" s="20"/>
    </row>
    <row r="377" spans="14:18" ht="15.75">
      <c r="N377" s="18" t="str">
        <f t="shared" si="2"/>
        <v/>
      </c>
      <c r="R377" s="20"/>
    </row>
    <row r="378" spans="14:18" ht="15.75">
      <c r="N378" s="18" t="str">
        <f t="shared" si="2"/>
        <v/>
      </c>
      <c r="R378" s="20"/>
    </row>
    <row r="379" spans="14:18" ht="15.75">
      <c r="N379" s="18" t="str">
        <f t="shared" si="2"/>
        <v/>
      </c>
      <c r="R379" s="20"/>
    </row>
    <row r="380" spans="14:18" ht="15.75">
      <c r="N380" s="18" t="str">
        <f t="shared" si="2"/>
        <v/>
      </c>
      <c r="R380" s="20"/>
    </row>
    <row r="381" spans="14:18" ht="15.75">
      <c r="N381" s="18" t="str">
        <f t="shared" si="2"/>
        <v/>
      </c>
      <c r="R381" s="20"/>
    </row>
    <row r="382" spans="14:18" ht="15.75">
      <c r="N382" s="18" t="str">
        <f t="shared" si="2"/>
        <v/>
      </c>
      <c r="R382" s="20"/>
    </row>
    <row r="383" spans="14:18" ht="15.75">
      <c r="N383" s="18" t="str">
        <f t="shared" si="2"/>
        <v/>
      </c>
      <c r="R383" s="20"/>
    </row>
    <row r="384" spans="14:18" ht="15.75">
      <c r="N384" s="18" t="str">
        <f t="shared" si="2"/>
        <v/>
      </c>
      <c r="R384" s="20"/>
    </row>
    <row r="385" spans="14:18" ht="15.75">
      <c r="N385" s="18" t="str">
        <f t="shared" si="2"/>
        <v/>
      </c>
      <c r="R385" s="20"/>
    </row>
    <row r="386" spans="14:18" ht="15.75">
      <c r="N386" s="18" t="str">
        <f t="shared" si="2"/>
        <v/>
      </c>
      <c r="R386" s="20"/>
    </row>
    <row r="387" spans="14:18" ht="15.75">
      <c r="N387" s="18" t="str">
        <f t="shared" si="2"/>
        <v/>
      </c>
      <c r="R387" s="20"/>
    </row>
    <row r="388" spans="14:18" ht="15.75">
      <c r="N388" s="18" t="str">
        <f t="shared" ref="N388:N451" si="3">IF(M388="","",K450*M388)</f>
        <v/>
      </c>
      <c r="R388" s="20"/>
    </row>
    <row r="389" spans="14:18" ht="15.75">
      <c r="N389" s="18" t="str">
        <f t="shared" si="3"/>
        <v/>
      </c>
      <c r="R389" s="20"/>
    </row>
    <row r="390" spans="14:18" ht="15.75">
      <c r="N390" s="18" t="str">
        <f t="shared" si="3"/>
        <v/>
      </c>
      <c r="R390" s="20"/>
    </row>
    <row r="391" spans="14:18" ht="15.75">
      <c r="N391" s="18" t="str">
        <f t="shared" si="3"/>
        <v/>
      </c>
      <c r="R391" s="20"/>
    </row>
    <row r="392" spans="14:18" ht="15.75">
      <c r="N392" s="18" t="str">
        <f t="shared" si="3"/>
        <v/>
      </c>
      <c r="R392" s="20"/>
    </row>
    <row r="393" spans="14:18" ht="15.75">
      <c r="N393" s="18" t="str">
        <f t="shared" si="3"/>
        <v/>
      </c>
      <c r="R393" s="20"/>
    </row>
    <row r="394" spans="14:18" ht="15.75">
      <c r="N394" s="18" t="str">
        <f t="shared" si="3"/>
        <v/>
      </c>
      <c r="R394" s="20"/>
    </row>
    <row r="395" spans="14:18" ht="15.75">
      <c r="N395" s="18" t="str">
        <f t="shared" si="3"/>
        <v/>
      </c>
      <c r="R395" s="20"/>
    </row>
    <row r="396" spans="14:18" ht="15.75">
      <c r="N396" s="18" t="str">
        <f t="shared" si="3"/>
        <v/>
      </c>
      <c r="R396" s="20"/>
    </row>
    <row r="397" spans="14:18" ht="15.75">
      <c r="N397" s="18" t="str">
        <f t="shared" si="3"/>
        <v/>
      </c>
      <c r="R397" s="20"/>
    </row>
    <row r="398" spans="14:18" ht="15.75">
      <c r="N398" s="18" t="str">
        <f t="shared" si="3"/>
        <v/>
      </c>
      <c r="R398" s="20"/>
    </row>
    <row r="399" spans="14:18" ht="15.75">
      <c r="N399" s="18" t="str">
        <f t="shared" si="3"/>
        <v/>
      </c>
      <c r="R399" s="20"/>
    </row>
    <row r="400" spans="14:18" ht="15.75">
      <c r="N400" s="18" t="str">
        <f t="shared" si="3"/>
        <v/>
      </c>
      <c r="R400" s="20"/>
    </row>
    <row r="401" spans="14:18" ht="15.75">
      <c r="N401" s="18" t="str">
        <f t="shared" si="3"/>
        <v/>
      </c>
      <c r="R401" s="20"/>
    </row>
    <row r="402" spans="14:18" ht="15.75">
      <c r="N402" s="18" t="str">
        <f t="shared" si="3"/>
        <v/>
      </c>
      <c r="R402" s="20"/>
    </row>
    <row r="403" spans="14:18" ht="15.75">
      <c r="N403" s="18" t="str">
        <f t="shared" si="3"/>
        <v/>
      </c>
      <c r="R403" s="20"/>
    </row>
    <row r="404" spans="14:18" ht="15.75">
      <c r="N404" s="18" t="str">
        <f t="shared" si="3"/>
        <v/>
      </c>
      <c r="R404" s="20"/>
    </row>
    <row r="405" spans="14:18" ht="15.75">
      <c r="N405" s="18" t="str">
        <f t="shared" si="3"/>
        <v/>
      </c>
      <c r="R405" s="20"/>
    </row>
    <row r="406" spans="14:18" ht="15.75">
      <c r="N406" s="18" t="str">
        <f t="shared" si="3"/>
        <v/>
      </c>
      <c r="R406" s="20"/>
    </row>
    <row r="407" spans="14:18" ht="15.75">
      <c r="N407" s="18" t="str">
        <f t="shared" si="3"/>
        <v/>
      </c>
      <c r="R407" s="20"/>
    </row>
    <row r="408" spans="14:18" ht="15.75">
      <c r="N408" s="18" t="str">
        <f t="shared" si="3"/>
        <v/>
      </c>
      <c r="R408" s="20"/>
    </row>
    <row r="409" spans="14:18" ht="15.75">
      <c r="N409" s="18" t="str">
        <f t="shared" si="3"/>
        <v/>
      </c>
      <c r="R409" s="20"/>
    </row>
    <row r="410" spans="14:18" ht="15.75">
      <c r="N410" s="18" t="str">
        <f t="shared" si="3"/>
        <v/>
      </c>
      <c r="R410" s="20"/>
    </row>
    <row r="411" spans="14:18" ht="15.75">
      <c r="N411" s="18" t="str">
        <f t="shared" si="3"/>
        <v/>
      </c>
      <c r="R411" s="20"/>
    </row>
    <row r="412" spans="14:18" ht="15.75">
      <c r="N412" s="18" t="str">
        <f t="shared" si="3"/>
        <v/>
      </c>
      <c r="R412" s="20"/>
    </row>
    <row r="413" spans="14:18" ht="15.75">
      <c r="N413" s="18" t="str">
        <f t="shared" si="3"/>
        <v/>
      </c>
      <c r="R413" s="20"/>
    </row>
    <row r="414" spans="14:18" ht="15.75">
      <c r="N414" s="18" t="str">
        <f t="shared" si="3"/>
        <v/>
      </c>
      <c r="R414" s="20"/>
    </row>
    <row r="415" spans="14:18" ht="15.75">
      <c r="N415" s="18" t="str">
        <f t="shared" si="3"/>
        <v/>
      </c>
      <c r="R415" s="20"/>
    </row>
    <row r="416" spans="14:18" ht="15.75">
      <c r="N416" s="18" t="str">
        <f t="shared" si="3"/>
        <v/>
      </c>
      <c r="R416" s="20"/>
    </row>
    <row r="417" spans="14:18" ht="15.75">
      <c r="N417" s="18" t="str">
        <f t="shared" si="3"/>
        <v/>
      </c>
      <c r="R417" s="20"/>
    </row>
    <row r="418" spans="14:18" ht="15.75">
      <c r="N418" s="18" t="str">
        <f t="shared" si="3"/>
        <v/>
      </c>
      <c r="R418" s="20"/>
    </row>
    <row r="419" spans="14:18" ht="15.75">
      <c r="N419" s="18" t="str">
        <f t="shared" si="3"/>
        <v/>
      </c>
      <c r="R419" s="20"/>
    </row>
    <row r="420" spans="14:18" ht="15.75">
      <c r="N420" s="18" t="str">
        <f t="shared" si="3"/>
        <v/>
      </c>
      <c r="R420" s="20"/>
    </row>
    <row r="421" spans="14:18" ht="15.75">
      <c r="N421" s="18" t="str">
        <f t="shared" si="3"/>
        <v/>
      </c>
      <c r="R421" s="20"/>
    </row>
    <row r="422" spans="14:18" ht="15.75">
      <c r="N422" s="18" t="str">
        <f t="shared" si="3"/>
        <v/>
      </c>
      <c r="R422" s="20"/>
    </row>
    <row r="423" spans="14:18" ht="15.75">
      <c r="N423" s="18" t="str">
        <f t="shared" si="3"/>
        <v/>
      </c>
      <c r="R423" s="20"/>
    </row>
    <row r="424" spans="14:18" ht="15.75">
      <c r="N424" s="18" t="str">
        <f t="shared" si="3"/>
        <v/>
      </c>
      <c r="R424" s="20"/>
    </row>
    <row r="425" spans="14:18" ht="15.75">
      <c r="N425" s="18" t="str">
        <f t="shared" si="3"/>
        <v/>
      </c>
      <c r="R425" s="20"/>
    </row>
    <row r="426" spans="14:18" ht="15.75">
      <c r="N426" s="18" t="str">
        <f t="shared" si="3"/>
        <v/>
      </c>
      <c r="R426" s="20"/>
    </row>
    <row r="427" spans="14:18" ht="15.75">
      <c r="N427" s="18" t="str">
        <f t="shared" si="3"/>
        <v/>
      </c>
      <c r="R427" s="20"/>
    </row>
    <row r="428" spans="14:18" ht="15.75">
      <c r="N428" s="18" t="str">
        <f t="shared" si="3"/>
        <v/>
      </c>
      <c r="R428" s="20"/>
    </row>
    <row r="429" spans="14:18" ht="15.75">
      <c r="N429" s="18" t="str">
        <f t="shared" si="3"/>
        <v/>
      </c>
      <c r="R429" s="20"/>
    </row>
    <row r="430" spans="14:18" ht="15.75">
      <c r="N430" s="18" t="str">
        <f t="shared" si="3"/>
        <v/>
      </c>
      <c r="R430" s="20"/>
    </row>
    <row r="431" spans="14:18" ht="15.75">
      <c r="N431" s="18" t="str">
        <f t="shared" si="3"/>
        <v/>
      </c>
      <c r="R431" s="20"/>
    </row>
    <row r="432" spans="14:18" ht="15.75">
      <c r="N432" s="18" t="str">
        <f t="shared" si="3"/>
        <v/>
      </c>
      <c r="R432" s="20"/>
    </row>
    <row r="433" spans="14:18" ht="15.75">
      <c r="N433" s="18" t="str">
        <f t="shared" si="3"/>
        <v/>
      </c>
      <c r="R433" s="20"/>
    </row>
    <row r="434" spans="14:18" ht="15.75">
      <c r="N434" s="18" t="str">
        <f t="shared" si="3"/>
        <v/>
      </c>
      <c r="R434" s="20"/>
    </row>
    <row r="435" spans="14:18" ht="15.75">
      <c r="N435" s="18" t="str">
        <f t="shared" si="3"/>
        <v/>
      </c>
      <c r="R435" s="20"/>
    </row>
    <row r="436" spans="14:18" ht="15.75">
      <c r="N436" s="18" t="str">
        <f t="shared" si="3"/>
        <v/>
      </c>
      <c r="R436" s="20"/>
    </row>
    <row r="437" spans="14:18" ht="15.75">
      <c r="N437" s="18" t="str">
        <f t="shared" si="3"/>
        <v/>
      </c>
      <c r="R437" s="20"/>
    </row>
    <row r="438" spans="14:18" ht="15.75">
      <c r="N438" s="18" t="str">
        <f t="shared" si="3"/>
        <v/>
      </c>
      <c r="R438" s="20"/>
    </row>
    <row r="439" spans="14:18" ht="15.75">
      <c r="N439" s="18" t="str">
        <f t="shared" si="3"/>
        <v/>
      </c>
      <c r="R439" s="20"/>
    </row>
    <row r="440" spans="14:18" ht="15.75">
      <c r="N440" s="18" t="str">
        <f t="shared" si="3"/>
        <v/>
      </c>
      <c r="R440" s="20"/>
    </row>
    <row r="441" spans="14:18" ht="15.75">
      <c r="N441" s="18" t="str">
        <f t="shared" si="3"/>
        <v/>
      </c>
      <c r="R441" s="20"/>
    </row>
    <row r="442" spans="14:18" ht="15.75">
      <c r="N442" s="18" t="str">
        <f t="shared" si="3"/>
        <v/>
      </c>
      <c r="R442" s="20"/>
    </row>
    <row r="443" spans="14:18" ht="15.75">
      <c r="N443" s="18" t="str">
        <f t="shared" si="3"/>
        <v/>
      </c>
      <c r="R443" s="20"/>
    </row>
    <row r="444" spans="14:18" ht="15.75">
      <c r="N444" s="18" t="str">
        <f t="shared" si="3"/>
        <v/>
      </c>
      <c r="R444" s="20"/>
    </row>
    <row r="445" spans="14:18" ht="15.75">
      <c r="N445" s="18" t="str">
        <f t="shared" si="3"/>
        <v/>
      </c>
      <c r="R445" s="20"/>
    </row>
    <row r="446" spans="14:18" ht="15.75">
      <c r="N446" s="18" t="str">
        <f t="shared" si="3"/>
        <v/>
      </c>
      <c r="R446" s="20"/>
    </row>
    <row r="447" spans="14:18" ht="15.75">
      <c r="N447" s="18" t="str">
        <f t="shared" si="3"/>
        <v/>
      </c>
      <c r="R447" s="20"/>
    </row>
    <row r="448" spans="14:18" ht="15.75">
      <c r="N448" s="18" t="str">
        <f t="shared" si="3"/>
        <v/>
      </c>
      <c r="R448" s="20"/>
    </row>
    <row r="449" spans="14:18" ht="15.75">
      <c r="N449" s="18" t="str">
        <f t="shared" si="3"/>
        <v/>
      </c>
      <c r="R449" s="20"/>
    </row>
    <row r="450" spans="14:18" ht="15.75">
      <c r="N450" s="18" t="str">
        <f t="shared" si="3"/>
        <v/>
      </c>
      <c r="R450" s="20"/>
    </row>
    <row r="451" spans="14:18" ht="15.75">
      <c r="N451" s="18" t="str">
        <f t="shared" si="3"/>
        <v/>
      </c>
      <c r="R451" s="20"/>
    </row>
    <row r="452" spans="14:18" ht="15.75">
      <c r="N452" s="18" t="str">
        <f t="shared" ref="N452:N515" si="4">IF(M452="","",K514*M452)</f>
        <v/>
      </c>
      <c r="R452" s="20"/>
    </row>
    <row r="453" spans="14:18" ht="15.75">
      <c r="N453" s="18" t="str">
        <f t="shared" si="4"/>
        <v/>
      </c>
      <c r="R453" s="20"/>
    </row>
    <row r="454" spans="14:18" ht="15.75">
      <c r="N454" s="18" t="str">
        <f t="shared" si="4"/>
        <v/>
      </c>
      <c r="R454" s="20"/>
    </row>
    <row r="455" spans="14:18" ht="15.75">
      <c r="N455" s="18" t="str">
        <f t="shared" si="4"/>
        <v/>
      </c>
      <c r="R455" s="20"/>
    </row>
    <row r="456" spans="14:18" ht="15.75">
      <c r="N456" s="18" t="str">
        <f t="shared" si="4"/>
        <v/>
      </c>
      <c r="R456" s="20"/>
    </row>
    <row r="457" spans="14:18" ht="15.75">
      <c r="N457" s="18" t="str">
        <f t="shared" si="4"/>
        <v/>
      </c>
      <c r="R457" s="20"/>
    </row>
    <row r="458" spans="14:18" ht="15.75">
      <c r="N458" s="18" t="str">
        <f t="shared" si="4"/>
        <v/>
      </c>
      <c r="R458" s="20"/>
    </row>
    <row r="459" spans="14:18" ht="15.75">
      <c r="N459" s="18" t="str">
        <f t="shared" si="4"/>
        <v/>
      </c>
      <c r="R459" s="20"/>
    </row>
    <row r="460" spans="14:18" ht="15.75">
      <c r="N460" s="18" t="str">
        <f t="shared" si="4"/>
        <v/>
      </c>
      <c r="R460" s="20"/>
    </row>
    <row r="461" spans="14:18" ht="15.75">
      <c r="N461" s="18" t="str">
        <f t="shared" si="4"/>
        <v/>
      </c>
      <c r="R461" s="20"/>
    </row>
    <row r="462" spans="14:18" ht="15.75">
      <c r="N462" s="18" t="str">
        <f t="shared" si="4"/>
        <v/>
      </c>
      <c r="R462" s="20"/>
    </row>
    <row r="463" spans="14:18" ht="15.75">
      <c r="N463" s="18" t="str">
        <f t="shared" si="4"/>
        <v/>
      </c>
      <c r="R463" s="20"/>
    </row>
    <row r="464" spans="14:18" ht="15.75">
      <c r="N464" s="18" t="str">
        <f t="shared" si="4"/>
        <v/>
      </c>
      <c r="R464" s="20"/>
    </row>
    <row r="465" spans="14:18" ht="15.75">
      <c r="N465" s="18" t="str">
        <f t="shared" si="4"/>
        <v/>
      </c>
      <c r="R465" s="20"/>
    </row>
    <row r="466" spans="14:18" ht="15.75">
      <c r="N466" s="18" t="str">
        <f t="shared" si="4"/>
        <v/>
      </c>
      <c r="R466" s="20"/>
    </row>
    <row r="467" spans="14:18" ht="15.75">
      <c r="N467" s="18" t="str">
        <f t="shared" si="4"/>
        <v/>
      </c>
      <c r="R467" s="20"/>
    </row>
    <row r="468" spans="14:18" ht="15.75">
      <c r="N468" s="18" t="str">
        <f t="shared" si="4"/>
        <v/>
      </c>
      <c r="R468" s="20"/>
    </row>
    <row r="469" spans="14:18" ht="15.75">
      <c r="N469" s="18" t="str">
        <f t="shared" si="4"/>
        <v/>
      </c>
      <c r="R469" s="20"/>
    </row>
    <row r="470" spans="14:18" ht="15.75">
      <c r="N470" s="18" t="str">
        <f t="shared" si="4"/>
        <v/>
      </c>
      <c r="R470" s="20"/>
    </row>
    <row r="471" spans="14:18" ht="15.75">
      <c r="N471" s="18" t="str">
        <f t="shared" si="4"/>
        <v/>
      </c>
      <c r="R471" s="20"/>
    </row>
    <row r="472" spans="14:18" ht="15.75">
      <c r="N472" s="18" t="str">
        <f t="shared" si="4"/>
        <v/>
      </c>
      <c r="R472" s="20"/>
    </row>
    <row r="473" spans="14:18" ht="15.75">
      <c r="N473" s="18" t="str">
        <f t="shared" si="4"/>
        <v/>
      </c>
      <c r="R473" s="20"/>
    </row>
    <row r="474" spans="14:18" ht="15.75">
      <c r="N474" s="18" t="str">
        <f t="shared" si="4"/>
        <v/>
      </c>
      <c r="R474" s="20"/>
    </row>
    <row r="475" spans="14:18" ht="15.75">
      <c r="N475" s="18" t="str">
        <f t="shared" si="4"/>
        <v/>
      </c>
      <c r="R475" s="20"/>
    </row>
    <row r="476" spans="14:18" ht="15.75">
      <c r="N476" s="18" t="str">
        <f t="shared" si="4"/>
        <v/>
      </c>
      <c r="R476" s="20"/>
    </row>
    <row r="477" spans="14:18" ht="15.75">
      <c r="N477" s="18" t="str">
        <f t="shared" si="4"/>
        <v/>
      </c>
      <c r="R477" s="20"/>
    </row>
    <row r="478" spans="14:18" ht="15.75">
      <c r="N478" s="18" t="str">
        <f t="shared" si="4"/>
        <v/>
      </c>
      <c r="R478" s="20"/>
    </row>
    <row r="479" spans="14:18" ht="15.75">
      <c r="N479" s="18" t="str">
        <f t="shared" si="4"/>
        <v/>
      </c>
      <c r="R479" s="20"/>
    </row>
    <row r="480" spans="14:18" ht="15.75">
      <c r="N480" s="18" t="str">
        <f t="shared" si="4"/>
        <v/>
      </c>
      <c r="R480" s="20"/>
    </row>
    <row r="481" spans="14:18" ht="15.75">
      <c r="N481" s="18" t="str">
        <f t="shared" si="4"/>
        <v/>
      </c>
      <c r="R481" s="20"/>
    </row>
    <row r="482" spans="14:18" ht="15.75">
      <c r="N482" s="18" t="str">
        <f t="shared" si="4"/>
        <v/>
      </c>
      <c r="R482" s="20"/>
    </row>
    <row r="483" spans="14:18" ht="15.75">
      <c r="N483" s="18" t="str">
        <f t="shared" si="4"/>
        <v/>
      </c>
      <c r="R483" s="20"/>
    </row>
    <row r="484" spans="14:18" ht="15.75">
      <c r="N484" s="18" t="str">
        <f t="shared" si="4"/>
        <v/>
      </c>
      <c r="R484" s="20"/>
    </row>
    <row r="485" spans="14:18" ht="15.75">
      <c r="N485" s="18" t="str">
        <f t="shared" si="4"/>
        <v/>
      </c>
      <c r="R485" s="20"/>
    </row>
    <row r="486" spans="14:18" ht="15.75">
      <c r="N486" s="18" t="str">
        <f t="shared" si="4"/>
        <v/>
      </c>
      <c r="R486" s="20"/>
    </row>
    <row r="487" spans="14:18" ht="15.75">
      <c r="N487" s="18" t="str">
        <f t="shared" si="4"/>
        <v/>
      </c>
      <c r="R487" s="20"/>
    </row>
    <row r="488" spans="14:18" ht="15.75">
      <c r="N488" s="18" t="str">
        <f t="shared" si="4"/>
        <v/>
      </c>
      <c r="R488" s="20"/>
    </row>
    <row r="489" spans="14:18" ht="15.75">
      <c r="N489" s="18" t="str">
        <f t="shared" si="4"/>
        <v/>
      </c>
      <c r="R489" s="20"/>
    </row>
    <row r="490" spans="14:18" ht="15.75">
      <c r="N490" s="18" t="str">
        <f t="shared" si="4"/>
        <v/>
      </c>
      <c r="R490" s="20"/>
    </row>
    <row r="491" spans="14:18" ht="15.75">
      <c r="N491" s="18" t="str">
        <f t="shared" si="4"/>
        <v/>
      </c>
      <c r="R491" s="20"/>
    </row>
    <row r="492" spans="14:18" ht="15.75">
      <c r="N492" s="18" t="str">
        <f t="shared" si="4"/>
        <v/>
      </c>
      <c r="R492" s="20"/>
    </row>
    <row r="493" spans="14:18" ht="15.75">
      <c r="N493" s="18" t="str">
        <f t="shared" si="4"/>
        <v/>
      </c>
      <c r="R493" s="20"/>
    </row>
    <row r="494" spans="14:18" ht="15.75">
      <c r="N494" s="18" t="str">
        <f t="shared" si="4"/>
        <v/>
      </c>
      <c r="R494" s="20"/>
    </row>
    <row r="495" spans="14:18" ht="15.75">
      <c r="N495" s="18" t="str">
        <f t="shared" si="4"/>
        <v/>
      </c>
      <c r="R495" s="20"/>
    </row>
    <row r="496" spans="14:18" ht="15.75">
      <c r="N496" s="18" t="str">
        <f t="shared" si="4"/>
        <v/>
      </c>
      <c r="R496" s="20"/>
    </row>
    <row r="497" spans="14:18" ht="15.75">
      <c r="N497" s="18" t="str">
        <f t="shared" si="4"/>
        <v/>
      </c>
      <c r="R497" s="20"/>
    </row>
    <row r="498" spans="14:18" ht="15.75">
      <c r="N498" s="18" t="str">
        <f t="shared" si="4"/>
        <v/>
      </c>
      <c r="R498" s="20"/>
    </row>
    <row r="499" spans="14:18" ht="15.75">
      <c r="N499" s="18" t="str">
        <f t="shared" si="4"/>
        <v/>
      </c>
      <c r="R499" s="20"/>
    </row>
    <row r="500" spans="14:18" ht="15.75">
      <c r="N500" s="18" t="str">
        <f t="shared" si="4"/>
        <v/>
      </c>
      <c r="R500" s="20"/>
    </row>
    <row r="501" spans="14:18" ht="15.75">
      <c r="N501" s="18" t="str">
        <f t="shared" si="4"/>
        <v/>
      </c>
      <c r="R501" s="20"/>
    </row>
    <row r="502" spans="14:18" ht="15.75">
      <c r="N502" s="18" t="str">
        <f t="shared" si="4"/>
        <v/>
      </c>
      <c r="R502" s="20"/>
    </row>
    <row r="503" spans="14:18" ht="15.75">
      <c r="N503" s="18" t="str">
        <f t="shared" si="4"/>
        <v/>
      </c>
      <c r="R503" s="20"/>
    </row>
    <row r="504" spans="14:18" ht="15.75">
      <c r="N504" s="18" t="str">
        <f t="shared" si="4"/>
        <v/>
      </c>
      <c r="R504" s="20"/>
    </row>
    <row r="505" spans="14:18" ht="15.75">
      <c r="N505" s="18" t="str">
        <f t="shared" si="4"/>
        <v/>
      </c>
      <c r="R505" s="20"/>
    </row>
    <row r="506" spans="14:18" ht="15.75">
      <c r="N506" s="18" t="str">
        <f t="shared" si="4"/>
        <v/>
      </c>
      <c r="R506" s="20"/>
    </row>
    <row r="507" spans="14:18" ht="15.75">
      <c r="N507" s="18" t="str">
        <f t="shared" si="4"/>
        <v/>
      </c>
      <c r="R507" s="20"/>
    </row>
    <row r="508" spans="14:18" ht="15.75">
      <c r="N508" s="18" t="str">
        <f t="shared" si="4"/>
        <v/>
      </c>
      <c r="R508" s="20"/>
    </row>
    <row r="509" spans="14:18" ht="15.75">
      <c r="N509" s="18" t="str">
        <f t="shared" si="4"/>
        <v/>
      </c>
      <c r="R509" s="20"/>
    </row>
    <row r="510" spans="14:18" ht="15.75">
      <c r="N510" s="18" t="str">
        <f t="shared" si="4"/>
        <v/>
      </c>
      <c r="R510" s="20"/>
    </row>
    <row r="511" spans="14:18" ht="15.75">
      <c r="N511" s="18" t="str">
        <f t="shared" si="4"/>
        <v/>
      </c>
      <c r="R511" s="20"/>
    </row>
    <row r="512" spans="14:18" ht="15.75">
      <c r="N512" s="18" t="str">
        <f t="shared" si="4"/>
        <v/>
      </c>
      <c r="R512" s="20"/>
    </row>
    <row r="513" spans="14:18" ht="15.75">
      <c r="N513" s="18" t="str">
        <f t="shared" si="4"/>
        <v/>
      </c>
      <c r="R513" s="20"/>
    </row>
    <row r="514" spans="14:18" ht="15.75">
      <c r="N514" s="18" t="str">
        <f t="shared" si="4"/>
        <v/>
      </c>
      <c r="R514" s="20"/>
    </row>
    <row r="515" spans="14:18" ht="15.75">
      <c r="N515" s="18" t="str">
        <f t="shared" si="4"/>
        <v/>
      </c>
      <c r="R515" s="20"/>
    </row>
    <row r="516" spans="14:18" ht="15.75">
      <c r="N516" s="18" t="str">
        <f t="shared" ref="N516:N579" si="5">IF(M516="","",K578*M516)</f>
        <v/>
      </c>
      <c r="R516" s="20"/>
    </row>
    <row r="517" spans="14:18" ht="15.75">
      <c r="N517" s="18" t="str">
        <f t="shared" si="5"/>
        <v/>
      </c>
      <c r="R517" s="20"/>
    </row>
    <row r="518" spans="14:18" ht="15.75">
      <c r="N518" s="18" t="str">
        <f t="shared" si="5"/>
        <v/>
      </c>
      <c r="R518" s="20"/>
    </row>
    <row r="519" spans="14:18" ht="15.75">
      <c r="N519" s="18" t="str">
        <f t="shared" si="5"/>
        <v/>
      </c>
      <c r="R519" s="20"/>
    </row>
    <row r="520" spans="14:18" ht="15.75">
      <c r="N520" s="18" t="str">
        <f t="shared" si="5"/>
        <v/>
      </c>
      <c r="R520" s="20"/>
    </row>
    <row r="521" spans="14:18" ht="15.75">
      <c r="N521" s="18" t="str">
        <f t="shared" si="5"/>
        <v/>
      </c>
      <c r="R521" s="20"/>
    </row>
    <row r="522" spans="14:18" ht="15.75">
      <c r="N522" s="18" t="str">
        <f t="shared" si="5"/>
        <v/>
      </c>
      <c r="R522" s="20"/>
    </row>
    <row r="523" spans="14:18" ht="15.75">
      <c r="N523" s="18" t="str">
        <f t="shared" si="5"/>
        <v/>
      </c>
      <c r="R523" s="20"/>
    </row>
    <row r="524" spans="14:18" ht="15.75">
      <c r="N524" s="18" t="str">
        <f t="shared" si="5"/>
        <v/>
      </c>
      <c r="R524" s="20"/>
    </row>
    <row r="525" spans="14:18" ht="15.75">
      <c r="N525" s="18" t="str">
        <f t="shared" si="5"/>
        <v/>
      </c>
      <c r="R525" s="20"/>
    </row>
    <row r="526" spans="14:18" ht="15.75">
      <c r="N526" s="18" t="str">
        <f t="shared" si="5"/>
        <v/>
      </c>
      <c r="R526" s="20"/>
    </row>
    <row r="527" spans="14:18" ht="15.75">
      <c r="N527" s="18" t="str">
        <f t="shared" si="5"/>
        <v/>
      </c>
      <c r="R527" s="20"/>
    </row>
    <row r="528" spans="14:18" ht="15.75">
      <c r="N528" s="18" t="str">
        <f t="shared" si="5"/>
        <v/>
      </c>
      <c r="R528" s="20"/>
    </row>
    <row r="529" spans="14:18" ht="15.75">
      <c r="N529" s="18" t="str">
        <f t="shared" si="5"/>
        <v/>
      </c>
      <c r="R529" s="20"/>
    </row>
    <row r="530" spans="14:18" ht="15.75">
      <c r="N530" s="18" t="str">
        <f t="shared" si="5"/>
        <v/>
      </c>
      <c r="R530" s="20"/>
    </row>
    <row r="531" spans="14:18" ht="15.75">
      <c r="N531" s="18" t="str">
        <f t="shared" si="5"/>
        <v/>
      </c>
      <c r="R531" s="20"/>
    </row>
    <row r="532" spans="14:18" ht="15.75">
      <c r="N532" s="18" t="str">
        <f t="shared" si="5"/>
        <v/>
      </c>
      <c r="R532" s="20"/>
    </row>
    <row r="533" spans="14:18" ht="15.75">
      <c r="N533" s="18" t="str">
        <f t="shared" si="5"/>
        <v/>
      </c>
      <c r="R533" s="20"/>
    </row>
    <row r="534" spans="14:18" ht="15.75">
      <c r="N534" s="18" t="str">
        <f t="shared" si="5"/>
        <v/>
      </c>
      <c r="R534" s="20"/>
    </row>
    <row r="535" spans="14:18" ht="15.75">
      <c r="N535" s="18" t="str">
        <f t="shared" si="5"/>
        <v/>
      </c>
      <c r="R535" s="20"/>
    </row>
    <row r="536" spans="14:18" ht="15.75">
      <c r="N536" s="18" t="str">
        <f t="shared" si="5"/>
        <v/>
      </c>
      <c r="R536" s="20"/>
    </row>
    <row r="537" spans="14:18" ht="15.75">
      <c r="N537" s="18" t="str">
        <f t="shared" si="5"/>
        <v/>
      </c>
      <c r="R537" s="20"/>
    </row>
    <row r="538" spans="14:18" ht="15.75">
      <c r="N538" s="18" t="str">
        <f t="shared" si="5"/>
        <v/>
      </c>
      <c r="R538" s="20"/>
    </row>
    <row r="539" spans="14:18" ht="15.75">
      <c r="N539" s="18" t="str">
        <f t="shared" si="5"/>
        <v/>
      </c>
      <c r="R539" s="20"/>
    </row>
    <row r="540" spans="14:18" ht="15.75">
      <c r="N540" s="18" t="str">
        <f t="shared" si="5"/>
        <v/>
      </c>
      <c r="R540" s="20"/>
    </row>
    <row r="541" spans="14:18" ht="15.75">
      <c r="N541" s="18" t="str">
        <f t="shared" si="5"/>
        <v/>
      </c>
      <c r="R541" s="20"/>
    </row>
    <row r="542" spans="14:18" ht="15.75">
      <c r="N542" s="18" t="str">
        <f t="shared" si="5"/>
        <v/>
      </c>
      <c r="R542" s="20"/>
    </row>
    <row r="543" spans="14:18" ht="15.75">
      <c r="N543" s="18" t="str">
        <f t="shared" si="5"/>
        <v/>
      </c>
      <c r="R543" s="20"/>
    </row>
    <row r="544" spans="14:18" ht="15.75">
      <c r="N544" s="18" t="str">
        <f t="shared" si="5"/>
        <v/>
      </c>
      <c r="R544" s="20"/>
    </row>
    <row r="545" spans="14:18" ht="15.75">
      <c r="N545" s="18" t="str">
        <f t="shared" si="5"/>
        <v/>
      </c>
      <c r="R545" s="20"/>
    </row>
    <row r="546" spans="14:18" ht="15.75">
      <c r="N546" s="18" t="str">
        <f t="shared" si="5"/>
        <v/>
      </c>
      <c r="R546" s="20"/>
    </row>
    <row r="547" spans="14:18" ht="15.75">
      <c r="N547" s="18" t="str">
        <f t="shared" si="5"/>
        <v/>
      </c>
      <c r="R547" s="20"/>
    </row>
    <row r="548" spans="14:18" ht="15.75">
      <c r="N548" s="18" t="str">
        <f t="shared" si="5"/>
        <v/>
      </c>
      <c r="R548" s="20"/>
    </row>
    <row r="549" spans="14:18" ht="15.75">
      <c r="N549" s="18" t="str">
        <f t="shared" si="5"/>
        <v/>
      </c>
      <c r="R549" s="20"/>
    </row>
    <row r="550" spans="14:18" ht="15.75">
      <c r="N550" s="18" t="str">
        <f t="shared" si="5"/>
        <v/>
      </c>
      <c r="R550" s="20"/>
    </row>
    <row r="551" spans="14:18" ht="15.75">
      <c r="N551" s="18" t="str">
        <f t="shared" si="5"/>
        <v/>
      </c>
      <c r="R551" s="20"/>
    </row>
    <row r="552" spans="14:18" ht="15.75">
      <c r="N552" s="18" t="str">
        <f t="shared" si="5"/>
        <v/>
      </c>
      <c r="R552" s="20"/>
    </row>
    <row r="553" spans="14:18" ht="15.75">
      <c r="N553" s="18" t="str">
        <f t="shared" si="5"/>
        <v/>
      </c>
      <c r="R553" s="20"/>
    </row>
    <row r="554" spans="14:18" ht="15.75">
      <c r="N554" s="18" t="str">
        <f t="shared" si="5"/>
        <v/>
      </c>
      <c r="R554" s="20"/>
    </row>
    <row r="555" spans="14:18" ht="15.75">
      <c r="N555" s="18" t="str">
        <f t="shared" si="5"/>
        <v/>
      </c>
      <c r="R555" s="20"/>
    </row>
    <row r="556" spans="14:18" ht="15.75">
      <c r="N556" s="18" t="str">
        <f t="shared" si="5"/>
        <v/>
      </c>
      <c r="R556" s="20"/>
    </row>
    <row r="557" spans="14:18" ht="15.75">
      <c r="N557" s="18" t="str">
        <f t="shared" si="5"/>
        <v/>
      </c>
      <c r="R557" s="20"/>
    </row>
    <row r="558" spans="14:18" ht="15.75">
      <c r="N558" s="18" t="str">
        <f t="shared" si="5"/>
        <v/>
      </c>
      <c r="R558" s="20"/>
    </row>
    <row r="559" spans="14:18" ht="15.75">
      <c r="N559" s="18" t="str">
        <f t="shared" si="5"/>
        <v/>
      </c>
      <c r="R559" s="20"/>
    </row>
    <row r="560" spans="14:18" ht="15.75">
      <c r="N560" s="18" t="str">
        <f t="shared" si="5"/>
        <v/>
      </c>
      <c r="R560" s="20"/>
    </row>
    <row r="561" spans="14:18" ht="15.75">
      <c r="N561" s="18" t="str">
        <f t="shared" si="5"/>
        <v/>
      </c>
      <c r="R561" s="20"/>
    </row>
    <row r="562" spans="14:18" ht="15.75">
      <c r="N562" s="18" t="str">
        <f t="shared" si="5"/>
        <v/>
      </c>
      <c r="R562" s="20"/>
    </row>
    <row r="563" spans="14:18" ht="15.75">
      <c r="N563" s="18" t="str">
        <f t="shared" si="5"/>
        <v/>
      </c>
      <c r="R563" s="20"/>
    </row>
    <row r="564" spans="14:18" ht="15.75">
      <c r="N564" s="18" t="str">
        <f t="shared" si="5"/>
        <v/>
      </c>
      <c r="R564" s="20"/>
    </row>
    <row r="565" spans="14:18" ht="15.75">
      <c r="N565" s="18" t="str">
        <f t="shared" si="5"/>
        <v/>
      </c>
      <c r="R565" s="20"/>
    </row>
    <row r="566" spans="14:18" ht="15.75">
      <c r="N566" s="18" t="str">
        <f t="shared" si="5"/>
        <v/>
      </c>
      <c r="R566" s="20"/>
    </row>
    <row r="567" spans="14:18" ht="15.75">
      <c r="N567" s="18" t="str">
        <f t="shared" si="5"/>
        <v/>
      </c>
      <c r="R567" s="20"/>
    </row>
    <row r="568" spans="14:18" ht="15.75">
      <c r="N568" s="18" t="str">
        <f t="shared" si="5"/>
        <v/>
      </c>
      <c r="R568" s="20"/>
    </row>
    <row r="569" spans="14:18" ht="15.75">
      <c r="N569" s="18" t="str">
        <f t="shared" si="5"/>
        <v/>
      </c>
      <c r="R569" s="20"/>
    </row>
    <row r="570" spans="14:18" ht="15.75">
      <c r="N570" s="18" t="str">
        <f t="shared" si="5"/>
        <v/>
      </c>
      <c r="R570" s="20"/>
    </row>
    <row r="571" spans="14:18" ht="15.75">
      <c r="N571" s="18" t="str">
        <f t="shared" si="5"/>
        <v/>
      </c>
      <c r="R571" s="20"/>
    </row>
    <row r="572" spans="14:18" ht="15.75">
      <c r="N572" s="18" t="str">
        <f t="shared" si="5"/>
        <v/>
      </c>
      <c r="R572" s="20"/>
    </row>
    <row r="573" spans="14:18" ht="15.75">
      <c r="N573" s="18" t="str">
        <f t="shared" si="5"/>
        <v/>
      </c>
      <c r="R573" s="20"/>
    </row>
    <row r="574" spans="14:18" ht="15.75">
      <c r="N574" s="18" t="str">
        <f t="shared" si="5"/>
        <v/>
      </c>
      <c r="R574" s="20"/>
    </row>
    <row r="575" spans="14:18" ht="15.75">
      <c r="N575" s="18" t="str">
        <f t="shared" si="5"/>
        <v/>
      </c>
      <c r="R575" s="20"/>
    </row>
    <row r="576" spans="14:18" ht="15.75">
      <c r="N576" s="18" t="str">
        <f t="shared" si="5"/>
        <v/>
      </c>
      <c r="R576" s="20"/>
    </row>
    <row r="577" spans="14:18" ht="15.75">
      <c r="N577" s="18" t="str">
        <f t="shared" si="5"/>
        <v/>
      </c>
      <c r="R577" s="20"/>
    </row>
    <row r="578" spans="14:18" ht="15.75">
      <c r="N578" s="18" t="str">
        <f t="shared" si="5"/>
        <v/>
      </c>
      <c r="R578" s="20"/>
    </row>
    <row r="579" spans="14:18" ht="15.75">
      <c r="N579" s="18" t="str">
        <f t="shared" si="5"/>
        <v/>
      </c>
      <c r="R579" s="20"/>
    </row>
    <row r="580" spans="14:18" ht="15.75">
      <c r="N580" s="18" t="str">
        <f t="shared" ref="N580:N643" si="6">IF(M580="","",K642*M580)</f>
        <v/>
      </c>
      <c r="R580" s="20"/>
    </row>
    <row r="581" spans="14:18" ht="15.75">
      <c r="N581" s="18" t="str">
        <f t="shared" si="6"/>
        <v/>
      </c>
      <c r="R581" s="20"/>
    </row>
    <row r="582" spans="14:18" ht="15.75">
      <c r="N582" s="18" t="str">
        <f t="shared" si="6"/>
        <v/>
      </c>
      <c r="R582" s="20"/>
    </row>
    <row r="583" spans="14:18" ht="15.75">
      <c r="N583" s="18" t="str">
        <f t="shared" si="6"/>
        <v/>
      </c>
      <c r="R583" s="20"/>
    </row>
    <row r="584" spans="14:18" ht="15.75">
      <c r="N584" s="18" t="str">
        <f t="shared" si="6"/>
        <v/>
      </c>
      <c r="R584" s="20"/>
    </row>
    <row r="585" spans="14:18" ht="15.75">
      <c r="N585" s="18" t="str">
        <f t="shared" si="6"/>
        <v/>
      </c>
      <c r="R585" s="20"/>
    </row>
    <row r="586" spans="14:18" ht="15.75">
      <c r="N586" s="18" t="str">
        <f t="shared" si="6"/>
        <v/>
      </c>
      <c r="R586" s="20"/>
    </row>
    <row r="587" spans="14:18" ht="15.75">
      <c r="N587" s="18" t="str">
        <f t="shared" si="6"/>
        <v/>
      </c>
      <c r="R587" s="20"/>
    </row>
    <row r="588" spans="14:18" ht="15.75">
      <c r="N588" s="18" t="str">
        <f t="shared" si="6"/>
        <v/>
      </c>
      <c r="R588" s="20"/>
    </row>
    <row r="589" spans="14:18" ht="15.75">
      <c r="N589" s="18" t="str">
        <f t="shared" si="6"/>
        <v/>
      </c>
      <c r="R589" s="20"/>
    </row>
    <row r="590" spans="14:18" ht="15.75">
      <c r="N590" s="18" t="str">
        <f t="shared" si="6"/>
        <v/>
      </c>
      <c r="R590" s="20"/>
    </row>
    <row r="591" spans="14:18" ht="15.75">
      <c r="N591" s="18" t="str">
        <f t="shared" si="6"/>
        <v/>
      </c>
      <c r="R591" s="20"/>
    </row>
    <row r="592" spans="14:18" ht="15.75">
      <c r="N592" s="18" t="str">
        <f t="shared" si="6"/>
        <v/>
      </c>
      <c r="R592" s="20"/>
    </row>
    <row r="593" spans="14:18" ht="15.75">
      <c r="N593" s="18" t="str">
        <f t="shared" si="6"/>
        <v/>
      </c>
      <c r="R593" s="20"/>
    </row>
    <row r="594" spans="14:18" ht="15.75">
      <c r="N594" s="18" t="str">
        <f t="shared" si="6"/>
        <v/>
      </c>
      <c r="R594" s="20"/>
    </row>
    <row r="595" spans="14:18" ht="15.75">
      <c r="N595" s="18" t="str">
        <f t="shared" si="6"/>
        <v/>
      </c>
      <c r="R595" s="20"/>
    </row>
    <row r="596" spans="14:18" ht="15.75">
      <c r="N596" s="18" t="str">
        <f t="shared" si="6"/>
        <v/>
      </c>
      <c r="R596" s="20"/>
    </row>
    <row r="597" spans="14:18" ht="15.75">
      <c r="N597" s="18" t="str">
        <f t="shared" si="6"/>
        <v/>
      </c>
      <c r="R597" s="20"/>
    </row>
    <row r="598" spans="14:18" ht="15.75">
      <c r="N598" s="18" t="str">
        <f t="shared" si="6"/>
        <v/>
      </c>
      <c r="R598" s="20"/>
    </row>
    <row r="599" spans="14:18" ht="15.75">
      <c r="N599" s="18" t="str">
        <f t="shared" si="6"/>
        <v/>
      </c>
      <c r="R599" s="20"/>
    </row>
    <row r="600" spans="14:18" ht="15.75">
      <c r="N600" s="18" t="str">
        <f t="shared" si="6"/>
        <v/>
      </c>
      <c r="R600" s="20"/>
    </row>
    <row r="601" spans="14:18" ht="15.75">
      <c r="N601" s="18" t="str">
        <f t="shared" si="6"/>
        <v/>
      </c>
      <c r="R601" s="20"/>
    </row>
    <row r="602" spans="14:18" ht="15.75">
      <c r="N602" s="18" t="str">
        <f t="shared" si="6"/>
        <v/>
      </c>
      <c r="R602" s="20"/>
    </row>
    <row r="603" spans="14:18" ht="15.75">
      <c r="N603" s="18" t="str">
        <f t="shared" si="6"/>
        <v/>
      </c>
      <c r="R603" s="20"/>
    </row>
    <row r="604" spans="14:18" ht="15.75">
      <c r="N604" s="18" t="str">
        <f t="shared" si="6"/>
        <v/>
      </c>
      <c r="R604" s="20"/>
    </row>
    <row r="605" spans="14:18" ht="15.75">
      <c r="N605" s="18" t="str">
        <f t="shared" si="6"/>
        <v/>
      </c>
      <c r="R605" s="20"/>
    </row>
    <row r="606" spans="14:18" ht="15.75">
      <c r="N606" s="18" t="str">
        <f t="shared" si="6"/>
        <v/>
      </c>
      <c r="R606" s="20"/>
    </row>
    <row r="607" spans="14:18" ht="15.75">
      <c r="N607" s="18" t="str">
        <f t="shared" si="6"/>
        <v/>
      </c>
      <c r="R607" s="20"/>
    </row>
    <row r="608" spans="14:18" ht="15.75">
      <c r="N608" s="18" t="str">
        <f t="shared" si="6"/>
        <v/>
      </c>
      <c r="R608" s="20"/>
    </row>
    <row r="609" spans="14:18" ht="15.75">
      <c r="N609" s="18" t="str">
        <f t="shared" si="6"/>
        <v/>
      </c>
      <c r="R609" s="20"/>
    </row>
    <row r="610" spans="14:18" ht="15.75">
      <c r="N610" s="18" t="str">
        <f t="shared" si="6"/>
        <v/>
      </c>
      <c r="R610" s="20"/>
    </row>
    <row r="611" spans="14:18" ht="15.75">
      <c r="N611" s="18" t="str">
        <f t="shared" si="6"/>
        <v/>
      </c>
      <c r="R611" s="20"/>
    </row>
    <row r="612" spans="14:18" ht="15.75">
      <c r="N612" s="18" t="str">
        <f t="shared" si="6"/>
        <v/>
      </c>
      <c r="R612" s="20"/>
    </row>
    <row r="613" spans="14:18" ht="15.75">
      <c r="N613" s="18" t="str">
        <f t="shared" si="6"/>
        <v/>
      </c>
      <c r="R613" s="20"/>
    </row>
    <row r="614" spans="14:18" ht="15.75">
      <c r="N614" s="18" t="str">
        <f t="shared" si="6"/>
        <v/>
      </c>
      <c r="R614" s="20"/>
    </row>
    <row r="615" spans="14:18" ht="15.75">
      <c r="N615" s="18" t="str">
        <f t="shared" si="6"/>
        <v/>
      </c>
      <c r="R615" s="20"/>
    </row>
    <row r="616" spans="14:18" ht="15.75">
      <c r="N616" s="18" t="str">
        <f t="shared" si="6"/>
        <v/>
      </c>
      <c r="R616" s="20"/>
    </row>
    <row r="617" spans="14:18" ht="15.75">
      <c r="N617" s="18" t="str">
        <f t="shared" si="6"/>
        <v/>
      </c>
      <c r="R617" s="20"/>
    </row>
    <row r="618" spans="14:18" ht="15.75">
      <c r="N618" s="18" t="str">
        <f t="shared" si="6"/>
        <v/>
      </c>
      <c r="R618" s="20"/>
    </row>
    <row r="619" spans="14:18" ht="15.75">
      <c r="N619" s="18" t="str">
        <f t="shared" si="6"/>
        <v/>
      </c>
      <c r="R619" s="20"/>
    </row>
    <row r="620" spans="14:18" ht="15.75">
      <c r="N620" s="18" t="str">
        <f t="shared" si="6"/>
        <v/>
      </c>
      <c r="R620" s="20"/>
    </row>
    <row r="621" spans="14:18" ht="15.75">
      <c r="N621" s="18" t="str">
        <f t="shared" si="6"/>
        <v/>
      </c>
      <c r="R621" s="20"/>
    </row>
    <row r="622" spans="14:18" ht="15.75">
      <c r="N622" s="18" t="str">
        <f t="shared" si="6"/>
        <v/>
      </c>
      <c r="R622" s="20"/>
    </row>
    <row r="623" spans="14:18" ht="15.75">
      <c r="N623" s="18" t="str">
        <f t="shared" si="6"/>
        <v/>
      </c>
      <c r="R623" s="20"/>
    </row>
    <row r="624" spans="14:18" ht="15.75">
      <c r="N624" s="18" t="str">
        <f t="shared" si="6"/>
        <v/>
      </c>
      <c r="R624" s="20"/>
    </row>
    <row r="625" spans="14:18" ht="15.75">
      <c r="N625" s="18" t="str">
        <f t="shared" si="6"/>
        <v/>
      </c>
      <c r="R625" s="20"/>
    </row>
    <row r="626" spans="14:18" ht="15.75">
      <c r="N626" s="18" t="str">
        <f t="shared" si="6"/>
        <v/>
      </c>
      <c r="R626" s="20"/>
    </row>
    <row r="627" spans="14:18" ht="15.75">
      <c r="N627" s="18" t="str">
        <f t="shared" si="6"/>
        <v/>
      </c>
      <c r="R627" s="20"/>
    </row>
    <row r="628" spans="14:18" ht="15.75">
      <c r="N628" s="18" t="str">
        <f t="shared" si="6"/>
        <v/>
      </c>
      <c r="R628" s="20"/>
    </row>
    <row r="629" spans="14:18" ht="15.75">
      <c r="N629" s="18" t="str">
        <f t="shared" si="6"/>
        <v/>
      </c>
      <c r="R629" s="20"/>
    </row>
    <row r="630" spans="14:18" ht="15.75">
      <c r="N630" s="18" t="str">
        <f t="shared" si="6"/>
        <v/>
      </c>
      <c r="R630" s="20"/>
    </row>
    <row r="631" spans="14:18" ht="15.75">
      <c r="N631" s="18" t="str">
        <f t="shared" si="6"/>
        <v/>
      </c>
      <c r="R631" s="20"/>
    </row>
    <row r="632" spans="14:18" ht="15.75">
      <c r="N632" s="18" t="str">
        <f t="shared" si="6"/>
        <v/>
      </c>
      <c r="R632" s="20"/>
    </row>
    <row r="633" spans="14:18" ht="15.75">
      <c r="N633" s="18" t="str">
        <f t="shared" si="6"/>
        <v/>
      </c>
      <c r="R633" s="20"/>
    </row>
    <row r="634" spans="14:18" ht="15.75">
      <c r="N634" s="18" t="str">
        <f t="shared" si="6"/>
        <v/>
      </c>
      <c r="R634" s="20"/>
    </row>
    <row r="635" spans="14:18" ht="15.75">
      <c r="N635" s="18" t="str">
        <f t="shared" si="6"/>
        <v/>
      </c>
      <c r="R635" s="20"/>
    </row>
    <row r="636" spans="14:18" ht="15.75">
      <c r="N636" s="18" t="str">
        <f t="shared" si="6"/>
        <v/>
      </c>
      <c r="R636" s="20"/>
    </row>
    <row r="637" spans="14:18" ht="15.75">
      <c r="N637" s="18" t="str">
        <f t="shared" si="6"/>
        <v/>
      </c>
      <c r="R637" s="20"/>
    </row>
    <row r="638" spans="14:18" ht="15.75">
      <c r="N638" s="18" t="str">
        <f t="shared" si="6"/>
        <v/>
      </c>
      <c r="R638" s="20"/>
    </row>
    <row r="639" spans="14:18" ht="15.75">
      <c r="N639" s="18" t="str">
        <f t="shared" si="6"/>
        <v/>
      </c>
      <c r="R639" s="20"/>
    </row>
    <row r="640" spans="14:18" ht="15.75">
      <c r="N640" s="18" t="str">
        <f t="shared" si="6"/>
        <v/>
      </c>
      <c r="R640" s="20"/>
    </row>
    <row r="641" spans="14:18" ht="15.75">
      <c r="N641" s="18" t="str">
        <f t="shared" si="6"/>
        <v/>
      </c>
      <c r="R641" s="20"/>
    </row>
    <row r="642" spans="14:18" ht="15.75">
      <c r="N642" s="18" t="str">
        <f t="shared" si="6"/>
        <v/>
      </c>
      <c r="R642" s="20"/>
    </row>
    <row r="643" spans="14:18" ht="15.75">
      <c r="N643" s="18" t="str">
        <f t="shared" si="6"/>
        <v/>
      </c>
      <c r="R643" s="20"/>
    </row>
    <row r="644" spans="14:18" ht="15.75">
      <c r="N644" s="18" t="str">
        <f t="shared" ref="N644:N707" si="7">IF(M644="","",K706*M644)</f>
        <v/>
      </c>
      <c r="R644" s="20"/>
    </row>
    <row r="645" spans="14:18" ht="15.75">
      <c r="N645" s="18" t="str">
        <f t="shared" si="7"/>
        <v/>
      </c>
      <c r="R645" s="20"/>
    </row>
    <row r="646" spans="14:18" ht="15.75">
      <c r="N646" s="18" t="str">
        <f t="shared" si="7"/>
        <v/>
      </c>
      <c r="R646" s="20"/>
    </row>
    <row r="647" spans="14:18" ht="15.75">
      <c r="N647" s="18" t="str">
        <f t="shared" si="7"/>
        <v/>
      </c>
      <c r="R647" s="20"/>
    </row>
    <row r="648" spans="14:18" ht="15.75">
      <c r="N648" s="18" t="str">
        <f t="shared" si="7"/>
        <v/>
      </c>
      <c r="R648" s="20"/>
    </row>
    <row r="649" spans="14:18" ht="15.75">
      <c r="N649" s="18" t="str">
        <f t="shared" si="7"/>
        <v/>
      </c>
      <c r="R649" s="20"/>
    </row>
    <row r="650" spans="14:18" ht="15.75">
      <c r="N650" s="18" t="str">
        <f t="shared" si="7"/>
        <v/>
      </c>
      <c r="R650" s="20"/>
    </row>
    <row r="651" spans="14:18" ht="15.75">
      <c r="N651" s="18" t="str">
        <f t="shared" si="7"/>
        <v/>
      </c>
      <c r="R651" s="20"/>
    </row>
    <row r="652" spans="14:18" ht="15.75">
      <c r="N652" s="18" t="str">
        <f t="shared" si="7"/>
        <v/>
      </c>
      <c r="R652" s="20"/>
    </row>
    <row r="653" spans="14:18" ht="15.75">
      <c r="N653" s="18" t="str">
        <f t="shared" si="7"/>
        <v/>
      </c>
      <c r="R653" s="20"/>
    </row>
    <row r="654" spans="14:18" ht="15.75">
      <c r="N654" s="18" t="str">
        <f t="shared" si="7"/>
        <v/>
      </c>
      <c r="R654" s="20"/>
    </row>
    <row r="655" spans="14:18" ht="15.75">
      <c r="N655" s="18" t="str">
        <f t="shared" si="7"/>
        <v/>
      </c>
      <c r="R655" s="20"/>
    </row>
    <row r="656" spans="14:18" ht="15.75">
      <c r="N656" s="18" t="str">
        <f t="shared" si="7"/>
        <v/>
      </c>
      <c r="R656" s="20"/>
    </row>
    <row r="657" spans="14:18" ht="15.75">
      <c r="N657" s="18" t="str">
        <f t="shared" si="7"/>
        <v/>
      </c>
      <c r="R657" s="20"/>
    </row>
    <row r="658" spans="14:18" ht="15.75">
      <c r="N658" s="18" t="str">
        <f t="shared" si="7"/>
        <v/>
      </c>
      <c r="R658" s="20"/>
    </row>
    <row r="659" spans="14:18" ht="15.75">
      <c r="N659" s="18" t="str">
        <f t="shared" si="7"/>
        <v/>
      </c>
      <c r="R659" s="20"/>
    </row>
    <row r="660" spans="14:18" ht="15.75">
      <c r="N660" s="18" t="str">
        <f t="shared" si="7"/>
        <v/>
      </c>
      <c r="R660" s="20"/>
    </row>
    <row r="661" spans="14:18" ht="15.75">
      <c r="N661" s="18" t="str">
        <f t="shared" si="7"/>
        <v/>
      </c>
      <c r="R661" s="20"/>
    </row>
    <row r="662" spans="14:18" ht="15.75">
      <c r="N662" s="18" t="str">
        <f t="shared" si="7"/>
        <v/>
      </c>
      <c r="R662" s="20"/>
    </row>
    <row r="663" spans="14:18" ht="15.75">
      <c r="N663" s="18" t="str">
        <f t="shared" si="7"/>
        <v/>
      </c>
      <c r="R663" s="20"/>
    </row>
    <row r="664" spans="14:18" ht="15.75">
      <c r="N664" s="18" t="str">
        <f t="shared" si="7"/>
        <v/>
      </c>
      <c r="R664" s="20"/>
    </row>
    <row r="665" spans="14:18" ht="15.75">
      <c r="N665" s="18" t="str">
        <f t="shared" si="7"/>
        <v/>
      </c>
      <c r="R665" s="20"/>
    </row>
    <row r="666" spans="14:18" ht="15.75">
      <c r="N666" s="18" t="str">
        <f t="shared" si="7"/>
        <v/>
      </c>
      <c r="R666" s="20"/>
    </row>
    <row r="667" spans="14:18" ht="15.75">
      <c r="N667" s="18" t="str">
        <f t="shared" si="7"/>
        <v/>
      </c>
      <c r="R667" s="20"/>
    </row>
    <row r="668" spans="14:18" ht="15.75">
      <c r="N668" s="18" t="str">
        <f t="shared" si="7"/>
        <v/>
      </c>
      <c r="R668" s="20"/>
    </row>
    <row r="669" spans="14:18" ht="15.75">
      <c r="N669" s="18" t="str">
        <f t="shared" si="7"/>
        <v/>
      </c>
      <c r="R669" s="20"/>
    </row>
    <row r="670" spans="14:18" ht="15.75">
      <c r="N670" s="18" t="str">
        <f t="shared" si="7"/>
        <v/>
      </c>
      <c r="R670" s="20"/>
    </row>
    <row r="671" spans="14:18" ht="15.75">
      <c r="N671" s="18" t="str">
        <f t="shared" si="7"/>
        <v/>
      </c>
      <c r="R671" s="20"/>
    </row>
    <row r="672" spans="14:18" ht="15.75">
      <c r="N672" s="18" t="str">
        <f t="shared" si="7"/>
        <v/>
      </c>
      <c r="R672" s="20"/>
    </row>
    <row r="673" spans="14:18" ht="15.75">
      <c r="N673" s="18" t="str">
        <f t="shared" si="7"/>
        <v/>
      </c>
      <c r="R673" s="20"/>
    </row>
    <row r="674" spans="14:18" ht="15.75">
      <c r="N674" s="18" t="str">
        <f t="shared" si="7"/>
        <v/>
      </c>
      <c r="R674" s="20"/>
    </row>
    <row r="675" spans="14:18" ht="15.75">
      <c r="N675" s="18" t="str">
        <f t="shared" si="7"/>
        <v/>
      </c>
      <c r="R675" s="20"/>
    </row>
    <row r="676" spans="14:18" ht="15.75">
      <c r="N676" s="18" t="str">
        <f t="shared" si="7"/>
        <v/>
      </c>
      <c r="R676" s="20"/>
    </row>
    <row r="677" spans="14:18" ht="15.75">
      <c r="N677" s="18" t="str">
        <f t="shared" si="7"/>
        <v/>
      </c>
      <c r="R677" s="20"/>
    </row>
    <row r="678" spans="14:18" ht="15.75">
      <c r="N678" s="18" t="str">
        <f t="shared" si="7"/>
        <v/>
      </c>
      <c r="R678" s="20"/>
    </row>
    <row r="679" spans="14:18" ht="15.75">
      <c r="N679" s="18" t="str">
        <f t="shared" si="7"/>
        <v/>
      </c>
      <c r="R679" s="20"/>
    </row>
    <row r="680" spans="14:18" ht="15.75">
      <c r="N680" s="18" t="str">
        <f t="shared" si="7"/>
        <v/>
      </c>
      <c r="R680" s="20"/>
    </row>
    <row r="681" spans="14:18" ht="15.75">
      <c r="N681" s="18" t="str">
        <f t="shared" si="7"/>
        <v/>
      </c>
      <c r="R681" s="20"/>
    </row>
    <row r="682" spans="14:18" ht="15.75">
      <c r="N682" s="18" t="str">
        <f t="shared" si="7"/>
        <v/>
      </c>
      <c r="R682" s="20"/>
    </row>
    <row r="683" spans="14:18" ht="15.75">
      <c r="N683" s="18" t="str">
        <f t="shared" si="7"/>
        <v/>
      </c>
      <c r="R683" s="20"/>
    </row>
    <row r="684" spans="14:18" ht="15.75">
      <c r="N684" s="18" t="str">
        <f t="shared" si="7"/>
        <v/>
      </c>
      <c r="R684" s="20"/>
    </row>
    <row r="685" spans="14:18" ht="15.75">
      <c r="N685" s="18" t="str">
        <f t="shared" si="7"/>
        <v/>
      </c>
      <c r="R685" s="20"/>
    </row>
    <row r="686" spans="14:18" ht="15.75">
      <c r="N686" s="18" t="str">
        <f t="shared" si="7"/>
        <v/>
      </c>
      <c r="R686" s="20"/>
    </row>
    <row r="687" spans="14:18" ht="15.75">
      <c r="N687" s="18" t="str">
        <f t="shared" si="7"/>
        <v/>
      </c>
      <c r="R687" s="20"/>
    </row>
    <row r="688" spans="14:18" ht="15.75">
      <c r="N688" s="18" t="str">
        <f t="shared" si="7"/>
        <v/>
      </c>
      <c r="R688" s="20"/>
    </row>
    <row r="689" spans="14:18" ht="15.75">
      <c r="N689" s="18" t="str">
        <f t="shared" si="7"/>
        <v/>
      </c>
      <c r="R689" s="20"/>
    </row>
    <row r="690" spans="14:18" ht="15.75">
      <c r="N690" s="18" t="str">
        <f t="shared" si="7"/>
        <v/>
      </c>
      <c r="R690" s="20"/>
    </row>
    <row r="691" spans="14:18" ht="15.75">
      <c r="N691" s="18" t="str">
        <f t="shared" si="7"/>
        <v/>
      </c>
      <c r="R691" s="20"/>
    </row>
    <row r="692" spans="14:18" ht="15.75">
      <c r="N692" s="18" t="str">
        <f t="shared" si="7"/>
        <v/>
      </c>
      <c r="R692" s="20"/>
    </row>
    <row r="693" spans="14:18" ht="15.75">
      <c r="N693" s="18" t="str">
        <f t="shared" si="7"/>
        <v/>
      </c>
      <c r="R693" s="20"/>
    </row>
    <row r="694" spans="14:18" ht="15.75">
      <c r="N694" s="18" t="str">
        <f t="shared" si="7"/>
        <v/>
      </c>
      <c r="R694" s="20"/>
    </row>
    <row r="695" spans="14:18" ht="15.75">
      <c r="N695" s="18" t="str">
        <f t="shared" si="7"/>
        <v/>
      </c>
      <c r="R695" s="20"/>
    </row>
    <row r="696" spans="14:18" ht="15.75">
      <c r="N696" s="18" t="str">
        <f t="shared" si="7"/>
        <v/>
      </c>
      <c r="R696" s="20"/>
    </row>
    <row r="697" spans="14:18" ht="15.75">
      <c r="N697" s="18" t="str">
        <f t="shared" si="7"/>
        <v/>
      </c>
      <c r="R697" s="20"/>
    </row>
    <row r="698" spans="14:18" ht="15.75">
      <c r="N698" s="18" t="str">
        <f t="shared" si="7"/>
        <v/>
      </c>
      <c r="R698" s="20"/>
    </row>
    <row r="699" spans="14:18" ht="15.75">
      <c r="N699" s="18" t="str">
        <f t="shared" si="7"/>
        <v/>
      </c>
      <c r="R699" s="20"/>
    </row>
    <row r="700" spans="14:18" ht="15.75">
      <c r="N700" s="18" t="str">
        <f t="shared" si="7"/>
        <v/>
      </c>
      <c r="R700" s="20"/>
    </row>
    <row r="701" spans="14:18" ht="15.75">
      <c r="N701" s="18" t="str">
        <f t="shared" si="7"/>
        <v/>
      </c>
      <c r="R701" s="20"/>
    </row>
    <row r="702" spans="14:18" ht="15.75">
      <c r="N702" s="18" t="str">
        <f t="shared" si="7"/>
        <v/>
      </c>
      <c r="R702" s="20"/>
    </row>
    <row r="703" spans="14:18" ht="15.75">
      <c r="N703" s="18" t="str">
        <f t="shared" si="7"/>
        <v/>
      </c>
      <c r="R703" s="20"/>
    </row>
    <row r="704" spans="14:18" ht="15.75">
      <c r="N704" s="18" t="str">
        <f t="shared" si="7"/>
        <v/>
      </c>
      <c r="R704" s="20"/>
    </row>
    <row r="705" spans="14:18" ht="15.75">
      <c r="N705" s="18" t="str">
        <f t="shared" si="7"/>
        <v/>
      </c>
      <c r="R705" s="20"/>
    </row>
    <row r="706" spans="14:18" ht="15.75">
      <c r="N706" s="18" t="str">
        <f t="shared" si="7"/>
        <v/>
      </c>
      <c r="R706" s="20"/>
    </row>
    <row r="707" spans="14:18" ht="15.75">
      <c r="N707" s="18" t="str">
        <f t="shared" si="7"/>
        <v/>
      </c>
      <c r="R707" s="20"/>
    </row>
    <row r="708" spans="14:18" ht="15.75">
      <c r="N708" s="18" t="str">
        <f t="shared" ref="N708:N771" si="8">IF(M708="","",K770*M708)</f>
        <v/>
      </c>
      <c r="R708" s="20"/>
    </row>
    <row r="709" spans="14:18" ht="15.75">
      <c r="N709" s="18" t="str">
        <f t="shared" si="8"/>
        <v/>
      </c>
      <c r="R709" s="20"/>
    </row>
    <row r="710" spans="14:18" ht="15.75">
      <c r="N710" s="18" t="str">
        <f t="shared" si="8"/>
        <v/>
      </c>
      <c r="R710" s="20"/>
    </row>
    <row r="711" spans="14:18" ht="15.75">
      <c r="N711" s="18" t="str">
        <f t="shared" si="8"/>
        <v/>
      </c>
      <c r="R711" s="20"/>
    </row>
    <row r="712" spans="14:18" ht="15.75">
      <c r="N712" s="18" t="str">
        <f t="shared" si="8"/>
        <v/>
      </c>
      <c r="R712" s="20"/>
    </row>
    <row r="713" spans="14:18" ht="15.75">
      <c r="N713" s="18" t="str">
        <f t="shared" si="8"/>
        <v/>
      </c>
      <c r="R713" s="20"/>
    </row>
    <row r="714" spans="14:18" ht="15.75">
      <c r="N714" s="18" t="str">
        <f t="shared" si="8"/>
        <v/>
      </c>
      <c r="R714" s="20"/>
    </row>
    <row r="715" spans="14:18" ht="15.75">
      <c r="N715" s="18" t="str">
        <f t="shared" si="8"/>
        <v/>
      </c>
      <c r="R715" s="20"/>
    </row>
    <row r="716" spans="14:18" ht="15.75">
      <c r="N716" s="18" t="str">
        <f t="shared" si="8"/>
        <v/>
      </c>
      <c r="R716" s="20"/>
    </row>
    <row r="717" spans="14:18" ht="15.75">
      <c r="N717" s="18" t="str">
        <f t="shared" si="8"/>
        <v/>
      </c>
      <c r="R717" s="20"/>
    </row>
    <row r="718" spans="14:18" ht="15.75">
      <c r="N718" s="18" t="str">
        <f t="shared" si="8"/>
        <v/>
      </c>
      <c r="R718" s="20"/>
    </row>
    <row r="719" spans="14:18" ht="15.75">
      <c r="N719" s="18" t="str">
        <f t="shared" si="8"/>
        <v/>
      </c>
      <c r="R719" s="20"/>
    </row>
    <row r="720" spans="14:18" ht="15.75">
      <c r="N720" s="18" t="str">
        <f t="shared" si="8"/>
        <v/>
      </c>
      <c r="R720" s="20"/>
    </row>
    <row r="721" spans="14:18" ht="15.75">
      <c r="N721" s="18" t="str">
        <f t="shared" si="8"/>
        <v/>
      </c>
      <c r="R721" s="20"/>
    </row>
    <row r="722" spans="14:18" ht="15.75">
      <c r="N722" s="18" t="str">
        <f t="shared" si="8"/>
        <v/>
      </c>
      <c r="R722" s="20"/>
    </row>
    <row r="723" spans="14:18" ht="15.75">
      <c r="N723" s="18" t="str">
        <f t="shared" si="8"/>
        <v/>
      </c>
      <c r="R723" s="20"/>
    </row>
    <row r="724" spans="14:18" ht="15.75">
      <c r="N724" s="18" t="str">
        <f t="shared" si="8"/>
        <v/>
      </c>
      <c r="R724" s="20"/>
    </row>
    <row r="725" spans="14:18" ht="15.75">
      <c r="N725" s="18" t="str">
        <f t="shared" si="8"/>
        <v/>
      </c>
      <c r="R725" s="20"/>
    </row>
    <row r="726" spans="14:18" ht="15.75">
      <c r="N726" s="18" t="str">
        <f t="shared" si="8"/>
        <v/>
      </c>
      <c r="R726" s="20"/>
    </row>
    <row r="727" spans="14:18" ht="15.75">
      <c r="N727" s="18" t="str">
        <f t="shared" si="8"/>
        <v/>
      </c>
      <c r="R727" s="20"/>
    </row>
    <row r="728" spans="14:18" ht="15.75">
      <c r="N728" s="18" t="str">
        <f t="shared" si="8"/>
        <v/>
      </c>
      <c r="R728" s="20"/>
    </row>
    <row r="729" spans="14:18" ht="15.75">
      <c r="N729" s="18" t="str">
        <f t="shared" si="8"/>
        <v/>
      </c>
      <c r="R729" s="20"/>
    </row>
    <row r="730" spans="14:18" ht="15.75">
      <c r="N730" s="18" t="str">
        <f t="shared" si="8"/>
        <v/>
      </c>
      <c r="R730" s="20"/>
    </row>
    <row r="731" spans="14:18" ht="15.75">
      <c r="N731" s="18" t="str">
        <f t="shared" si="8"/>
        <v/>
      </c>
      <c r="R731" s="20"/>
    </row>
    <row r="732" spans="14:18" ht="15.75">
      <c r="N732" s="18" t="str">
        <f t="shared" si="8"/>
        <v/>
      </c>
      <c r="R732" s="20"/>
    </row>
    <row r="733" spans="14:18" ht="15.75">
      <c r="N733" s="18" t="str">
        <f t="shared" si="8"/>
        <v/>
      </c>
      <c r="R733" s="20"/>
    </row>
    <row r="734" spans="14:18" ht="15.75">
      <c r="N734" s="18" t="str">
        <f t="shared" si="8"/>
        <v/>
      </c>
      <c r="R734" s="20"/>
    </row>
    <row r="735" spans="14:18" ht="15.75">
      <c r="N735" s="18" t="str">
        <f t="shared" si="8"/>
        <v/>
      </c>
      <c r="R735" s="20"/>
    </row>
    <row r="736" spans="14:18" ht="15.75">
      <c r="N736" s="18" t="str">
        <f t="shared" si="8"/>
        <v/>
      </c>
      <c r="R736" s="20"/>
    </row>
    <row r="737" spans="14:18" ht="15.75">
      <c r="N737" s="18" t="str">
        <f t="shared" si="8"/>
        <v/>
      </c>
      <c r="R737" s="20"/>
    </row>
    <row r="738" spans="14:18" ht="15.75">
      <c r="N738" s="18" t="str">
        <f t="shared" si="8"/>
        <v/>
      </c>
      <c r="R738" s="20"/>
    </row>
    <row r="739" spans="14:18" ht="15.75">
      <c r="N739" s="18" t="str">
        <f t="shared" si="8"/>
        <v/>
      </c>
      <c r="R739" s="20"/>
    </row>
    <row r="740" spans="14:18" ht="15.75">
      <c r="N740" s="18" t="str">
        <f t="shared" si="8"/>
        <v/>
      </c>
      <c r="R740" s="20"/>
    </row>
    <row r="741" spans="14:18" ht="15.75">
      <c r="N741" s="18" t="str">
        <f t="shared" si="8"/>
        <v/>
      </c>
      <c r="R741" s="20"/>
    </row>
    <row r="742" spans="14:18" ht="15.75">
      <c r="N742" s="18" t="str">
        <f t="shared" si="8"/>
        <v/>
      </c>
      <c r="R742" s="20"/>
    </row>
    <row r="743" spans="14:18" ht="15.75">
      <c r="N743" s="18" t="str">
        <f t="shared" si="8"/>
        <v/>
      </c>
      <c r="R743" s="20"/>
    </row>
    <row r="744" spans="14:18" ht="15.75">
      <c r="N744" s="18" t="str">
        <f t="shared" si="8"/>
        <v/>
      </c>
      <c r="R744" s="20"/>
    </row>
    <row r="745" spans="14:18" ht="15.75">
      <c r="N745" s="18" t="str">
        <f t="shared" si="8"/>
        <v/>
      </c>
      <c r="R745" s="20"/>
    </row>
    <row r="746" spans="14:18" ht="15.75">
      <c r="N746" s="18" t="str">
        <f t="shared" si="8"/>
        <v/>
      </c>
      <c r="R746" s="20"/>
    </row>
    <row r="747" spans="14:18" ht="15.75">
      <c r="N747" s="18" t="str">
        <f t="shared" si="8"/>
        <v/>
      </c>
      <c r="R747" s="20"/>
    </row>
    <row r="748" spans="14:18" ht="15.75">
      <c r="N748" s="18" t="str">
        <f t="shared" si="8"/>
        <v/>
      </c>
      <c r="R748" s="20"/>
    </row>
    <row r="749" spans="14:18" ht="15.75">
      <c r="N749" s="18" t="str">
        <f t="shared" si="8"/>
        <v/>
      </c>
      <c r="R749" s="20"/>
    </row>
    <row r="750" spans="14:18" ht="15.75">
      <c r="N750" s="18" t="str">
        <f t="shared" si="8"/>
        <v/>
      </c>
      <c r="R750" s="20"/>
    </row>
    <row r="751" spans="14:18" ht="15.75">
      <c r="N751" s="18" t="str">
        <f t="shared" si="8"/>
        <v/>
      </c>
      <c r="R751" s="20"/>
    </row>
    <row r="752" spans="14:18" ht="15.75">
      <c r="N752" s="18" t="str">
        <f t="shared" si="8"/>
        <v/>
      </c>
      <c r="R752" s="20"/>
    </row>
    <row r="753" spans="14:18" ht="15.75">
      <c r="N753" s="18" t="str">
        <f t="shared" si="8"/>
        <v/>
      </c>
      <c r="R753" s="20"/>
    </row>
    <row r="754" spans="14:18" ht="15.75">
      <c r="N754" s="18" t="str">
        <f t="shared" si="8"/>
        <v/>
      </c>
      <c r="R754" s="20"/>
    </row>
    <row r="755" spans="14:18" ht="15.75">
      <c r="N755" s="18" t="str">
        <f t="shared" si="8"/>
        <v/>
      </c>
      <c r="R755" s="20"/>
    </row>
    <row r="756" spans="14:18" ht="15.75">
      <c r="N756" s="18" t="str">
        <f t="shared" si="8"/>
        <v/>
      </c>
      <c r="R756" s="20"/>
    </row>
    <row r="757" spans="14:18" ht="15.75">
      <c r="N757" s="18" t="str">
        <f t="shared" si="8"/>
        <v/>
      </c>
      <c r="R757" s="20"/>
    </row>
    <row r="758" spans="14:18" ht="15.75">
      <c r="N758" s="18" t="str">
        <f t="shared" si="8"/>
        <v/>
      </c>
      <c r="R758" s="20"/>
    </row>
    <row r="759" spans="14:18" ht="15.75">
      <c r="N759" s="18" t="str">
        <f t="shared" si="8"/>
        <v/>
      </c>
      <c r="R759" s="20"/>
    </row>
    <row r="760" spans="14:18" ht="15.75">
      <c r="N760" s="18" t="str">
        <f t="shared" si="8"/>
        <v/>
      </c>
      <c r="R760" s="20"/>
    </row>
    <row r="761" spans="14:18" ht="15.75">
      <c r="N761" s="18" t="str">
        <f t="shared" si="8"/>
        <v/>
      </c>
      <c r="R761" s="20"/>
    </row>
    <row r="762" spans="14:18" ht="15.75">
      <c r="N762" s="18" t="str">
        <f t="shared" si="8"/>
        <v/>
      </c>
      <c r="R762" s="20"/>
    </row>
    <row r="763" spans="14:18" ht="15.75">
      <c r="N763" s="18" t="str">
        <f t="shared" si="8"/>
        <v/>
      </c>
      <c r="R763" s="20"/>
    </row>
    <row r="764" spans="14:18" ht="15.75">
      <c r="N764" s="18" t="str">
        <f t="shared" si="8"/>
        <v/>
      </c>
      <c r="R764" s="20"/>
    </row>
    <row r="765" spans="14:18" ht="15.75">
      <c r="N765" s="18" t="str">
        <f t="shared" si="8"/>
        <v/>
      </c>
      <c r="R765" s="20"/>
    </row>
    <row r="766" spans="14:18" ht="15.75">
      <c r="N766" s="18" t="str">
        <f t="shared" si="8"/>
        <v/>
      </c>
      <c r="R766" s="20"/>
    </row>
    <row r="767" spans="14:18" ht="15.75">
      <c r="N767" s="18" t="str">
        <f t="shared" si="8"/>
        <v/>
      </c>
      <c r="R767" s="20"/>
    </row>
    <row r="768" spans="14:18" ht="15.75">
      <c r="N768" s="18" t="str">
        <f t="shared" si="8"/>
        <v/>
      </c>
      <c r="R768" s="20"/>
    </row>
    <row r="769" spans="14:18" ht="15.75">
      <c r="N769" s="18" t="str">
        <f t="shared" si="8"/>
        <v/>
      </c>
      <c r="R769" s="20"/>
    </row>
    <row r="770" spans="14:18" ht="15.75">
      <c r="N770" s="18" t="str">
        <f t="shared" si="8"/>
        <v/>
      </c>
      <c r="R770" s="20"/>
    </row>
    <row r="771" spans="14:18" ht="15.75">
      <c r="N771" s="18" t="str">
        <f t="shared" si="8"/>
        <v/>
      </c>
      <c r="R771" s="20"/>
    </row>
    <row r="772" spans="14:18" ht="15.75">
      <c r="N772" s="18" t="str">
        <f t="shared" ref="N772:N835" si="9">IF(M772="","",K834*M772)</f>
        <v/>
      </c>
      <c r="R772" s="20"/>
    </row>
    <row r="773" spans="14:18" ht="15.75">
      <c r="N773" s="18" t="str">
        <f t="shared" si="9"/>
        <v/>
      </c>
      <c r="R773" s="20"/>
    </row>
    <row r="774" spans="14:18" ht="15.75">
      <c r="N774" s="18" t="str">
        <f t="shared" si="9"/>
        <v/>
      </c>
      <c r="R774" s="20"/>
    </row>
    <row r="775" spans="14:18" ht="15.75">
      <c r="N775" s="18" t="str">
        <f t="shared" si="9"/>
        <v/>
      </c>
      <c r="R775" s="20"/>
    </row>
    <row r="776" spans="14:18" ht="15.75">
      <c r="N776" s="18" t="str">
        <f t="shared" si="9"/>
        <v/>
      </c>
      <c r="R776" s="20"/>
    </row>
    <row r="777" spans="14:18" ht="15.75">
      <c r="N777" s="18" t="str">
        <f t="shared" si="9"/>
        <v/>
      </c>
      <c r="R777" s="20"/>
    </row>
    <row r="778" spans="14:18" ht="15.75">
      <c r="N778" s="18" t="str">
        <f t="shared" si="9"/>
        <v/>
      </c>
      <c r="R778" s="20"/>
    </row>
    <row r="779" spans="14:18" ht="15.75">
      <c r="N779" s="18" t="str">
        <f t="shared" si="9"/>
        <v/>
      </c>
      <c r="R779" s="20"/>
    </row>
    <row r="780" spans="14:18" ht="15.75">
      <c r="N780" s="18" t="str">
        <f t="shared" si="9"/>
        <v/>
      </c>
      <c r="R780" s="20"/>
    </row>
    <row r="781" spans="14:18" ht="15.75">
      <c r="N781" s="18" t="str">
        <f t="shared" si="9"/>
        <v/>
      </c>
      <c r="R781" s="20"/>
    </row>
    <row r="782" spans="14:18" ht="15.75">
      <c r="N782" s="18" t="str">
        <f t="shared" si="9"/>
        <v/>
      </c>
      <c r="R782" s="20"/>
    </row>
    <row r="783" spans="14:18" ht="15.75">
      <c r="N783" s="18" t="str">
        <f t="shared" si="9"/>
        <v/>
      </c>
      <c r="R783" s="20"/>
    </row>
    <row r="784" spans="14:18" ht="15.75">
      <c r="N784" s="18" t="str">
        <f t="shared" si="9"/>
        <v/>
      </c>
      <c r="R784" s="20"/>
    </row>
    <row r="785" spans="14:18" ht="15.75">
      <c r="N785" s="18" t="str">
        <f t="shared" si="9"/>
        <v/>
      </c>
      <c r="R785" s="20"/>
    </row>
    <row r="786" spans="14:18" ht="15.75">
      <c r="N786" s="18" t="str">
        <f t="shared" si="9"/>
        <v/>
      </c>
      <c r="R786" s="20"/>
    </row>
    <row r="787" spans="14:18" ht="15.75">
      <c r="N787" s="18" t="str">
        <f t="shared" si="9"/>
        <v/>
      </c>
      <c r="R787" s="20"/>
    </row>
    <row r="788" spans="14:18" ht="15.75">
      <c r="N788" s="18" t="str">
        <f t="shared" si="9"/>
        <v/>
      </c>
      <c r="R788" s="20"/>
    </row>
    <row r="789" spans="14:18" ht="15.75">
      <c r="N789" s="18" t="str">
        <f t="shared" si="9"/>
        <v/>
      </c>
      <c r="R789" s="20"/>
    </row>
    <row r="790" spans="14:18" ht="15.75">
      <c r="N790" s="18" t="str">
        <f t="shared" si="9"/>
        <v/>
      </c>
      <c r="R790" s="20"/>
    </row>
    <row r="791" spans="14:18" ht="15.75">
      <c r="N791" s="18" t="str">
        <f t="shared" si="9"/>
        <v/>
      </c>
      <c r="R791" s="20"/>
    </row>
    <row r="792" spans="14:18" ht="15.75">
      <c r="N792" s="18" t="str">
        <f t="shared" si="9"/>
        <v/>
      </c>
      <c r="R792" s="20"/>
    </row>
    <row r="793" spans="14:18" ht="15.75">
      <c r="N793" s="18" t="str">
        <f t="shared" si="9"/>
        <v/>
      </c>
      <c r="R793" s="20"/>
    </row>
    <row r="794" spans="14:18" ht="15.75">
      <c r="N794" s="18" t="str">
        <f t="shared" si="9"/>
        <v/>
      </c>
      <c r="R794" s="20"/>
    </row>
    <row r="795" spans="14:18" ht="15.75">
      <c r="N795" s="18" t="str">
        <f t="shared" si="9"/>
        <v/>
      </c>
      <c r="R795" s="20"/>
    </row>
    <row r="796" spans="14:18" ht="15.75">
      <c r="N796" s="18" t="str">
        <f t="shared" si="9"/>
        <v/>
      </c>
      <c r="R796" s="20"/>
    </row>
    <row r="797" spans="14:18" ht="15.75">
      <c r="N797" s="18" t="str">
        <f t="shared" si="9"/>
        <v/>
      </c>
      <c r="R797" s="20"/>
    </row>
    <row r="798" spans="14:18" ht="15.75">
      <c r="N798" s="18" t="str">
        <f t="shared" si="9"/>
        <v/>
      </c>
      <c r="R798" s="20"/>
    </row>
    <row r="799" spans="14:18" ht="15.75">
      <c r="N799" s="18" t="str">
        <f t="shared" si="9"/>
        <v/>
      </c>
      <c r="R799" s="20"/>
    </row>
    <row r="800" spans="14:18" ht="15.75">
      <c r="N800" s="18" t="str">
        <f t="shared" si="9"/>
        <v/>
      </c>
      <c r="R800" s="20"/>
    </row>
    <row r="801" spans="14:18" ht="15.75">
      <c r="N801" s="18" t="str">
        <f t="shared" si="9"/>
        <v/>
      </c>
      <c r="R801" s="20"/>
    </row>
    <row r="802" spans="14:18" ht="15.75">
      <c r="N802" s="18" t="str">
        <f t="shared" si="9"/>
        <v/>
      </c>
      <c r="R802" s="20"/>
    </row>
    <row r="803" spans="14:18" ht="15.75">
      <c r="N803" s="18" t="str">
        <f t="shared" si="9"/>
        <v/>
      </c>
      <c r="R803" s="20"/>
    </row>
    <row r="804" spans="14:18" ht="15.75">
      <c r="N804" s="18" t="str">
        <f t="shared" si="9"/>
        <v/>
      </c>
      <c r="R804" s="20"/>
    </row>
    <row r="805" spans="14:18" ht="15.75">
      <c r="N805" s="18" t="str">
        <f t="shared" si="9"/>
        <v/>
      </c>
      <c r="R805" s="20"/>
    </row>
    <row r="806" spans="14:18" ht="15.75">
      <c r="N806" s="18" t="str">
        <f t="shared" si="9"/>
        <v/>
      </c>
      <c r="R806" s="20"/>
    </row>
    <row r="807" spans="14:18" ht="15.75">
      <c r="N807" s="18" t="str">
        <f t="shared" si="9"/>
        <v/>
      </c>
      <c r="R807" s="20"/>
    </row>
    <row r="808" spans="14:18" ht="15.75">
      <c r="N808" s="18" t="str">
        <f t="shared" si="9"/>
        <v/>
      </c>
      <c r="R808" s="20"/>
    </row>
    <row r="809" spans="14:18" ht="15.75">
      <c r="N809" s="18" t="str">
        <f t="shared" si="9"/>
        <v/>
      </c>
      <c r="R809" s="20"/>
    </row>
    <row r="810" spans="14:18" ht="15.75">
      <c r="N810" s="18" t="str">
        <f t="shared" si="9"/>
        <v/>
      </c>
      <c r="R810" s="20"/>
    </row>
    <row r="811" spans="14:18" ht="15.75">
      <c r="N811" s="18" t="str">
        <f t="shared" si="9"/>
        <v/>
      </c>
      <c r="R811" s="20"/>
    </row>
    <row r="812" spans="14:18" ht="15.75">
      <c r="N812" s="18" t="str">
        <f t="shared" si="9"/>
        <v/>
      </c>
      <c r="R812" s="20"/>
    </row>
    <row r="813" spans="14:18" ht="15.75">
      <c r="N813" s="18" t="str">
        <f t="shared" si="9"/>
        <v/>
      </c>
      <c r="R813" s="20"/>
    </row>
    <row r="814" spans="14:18" ht="15.75">
      <c r="N814" s="18" t="str">
        <f t="shared" si="9"/>
        <v/>
      </c>
      <c r="R814" s="20"/>
    </row>
    <row r="815" spans="14:18" ht="15.75">
      <c r="N815" s="18" t="str">
        <f t="shared" si="9"/>
        <v/>
      </c>
      <c r="R815" s="20"/>
    </row>
    <row r="816" spans="14:18" ht="15.75">
      <c r="N816" s="18" t="str">
        <f t="shared" si="9"/>
        <v/>
      </c>
      <c r="R816" s="20"/>
    </row>
    <row r="817" spans="14:18" ht="15.75">
      <c r="N817" s="18" t="str">
        <f t="shared" si="9"/>
        <v/>
      </c>
      <c r="R817" s="20"/>
    </row>
    <row r="818" spans="14:18" ht="15.75">
      <c r="N818" s="18" t="str">
        <f t="shared" si="9"/>
        <v/>
      </c>
      <c r="R818" s="20"/>
    </row>
    <row r="819" spans="14:18" ht="15.75">
      <c r="N819" s="18" t="str">
        <f t="shared" si="9"/>
        <v/>
      </c>
      <c r="R819" s="20"/>
    </row>
    <row r="820" spans="14:18" ht="15.75">
      <c r="N820" s="18" t="str">
        <f t="shared" si="9"/>
        <v/>
      </c>
      <c r="R820" s="20"/>
    </row>
    <row r="821" spans="14:18" ht="15.75">
      <c r="N821" s="18" t="str">
        <f t="shared" si="9"/>
        <v/>
      </c>
      <c r="R821" s="20"/>
    </row>
    <row r="822" spans="14:18" ht="15.75">
      <c r="N822" s="18" t="str">
        <f t="shared" si="9"/>
        <v/>
      </c>
      <c r="R822" s="20"/>
    </row>
    <row r="823" spans="14:18" ht="15.75">
      <c r="N823" s="18" t="str">
        <f t="shared" si="9"/>
        <v/>
      </c>
      <c r="R823" s="20"/>
    </row>
    <row r="824" spans="14:18" ht="15.75">
      <c r="N824" s="18" t="str">
        <f t="shared" si="9"/>
        <v/>
      </c>
      <c r="R824" s="20"/>
    </row>
    <row r="825" spans="14:18" ht="15.75">
      <c r="N825" s="18" t="str">
        <f t="shared" si="9"/>
        <v/>
      </c>
      <c r="R825" s="20"/>
    </row>
    <row r="826" spans="14:18" ht="15.75">
      <c r="N826" s="18" t="str">
        <f t="shared" si="9"/>
        <v/>
      </c>
      <c r="R826" s="20"/>
    </row>
    <row r="827" spans="14:18" ht="15.75">
      <c r="N827" s="18" t="str">
        <f t="shared" si="9"/>
        <v/>
      </c>
      <c r="R827" s="20"/>
    </row>
    <row r="828" spans="14:18" ht="15.75">
      <c r="N828" s="18" t="str">
        <f t="shared" si="9"/>
        <v/>
      </c>
      <c r="R828" s="20"/>
    </row>
    <row r="829" spans="14:18" ht="15.75">
      <c r="N829" s="18" t="str">
        <f t="shared" si="9"/>
        <v/>
      </c>
      <c r="R829" s="20"/>
    </row>
    <row r="830" spans="14:18" ht="15.75">
      <c r="N830" s="18" t="str">
        <f t="shared" si="9"/>
        <v/>
      </c>
      <c r="R830" s="20"/>
    </row>
    <row r="831" spans="14:18" ht="15.75">
      <c r="N831" s="18" t="str">
        <f t="shared" si="9"/>
        <v/>
      </c>
      <c r="R831" s="20"/>
    </row>
    <row r="832" spans="14:18" ht="15.75">
      <c r="N832" s="18" t="str">
        <f t="shared" si="9"/>
        <v/>
      </c>
      <c r="R832" s="20"/>
    </row>
    <row r="833" spans="14:18" ht="15.75">
      <c r="N833" s="18" t="str">
        <f t="shared" si="9"/>
        <v/>
      </c>
      <c r="R833" s="20"/>
    </row>
    <row r="834" spans="14:18" ht="15.75">
      <c r="N834" s="18" t="str">
        <f t="shared" si="9"/>
        <v/>
      </c>
      <c r="R834" s="20"/>
    </row>
    <row r="835" spans="14:18" ht="15.75">
      <c r="N835" s="18" t="str">
        <f t="shared" si="9"/>
        <v/>
      </c>
      <c r="R835" s="20"/>
    </row>
    <row r="836" spans="14:18" ht="15.75">
      <c r="N836" s="18" t="str">
        <f t="shared" ref="N836:N899" si="10">IF(M836="","",K898*M836)</f>
        <v/>
      </c>
      <c r="R836" s="20"/>
    </row>
    <row r="837" spans="14:18" ht="15.75">
      <c r="N837" s="18" t="str">
        <f t="shared" si="10"/>
        <v/>
      </c>
      <c r="R837" s="20"/>
    </row>
    <row r="838" spans="14:18" ht="15.75">
      <c r="N838" s="18" t="str">
        <f t="shared" si="10"/>
        <v/>
      </c>
      <c r="R838" s="20"/>
    </row>
    <row r="839" spans="14:18" ht="15.75">
      <c r="N839" s="18" t="str">
        <f t="shared" si="10"/>
        <v/>
      </c>
      <c r="R839" s="20"/>
    </row>
    <row r="840" spans="14:18" ht="15.75">
      <c r="N840" s="18" t="str">
        <f t="shared" si="10"/>
        <v/>
      </c>
      <c r="R840" s="20"/>
    </row>
    <row r="841" spans="14:18" ht="15.75">
      <c r="N841" s="18" t="str">
        <f t="shared" si="10"/>
        <v/>
      </c>
      <c r="R841" s="20"/>
    </row>
    <row r="842" spans="14:18" ht="15.75">
      <c r="N842" s="18" t="str">
        <f t="shared" si="10"/>
        <v/>
      </c>
      <c r="R842" s="20"/>
    </row>
    <row r="843" spans="14:18" ht="15.75">
      <c r="N843" s="18" t="str">
        <f t="shared" si="10"/>
        <v/>
      </c>
      <c r="R843" s="20"/>
    </row>
    <row r="844" spans="14:18" ht="15.75">
      <c r="N844" s="18" t="str">
        <f t="shared" si="10"/>
        <v/>
      </c>
      <c r="R844" s="20"/>
    </row>
    <row r="845" spans="14:18" ht="15.75">
      <c r="N845" s="18" t="str">
        <f t="shared" si="10"/>
        <v/>
      </c>
      <c r="R845" s="20"/>
    </row>
    <row r="846" spans="14:18" ht="15.75">
      <c r="N846" s="18" t="str">
        <f t="shared" si="10"/>
        <v/>
      </c>
      <c r="R846" s="20"/>
    </row>
    <row r="847" spans="14:18" ht="15.75">
      <c r="N847" s="18" t="str">
        <f t="shared" si="10"/>
        <v/>
      </c>
      <c r="R847" s="20"/>
    </row>
    <row r="848" spans="14:18" ht="15.75">
      <c r="N848" s="18" t="str">
        <f t="shared" si="10"/>
        <v/>
      </c>
      <c r="R848" s="20"/>
    </row>
    <row r="849" spans="14:18" ht="15.75">
      <c r="N849" s="18" t="str">
        <f t="shared" si="10"/>
        <v/>
      </c>
      <c r="R849" s="20"/>
    </row>
    <row r="850" spans="14:18" ht="15.75">
      <c r="N850" s="18" t="str">
        <f t="shared" si="10"/>
        <v/>
      </c>
      <c r="R850" s="20"/>
    </row>
    <row r="851" spans="14:18" ht="15.75">
      <c r="N851" s="18" t="str">
        <f t="shared" si="10"/>
        <v/>
      </c>
      <c r="R851" s="20"/>
    </row>
    <row r="852" spans="14:18" ht="15.75">
      <c r="N852" s="18" t="str">
        <f t="shared" si="10"/>
        <v/>
      </c>
      <c r="R852" s="20"/>
    </row>
    <row r="853" spans="14:18" ht="15.75">
      <c r="N853" s="18" t="str">
        <f t="shared" si="10"/>
        <v/>
      </c>
      <c r="R853" s="20"/>
    </row>
    <row r="854" spans="14:18" ht="15.75">
      <c r="N854" s="18" t="str">
        <f t="shared" si="10"/>
        <v/>
      </c>
      <c r="R854" s="20"/>
    </row>
    <row r="855" spans="14:18" ht="15.75">
      <c r="N855" s="18" t="str">
        <f t="shared" si="10"/>
        <v/>
      </c>
      <c r="R855" s="20"/>
    </row>
    <row r="856" spans="14:18" ht="15.75">
      <c r="N856" s="18" t="str">
        <f t="shared" si="10"/>
        <v/>
      </c>
      <c r="R856" s="20"/>
    </row>
    <row r="857" spans="14:18" ht="15.75">
      <c r="N857" s="18" t="str">
        <f t="shared" si="10"/>
        <v/>
      </c>
      <c r="R857" s="20"/>
    </row>
    <row r="858" spans="14:18" ht="15.75">
      <c r="N858" s="18" t="str">
        <f t="shared" si="10"/>
        <v/>
      </c>
      <c r="R858" s="20"/>
    </row>
    <row r="859" spans="14:18" ht="15.75">
      <c r="N859" s="18" t="str">
        <f t="shared" si="10"/>
        <v/>
      </c>
      <c r="R859" s="20"/>
    </row>
    <row r="860" spans="14:18" ht="15.75">
      <c r="N860" s="18" t="str">
        <f t="shared" si="10"/>
        <v/>
      </c>
      <c r="R860" s="20"/>
    </row>
    <row r="861" spans="14:18" ht="15.75">
      <c r="N861" s="18" t="str">
        <f t="shared" si="10"/>
        <v/>
      </c>
      <c r="R861" s="20"/>
    </row>
    <row r="862" spans="14:18" ht="15.75">
      <c r="N862" s="18" t="str">
        <f t="shared" si="10"/>
        <v/>
      </c>
      <c r="R862" s="20"/>
    </row>
    <row r="863" spans="14:18" ht="15.75">
      <c r="N863" s="18" t="str">
        <f t="shared" si="10"/>
        <v/>
      </c>
      <c r="R863" s="20"/>
    </row>
    <row r="864" spans="14:18" ht="15.75">
      <c r="N864" s="18" t="str">
        <f t="shared" si="10"/>
        <v/>
      </c>
      <c r="R864" s="20"/>
    </row>
    <row r="865" spans="14:18" ht="15.75">
      <c r="N865" s="18" t="str">
        <f t="shared" si="10"/>
        <v/>
      </c>
      <c r="R865" s="20"/>
    </row>
    <row r="866" spans="14:18" ht="15.75">
      <c r="N866" s="18" t="str">
        <f t="shared" si="10"/>
        <v/>
      </c>
      <c r="R866" s="20"/>
    </row>
    <row r="867" spans="14:18" ht="15.75">
      <c r="N867" s="18" t="str">
        <f t="shared" si="10"/>
        <v/>
      </c>
      <c r="R867" s="20"/>
    </row>
    <row r="868" spans="14:18" ht="15.75">
      <c r="N868" s="18" t="str">
        <f t="shared" si="10"/>
        <v/>
      </c>
      <c r="R868" s="20"/>
    </row>
    <row r="869" spans="14:18" ht="15.75">
      <c r="N869" s="18" t="str">
        <f t="shared" si="10"/>
        <v/>
      </c>
      <c r="R869" s="20"/>
    </row>
    <row r="870" spans="14:18" ht="15.75">
      <c r="N870" s="18" t="str">
        <f t="shared" si="10"/>
        <v/>
      </c>
      <c r="R870" s="20"/>
    </row>
    <row r="871" spans="14:18" ht="15.75">
      <c r="N871" s="18" t="str">
        <f t="shared" si="10"/>
        <v/>
      </c>
      <c r="R871" s="20"/>
    </row>
    <row r="872" spans="14:18" ht="15.75">
      <c r="N872" s="18" t="str">
        <f t="shared" si="10"/>
        <v/>
      </c>
      <c r="R872" s="20"/>
    </row>
    <row r="873" spans="14:18" ht="15.75">
      <c r="N873" s="18" t="str">
        <f t="shared" si="10"/>
        <v/>
      </c>
      <c r="R873" s="20"/>
    </row>
    <row r="874" spans="14:18" ht="15.75">
      <c r="N874" s="18" t="str">
        <f t="shared" si="10"/>
        <v/>
      </c>
      <c r="R874" s="20"/>
    </row>
    <row r="875" spans="14:18" ht="15.75">
      <c r="N875" s="18" t="str">
        <f t="shared" si="10"/>
        <v/>
      </c>
      <c r="R875" s="20"/>
    </row>
    <row r="876" spans="14:18" ht="15.75">
      <c r="N876" s="18" t="str">
        <f t="shared" si="10"/>
        <v/>
      </c>
      <c r="R876" s="20"/>
    </row>
    <row r="877" spans="14:18" ht="15.75">
      <c r="N877" s="18" t="str">
        <f t="shared" si="10"/>
        <v/>
      </c>
      <c r="R877" s="20"/>
    </row>
    <row r="878" spans="14:18" ht="15.75">
      <c r="N878" s="18" t="str">
        <f t="shared" si="10"/>
        <v/>
      </c>
      <c r="R878" s="20"/>
    </row>
    <row r="879" spans="14:18" ht="15.75">
      <c r="N879" s="18" t="str">
        <f t="shared" si="10"/>
        <v/>
      </c>
      <c r="R879" s="20"/>
    </row>
    <row r="880" spans="14:18" ht="15.75">
      <c r="N880" s="18" t="str">
        <f t="shared" si="10"/>
        <v/>
      </c>
      <c r="R880" s="20"/>
    </row>
    <row r="881" spans="14:18" ht="15.75">
      <c r="N881" s="18" t="str">
        <f t="shared" si="10"/>
        <v/>
      </c>
      <c r="R881" s="20"/>
    </row>
    <row r="882" spans="14:18" ht="15.75">
      <c r="N882" s="18" t="str">
        <f t="shared" si="10"/>
        <v/>
      </c>
      <c r="R882" s="20"/>
    </row>
    <row r="883" spans="14:18" ht="15.75">
      <c r="N883" s="18" t="str">
        <f t="shared" si="10"/>
        <v/>
      </c>
      <c r="R883" s="20"/>
    </row>
    <row r="884" spans="14:18" ht="15.75">
      <c r="N884" s="18" t="str">
        <f t="shared" si="10"/>
        <v/>
      </c>
      <c r="R884" s="20"/>
    </row>
    <row r="885" spans="14:18" ht="15.75">
      <c r="N885" s="18" t="str">
        <f t="shared" si="10"/>
        <v/>
      </c>
      <c r="R885" s="20"/>
    </row>
    <row r="886" spans="14:18" ht="15.75">
      <c r="N886" s="18" t="str">
        <f t="shared" si="10"/>
        <v/>
      </c>
      <c r="R886" s="20"/>
    </row>
    <row r="887" spans="14:18" ht="15.75">
      <c r="N887" s="18" t="str">
        <f t="shared" si="10"/>
        <v/>
      </c>
      <c r="R887" s="20"/>
    </row>
    <row r="888" spans="14:18" ht="15.75">
      <c r="N888" s="18" t="str">
        <f t="shared" si="10"/>
        <v/>
      </c>
      <c r="R888" s="20"/>
    </row>
    <row r="889" spans="14:18" ht="15.75">
      <c r="N889" s="18" t="str">
        <f t="shared" si="10"/>
        <v/>
      </c>
      <c r="R889" s="20"/>
    </row>
    <row r="890" spans="14:18" ht="15.75">
      <c r="N890" s="18" t="str">
        <f t="shared" si="10"/>
        <v/>
      </c>
      <c r="R890" s="20"/>
    </row>
    <row r="891" spans="14:18" ht="15.75">
      <c r="N891" s="18" t="str">
        <f t="shared" si="10"/>
        <v/>
      </c>
      <c r="R891" s="20"/>
    </row>
    <row r="892" spans="14:18" ht="15.75">
      <c r="N892" s="18" t="str">
        <f t="shared" si="10"/>
        <v/>
      </c>
      <c r="R892" s="20"/>
    </row>
    <row r="893" spans="14:18" ht="15.75">
      <c r="N893" s="18" t="str">
        <f t="shared" si="10"/>
        <v/>
      </c>
      <c r="R893" s="20"/>
    </row>
    <row r="894" spans="14:18" ht="15.75">
      <c r="N894" s="18" t="str">
        <f t="shared" si="10"/>
        <v/>
      </c>
      <c r="R894" s="20"/>
    </row>
    <row r="895" spans="14:18" ht="15.75">
      <c r="N895" s="18" t="str">
        <f t="shared" si="10"/>
        <v/>
      </c>
      <c r="R895" s="20"/>
    </row>
    <row r="896" spans="14:18" ht="15.75">
      <c r="N896" s="18" t="str">
        <f t="shared" si="10"/>
        <v/>
      </c>
      <c r="R896" s="20"/>
    </row>
    <row r="897" spans="14:18" ht="15.75">
      <c r="N897" s="18" t="str">
        <f t="shared" si="10"/>
        <v/>
      </c>
      <c r="R897" s="20"/>
    </row>
    <row r="898" spans="14:18" ht="15.75">
      <c r="N898" s="18" t="str">
        <f t="shared" si="10"/>
        <v/>
      </c>
      <c r="R898" s="20"/>
    </row>
    <row r="899" spans="14:18" ht="15.75">
      <c r="N899" s="18" t="str">
        <f t="shared" si="10"/>
        <v/>
      </c>
      <c r="R899" s="20"/>
    </row>
    <row r="900" spans="14:18" ht="15.75">
      <c r="N900" s="18" t="str">
        <f t="shared" ref="N900:N963" si="11">IF(M900="","",K962*M900)</f>
        <v/>
      </c>
      <c r="R900" s="20"/>
    </row>
    <row r="901" spans="14:18" ht="15.75">
      <c r="N901" s="18" t="str">
        <f t="shared" si="11"/>
        <v/>
      </c>
      <c r="R901" s="20"/>
    </row>
    <row r="902" spans="14:18" ht="15.75">
      <c r="N902" s="18" t="str">
        <f t="shared" si="11"/>
        <v/>
      </c>
      <c r="R902" s="20"/>
    </row>
    <row r="903" spans="14:18" ht="15.75">
      <c r="N903" s="18" t="str">
        <f t="shared" si="11"/>
        <v/>
      </c>
      <c r="R903" s="20"/>
    </row>
    <row r="904" spans="14:18" ht="15.75">
      <c r="N904" s="18" t="str">
        <f t="shared" si="11"/>
        <v/>
      </c>
      <c r="R904" s="20"/>
    </row>
    <row r="905" spans="14:18" ht="15.75">
      <c r="N905" s="18" t="str">
        <f t="shared" si="11"/>
        <v/>
      </c>
      <c r="R905" s="20"/>
    </row>
    <row r="906" spans="14:18" ht="15.75">
      <c r="N906" s="18" t="str">
        <f t="shared" si="11"/>
        <v/>
      </c>
      <c r="R906" s="20"/>
    </row>
    <row r="907" spans="14:18" ht="15.75">
      <c r="N907" s="18" t="str">
        <f t="shared" si="11"/>
        <v/>
      </c>
      <c r="R907" s="20"/>
    </row>
    <row r="908" spans="14:18" ht="15.75">
      <c r="N908" s="18" t="str">
        <f t="shared" si="11"/>
        <v/>
      </c>
      <c r="R908" s="20"/>
    </row>
    <row r="909" spans="14:18" ht="15.75">
      <c r="N909" s="18" t="str">
        <f t="shared" si="11"/>
        <v/>
      </c>
      <c r="R909" s="20"/>
    </row>
    <row r="910" spans="14:18" ht="15.75">
      <c r="N910" s="18" t="str">
        <f t="shared" si="11"/>
        <v/>
      </c>
      <c r="R910" s="20"/>
    </row>
    <row r="911" spans="14:18" ht="15.75">
      <c r="N911" s="18" t="str">
        <f t="shared" si="11"/>
        <v/>
      </c>
      <c r="R911" s="20"/>
    </row>
    <row r="912" spans="14:18" ht="15.75">
      <c r="N912" s="18" t="str">
        <f t="shared" si="11"/>
        <v/>
      </c>
      <c r="R912" s="20"/>
    </row>
    <row r="913" spans="14:18" ht="15.75">
      <c r="N913" s="18" t="str">
        <f t="shared" si="11"/>
        <v/>
      </c>
      <c r="R913" s="20"/>
    </row>
    <row r="914" spans="14:18" ht="15.75">
      <c r="N914" s="18" t="str">
        <f t="shared" si="11"/>
        <v/>
      </c>
      <c r="R914" s="20"/>
    </row>
    <row r="915" spans="14:18" ht="15.75">
      <c r="N915" s="18" t="str">
        <f t="shared" si="11"/>
        <v/>
      </c>
      <c r="R915" s="20"/>
    </row>
    <row r="916" spans="14:18" ht="15.75">
      <c r="N916" s="18" t="str">
        <f t="shared" si="11"/>
        <v/>
      </c>
      <c r="R916" s="20"/>
    </row>
    <row r="917" spans="14:18" ht="15.75">
      <c r="N917" s="18" t="str">
        <f t="shared" si="11"/>
        <v/>
      </c>
      <c r="R917" s="20"/>
    </row>
    <row r="918" spans="14:18" ht="15.75">
      <c r="N918" s="18" t="str">
        <f t="shared" si="11"/>
        <v/>
      </c>
      <c r="R918" s="20"/>
    </row>
    <row r="919" spans="14:18" ht="15.75">
      <c r="N919" s="18" t="str">
        <f t="shared" si="11"/>
        <v/>
      </c>
      <c r="R919" s="20"/>
    </row>
    <row r="920" spans="14:18" ht="15.75">
      <c r="N920" s="18" t="str">
        <f t="shared" si="11"/>
        <v/>
      </c>
      <c r="R920" s="20"/>
    </row>
    <row r="921" spans="14:18" ht="15.75">
      <c r="N921" s="18" t="str">
        <f t="shared" si="11"/>
        <v/>
      </c>
      <c r="R921" s="20"/>
    </row>
    <row r="922" spans="14:18" ht="15.75">
      <c r="N922" s="18" t="str">
        <f t="shared" si="11"/>
        <v/>
      </c>
      <c r="R922" s="20"/>
    </row>
    <row r="923" spans="14:18" ht="15.75">
      <c r="N923" s="18" t="str">
        <f t="shared" si="11"/>
        <v/>
      </c>
      <c r="R923" s="20"/>
    </row>
    <row r="924" spans="14:18" ht="15.75">
      <c r="N924" s="18" t="str">
        <f t="shared" si="11"/>
        <v/>
      </c>
      <c r="R924" s="20"/>
    </row>
    <row r="925" spans="14:18" ht="15.75">
      <c r="N925" s="18" t="str">
        <f t="shared" si="11"/>
        <v/>
      </c>
      <c r="R925" s="20"/>
    </row>
    <row r="926" spans="14:18" ht="15.75">
      <c r="N926" s="18" t="str">
        <f t="shared" si="11"/>
        <v/>
      </c>
      <c r="R926" s="20"/>
    </row>
    <row r="927" spans="14:18" ht="15.75">
      <c r="N927" s="18" t="str">
        <f t="shared" si="11"/>
        <v/>
      </c>
      <c r="R927" s="20"/>
    </row>
    <row r="928" spans="14:18" ht="15.75">
      <c r="N928" s="18" t="str">
        <f t="shared" si="11"/>
        <v/>
      </c>
      <c r="R928" s="20"/>
    </row>
    <row r="929" spans="14:18" ht="15.75">
      <c r="N929" s="18" t="str">
        <f t="shared" si="11"/>
        <v/>
      </c>
      <c r="R929" s="20"/>
    </row>
    <row r="930" spans="14:18" ht="15.75">
      <c r="N930" s="18" t="str">
        <f t="shared" si="11"/>
        <v/>
      </c>
      <c r="R930" s="20"/>
    </row>
    <row r="931" spans="14:18" ht="15.75">
      <c r="N931" s="18" t="str">
        <f t="shared" si="11"/>
        <v/>
      </c>
      <c r="R931" s="20"/>
    </row>
    <row r="932" spans="14:18" ht="15.75">
      <c r="N932" s="18" t="str">
        <f t="shared" si="11"/>
        <v/>
      </c>
      <c r="R932" s="20"/>
    </row>
    <row r="933" spans="14:18" ht="15.75">
      <c r="N933" s="18" t="str">
        <f t="shared" si="11"/>
        <v/>
      </c>
      <c r="R933" s="20"/>
    </row>
    <row r="934" spans="14:18" ht="15.75">
      <c r="N934" s="18" t="str">
        <f t="shared" si="11"/>
        <v/>
      </c>
      <c r="R934" s="20"/>
    </row>
    <row r="935" spans="14:18" ht="15.75">
      <c r="N935" s="18" t="str">
        <f t="shared" si="11"/>
        <v/>
      </c>
      <c r="R935" s="20"/>
    </row>
    <row r="936" spans="14:18" ht="15.75">
      <c r="N936" s="18" t="str">
        <f t="shared" si="11"/>
        <v/>
      </c>
      <c r="R936" s="20"/>
    </row>
    <row r="937" spans="14:18" ht="15.75">
      <c r="N937" s="18" t="str">
        <f t="shared" si="11"/>
        <v/>
      </c>
      <c r="R937" s="20"/>
    </row>
    <row r="938" spans="14:18" ht="15.75">
      <c r="N938" s="18" t="str">
        <f t="shared" si="11"/>
        <v/>
      </c>
      <c r="R938" s="20"/>
    </row>
    <row r="939" spans="14:18" ht="15.75">
      <c r="N939" s="18" t="str">
        <f t="shared" si="11"/>
        <v/>
      </c>
      <c r="R939" s="20"/>
    </row>
    <row r="940" spans="14:18" ht="15.75">
      <c r="N940" s="18" t="str">
        <f t="shared" si="11"/>
        <v/>
      </c>
      <c r="R940" s="20"/>
    </row>
    <row r="941" spans="14:18" ht="15.75">
      <c r="N941" s="18" t="str">
        <f t="shared" si="11"/>
        <v/>
      </c>
      <c r="R941" s="20"/>
    </row>
    <row r="942" spans="14:18" ht="15.75">
      <c r="N942" s="18" t="str">
        <f t="shared" si="11"/>
        <v/>
      </c>
      <c r="R942" s="20"/>
    </row>
    <row r="943" spans="14:18" ht="15.75">
      <c r="N943" s="18" t="str">
        <f t="shared" si="11"/>
        <v/>
      </c>
      <c r="R943" s="20"/>
    </row>
    <row r="944" spans="14:18" ht="15.75">
      <c r="N944" s="18" t="str">
        <f t="shared" si="11"/>
        <v/>
      </c>
      <c r="R944" s="20"/>
    </row>
    <row r="945" spans="14:18" ht="15.75">
      <c r="N945" s="18" t="str">
        <f t="shared" si="11"/>
        <v/>
      </c>
      <c r="R945" s="20"/>
    </row>
    <row r="946" spans="14:18" ht="15.75">
      <c r="N946" s="18" t="str">
        <f t="shared" si="11"/>
        <v/>
      </c>
      <c r="R946" s="20"/>
    </row>
    <row r="947" spans="14:18" ht="15.75">
      <c r="N947" s="18" t="str">
        <f t="shared" si="11"/>
        <v/>
      </c>
      <c r="R947" s="20"/>
    </row>
    <row r="948" spans="14:18" ht="15.75">
      <c r="N948" s="18" t="str">
        <f t="shared" si="11"/>
        <v/>
      </c>
      <c r="R948" s="20"/>
    </row>
    <row r="949" spans="14:18" ht="15.75">
      <c r="N949" s="18" t="str">
        <f t="shared" si="11"/>
        <v/>
      </c>
      <c r="R949" s="20"/>
    </row>
    <row r="950" spans="14:18" ht="15.75">
      <c r="N950" s="18" t="str">
        <f t="shared" si="11"/>
        <v/>
      </c>
      <c r="R950" s="20"/>
    </row>
    <row r="951" spans="14:18" ht="15.75">
      <c r="N951" s="18" t="str">
        <f t="shared" si="11"/>
        <v/>
      </c>
      <c r="R951" s="20"/>
    </row>
    <row r="952" spans="14:18" ht="15.75">
      <c r="N952" s="18" t="str">
        <f t="shared" si="11"/>
        <v/>
      </c>
      <c r="R952" s="20"/>
    </row>
    <row r="953" spans="14:18" ht="15.75">
      <c r="N953" s="18" t="str">
        <f t="shared" si="11"/>
        <v/>
      </c>
      <c r="R953" s="20"/>
    </row>
    <row r="954" spans="14:18" ht="15.75">
      <c r="N954" s="18" t="str">
        <f t="shared" si="11"/>
        <v/>
      </c>
      <c r="R954" s="20"/>
    </row>
    <row r="955" spans="14:18" ht="15.75">
      <c r="N955" s="18" t="str">
        <f t="shared" si="11"/>
        <v/>
      </c>
      <c r="R955" s="20"/>
    </row>
    <row r="956" spans="14:18" ht="15.75">
      <c r="N956" s="18" t="str">
        <f t="shared" si="11"/>
        <v/>
      </c>
      <c r="R956" s="20"/>
    </row>
    <row r="957" spans="14:18" ht="15.75">
      <c r="N957" s="18" t="str">
        <f t="shared" si="11"/>
        <v/>
      </c>
      <c r="R957" s="20"/>
    </row>
    <row r="958" spans="14:18" ht="15.75">
      <c r="N958" s="18" t="str">
        <f t="shared" si="11"/>
        <v/>
      </c>
      <c r="R958" s="20"/>
    </row>
    <row r="959" spans="14:18" ht="15.75">
      <c r="N959" s="18" t="str">
        <f t="shared" si="11"/>
        <v/>
      </c>
      <c r="R959" s="20"/>
    </row>
    <row r="960" spans="14:18" ht="15.75">
      <c r="N960" s="18" t="str">
        <f t="shared" si="11"/>
        <v/>
      </c>
      <c r="R960" s="20"/>
    </row>
    <row r="961" spans="14:18" ht="15.75">
      <c r="N961" s="18" t="str">
        <f t="shared" si="11"/>
        <v/>
      </c>
      <c r="R961" s="20"/>
    </row>
    <row r="962" spans="14:18" ht="15.75">
      <c r="N962" s="18" t="str">
        <f t="shared" si="11"/>
        <v/>
      </c>
      <c r="R962" s="20"/>
    </row>
    <row r="963" spans="14:18" ht="15.75">
      <c r="N963" s="18" t="str">
        <f t="shared" si="11"/>
        <v/>
      </c>
      <c r="R963" s="20"/>
    </row>
    <row r="964" spans="14:18" ht="15.75">
      <c r="N964" s="18" t="str">
        <f t="shared" ref="N964:N996" si="12">IF(M964="","",K1026*M964)</f>
        <v/>
      </c>
      <c r="R964" s="20"/>
    </row>
    <row r="965" spans="14:18" ht="15.75">
      <c r="N965" s="18" t="str">
        <f t="shared" si="12"/>
        <v/>
      </c>
      <c r="R965" s="20"/>
    </row>
    <row r="966" spans="14:18" ht="15.75">
      <c r="N966" s="18" t="str">
        <f t="shared" si="12"/>
        <v/>
      </c>
      <c r="R966" s="20"/>
    </row>
    <row r="967" spans="14:18" ht="15.75">
      <c r="N967" s="18" t="str">
        <f t="shared" si="12"/>
        <v/>
      </c>
      <c r="R967" s="20"/>
    </row>
    <row r="968" spans="14:18" ht="15.75">
      <c r="N968" s="18" t="str">
        <f t="shared" si="12"/>
        <v/>
      </c>
      <c r="R968" s="20"/>
    </row>
    <row r="969" spans="14:18" ht="15.75">
      <c r="N969" s="18" t="str">
        <f t="shared" si="12"/>
        <v/>
      </c>
      <c r="R969" s="20"/>
    </row>
    <row r="970" spans="14:18" ht="15.75">
      <c r="N970" s="18" t="str">
        <f t="shared" si="12"/>
        <v/>
      </c>
      <c r="R970" s="20"/>
    </row>
    <row r="971" spans="14:18" ht="15.75">
      <c r="N971" s="18" t="str">
        <f t="shared" si="12"/>
        <v/>
      </c>
      <c r="R971" s="20"/>
    </row>
    <row r="972" spans="14:18" ht="15.75">
      <c r="N972" s="18" t="str">
        <f t="shared" si="12"/>
        <v/>
      </c>
      <c r="R972" s="20"/>
    </row>
    <row r="973" spans="14:18" ht="15.75">
      <c r="N973" s="18" t="str">
        <f t="shared" si="12"/>
        <v/>
      </c>
      <c r="R973" s="20"/>
    </row>
    <row r="974" spans="14:18" ht="15.75">
      <c r="N974" s="18" t="str">
        <f t="shared" si="12"/>
        <v/>
      </c>
      <c r="R974" s="20"/>
    </row>
    <row r="975" spans="14:18" ht="15.75">
      <c r="N975" s="18" t="str">
        <f t="shared" si="12"/>
        <v/>
      </c>
      <c r="R975" s="20"/>
    </row>
    <row r="976" spans="14:18" ht="15.75">
      <c r="N976" s="18" t="str">
        <f t="shared" si="12"/>
        <v/>
      </c>
      <c r="R976" s="20"/>
    </row>
    <row r="977" spans="14:18" ht="15.75">
      <c r="N977" s="18" t="str">
        <f t="shared" si="12"/>
        <v/>
      </c>
      <c r="R977" s="20"/>
    </row>
    <row r="978" spans="14:18" ht="15.75">
      <c r="N978" s="18" t="str">
        <f t="shared" si="12"/>
        <v/>
      </c>
      <c r="R978" s="20"/>
    </row>
    <row r="979" spans="14:18" ht="15.75">
      <c r="N979" s="18" t="str">
        <f t="shared" si="12"/>
        <v/>
      </c>
      <c r="R979" s="20"/>
    </row>
    <row r="980" spans="14:18" ht="15.75">
      <c r="N980" s="18" t="str">
        <f t="shared" si="12"/>
        <v/>
      </c>
      <c r="R980" s="20"/>
    </row>
    <row r="981" spans="14:18" ht="15.75">
      <c r="N981" s="18" t="str">
        <f t="shared" si="12"/>
        <v/>
      </c>
      <c r="R981" s="20"/>
    </row>
    <row r="982" spans="14:18" ht="15.75">
      <c r="N982" s="18" t="str">
        <f t="shared" si="12"/>
        <v/>
      </c>
      <c r="R982" s="20"/>
    </row>
    <row r="983" spans="14:18" ht="15.75">
      <c r="N983" s="18" t="str">
        <f t="shared" si="12"/>
        <v/>
      </c>
      <c r="R983" s="20"/>
    </row>
    <row r="984" spans="14:18" ht="15.75">
      <c r="N984" s="18" t="str">
        <f t="shared" si="12"/>
        <v/>
      </c>
      <c r="R984" s="20"/>
    </row>
    <row r="985" spans="14:18" ht="15.75">
      <c r="N985" s="18" t="str">
        <f t="shared" si="12"/>
        <v/>
      </c>
      <c r="R985" s="20"/>
    </row>
    <row r="986" spans="14:18" ht="15.75">
      <c r="N986" s="18" t="str">
        <f t="shared" si="12"/>
        <v/>
      </c>
      <c r="R986" s="20"/>
    </row>
    <row r="987" spans="14:18" ht="15.75">
      <c r="N987" s="18" t="str">
        <f t="shared" si="12"/>
        <v/>
      </c>
      <c r="R987" s="20"/>
    </row>
    <row r="988" spans="14:18" ht="15.75">
      <c r="N988" s="18" t="str">
        <f t="shared" si="12"/>
        <v/>
      </c>
      <c r="R988" s="20"/>
    </row>
    <row r="989" spans="14:18" ht="15.75">
      <c r="N989" s="18" t="str">
        <f t="shared" si="12"/>
        <v/>
      </c>
      <c r="R989" s="20"/>
    </row>
    <row r="990" spans="14:18" ht="15.75">
      <c r="N990" s="18" t="str">
        <f t="shared" si="12"/>
        <v/>
      </c>
      <c r="R990" s="20"/>
    </row>
    <row r="991" spans="14:18" ht="15.75">
      <c r="N991" s="18" t="str">
        <f t="shared" si="12"/>
        <v/>
      </c>
      <c r="R991" s="20"/>
    </row>
    <row r="992" spans="14:18" ht="15.75">
      <c r="N992" s="18" t="str">
        <f t="shared" si="12"/>
        <v/>
      </c>
      <c r="R992" s="20"/>
    </row>
    <row r="993" spans="14:18" ht="15.75">
      <c r="N993" s="18" t="str">
        <f t="shared" si="12"/>
        <v/>
      </c>
      <c r="R993" s="20"/>
    </row>
    <row r="994" spans="14:18" ht="15.75">
      <c r="N994" s="18" t="str">
        <f t="shared" si="12"/>
        <v/>
      </c>
      <c r="R994" s="20"/>
    </row>
    <row r="995" spans="14:18" ht="15.75">
      <c r="N995" s="18" t="str">
        <f t="shared" si="12"/>
        <v/>
      </c>
      <c r="R995" s="20"/>
    </row>
    <row r="996" spans="14:18" ht="15.75">
      <c r="N996" s="18" t="str">
        <f t="shared" si="12"/>
        <v/>
      </c>
      <c r="R996" s="20"/>
    </row>
    <row r="997" spans="14:18" ht="15.75"/>
  </sheetData>
  <mergeCells count="7">
    <mergeCell ref="O14:AJ14"/>
    <mergeCell ref="O17:AJ17"/>
    <mergeCell ref="A1:H4"/>
    <mergeCell ref="I1:N4"/>
    <mergeCell ref="O1:O4"/>
    <mergeCell ref="P1:R4"/>
    <mergeCell ref="O10:AJ10"/>
  </mergeCells>
  <conditionalFormatting sqref="P6:P9 P12:P13 P16 P18:P126">
    <cfRule type="cellIs" dxfId="119" priority="12" operator="equal">
      <formula>"Retirado"</formula>
    </cfRule>
    <cfRule type="cellIs" dxfId="118" priority="13" operator="equal">
      <formula>"Aprovado"</formula>
    </cfRule>
    <cfRule type="cellIs" dxfId="117" priority="14" operator="equal">
      <formula>"Para Complementação"</formula>
    </cfRule>
    <cfRule type="cellIs" dxfId="116" priority="15" operator="equal">
      <formula>"Rejeitado"</formula>
    </cfRule>
    <cfRule type="cellIs" dxfId="115" priority="16" operator="equal">
      <formula>"Em Análise"</formula>
    </cfRule>
  </conditionalFormatting>
  <conditionalFormatting sqref="P6:P9 P12:P13 P16 P18:P127">
    <cfRule type="cellIs" dxfId="114" priority="2" operator="equal">
      <formula>"Retirado"</formula>
    </cfRule>
    <cfRule type="cellIs" dxfId="113" priority="3" operator="equal">
      <formula>"Retirado"</formula>
    </cfRule>
    <cfRule type="cellIs" dxfId="112" priority="4" operator="equal">
      <formula>"Rejeitado"</formula>
    </cfRule>
    <cfRule type="cellIs" dxfId="111" priority="6" operator="equal">
      <formula>"Aprovado"</formula>
    </cfRule>
    <cfRule type="cellIs" dxfId="11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368DF125-A6DD-4390-BABA-837EABB8A14A}">
          <x14:formula1>
            <xm:f>LEGENDA!$E$2:$E$19</xm:f>
          </x14:formula1>
          <xm:sqref>F997:F1497 E6:E9 E12:E13 E16 E18:E996</xm:sqref>
        </x14:dataValidation>
        <x14:dataValidation type="list" allowBlank="1" showInputMessage="1" showErrorMessage="1" xr:uid="{C42229CD-4256-43DC-BECC-D49EFA50ACF3}">
          <x14:formula1>
            <xm:f>LEGENDA!$H$2:$H$32</xm:f>
          </x14:formula1>
          <xm:sqref>H1498:H1048576</xm:sqref>
        </x14:dataValidation>
        <x14:dataValidation type="list" allowBlank="1" showInputMessage="1" showErrorMessage="1" xr:uid="{338D6EAB-CDB7-420A-AD30-5DACC0C91FA3}">
          <x14:formula1>
            <xm:f>LEGENDA!$D$2:$D$5</xm:f>
          </x14:formula1>
          <xm:sqref>F1498:F1048576 E997:E1048576 D6:D9 D12:D13 D16 D18:D1048576</xm:sqref>
        </x14:dataValidation>
        <x14:dataValidation type="list" allowBlank="1" showInputMessage="1" showErrorMessage="1" xr:uid="{7A97434B-0527-40F2-9889-08A9AF431751}">
          <x14:formula1>
            <xm:f>LEGENDA!$C$2:$C$29</xm:f>
          </x14:formula1>
          <xm:sqref>C87:C1048576 C6:C9 C12:C13 C16 C18:C77</xm:sqref>
        </x14:dataValidation>
        <x14:dataValidation type="list" allowBlank="1" showInputMessage="1" showErrorMessage="1" xr:uid="{5EA43BBB-8DEF-41E0-AF80-C302D30AB09E}">
          <x14:formula1>
            <xm:f>LEGENDA!$B$2:$B$4</xm:f>
          </x14:formula1>
          <xm:sqref>B87:B1048576 B6:B9 B12:B13 B16 B18:B77</xm:sqref>
        </x14:dataValidation>
        <x14:dataValidation type="list" allowBlank="1" showInputMessage="1" showErrorMessage="1" xr:uid="{DAFAF8EC-FD87-4A39-82CD-F51797BCD836}">
          <x14:formula1>
            <xm:f>LEGENDA!$A$2:$A$27</xm:f>
          </x14:formula1>
          <xm:sqref>A87:A1048576 A6:A10 A12:A14 A16:A77</xm:sqref>
        </x14:dataValidation>
        <x14:dataValidation type="list" allowBlank="1" showInputMessage="1" showErrorMessage="1" xr:uid="{3CCE3B2A-DB79-4358-8A56-DB50BF550FDF}">
          <x14:formula1>
            <xm:f>LEGENDA!$F$2:$F$9</xm:f>
          </x14:formula1>
          <xm:sqref>F6:F9 F12:F13 F16 F18:F996</xm:sqref>
        </x14:dataValidation>
        <x14:dataValidation type="list" allowBlank="1" showInputMessage="1" showErrorMessage="1" xr:uid="{A3B43AE9-3F13-447D-893F-286695403A99}">
          <x14:formula1>
            <xm:f>LEGENDA!$I$2:$I$6</xm:f>
          </x14:formula1>
          <xm:sqref>P6:P9 P12:P13 P16 P18:P127</xm:sqref>
        </x14:dataValidation>
        <x14:dataValidation type="list" allowBlank="1" showInputMessage="1" showErrorMessage="1" xr:uid="{C66A5B91-93EF-4F92-BA37-D694F762CC10}">
          <x14:formula1>
            <xm:f>LEGENDA!$M$2:$M$58</xm:f>
          </x14:formula1>
          <xm:sqref>J6:J9 J12:J13 J16 J18:J996</xm:sqref>
        </x14:dataValidation>
        <x14:dataValidation type="list" allowBlank="1" showInputMessage="1" showErrorMessage="1" xr:uid="{5025211D-A896-4195-951D-4003684944A0}">
          <x14:formula1>
            <xm:f>LEGENDA!$G$2:$G$17</xm:f>
          </x14:formula1>
          <xm:sqref>G6:G9 G12:G13 G16 G18:G1048576</xm:sqref>
        </x14:dataValidation>
        <x14:dataValidation type="list" allowBlank="1" showInputMessage="1" showErrorMessage="1" xr:uid="{D66DEE64-4259-4F5E-B7BE-55D4823C9689}">
          <x14:formula1>
            <xm:f>LEGENDA!$H$1:$H$33</xm:f>
          </x14:formula1>
          <xm:sqref>H6:H9 H12:H13 H16 H18:H1497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4563-F15F-43FC-9662-D0AA3EA59DC3}">
  <dimension ref="A1:R1000"/>
  <sheetViews>
    <sheetView topLeftCell="I13" zoomScale="55" zoomScaleNormal="55" workbookViewId="0">
      <selection activeCell="N16" sqref="N16"/>
    </sheetView>
  </sheetViews>
  <sheetFormatPr defaultColWidth="10.875" defaultRowHeight="15.75"/>
  <cols>
    <col min="1" max="1" width="16" style="15" customWidth="1"/>
    <col min="2" max="2" width="14.25" style="15" customWidth="1"/>
    <col min="3" max="3" width="12.5" style="15" customWidth="1"/>
    <col min="4" max="4" width="15.875" style="15" customWidth="1"/>
    <col min="5" max="5" width="52.25" style="15" customWidth="1"/>
    <col min="6" max="6" width="32.875" style="15" customWidth="1"/>
    <col min="7" max="7" width="21.25" style="15" customWidth="1"/>
    <col min="8" max="8" width="27.625" style="15" customWidth="1"/>
    <col min="9" max="9" width="90.87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10.875" style="8" customWidth="1"/>
    <col min="30" max="16384" width="10.875" style="8"/>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157.5">
      <c r="A6" s="15">
        <v>2022</v>
      </c>
      <c r="B6" s="15" t="s">
        <v>13</v>
      </c>
      <c r="C6" s="15" t="s">
        <v>123</v>
      </c>
      <c r="D6" s="15" t="s">
        <v>15</v>
      </c>
      <c r="E6" s="15" t="s">
        <v>16</v>
      </c>
      <c r="F6" s="15" t="s">
        <v>17</v>
      </c>
      <c r="G6" s="15" t="s">
        <v>73</v>
      </c>
      <c r="H6" s="15" t="s">
        <v>149</v>
      </c>
      <c r="I6" s="16" t="s">
        <v>615</v>
      </c>
      <c r="J6" s="16" t="s">
        <v>24</v>
      </c>
      <c r="K6" s="17">
        <v>1</v>
      </c>
      <c r="L6" s="16" t="s">
        <v>164</v>
      </c>
      <c r="M6" s="18" t="s">
        <v>616</v>
      </c>
      <c r="N6" s="18">
        <v>1636578.51</v>
      </c>
      <c r="O6" s="23" t="s">
        <v>166</v>
      </c>
      <c r="P6" s="20" t="s">
        <v>43</v>
      </c>
      <c r="Q6" s="20" t="s">
        <v>617</v>
      </c>
      <c r="R6" s="20" t="s">
        <v>618</v>
      </c>
    </row>
    <row r="7" spans="1:18" ht="31.5">
      <c r="M7" s="56" t="s">
        <v>169</v>
      </c>
      <c r="N7" s="56">
        <f>SUM(N6:N6)</f>
        <v>1636578.51</v>
      </c>
      <c r="P7" s="20"/>
      <c r="R7" s="20"/>
    </row>
    <row r="8" spans="1:18" ht="47.25">
      <c r="A8" s="15">
        <v>2022</v>
      </c>
      <c r="B8" s="15" t="s">
        <v>13</v>
      </c>
      <c r="C8" s="15" t="s">
        <v>123</v>
      </c>
      <c r="D8" s="15" t="s">
        <v>38</v>
      </c>
      <c r="E8" s="15" t="s">
        <v>48</v>
      </c>
      <c r="F8" s="15" t="s">
        <v>29</v>
      </c>
      <c r="G8" s="15" t="s">
        <v>41</v>
      </c>
      <c r="H8" s="15" t="s">
        <v>108</v>
      </c>
      <c r="I8" s="16" t="s">
        <v>619</v>
      </c>
      <c r="J8" s="16" t="s">
        <v>24</v>
      </c>
      <c r="K8" s="17">
        <v>100</v>
      </c>
      <c r="L8" s="16" t="s">
        <v>171</v>
      </c>
      <c r="M8" s="18" t="s">
        <v>620</v>
      </c>
      <c r="N8" s="18">
        <v>71920</v>
      </c>
      <c r="O8" s="23" t="s">
        <v>166</v>
      </c>
      <c r="P8" s="20" t="s">
        <v>43</v>
      </c>
      <c r="Q8" s="20" t="s">
        <v>621</v>
      </c>
      <c r="R8" s="20" t="s">
        <v>622</v>
      </c>
    </row>
    <row r="9" spans="1:18" ht="47.25">
      <c r="A9" s="15">
        <v>2022</v>
      </c>
      <c r="B9" s="15" t="s">
        <v>13</v>
      </c>
      <c r="C9" s="15" t="s">
        <v>123</v>
      </c>
      <c r="D9" s="15" t="s">
        <v>38</v>
      </c>
      <c r="E9" s="15" t="s">
        <v>48</v>
      </c>
      <c r="F9" s="15" t="s">
        <v>29</v>
      </c>
      <c r="G9" s="15" t="s">
        <v>41</v>
      </c>
      <c r="H9" s="15" t="s">
        <v>108</v>
      </c>
      <c r="I9" s="16" t="s">
        <v>623</v>
      </c>
      <c r="J9" s="16" t="s">
        <v>24</v>
      </c>
      <c r="K9" s="17">
        <v>100</v>
      </c>
      <c r="L9" s="16" t="s">
        <v>171</v>
      </c>
      <c r="M9" s="18" t="s">
        <v>624</v>
      </c>
      <c r="N9" s="18">
        <v>25674</v>
      </c>
      <c r="O9" s="23" t="s">
        <v>166</v>
      </c>
      <c r="P9" s="20" t="s">
        <v>43</v>
      </c>
      <c r="Q9" s="20" t="s">
        <v>621</v>
      </c>
      <c r="R9" s="20" t="s">
        <v>622</v>
      </c>
    </row>
    <row r="10" spans="1:18" ht="47.25">
      <c r="A10" s="15">
        <v>2022</v>
      </c>
      <c r="B10" s="15" t="s">
        <v>13</v>
      </c>
      <c r="C10" s="15" t="s">
        <v>123</v>
      </c>
      <c r="D10" s="15" t="s">
        <v>38</v>
      </c>
      <c r="E10" s="15" t="s">
        <v>48</v>
      </c>
      <c r="F10" s="15" t="s">
        <v>29</v>
      </c>
      <c r="G10" s="15" t="s">
        <v>41</v>
      </c>
      <c r="H10" s="15" t="s">
        <v>108</v>
      </c>
      <c r="I10" s="16" t="s">
        <v>625</v>
      </c>
      <c r="J10" s="16" t="s">
        <v>24</v>
      </c>
      <c r="K10" s="17">
        <v>100</v>
      </c>
      <c r="L10" s="16" t="s">
        <v>171</v>
      </c>
      <c r="M10" s="18" t="s">
        <v>626</v>
      </c>
      <c r="N10" s="18">
        <v>38260</v>
      </c>
      <c r="O10" s="23" t="s">
        <v>166</v>
      </c>
      <c r="P10" s="20" t="s">
        <v>43</v>
      </c>
      <c r="Q10" s="20" t="s">
        <v>621</v>
      </c>
      <c r="R10" s="20" t="s">
        <v>622</v>
      </c>
    </row>
    <row r="11" spans="1:18" ht="47.25">
      <c r="A11" s="15">
        <v>2022</v>
      </c>
      <c r="B11" s="15" t="s">
        <v>13</v>
      </c>
      <c r="C11" s="15" t="s">
        <v>123</v>
      </c>
      <c r="D11" s="15" t="s">
        <v>38</v>
      </c>
      <c r="E11" s="15" t="s">
        <v>48</v>
      </c>
      <c r="F11" s="15" t="s">
        <v>29</v>
      </c>
      <c r="G11" s="15" t="s">
        <v>41</v>
      </c>
      <c r="H11" s="15" t="s">
        <v>108</v>
      </c>
      <c r="I11" s="16" t="s">
        <v>627</v>
      </c>
      <c r="J11" s="16" t="s">
        <v>24</v>
      </c>
      <c r="K11" s="17">
        <v>100</v>
      </c>
      <c r="L11" s="16" t="s">
        <v>171</v>
      </c>
      <c r="M11" s="18" t="s">
        <v>628</v>
      </c>
      <c r="N11" s="18">
        <v>35200</v>
      </c>
      <c r="O11" s="23" t="s">
        <v>166</v>
      </c>
      <c r="P11" s="20" t="s">
        <v>43</v>
      </c>
      <c r="Q11" s="20" t="s">
        <v>621</v>
      </c>
      <c r="R11" s="20" t="s">
        <v>622</v>
      </c>
    </row>
    <row r="12" spans="1:18" ht="189">
      <c r="A12" s="15">
        <v>2022</v>
      </c>
      <c r="B12" s="15" t="s">
        <v>13</v>
      </c>
      <c r="C12" s="15" t="s">
        <v>123</v>
      </c>
      <c r="D12" s="15" t="s">
        <v>38</v>
      </c>
      <c r="E12" s="15" t="s">
        <v>48</v>
      </c>
      <c r="F12" s="15" t="s">
        <v>29</v>
      </c>
      <c r="G12" s="15" t="s">
        <v>41</v>
      </c>
      <c r="H12" s="15" t="s">
        <v>141</v>
      </c>
      <c r="I12" s="16" t="s">
        <v>629</v>
      </c>
      <c r="J12" s="16" t="s">
        <v>24</v>
      </c>
      <c r="K12" s="17">
        <v>2124</v>
      </c>
      <c r="L12" s="16" t="s">
        <v>171</v>
      </c>
      <c r="M12" s="18" t="s">
        <v>630</v>
      </c>
      <c r="N12" s="18">
        <v>110448</v>
      </c>
      <c r="O12" s="23" t="s">
        <v>166</v>
      </c>
      <c r="P12" s="20" t="s">
        <v>43</v>
      </c>
      <c r="Q12" s="20" t="s">
        <v>631</v>
      </c>
      <c r="R12" s="20" t="s">
        <v>632</v>
      </c>
    </row>
    <row r="13" spans="1:18" ht="189">
      <c r="A13" s="15">
        <v>2022</v>
      </c>
      <c r="B13" s="15" t="s">
        <v>13</v>
      </c>
      <c r="C13" s="15" t="s">
        <v>123</v>
      </c>
      <c r="D13" s="15" t="s">
        <v>38</v>
      </c>
      <c r="E13" s="15" t="s">
        <v>48</v>
      </c>
      <c r="F13" s="15" t="s">
        <v>29</v>
      </c>
      <c r="G13" s="15" t="s">
        <v>41</v>
      </c>
      <c r="H13" s="15" t="s">
        <v>108</v>
      </c>
      <c r="I13" s="16" t="s">
        <v>633</v>
      </c>
      <c r="J13" s="16" t="s">
        <v>24</v>
      </c>
      <c r="K13" s="17">
        <v>900</v>
      </c>
      <c r="L13" s="16" t="s">
        <v>171</v>
      </c>
      <c r="M13" s="18" t="s">
        <v>634</v>
      </c>
      <c r="N13" s="18">
        <v>494235</v>
      </c>
      <c r="O13" s="23" t="s">
        <v>166</v>
      </c>
      <c r="P13" s="20" t="s">
        <v>43</v>
      </c>
      <c r="Q13" s="20" t="s">
        <v>635</v>
      </c>
      <c r="R13" s="20" t="s">
        <v>632</v>
      </c>
    </row>
    <row r="14" spans="1:18" ht="220.5">
      <c r="A14" s="15">
        <v>2022</v>
      </c>
      <c r="B14" s="15" t="s">
        <v>13</v>
      </c>
      <c r="C14" s="15" t="s">
        <v>123</v>
      </c>
      <c r="D14" s="15" t="s">
        <v>38</v>
      </c>
      <c r="E14" s="15" t="s">
        <v>48</v>
      </c>
      <c r="F14" s="15" t="s">
        <v>29</v>
      </c>
      <c r="G14" s="15" t="s">
        <v>41</v>
      </c>
      <c r="H14" s="15" t="s">
        <v>141</v>
      </c>
      <c r="I14" s="16" t="s">
        <v>636</v>
      </c>
      <c r="J14" s="16" t="s">
        <v>24</v>
      </c>
      <c r="K14" s="17">
        <v>3293</v>
      </c>
      <c r="L14" s="16" t="s">
        <v>171</v>
      </c>
      <c r="M14" s="18">
        <v>7.14</v>
      </c>
      <c r="N14" s="18">
        <v>23512.02</v>
      </c>
      <c r="O14" s="23" t="s">
        <v>166</v>
      </c>
      <c r="P14" s="20" t="s">
        <v>43</v>
      </c>
      <c r="Q14" s="20" t="s">
        <v>637</v>
      </c>
      <c r="R14" s="20" t="s">
        <v>638</v>
      </c>
    </row>
    <row r="15" spans="1:18" ht="220.5">
      <c r="A15" s="15">
        <v>2022</v>
      </c>
      <c r="B15" s="15" t="s">
        <v>13</v>
      </c>
      <c r="C15" s="15" t="s">
        <v>123</v>
      </c>
      <c r="D15" s="15" t="s">
        <v>38</v>
      </c>
      <c r="E15" s="15" t="s">
        <v>48</v>
      </c>
      <c r="F15" s="15" t="s">
        <v>29</v>
      </c>
      <c r="G15" s="15" t="s">
        <v>41</v>
      </c>
      <c r="H15" s="15" t="s">
        <v>141</v>
      </c>
      <c r="I15" s="16" t="s">
        <v>639</v>
      </c>
      <c r="J15" s="16" t="s">
        <v>24</v>
      </c>
      <c r="K15" s="17">
        <v>3000</v>
      </c>
      <c r="L15" s="16" t="s">
        <v>171</v>
      </c>
      <c r="M15" s="18">
        <v>15.78</v>
      </c>
      <c r="N15" s="18">
        <v>47340</v>
      </c>
      <c r="O15" s="23" t="s">
        <v>166</v>
      </c>
      <c r="P15" s="20" t="s">
        <v>43</v>
      </c>
      <c r="Q15" s="20" t="s">
        <v>637</v>
      </c>
      <c r="R15" s="20" t="s">
        <v>638</v>
      </c>
    </row>
    <row r="16" spans="1:18" ht="189">
      <c r="A16" s="15">
        <v>2022</v>
      </c>
      <c r="B16" s="15" t="s">
        <v>13</v>
      </c>
      <c r="C16" s="15" t="s">
        <v>123</v>
      </c>
      <c r="D16" s="15" t="s">
        <v>38</v>
      </c>
      <c r="E16" s="15" t="s">
        <v>48</v>
      </c>
      <c r="F16" s="15" t="s">
        <v>29</v>
      </c>
      <c r="G16" s="15" t="s">
        <v>41</v>
      </c>
      <c r="H16" s="15" t="s">
        <v>148</v>
      </c>
      <c r="I16" s="16" t="s">
        <v>640</v>
      </c>
      <c r="J16" s="16" t="s">
        <v>24</v>
      </c>
      <c r="K16" s="17">
        <v>1</v>
      </c>
      <c r="L16" s="16" t="s">
        <v>171</v>
      </c>
      <c r="M16" s="18" t="s">
        <v>641</v>
      </c>
      <c r="N16" s="18">
        <v>48.05</v>
      </c>
      <c r="O16" s="23" t="s">
        <v>166</v>
      </c>
      <c r="P16" s="20" t="s">
        <v>43</v>
      </c>
      <c r="Q16" s="20" t="s">
        <v>635</v>
      </c>
      <c r="R16" s="20" t="s">
        <v>632</v>
      </c>
    </row>
    <row r="17" spans="1:18" ht="31.5">
      <c r="M17" s="56" t="s">
        <v>259</v>
      </c>
      <c r="N17" s="56">
        <f>SUM(N8:N16)</f>
        <v>846637.07000000007</v>
      </c>
      <c r="P17" s="20"/>
      <c r="R17" s="20"/>
    </row>
    <row r="18" spans="1:18" ht="31.5">
      <c r="A18" s="15">
        <v>2022</v>
      </c>
      <c r="B18" s="15" t="s">
        <v>13</v>
      </c>
      <c r="C18" s="15" t="s">
        <v>123</v>
      </c>
      <c r="D18" s="15" t="s">
        <v>38</v>
      </c>
      <c r="E18" s="15" t="s">
        <v>28</v>
      </c>
      <c r="F18" s="15" t="s">
        <v>57</v>
      </c>
      <c r="G18" s="15" t="s">
        <v>97</v>
      </c>
      <c r="H18" s="15" t="s">
        <v>131</v>
      </c>
      <c r="I18" s="16" t="s">
        <v>642</v>
      </c>
      <c r="J18" s="16" t="s">
        <v>24</v>
      </c>
      <c r="K18" s="17">
        <v>38400</v>
      </c>
      <c r="L18" s="16" t="s">
        <v>171</v>
      </c>
      <c r="M18" s="18" t="s">
        <v>643</v>
      </c>
      <c r="N18" s="18">
        <v>34560</v>
      </c>
      <c r="O18" s="23" t="s">
        <v>166</v>
      </c>
      <c r="P18" s="20" t="s">
        <v>43</v>
      </c>
      <c r="Q18" s="20" t="s">
        <v>644</v>
      </c>
      <c r="R18" s="20" t="s">
        <v>43</v>
      </c>
    </row>
    <row r="19" spans="1:18" ht="31.5">
      <c r="A19" s="15">
        <v>2022</v>
      </c>
      <c r="B19" s="15" t="s">
        <v>13</v>
      </c>
      <c r="C19" s="15" t="s">
        <v>123</v>
      </c>
      <c r="D19" s="15" t="s">
        <v>38</v>
      </c>
      <c r="E19" s="15" t="s">
        <v>28</v>
      </c>
      <c r="F19" s="15" t="s">
        <v>57</v>
      </c>
      <c r="G19" s="15" t="s">
        <v>97</v>
      </c>
      <c r="H19" s="15" t="s">
        <v>51</v>
      </c>
      <c r="I19" s="16" t="s">
        <v>645</v>
      </c>
      <c r="J19" s="16" t="s">
        <v>24</v>
      </c>
      <c r="K19" s="17">
        <v>9600</v>
      </c>
      <c r="L19" s="16" t="s">
        <v>171</v>
      </c>
      <c r="M19" s="18" t="s">
        <v>646</v>
      </c>
      <c r="N19" s="18">
        <v>48000</v>
      </c>
      <c r="O19" s="23" t="s">
        <v>166</v>
      </c>
      <c r="P19" s="20" t="s">
        <v>43</v>
      </c>
      <c r="Q19" s="20" t="s">
        <v>644</v>
      </c>
      <c r="R19" s="20" t="s">
        <v>43</v>
      </c>
    </row>
    <row r="20" spans="1:18" ht="31.5">
      <c r="A20" s="15">
        <v>2022</v>
      </c>
      <c r="B20" s="15" t="s">
        <v>13</v>
      </c>
      <c r="C20" s="15" t="s">
        <v>123</v>
      </c>
      <c r="D20" s="15" t="s">
        <v>38</v>
      </c>
      <c r="E20" s="15" t="s">
        <v>28</v>
      </c>
      <c r="F20" s="15" t="s">
        <v>57</v>
      </c>
      <c r="G20" s="15" t="s">
        <v>97</v>
      </c>
      <c r="H20" s="15" t="s">
        <v>131</v>
      </c>
      <c r="I20" s="16" t="s">
        <v>647</v>
      </c>
      <c r="J20" s="16" t="s">
        <v>24</v>
      </c>
      <c r="K20" s="17">
        <v>4822</v>
      </c>
      <c r="L20" s="16" t="s">
        <v>171</v>
      </c>
      <c r="M20" s="18" t="s">
        <v>648</v>
      </c>
      <c r="N20" s="18">
        <v>9065.36</v>
      </c>
      <c r="O20" s="23" t="s">
        <v>166</v>
      </c>
      <c r="P20" s="20" t="s">
        <v>43</v>
      </c>
      <c r="Q20" s="20" t="s">
        <v>644</v>
      </c>
      <c r="R20" s="20" t="s">
        <v>43</v>
      </c>
    </row>
    <row r="21" spans="1:18" ht="63">
      <c r="A21" s="15">
        <v>2022</v>
      </c>
      <c r="B21" s="15" t="s">
        <v>13</v>
      </c>
      <c r="C21" s="15" t="s">
        <v>123</v>
      </c>
      <c r="D21" s="15" t="s">
        <v>38</v>
      </c>
      <c r="E21" s="15" t="s">
        <v>28</v>
      </c>
      <c r="F21" s="15" t="s">
        <v>57</v>
      </c>
      <c r="G21" s="15" t="s">
        <v>97</v>
      </c>
      <c r="H21" s="15" t="s">
        <v>131</v>
      </c>
      <c r="I21" s="16" t="s">
        <v>649</v>
      </c>
      <c r="J21" s="16" t="s">
        <v>24</v>
      </c>
      <c r="K21" s="17">
        <v>400</v>
      </c>
      <c r="L21" s="16" t="s">
        <v>171</v>
      </c>
      <c r="M21" s="18" t="s">
        <v>650</v>
      </c>
      <c r="O21" s="23" t="s">
        <v>166</v>
      </c>
      <c r="P21" s="20" t="s">
        <v>20</v>
      </c>
      <c r="Q21" s="20" t="s">
        <v>651</v>
      </c>
      <c r="R21" s="20" t="s">
        <v>652</v>
      </c>
    </row>
    <row r="22" spans="1:18" ht="63">
      <c r="A22" s="15">
        <v>2022</v>
      </c>
      <c r="B22" s="15" t="s">
        <v>13</v>
      </c>
      <c r="C22" s="15" t="s">
        <v>123</v>
      </c>
      <c r="D22" s="15" t="s">
        <v>38</v>
      </c>
      <c r="E22" s="15" t="s">
        <v>56</v>
      </c>
      <c r="F22" s="15" t="s">
        <v>57</v>
      </c>
      <c r="G22" s="15" t="s">
        <v>97</v>
      </c>
      <c r="H22" s="15" t="s">
        <v>127</v>
      </c>
      <c r="I22" s="16" t="s">
        <v>653</v>
      </c>
      <c r="J22" s="16" t="s">
        <v>24</v>
      </c>
      <c r="K22" s="17">
        <v>140</v>
      </c>
      <c r="L22" s="16" t="s">
        <v>171</v>
      </c>
      <c r="M22" s="18" t="s">
        <v>654</v>
      </c>
      <c r="O22" s="23" t="s">
        <v>166</v>
      </c>
      <c r="P22" s="20" t="s">
        <v>20</v>
      </c>
      <c r="Q22" s="20" t="s">
        <v>651</v>
      </c>
      <c r="R22" s="20" t="s">
        <v>652</v>
      </c>
    </row>
    <row r="23" spans="1:18" ht="63">
      <c r="A23" s="15">
        <v>2022</v>
      </c>
      <c r="B23" s="15" t="s">
        <v>13</v>
      </c>
      <c r="C23" s="15" t="s">
        <v>123</v>
      </c>
      <c r="D23" s="15" t="s">
        <v>38</v>
      </c>
      <c r="E23" s="15" t="s">
        <v>56</v>
      </c>
      <c r="F23" s="15" t="s">
        <v>57</v>
      </c>
      <c r="G23" s="15" t="s">
        <v>97</v>
      </c>
      <c r="H23" s="15" t="s">
        <v>127</v>
      </c>
      <c r="I23" s="16" t="s">
        <v>655</v>
      </c>
      <c r="J23" s="16" t="s">
        <v>24</v>
      </c>
      <c r="K23" s="17">
        <v>100</v>
      </c>
      <c r="L23" s="16" t="s">
        <v>171</v>
      </c>
      <c r="M23" s="18" t="s">
        <v>654</v>
      </c>
      <c r="O23" s="23" t="s">
        <v>166</v>
      </c>
      <c r="P23" s="20" t="s">
        <v>20</v>
      </c>
      <c r="Q23" s="20" t="s">
        <v>651</v>
      </c>
      <c r="R23" s="20" t="s">
        <v>652</v>
      </c>
    </row>
    <row r="24" spans="1:18" ht="63">
      <c r="A24" s="15">
        <v>2022</v>
      </c>
      <c r="B24" s="15" t="s">
        <v>13</v>
      </c>
      <c r="C24" s="15" t="s">
        <v>123</v>
      </c>
      <c r="D24" s="15" t="s">
        <v>38</v>
      </c>
      <c r="E24" s="15" t="s">
        <v>56</v>
      </c>
      <c r="F24" s="15" t="s">
        <v>57</v>
      </c>
      <c r="G24" s="15" t="s">
        <v>97</v>
      </c>
      <c r="H24" s="15" t="s">
        <v>127</v>
      </c>
      <c r="I24" s="16" t="s">
        <v>656</v>
      </c>
      <c r="J24" s="16" t="s">
        <v>24</v>
      </c>
      <c r="K24" s="17">
        <v>24</v>
      </c>
      <c r="L24" s="16" t="s">
        <v>171</v>
      </c>
      <c r="M24" s="18" t="s">
        <v>657</v>
      </c>
      <c r="O24" s="23" t="s">
        <v>166</v>
      </c>
      <c r="P24" s="20" t="s">
        <v>20</v>
      </c>
      <c r="Q24" s="20" t="s">
        <v>651</v>
      </c>
      <c r="R24" s="20" t="s">
        <v>652</v>
      </c>
    </row>
    <row r="25" spans="1:18" ht="63">
      <c r="A25" s="15">
        <v>2022</v>
      </c>
      <c r="B25" s="15" t="s">
        <v>13</v>
      </c>
      <c r="C25" s="15" t="s">
        <v>123</v>
      </c>
      <c r="D25" s="15" t="s">
        <v>38</v>
      </c>
      <c r="E25" s="15" t="s">
        <v>56</v>
      </c>
      <c r="F25" s="15" t="s">
        <v>57</v>
      </c>
      <c r="G25" s="15" t="s">
        <v>97</v>
      </c>
      <c r="H25" s="15" t="s">
        <v>127</v>
      </c>
      <c r="I25" s="16" t="s">
        <v>658</v>
      </c>
      <c r="J25" s="16" t="s">
        <v>24</v>
      </c>
      <c r="K25" s="17">
        <v>20</v>
      </c>
      <c r="L25" s="16" t="s">
        <v>171</v>
      </c>
      <c r="M25" s="18" t="s">
        <v>659</v>
      </c>
      <c r="O25" s="23" t="s">
        <v>166</v>
      </c>
      <c r="P25" s="20" t="s">
        <v>20</v>
      </c>
      <c r="Q25" s="20" t="s">
        <v>651</v>
      </c>
      <c r="R25" s="20" t="s">
        <v>652</v>
      </c>
    </row>
    <row r="26" spans="1:18" ht="63">
      <c r="A26" s="15">
        <v>2022</v>
      </c>
      <c r="B26" s="15" t="s">
        <v>13</v>
      </c>
      <c r="C26" s="15" t="s">
        <v>123</v>
      </c>
      <c r="D26" s="15" t="s">
        <v>38</v>
      </c>
      <c r="E26" s="15" t="s">
        <v>56</v>
      </c>
      <c r="F26" s="15" t="s">
        <v>57</v>
      </c>
      <c r="G26" s="15" t="s">
        <v>97</v>
      </c>
      <c r="H26" s="15" t="s">
        <v>127</v>
      </c>
      <c r="I26" s="16" t="s">
        <v>660</v>
      </c>
      <c r="J26" s="16" t="s">
        <v>24</v>
      </c>
      <c r="K26" s="17">
        <v>12</v>
      </c>
      <c r="L26" s="16" t="s">
        <v>171</v>
      </c>
      <c r="M26" s="18" t="s">
        <v>661</v>
      </c>
      <c r="O26" s="23" t="s">
        <v>166</v>
      </c>
      <c r="P26" s="20" t="s">
        <v>20</v>
      </c>
      <c r="Q26" s="20" t="s">
        <v>651</v>
      </c>
      <c r="R26" s="20" t="s">
        <v>652</v>
      </c>
    </row>
    <row r="27" spans="1:18" ht="31.5">
      <c r="M27" s="56" t="s">
        <v>662</v>
      </c>
      <c r="N27" s="56">
        <f>SUM(N18:N26)</f>
        <v>91625.36</v>
      </c>
      <c r="P27" s="20"/>
      <c r="R27" s="20"/>
    </row>
    <row r="28" spans="1:18" ht="31.5">
      <c r="M28" s="57" t="s">
        <v>301</v>
      </c>
      <c r="N28" s="57">
        <f>N7+N17+N27</f>
        <v>2574840.94</v>
      </c>
      <c r="P28" s="20"/>
      <c r="R28" s="20"/>
    </row>
    <row r="29" spans="1:18">
      <c r="P29" s="20"/>
      <c r="R29" s="20"/>
    </row>
    <row r="30" spans="1:18">
      <c r="P30" s="20"/>
      <c r="R30" s="20"/>
    </row>
    <row r="31" spans="1:18">
      <c r="P31" s="20"/>
      <c r="R31" s="20"/>
    </row>
    <row r="32" spans="1:18">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6:18">
      <c r="P65" s="20"/>
      <c r="R65" s="20"/>
    </row>
    <row r="66" spans="16:18">
      <c r="P66" s="20"/>
      <c r="R66" s="20"/>
    </row>
    <row r="67" spans="16:18">
      <c r="P67" s="20"/>
      <c r="R67" s="20"/>
    </row>
    <row r="68" spans="16:18">
      <c r="P68" s="20"/>
      <c r="R68" s="20"/>
    </row>
    <row r="69" spans="16:18">
      <c r="P69" s="20"/>
      <c r="R69" s="20"/>
    </row>
    <row r="70" spans="16:18">
      <c r="P70" s="20"/>
      <c r="R70" s="20"/>
    </row>
    <row r="71" spans="16:18">
      <c r="P71" s="20"/>
      <c r="R71" s="20"/>
    </row>
    <row r="72" spans="16:18">
      <c r="P72" s="20"/>
      <c r="R72" s="20"/>
    </row>
    <row r="73" spans="16:18">
      <c r="P73" s="20"/>
      <c r="R73" s="20"/>
    </row>
    <row r="74" spans="16:18">
      <c r="P74" s="20"/>
      <c r="R74" s="20"/>
    </row>
    <row r="75" spans="16:18">
      <c r="P75" s="20"/>
      <c r="R75" s="20"/>
    </row>
    <row r="76" spans="16:18">
      <c r="P76" s="20"/>
      <c r="R76" s="20"/>
    </row>
    <row r="77" spans="16:18">
      <c r="P77" s="20"/>
      <c r="R77" s="20"/>
    </row>
    <row r="78" spans="16:18">
      <c r="P78" s="20"/>
      <c r="R78" s="20"/>
    </row>
    <row r="79" spans="16:18">
      <c r="P79" s="20"/>
      <c r="R79" s="20"/>
    </row>
    <row r="80" spans="16:18">
      <c r="P80" s="20"/>
      <c r="R80" s="20"/>
    </row>
    <row r="81" spans="1:18">
      <c r="P81" s="20"/>
      <c r="R81" s="20"/>
    </row>
    <row r="82" spans="1:18">
      <c r="A82" s="21"/>
      <c r="B82" s="22"/>
      <c r="C82" s="22"/>
      <c r="P82" s="20"/>
      <c r="R82" s="20"/>
    </row>
    <row r="83" spans="1:18">
      <c r="A83" s="21"/>
      <c r="B83" s="22"/>
      <c r="C83" s="22"/>
      <c r="P83" s="20"/>
      <c r="R83" s="20"/>
    </row>
    <row r="84" spans="1:18">
      <c r="A84" s="21"/>
      <c r="B84" s="22"/>
      <c r="C84" s="22"/>
      <c r="P84" s="20"/>
      <c r="R84" s="20"/>
    </row>
    <row r="85" spans="1:18">
      <c r="A85" s="21"/>
      <c r="B85" s="22"/>
      <c r="C85" s="22"/>
      <c r="P85" s="20"/>
      <c r="R85" s="20"/>
    </row>
    <row r="86" spans="1:18">
      <c r="A86" s="21"/>
      <c r="B86" s="22"/>
      <c r="C86" s="22"/>
      <c r="P86" s="20"/>
      <c r="R86" s="20"/>
    </row>
    <row r="87" spans="1:18">
      <c r="A87" s="21"/>
      <c r="B87" s="22"/>
      <c r="C87" s="22"/>
      <c r="P87" s="20"/>
      <c r="R87" s="20"/>
    </row>
    <row r="88" spans="1:18">
      <c r="A88" s="21"/>
      <c r="B88" s="22"/>
      <c r="C88" s="22"/>
      <c r="P88" s="20"/>
      <c r="R88" s="20"/>
    </row>
    <row r="89" spans="1:18">
      <c r="A89" s="21"/>
      <c r="B89" s="22"/>
      <c r="C89" s="22"/>
      <c r="P89" s="20"/>
      <c r="R89" s="20"/>
    </row>
    <row r="90" spans="1:18">
      <c r="A90" s="21"/>
      <c r="B90" s="22"/>
      <c r="C90" s="22"/>
      <c r="P90" s="20"/>
      <c r="R90" s="20"/>
    </row>
    <row r="91" spans="1:18">
      <c r="P91" s="20"/>
      <c r="R91" s="20"/>
    </row>
    <row r="92" spans="1:18">
      <c r="P92" s="20"/>
      <c r="R92" s="20"/>
    </row>
    <row r="93" spans="1:18">
      <c r="P93" s="20"/>
      <c r="R93" s="20"/>
    </row>
    <row r="94" spans="1:18">
      <c r="P94" s="20"/>
      <c r="R94" s="20"/>
    </row>
    <row r="95" spans="1:18">
      <c r="P95" s="20"/>
      <c r="R95" s="20"/>
    </row>
    <row r="96" spans="1: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0"/>
      <c r="R110" s="20"/>
    </row>
    <row r="111" spans="16:18">
      <c r="P111" s="20"/>
      <c r="R111" s="20"/>
    </row>
    <row r="112" spans="16: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4"/>
      <c r="R130" s="20"/>
    </row>
    <row r="131" spans="16:18">
      <c r="P131" s="8">
        <v>0</v>
      </c>
      <c r="R131" s="20"/>
    </row>
    <row r="132" spans="16:18">
      <c r="R132" s="20"/>
    </row>
    <row r="133" spans="16:18">
      <c r="R133" s="20"/>
    </row>
    <row r="134" spans="16:18">
      <c r="R134" s="20"/>
    </row>
    <row r="135" spans="16:18">
      <c r="R135" s="20"/>
    </row>
    <row r="136" spans="16:18">
      <c r="R136" s="20"/>
    </row>
    <row r="137" spans="16:18">
      <c r="R137" s="20"/>
    </row>
    <row r="138" spans="16:18">
      <c r="R138" s="20"/>
    </row>
    <row r="139" spans="16:18">
      <c r="R139" s="20"/>
    </row>
    <row r="140" spans="16:18">
      <c r="R140" s="20"/>
    </row>
    <row r="141" spans="16:18">
      <c r="R141" s="20"/>
    </row>
    <row r="142" spans="16:18">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row r="999" spans="18:18">
      <c r="R999" s="20"/>
    </row>
    <row r="1000" spans="18:18">
      <c r="R1000" s="20"/>
    </row>
  </sheetData>
  <mergeCells count="4">
    <mergeCell ref="A1:H4"/>
    <mergeCell ref="I1:N4"/>
    <mergeCell ref="O1:O4"/>
    <mergeCell ref="P1:R4"/>
  </mergeCells>
  <conditionalFormatting sqref="P6:P130">
    <cfRule type="cellIs" dxfId="109" priority="12" operator="equal">
      <formula>"Retirado"</formula>
    </cfRule>
    <cfRule type="cellIs" dxfId="108" priority="13" operator="equal">
      <formula>"Aprovado"</formula>
    </cfRule>
    <cfRule type="cellIs" dxfId="107" priority="14" operator="equal">
      <formula>"Para Complementação"</formula>
    </cfRule>
    <cfRule type="cellIs" dxfId="106" priority="15" operator="equal">
      <formula>"Rejeitado"</formula>
    </cfRule>
    <cfRule type="cellIs" dxfId="105" priority="16" operator="equal">
      <formula>"Em Análise"</formula>
    </cfRule>
  </conditionalFormatting>
  <conditionalFormatting sqref="P6:P131">
    <cfRule type="cellIs" dxfId="104" priority="2" operator="equal">
      <formula>"Retirado"</formula>
    </cfRule>
    <cfRule type="cellIs" dxfId="103" priority="3" operator="equal">
      <formula>"Retirado"</formula>
    </cfRule>
    <cfRule type="cellIs" dxfId="102" priority="4" operator="equal">
      <formula>"Rejeitado"</formula>
    </cfRule>
    <cfRule type="cellIs" dxfId="101" priority="6" operator="equal">
      <formula>"Aprovado"</formula>
    </cfRule>
    <cfRule type="cellIs" dxfId="10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F9CB8629-C635-43C2-9248-ABBE1E568ADD}">
          <x14:formula1>
            <xm:f>LEGENDA!$E$2:$E$19</xm:f>
          </x14:formula1>
          <xm:sqref>F1001:F1501 E6:E1000</xm:sqref>
        </x14:dataValidation>
        <x14:dataValidation type="list" allowBlank="1" showInputMessage="1" showErrorMessage="1" xr:uid="{BE7E9CA4-8604-4E3F-8F44-4B3CA2093E6C}">
          <x14:formula1>
            <xm:f>LEGENDA!$H$2:$H$32</xm:f>
          </x14:formula1>
          <xm:sqref>H1502:H1048576</xm:sqref>
        </x14:dataValidation>
        <x14:dataValidation type="list" allowBlank="1" showInputMessage="1" showErrorMessage="1" xr:uid="{477F4F66-E826-446D-B89F-19F674222D8B}">
          <x14:formula1>
            <xm:f>LEGENDA!$D$2:$D$5</xm:f>
          </x14:formula1>
          <xm:sqref>F1502:F1048576 E1001:E1048576 D6:D1048576</xm:sqref>
        </x14:dataValidation>
        <x14:dataValidation type="list" allowBlank="1" showInputMessage="1" showErrorMessage="1" xr:uid="{D9F641FF-BBCB-45BC-A415-1F960FB66303}">
          <x14:formula1>
            <xm:f>LEGENDA!$C$2:$C$29</xm:f>
          </x14:formula1>
          <xm:sqref>C91:C1048576 C6:C81</xm:sqref>
        </x14:dataValidation>
        <x14:dataValidation type="list" allowBlank="1" showInputMessage="1" showErrorMessage="1" xr:uid="{682D1152-ABA4-461F-A1F5-FB828494D465}">
          <x14:formula1>
            <xm:f>LEGENDA!$B$2:$B$4</xm:f>
          </x14:formula1>
          <xm:sqref>B91:B1048576 B6:B81</xm:sqref>
        </x14:dataValidation>
        <x14:dataValidation type="list" allowBlank="1" showInputMessage="1" showErrorMessage="1" xr:uid="{64B306AD-1D54-44E5-AB2E-61DAD16EAB82}">
          <x14:formula1>
            <xm:f>LEGENDA!$A$2:$A$27</xm:f>
          </x14:formula1>
          <xm:sqref>A91:A1048576 A6:A81</xm:sqref>
        </x14:dataValidation>
        <x14:dataValidation type="list" allowBlank="1" showInputMessage="1" showErrorMessage="1" xr:uid="{2A7EC7F7-696D-4760-BAC2-52F1AB82217D}">
          <x14:formula1>
            <xm:f>LEGENDA!$F$2:$F$9</xm:f>
          </x14:formula1>
          <xm:sqref>F6:F1000</xm:sqref>
        </x14:dataValidation>
        <x14:dataValidation type="list" allowBlank="1" showInputMessage="1" showErrorMessage="1" xr:uid="{4C5ADE91-9541-460D-910A-501EAAC8FFBA}">
          <x14:formula1>
            <xm:f>LEGENDA!$I$2:$I$6</xm:f>
          </x14:formula1>
          <xm:sqref>P6:P131</xm:sqref>
        </x14:dataValidation>
        <x14:dataValidation type="list" allowBlank="1" showInputMessage="1" showErrorMessage="1" xr:uid="{C82BB202-2C90-498C-ABE0-F61D129BF377}">
          <x14:formula1>
            <xm:f>LEGENDA!$H$1:$H$33</xm:f>
          </x14:formula1>
          <xm:sqref>H6:H1501</xm:sqref>
        </x14:dataValidation>
        <x14:dataValidation type="list" allowBlank="1" showInputMessage="1" showErrorMessage="1" xr:uid="{C2FC2480-2A59-44C9-96B2-69C3047A2D9C}">
          <x14:formula1>
            <xm:f>LEGENDA!$M$2:$M$58</xm:f>
          </x14:formula1>
          <xm:sqref>J6:J1000</xm:sqref>
        </x14:dataValidation>
        <x14:dataValidation type="list" allowBlank="1" showInputMessage="1" showErrorMessage="1" xr:uid="{F0CDA5C0-4847-4397-9836-64F09E275BBF}">
          <x14:formula1>
            <xm:f>LEGENDA!$G$2:$G$17</xm:f>
          </x14:formula1>
          <xm:sqref>G6:G1048576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BC6C-071D-48F9-966B-1DB2975BE71F}">
  <dimension ref="A1:AC1011"/>
  <sheetViews>
    <sheetView topLeftCell="I21" zoomScale="55" zoomScaleNormal="55" workbookViewId="0">
      <selection activeCell="Q9" sqref="Q9:Q25"/>
    </sheetView>
  </sheetViews>
  <sheetFormatPr defaultColWidth="0" defaultRowHeight="15.75"/>
  <cols>
    <col min="1" max="1" width="11.5" style="15" customWidth="1"/>
    <col min="2" max="2" width="14.25" style="15" customWidth="1"/>
    <col min="3" max="3" width="12.5" style="15" customWidth="1"/>
    <col min="4" max="4" width="15.875" style="15" customWidth="1"/>
    <col min="5" max="5" width="48.12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31.12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220.5">
      <c r="A6" s="15">
        <v>2022</v>
      </c>
      <c r="B6" s="15" t="s">
        <v>13</v>
      </c>
      <c r="C6" s="15" t="s">
        <v>126</v>
      </c>
      <c r="D6" s="15" t="s">
        <v>15</v>
      </c>
      <c r="E6" s="15" t="s">
        <v>16</v>
      </c>
      <c r="F6" s="15" t="s">
        <v>17</v>
      </c>
      <c r="G6" s="15" t="s">
        <v>73</v>
      </c>
      <c r="H6" s="15" t="s">
        <v>145</v>
      </c>
      <c r="I6" s="16" t="s">
        <v>663</v>
      </c>
      <c r="J6" s="16" t="s">
        <v>24</v>
      </c>
      <c r="K6" s="17">
        <v>1</v>
      </c>
      <c r="L6" s="16" t="s">
        <v>164</v>
      </c>
      <c r="M6" s="18" t="s">
        <v>664</v>
      </c>
      <c r="N6" s="18">
        <v>1000000</v>
      </c>
      <c r="O6" s="34" t="s">
        <v>166</v>
      </c>
      <c r="P6" s="20" t="s">
        <v>43</v>
      </c>
      <c r="Q6" s="20" t="s">
        <v>665</v>
      </c>
      <c r="R6" s="20" t="s">
        <v>666</v>
      </c>
    </row>
    <row r="7" spans="1:18" ht="220.5">
      <c r="A7" s="15">
        <v>2022</v>
      </c>
      <c r="B7" s="15" t="s">
        <v>13</v>
      </c>
      <c r="C7" s="15" t="s">
        <v>126</v>
      </c>
      <c r="D7" s="15" t="s">
        <v>15</v>
      </c>
      <c r="E7" s="15" t="s">
        <v>16</v>
      </c>
      <c r="F7" s="15" t="s">
        <v>17</v>
      </c>
      <c r="G7" s="15" t="s">
        <v>73</v>
      </c>
      <c r="H7" s="15" t="s">
        <v>31</v>
      </c>
      <c r="I7" s="16" t="s">
        <v>667</v>
      </c>
      <c r="J7" s="16" t="s">
        <v>24</v>
      </c>
      <c r="K7" s="17">
        <v>1</v>
      </c>
      <c r="L7" s="16" t="s">
        <v>164</v>
      </c>
      <c r="M7" s="18" t="s">
        <v>668</v>
      </c>
      <c r="N7" s="18">
        <v>1117811.8899999999</v>
      </c>
      <c r="O7" s="34" t="s">
        <v>166</v>
      </c>
      <c r="P7" s="20" t="s">
        <v>43</v>
      </c>
      <c r="Q7" s="20" t="s">
        <v>665</v>
      </c>
      <c r="R7" s="20" t="s">
        <v>666</v>
      </c>
    </row>
    <row r="8" spans="1:18" ht="31.5">
      <c r="M8" s="56" t="s">
        <v>169</v>
      </c>
      <c r="N8" s="56">
        <f>SUM(N6:N7)</f>
        <v>2117811.8899999997</v>
      </c>
      <c r="O8" s="34"/>
      <c r="P8" s="20"/>
      <c r="R8" s="20"/>
    </row>
    <row r="9" spans="1:18" ht="47.25">
      <c r="A9" s="15">
        <v>2022</v>
      </c>
      <c r="B9" s="15" t="s">
        <v>13</v>
      </c>
      <c r="C9" s="15" t="s">
        <v>126</v>
      </c>
      <c r="D9" s="15" t="s">
        <v>38</v>
      </c>
      <c r="E9" s="15" t="s">
        <v>28</v>
      </c>
      <c r="F9" s="15" t="s">
        <v>57</v>
      </c>
      <c r="G9" s="15" t="s">
        <v>112</v>
      </c>
      <c r="H9" s="15" t="s">
        <v>129</v>
      </c>
      <c r="I9" s="16" t="s">
        <v>669</v>
      </c>
      <c r="J9" s="16" t="s">
        <v>24</v>
      </c>
      <c r="K9" s="17">
        <v>3750</v>
      </c>
      <c r="L9" s="16" t="s">
        <v>171</v>
      </c>
      <c r="M9" s="18">
        <v>58.91</v>
      </c>
      <c r="N9" s="18">
        <v>220905.75</v>
      </c>
      <c r="O9" s="34" t="s">
        <v>166</v>
      </c>
      <c r="P9" s="20" t="s">
        <v>43</v>
      </c>
      <c r="Q9" s="20" t="s">
        <v>670</v>
      </c>
      <c r="R9" s="20" t="s">
        <v>366</v>
      </c>
    </row>
    <row r="10" spans="1:18" ht="47.25">
      <c r="A10" s="15">
        <v>2022</v>
      </c>
      <c r="B10" s="15" t="s">
        <v>13</v>
      </c>
      <c r="C10" s="15" t="s">
        <v>126</v>
      </c>
      <c r="D10" s="15" t="s">
        <v>38</v>
      </c>
      <c r="E10" s="15" t="s">
        <v>28</v>
      </c>
      <c r="F10" s="15" t="s">
        <v>57</v>
      </c>
      <c r="G10" s="15" t="s">
        <v>112</v>
      </c>
      <c r="H10" s="15" t="s">
        <v>129</v>
      </c>
      <c r="I10" s="16" t="s">
        <v>671</v>
      </c>
      <c r="J10" s="16" t="s">
        <v>24</v>
      </c>
      <c r="K10" s="17">
        <v>940</v>
      </c>
      <c r="L10" s="16" t="s">
        <v>171</v>
      </c>
      <c r="M10" s="18">
        <v>66.94</v>
      </c>
      <c r="N10" s="18">
        <f>K10*M10</f>
        <v>62923.6</v>
      </c>
      <c r="O10" s="34" t="s">
        <v>166</v>
      </c>
      <c r="P10" s="20" t="s">
        <v>43</v>
      </c>
      <c r="Q10" s="20" t="s">
        <v>670</v>
      </c>
      <c r="R10" s="20" t="s">
        <v>366</v>
      </c>
    </row>
    <row r="11" spans="1:18" ht="47.25">
      <c r="A11" s="15">
        <v>2022</v>
      </c>
      <c r="B11" s="15" t="s">
        <v>13</v>
      </c>
      <c r="C11" s="15" t="s">
        <v>126</v>
      </c>
      <c r="D11" s="15" t="s">
        <v>38</v>
      </c>
      <c r="E11" s="15" t="s">
        <v>28</v>
      </c>
      <c r="F11" s="15" t="s">
        <v>57</v>
      </c>
      <c r="G11" s="15" t="s">
        <v>112</v>
      </c>
      <c r="H11" s="15" t="s">
        <v>129</v>
      </c>
      <c r="I11" s="16" t="s">
        <v>672</v>
      </c>
      <c r="J11" s="16" t="s">
        <v>24</v>
      </c>
      <c r="K11" s="17">
        <v>5475</v>
      </c>
      <c r="L11" s="16" t="s">
        <v>171</v>
      </c>
      <c r="M11" s="18">
        <v>81</v>
      </c>
      <c r="N11" s="18">
        <f t="shared" ref="N11:N30" si="0">K11*M11</f>
        <v>443475</v>
      </c>
      <c r="O11" s="34" t="s">
        <v>166</v>
      </c>
      <c r="P11" s="20" t="s">
        <v>43</v>
      </c>
      <c r="Q11" s="20" t="s">
        <v>670</v>
      </c>
      <c r="R11" s="20" t="s">
        <v>366</v>
      </c>
    </row>
    <row r="12" spans="1:18" ht="47.25">
      <c r="A12" s="15">
        <v>2022</v>
      </c>
      <c r="B12" s="15" t="s">
        <v>13</v>
      </c>
      <c r="C12" s="15" t="s">
        <v>126</v>
      </c>
      <c r="D12" s="15" t="s">
        <v>38</v>
      </c>
      <c r="E12" s="15" t="s">
        <v>28</v>
      </c>
      <c r="F12" s="15" t="s">
        <v>57</v>
      </c>
      <c r="G12" s="15" t="s">
        <v>112</v>
      </c>
      <c r="H12" s="15" t="s">
        <v>129</v>
      </c>
      <c r="I12" s="16" t="s">
        <v>673</v>
      </c>
      <c r="J12" s="16" t="s">
        <v>24</v>
      </c>
      <c r="K12" s="17">
        <v>6630</v>
      </c>
      <c r="L12" s="16" t="s">
        <v>171</v>
      </c>
      <c r="M12" s="18">
        <v>15.54</v>
      </c>
      <c r="N12" s="18">
        <v>102997.95</v>
      </c>
      <c r="O12" s="34" t="s">
        <v>166</v>
      </c>
      <c r="P12" s="20" t="s">
        <v>43</v>
      </c>
      <c r="Q12" s="20" t="s">
        <v>670</v>
      </c>
      <c r="R12" s="20" t="s">
        <v>366</v>
      </c>
    </row>
    <row r="13" spans="1:18" ht="47.25">
      <c r="A13" s="15">
        <v>2022</v>
      </c>
      <c r="B13" s="15" t="s">
        <v>13</v>
      </c>
      <c r="C13" s="15" t="s">
        <v>126</v>
      </c>
      <c r="D13" s="15" t="s">
        <v>38</v>
      </c>
      <c r="E13" s="15" t="s">
        <v>28</v>
      </c>
      <c r="F13" s="15" t="s">
        <v>57</v>
      </c>
      <c r="G13" s="15" t="s">
        <v>112</v>
      </c>
      <c r="H13" s="15" t="s">
        <v>129</v>
      </c>
      <c r="I13" s="16" t="s">
        <v>674</v>
      </c>
      <c r="J13" s="16" t="s">
        <v>24</v>
      </c>
      <c r="K13" s="17">
        <v>4650</v>
      </c>
      <c r="L13" s="16" t="s">
        <v>171</v>
      </c>
      <c r="M13" s="18">
        <v>23.47</v>
      </c>
      <c r="N13" s="18">
        <v>109147.5</v>
      </c>
      <c r="O13" s="34" t="s">
        <v>166</v>
      </c>
      <c r="P13" s="20" t="s">
        <v>43</v>
      </c>
      <c r="Q13" s="20" t="s">
        <v>670</v>
      </c>
      <c r="R13" s="20" t="s">
        <v>366</v>
      </c>
    </row>
    <row r="14" spans="1:18" ht="47.25">
      <c r="A14" s="15">
        <v>2022</v>
      </c>
      <c r="B14" s="15" t="s">
        <v>13</v>
      </c>
      <c r="C14" s="15" t="s">
        <v>126</v>
      </c>
      <c r="D14" s="15" t="s">
        <v>38</v>
      </c>
      <c r="E14" s="15" t="s">
        <v>28</v>
      </c>
      <c r="F14" s="15" t="s">
        <v>57</v>
      </c>
      <c r="G14" s="15" t="s">
        <v>112</v>
      </c>
      <c r="H14" s="15" t="s">
        <v>129</v>
      </c>
      <c r="I14" s="16" t="s">
        <v>675</v>
      </c>
      <c r="J14" s="16" t="s">
        <v>24</v>
      </c>
      <c r="K14" s="17">
        <v>675</v>
      </c>
      <c r="L14" s="16" t="s">
        <v>171</v>
      </c>
      <c r="M14" s="18">
        <v>2.7</v>
      </c>
      <c r="N14" s="18">
        <f t="shared" si="0"/>
        <v>1822.5000000000002</v>
      </c>
      <c r="O14" s="34" t="s">
        <v>166</v>
      </c>
      <c r="P14" s="20" t="s">
        <v>43</v>
      </c>
      <c r="Q14" s="20" t="s">
        <v>670</v>
      </c>
      <c r="R14" s="20" t="s">
        <v>366</v>
      </c>
    </row>
    <row r="15" spans="1:18" ht="47.25">
      <c r="A15" s="15">
        <v>2022</v>
      </c>
      <c r="B15" s="15" t="s">
        <v>13</v>
      </c>
      <c r="C15" s="15" t="s">
        <v>126</v>
      </c>
      <c r="D15" s="15" t="s">
        <v>38</v>
      </c>
      <c r="E15" s="15" t="s">
        <v>28</v>
      </c>
      <c r="F15" s="15" t="s">
        <v>57</v>
      </c>
      <c r="G15" s="15" t="s">
        <v>112</v>
      </c>
      <c r="H15" s="15" t="s">
        <v>129</v>
      </c>
      <c r="I15" s="16" t="s">
        <v>676</v>
      </c>
      <c r="J15" s="16" t="s">
        <v>24</v>
      </c>
      <c r="K15" s="17">
        <v>225</v>
      </c>
      <c r="L15" s="16" t="s">
        <v>171</v>
      </c>
      <c r="M15" s="18">
        <v>121.75</v>
      </c>
      <c r="N15" s="18">
        <f t="shared" si="0"/>
        <v>27393.75</v>
      </c>
      <c r="O15" s="34" t="s">
        <v>166</v>
      </c>
      <c r="P15" s="20" t="s">
        <v>43</v>
      </c>
      <c r="Q15" s="20" t="s">
        <v>670</v>
      </c>
      <c r="R15" s="20" t="s">
        <v>366</v>
      </c>
    </row>
    <row r="16" spans="1:18" ht="47.25">
      <c r="A16" s="15">
        <v>2022</v>
      </c>
      <c r="B16" s="15" t="s">
        <v>13</v>
      </c>
      <c r="C16" s="15" t="s">
        <v>126</v>
      </c>
      <c r="D16" s="15" t="s">
        <v>38</v>
      </c>
      <c r="E16" s="15" t="s">
        <v>28</v>
      </c>
      <c r="F16" s="15" t="s">
        <v>57</v>
      </c>
      <c r="G16" s="15" t="s">
        <v>112</v>
      </c>
      <c r="H16" s="15" t="s">
        <v>129</v>
      </c>
      <c r="I16" s="16" t="s">
        <v>677</v>
      </c>
      <c r="J16" s="16" t="s">
        <v>24</v>
      </c>
      <c r="K16" s="17">
        <v>3000</v>
      </c>
      <c r="L16" s="16" t="s">
        <v>171</v>
      </c>
      <c r="M16" s="18">
        <v>5.72</v>
      </c>
      <c r="N16" s="18">
        <v>17160</v>
      </c>
      <c r="O16" s="34" t="s">
        <v>166</v>
      </c>
      <c r="P16" s="20" t="s">
        <v>43</v>
      </c>
      <c r="Q16" s="20" t="s">
        <v>670</v>
      </c>
      <c r="R16" s="20" t="s">
        <v>366</v>
      </c>
    </row>
    <row r="17" spans="1:18" ht="47.25">
      <c r="A17" s="15">
        <v>2022</v>
      </c>
      <c r="B17" s="15" t="s">
        <v>13</v>
      </c>
      <c r="C17" s="15" t="s">
        <v>126</v>
      </c>
      <c r="D17" s="15" t="s">
        <v>38</v>
      </c>
      <c r="E17" s="15" t="s">
        <v>28</v>
      </c>
      <c r="F17" s="15" t="s">
        <v>57</v>
      </c>
      <c r="G17" s="15" t="s">
        <v>112</v>
      </c>
      <c r="H17" s="15" t="s">
        <v>129</v>
      </c>
      <c r="I17" s="16" t="s">
        <v>678</v>
      </c>
      <c r="J17" s="16" t="s">
        <v>24</v>
      </c>
      <c r="K17" s="17">
        <v>3450</v>
      </c>
      <c r="L17" s="16" t="s">
        <v>171</v>
      </c>
      <c r="M17" s="18">
        <v>29.77</v>
      </c>
      <c r="N17" s="18">
        <v>102714.75</v>
      </c>
      <c r="O17" s="34" t="s">
        <v>166</v>
      </c>
      <c r="P17" s="20" t="s">
        <v>43</v>
      </c>
      <c r="Q17" s="20" t="s">
        <v>670</v>
      </c>
      <c r="R17" s="20" t="s">
        <v>366</v>
      </c>
    </row>
    <row r="18" spans="1:18" ht="47.25">
      <c r="A18" s="15">
        <v>2022</v>
      </c>
      <c r="B18" s="15" t="s">
        <v>13</v>
      </c>
      <c r="C18" s="15" t="s">
        <v>126</v>
      </c>
      <c r="D18" s="15" t="s">
        <v>38</v>
      </c>
      <c r="E18" s="15" t="s">
        <v>28</v>
      </c>
      <c r="F18" s="15" t="s">
        <v>57</v>
      </c>
      <c r="G18" s="15" t="s">
        <v>112</v>
      </c>
      <c r="H18" s="15" t="s">
        <v>129</v>
      </c>
      <c r="I18" s="16" t="s">
        <v>679</v>
      </c>
      <c r="J18" s="16" t="s">
        <v>24</v>
      </c>
      <c r="K18" s="17">
        <v>225</v>
      </c>
      <c r="L18" s="16" t="s">
        <v>171</v>
      </c>
      <c r="M18" s="18">
        <v>121.63</v>
      </c>
      <c r="N18" s="18">
        <f t="shared" si="0"/>
        <v>27366.75</v>
      </c>
      <c r="O18" s="34" t="s">
        <v>166</v>
      </c>
      <c r="P18" s="20" t="s">
        <v>43</v>
      </c>
      <c r="Q18" s="20" t="s">
        <v>670</v>
      </c>
      <c r="R18" s="20" t="s">
        <v>366</v>
      </c>
    </row>
    <row r="19" spans="1:18" ht="63">
      <c r="A19" s="15">
        <v>2022</v>
      </c>
      <c r="B19" s="15" t="s">
        <v>13</v>
      </c>
      <c r="C19" s="15" t="s">
        <v>126</v>
      </c>
      <c r="D19" s="15" t="s">
        <v>38</v>
      </c>
      <c r="E19" s="15" t="s">
        <v>28</v>
      </c>
      <c r="F19" s="15" t="s">
        <v>57</v>
      </c>
      <c r="G19" s="15" t="s">
        <v>112</v>
      </c>
      <c r="H19" s="15" t="s">
        <v>129</v>
      </c>
      <c r="I19" s="16" t="s">
        <v>680</v>
      </c>
      <c r="J19" s="16" t="s">
        <v>24</v>
      </c>
      <c r="K19" s="17">
        <v>1950</v>
      </c>
      <c r="L19" s="16" t="s">
        <v>171</v>
      </c>
      <c r="M19" s="18">
        <v>38.85</v>
      </c>
      <c r="N19" s="18">
        <f t="shared" si="0"/>
        <v>75757.5</v>
      </c>
      <c r="O19" s="34" t="s">
        <v>166</v>
      </c>
      <c r="P19" s="20" t="s">
        <v>43</v>
      </c>
      <c r="Q19" s="20" t="s">
        <v>670</v>
      </c>
      <c r="R19" s="20" t="s">
        <v>366</v>
      </c>
    </row>
    <row r="20" spans="1:18" ht="63">
      <c r="A20" s="15">
        <v>2022</v>
      </c>
      <c r="B20" s="15" t="s">
        <v>13</v>
      </c>
      <c r="C20" s="15" t="s">
        <v>126</v>
      </c>
      <c r="D20" s="15" t="s">
        <v>38</v>
      </c>
      <c r="E20" s="15" t="s">
        <v>28</v>
      </c>
      <c r="F20" s="15" t="s">
        <v>57</v>
      </c>
      <c r="G20" s="15" t="s">
        <v>112</v>
      </c>
      <c r="H20" s="15" t="s">
        <v>129</v>
      </c>
      <c r="I20" s="16" t="s">
        <v>681</v>
      </c>
      <c r="J20" s="16" t="s">
        <v>24</v>
      </c>
      <c r="K20" s="17">
        <v>225</v>
      </c>
      <c r="L20" s="16" t="s">
        <v>171</v>
      </c>
      <c r="M20" s="18">
        <v>234.03</v>
      </c>
      <c r="N20" s="18">
        <f t="shared" si="0"/>
        <v>52656.75</v>
      </c>
      <c r="O20" s="34" t="s">
        <v>166</v>
      </c>
      <c r="P20" s="20" t="s">
        <v>43</v>
      </c>
      <c r="Q20" s="20" t="s">
        <v>670</v>
      </c>
      <c r="R20" s="20" t="s">
        <v>366</v>
      </c>
    </row>
    <row r="21" spans="1:18" ht="47.25">
      <c r="A21" s="15">
        <v>2022</v>
      </c>
      <c r="B21" s="15" t="s">
        <v>13</v>
      </c>
      <c r="C21" s="15" t="s">
        <v>126</v>
      </c>
      <c r="D21" s="15" t="s">
        <v>38</v>
      </c>
      <c r="E21" s="15" t="s">
        <v>28</v>
      </c>
      <c r="F21" s="15" t="s">
        <v>57</v>
      </c>
      <c r="G21" s="15" t="s">
        <v>112</v>
      </c>
      <c r="H21" s="15" t="s">
        <v>129</v>
      </c>
      <c r="I21" s="16" t="s">
        <v>682</v>
      </c>
      <c r="J21" s="16" t="s">
        <v>24</v>
      </c>
      <c r="K21" s="17">
        <v>375</v>
      </c>
      <c r="L21" s="16" t="s">
        <v>171</v>
      </c>
      <c r="M21" s="18">
        <v>24.2</v>
      </c>
      <c r="N21" s="18">
        <f t="shared" si="0"/>
        <v>9075</v>
      </c>
      <c r="O21" s="34" t="s">
        <v>166</v>
      </c>
      <c r="P21" s="20" t="s">
        <v>43</v>
      </c>
      <c r="Q21" s="20" t="s">
        <v>670</v>
      </c>
      <c r="R21" s="20" t="s">
        <v>366</v>
      </c>
    </row>
    <row r="22" spans="1:18" ht="63">
      <c r="A22" s="15">
        <v>2022</v>
      </c>
      <c r="B22" s="15" t="s">
        <v>13</v>
      </c>
      <c r="C22" s="15" t="s">
        <v>126</v>
      </c>
      <c r="D22" s="15" t="s">
        <v>38</v>
      </c>
      <c r="E22" s="15" t="s">
        <v>28</v>
      </c>
      <c r="F22" s="15" t="s">
        <v>57</v>
      </c>
      <c r="G22" s="15" t="s">
        <v>112</v>
      </c>
      <c r="H22" s="15" t="s">
        <v>129</v>
      </c>
      <c r="I22" s="16" t="s">
        <v>683</v>
      </c>
      <c r="J22" s="16" t="s">
        <v>24</v>
      </c>
      <c r="K22" s="17">
        <v>225</v>
      </c>
      <c r="L22" s="16" t="s">
        <v>171</v>
      </c>
      <c r="M22" s="18">
        <v>159.11000000000001</v>
      </c>
      <c r="N22" s="18">
        <f t="shared" si="0"/>
        <v>35799.75</v>
      </c>
      <c r="O22" s="34" t="s">
        <v>166</v>
      </c>
      <c r="P22" s="20" t="s">
        <v>43</v>
      </c>
      <c r="Q22" s="20" t="s">
        <v>670</v>
      </c>
      <c r="R22" s="20" t="s">
        <v>366</v>
      </c>
    </row>
    <row r="23" spans="1:18" ht="47.25">
      <c r="A23" s="15">
        <v>2022</v>
      </c>
      <c r="B23" s="15" t="s">
        <v>13</v>
      </c>
      <c r="C23" s="15" t="s">
        <v>126</v>
      </c>
      <c r="D23" s="15" t="s">
        <v>38</v>
      </c>
      <c r="E23" s="15" t="s">
        <v>28</v>
      </c>
      <c r="F23" s="15" t="s">
        <v>57</v>
      </c>
      <c r="G23" s="15" t="s">
        <v>112</v>
      </c>
      <c r="H23" s="15" t="s">
        <v>129</v>
      </c>
      <c r="I23" s="16" t="s">
        <v>684</v>
      </c>
      <c r="J23" s="16" t="s">
        <v>24</v>
      </c>
      <c r="K23" s="17">
        <v>200</v>
      </c>
      <c r="L23" s="16" t="s">
        <v>171</v>
      </c>
      <c r="M23" s="18">
        <v>20.07</v>
      </c>
      <c r="N23" s="18">
        <f t="shared" si="0"/>
        <v>4014</v>
      </c>
      <c r="O23" s="34" t="s">
        <v>166</v>
      </c>
      <c r="P23" s="20" t="s">
        <v>43</v>
      </c>
      <c r="Q23" s="20" t="s">
        <v>670</v>
      </c>
      <c r="R23" s="20" t="s">
        <v>366</v>
      </c>
    </row>
    <row r="24" spans="1:18" ht="47.25">
      <c r="A24" s="15">
        <v>2022</v>
      </c>
      <c r="B24" s="15" t="s">
        <v>13</v>
      </c>
      <c r="C24" s="15" t="s">
        <v>126</v>
      </c>
      <c r="D24" s="15" t="s">
        <v>38</v>
      </c>
      <c r="E24" s="15" t="s">
        <v>28</v>
      </c>
      <c r="F24" s="15" t="s">
        <v>57</v>
      </c>
      <c r="G24" s="15" t="s">
        <v>112</v>
      </c>
      <c r="H24" s="15" t="s">
        <v>129</v>
      </c>
      <c r="I24" s="16" t="s">
        <v>685</v>
      </c>
      <c r="J24" s="16" t="s">
        <v>24</v>
      </c>
      <c r="K24" s="17">
        <v>263</v>
      </c>
      <c r="L24" s="16" t="s">
        <v>171</v>
      </c>
      <c r="M24" s="18">
        <v>36.43</v>
      </c>
      <c r="N24" s="18">
        <f t="shared" si="0"/>
        <v>9581.09</v>
      </c>
      <c r="O24" s="34" t="s">
        <v>166</v>
      </c>
      <c r="P24" s="20" t="s">
        <v>43</v>
      </c>
      <c r="Q24" s="20" t="s">
        <v>670</v>
      </c>
      <c r="R24" s="20" t="s">
        <v>366</v>
      </c>
    </row>
    <row r="25" spans="1:18" ht="47.25">
      <c r="A25" s="15">
        <v>2022</v>
      </c>
      <c r="B25" s="15" t="s">
        <v>13</v>
      </c>
      <c r="C25" s="15" t="s">
        <v>126</v>
      </c>
      <c r="D25" s="15" t="s">
        <v>38</v>
      </c>
      <c r="E25" s="15" t="s">
        <v>28</v>
      </c>
      <c r="F25" s="15" t="s">
        <v>57</v>
      </c>
      <c r="G25" s="15" t="s">
        <v>112</v>
      </c>
      <c r="H25" s="15" t="s">
        <v>129</v>
      </c>
      <c r="I25" s="16" t="s">
        <v>686</v>
      </c>
      <c r="J25" s="16" t="s">
        <v>24</v>
      </c>
      <c r="K25" s="17">
        <v>300</v>
      </c>
      <c r="L25" s="16" t="s">
        <v>171</v>
      </c>
      <c r="M25" s="18">
        <v>53.9</v>
      </c>
      <c r="N25" s="18">
        <f t="shared" si="0"/>
        <v>16170</v>
      </c>
      <c r="O25" s="34" t="s">
        <v>166</v>
      </c>
      <c r="P25" s="20" t="s">
        <v>43</v>
      </c>
      <c r="Q25" s="20" t="s">
        <v>670</v>
      </c>
      <c r="R25" s="20" t="s">
        <v>366</v>
      </c>
    </row>
    <row r="26" spans="1:18" ht="31.5">
      <c r="M26" s="56" t="s">
        <v>175</v>
      </c>
      <c r="N26" s="56">
        <f>SUM(N9:N25)</f>
        <v>1318961.6399999999</v>
      </c>
      <c r="O26" s="34"/>
      <c r="P26" s="20"/>
      <c r="R26" s="20"/>
    </row>
    <row r="27" spans="1:18" ht="78.75">
      <c r="A27" s="15">
        <v>2022</v>
      </c>
      <c r="B27" s="15" t="s">
        <v>13</v>
      </c>
      <c r="C27" s="15" t="s">
        <v>126</v>
      </c>
      <c r="D27" s="15" t="s">
        <v>38</v>
      </c>
      <c r="E27" s="15" t="s">
        <v>28</v>
      </c>
      <c r="F27" s="15" t="s">
        <v>57</v>
      </c>
      <c r="G27" s="15" t="s">
        <v>97</v>
      </c>
      <c r="H27" s="15" t="s">
        <v>127</v>
      </c>
      <c r="I27" s="16" t="s">
        <v>687</v>
      </c>
      <c r="J27" s="16" t="s">
        <v>24</v>
      </c>
      <c r="K27" s="17">
        <v>5000</v>
      </c>
      <c r="L27" s="16" t="s">
        <v>171</v>
      </c>
      <c r="M27" s="18">
        <v>39.9</v>
      </c>
      <c r="N27" s="18">
        <v>199500</v>
      </c>
      <c r="O27" s="34" t="s">
        <v>166</v>
      </c>
      <c r="P27" s="20" t="s">
        <v>43</v>
      </c>
      <c r="Q27" s="20" t="s">
        <v>688</v>
      </c>
      <c r="R27" s="20" t="s">
        <v>43</v>
      </c>
    </row>
    <row r="28" spans="1:18" ht="47.25">
      <c r="A28" s="15">
        <v>2022</v>
      </c>
      <c r="B28" s="15" t="s">
        <v>13</v>
      </c>
      <c r="C28" s="15" t="s">
        <v>126</v>
      </c>
      <c r="D28" s="15" t="s">
        <v>38</v>
      </c>
      <c r="E28" s="15" t="s">
        <v>28</v>
      </c>
      <c r="F28" s="15" t="s">
        <v>57</v>
      </c>
      <c r="G28" s="15" t="s">
        <v>97</v>
      </c>
      <c r="H28" s="15" t="s">
        <v>127</v>
      </c>
      <c r="I28" s="16" t="s">
        <v>689</v>
      </c>
      <c r="J28" s="16" t="s">
        <v>24</v>
      </c>
      <c r="K28" s="17">
        <v>280</v>
      </c>
      <c r="L28" s="16" t="s">
        <v>171</v>
      </c>
      <c r="M28" s="18">
        <v>16.8</v>
      </c>
      <c r="N28" s="18">
        <f t="shared" si="0"/>
        <v>4704</v>
      </c>
      <c r="O28" s="34" t="s">
        <v>166</v>
      </c>
      <c r="P28" s="20" t="s">
        <v>43</v>
      </c>
      <c r="Q28" s="20" t="s">
        <v>688</v>
      </c>
      <c r="R28" s="20" t="s">
        <v>43</v>
      </c>
    </row>
    <row r="29" spans="1:18" ht="47.25">
      <c r="A29" s="15">
        <v>2022</v>
      </c>
      <c r="B29" s="15" t="s">
        <v>13</v>
      </c>
      <c r="C29" s="15" t="s">
        <v>126</v>
      </c>
      <c r="D29" s="15" t="s">
        <v>38</v>
      </c>
      <c r="E29" s="15" t="s">
        <v>28</v>
      </c>
      <c r="F29" s="15" t="s">
        <v>57</v>
      </c>
      <c r="G29" s="15" t="s">
        <v>97</v>
      </c>
      <c r="H29" s="15" t="s">
        <v>127</v>
      </c>
      <c r="I29" s="16" t="s">
        <v>690</v>
      </c>
      <c r="J29" s="16" t="s">
        <v>24</v>
      </c>
      <c r="K29" s="17">
        <v>1000</v>
      </c>
      <c r="L29" s="16" t="s">
        <v>171</v>
      </c>
      <c r="M29" s="18">
        <v>7.8</v>
      </c>
      <c r="N29" s="18">
        <v>7800</v>
      </c>
      <c r="O29" s="34" t="s">
        <v>166</v>
      </c>
      <c r="P29" s="20" t="s">
        <v>43</v>
      </c>
      <c r="Q29" s="20" t="s">
        <v>688</v>
      </c>
      <c r="R29" s="20" t="s">
        <v>43</v>
      </c>
    </row>
    <row r="30" spans="1:18" ht="47.25">
      <c r="A30" s="15">
        <v>2022</v>
      </c>
      <c r="B30" s="15" t="s">
        <v>13</v>
      </c>
      <c r="C30" s="15" t="s">
        <v>126</v>
      </c>
      <c r="D30" s="15" t="s">
        <v>38</v>
      </c>
      <c r="E30" s="15" t="s">
        <v>28</v>
      </c>
      <c r="F30" s="15" t="s">
        <v>57</v>
      </c>
      <c r="G30" s="15" t="s">
        <v>97</v>
      </c>
      <c r="H30" s="15" t="s">
        <v>127</v>
      </c>
      <c r="I30" s="16" t="s">
        <v>691</v>
      </c>
      <c r="J30" s="16" t="s">
        <v>24</v>
      </c>
      <c r="K30" s="17">
        <v>100</v>
      </c>
      <c r="L30" s="16" t="s">
        <v>171</v>
      </c>
      <c r="M30" s="18">
        <v>25.2</v>
      </c>
      <c r="N30" s="18">
        <f t="shared" si="0"/>
        <v>2520</v>
      </c>
      <c r="O30" s="34" t="s">
        <v>166</v>
      </c>
      <c r="P30" s="20" t="s">
        <v>43</v>
      </c>
      <c r="Q30" s="20" t="s">
        <v>688</v>
      </c>
      <c r="R30" s="20" t="s">
        <v>43</v>
      </c>
    </row>
    <row r="31" spans="1:18" ht="31.5">
      <c r="M31" s="56" t="s">
        <v>204</v>
      </c>
      <c r="N31" s="56">
        <f>SUM(N27:N30)</f>
        <v>214524</v>
      </c>
      <c r="P31" s="20"/>
      <c r="R31" s="20"/>
    </row>
    <row r="32" spans="1:18" ht="31.5">
      <c r="M32" s="57" t="s">
        <v>301</v>
      </c>
      <c r="N32" s="57">
        <f>N8+N26+N31</f>
        <v>3651297.5299999993</v>
      </c>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6:18">
      <c r="P65" s="20"/>
      <c r="R65" s="20"/>
    </row>
    <row r="66" spans="16:18">
      <c r="P66" s="20"/>
      <c r="R66" s="20"/>
    </row>
    <row r="67" spans="16:18">
      <c r="P67" s="20"/>
      <c r="R67" s="20"/>
    </row>
    <row r="68" spans="16:18">
      <c r="P68" s="20"/>
      <c r="R68" s="20"/>
    </row>
    <row r="69" spans="16:18">
      <c r="P69" s="20"/>
      <c r="R69" s="20"/>
    </row>
    <row r="70" spans="16:18">
      <c r="P70" s="20"/>
      <c r="R70" s="20"/>
    </row>
    <row r="71" spans="16:18">
      <c r="P71" s="20"/>
      <c r="R71" s="20"/>
    </row>
    <row r="72" spans="16:18">
      <c r="P72" s="20"/>
      <c r="R72" s="20"/>
    </row>
    <row r="73" spans="16:18">
      <c r="P73" s="20"/>
      <c r="R73" s="20"/>
    </row>
    <row r="74" spans="16:18">
      <c r="P74" s="20"/>
      <c r="R74" s="20"/>
    </row>
    <row r="75" spans="16:18">
      <c r="P75" s="20"/>
      <c r="R75" s="20"/>
    </row>
    <row r="76" spans="16:18">
      <c r="P76" s="20"/>
      <c r="R76" s="20"/>
    </row>
    <row r="77" spans="16:18">
      <c r="P77" s="20"/>
      <c r="R77" s="20"/>
    </row>
    <row r="78" spans="16:18">
      <c r="P78" s="20"/>
      <c r="R78" s="20"/>
    </row>
    <row r="79" spans="16:18">
      <c r="P79" s="20"/>
      <c r="R79" s="20"/>
    </row>
    <row r="80" spans="16:18">
      <c r="P80" s="20"/>
      <c r="R80" s="20"/>
    </row>
    <row r="81" spans="1:18">
      <c r="P81" s="20"/>
      <c r="R81" s="20"/>
    </row>
    <row r="82" spans="1:18">
      <c r="P82" s="20"/>
      <c r="R82" s="20"/>
    </row>
    <row r="83" spans="1:18">
      <c r="P83" s="20"/>
      <c r="R83" s="20"/>
    </row>
    <row r="84" spans="1:18">
      <c r="P84" s="20"/>
      <c r="R84" s="20"/>
    </row>
    <row r="85" spans="1:18">
      <c r="P85" s="20"/>
      <c r="R85" s="20"/>
    </row>
    <row r="86" spans="1:18">
      <c r="P86" s="20"/>
      <c r="R86" s="20"/>
    </row>
    <row r="87" spans="1:18">
      <c r="P87" s="20"/>
      <c r="R87" s="20"/>
    </row>
    <row r="88" spans="1:18">
      <c r="P88" s="20"/>
      <c r="R88" s="20"/>
    </row>
    <row r="89" spans="1:18">
      <c r="P89" s="20"/>
      <c r="R89" s="20"/>
    </row>
    <row r="90" spans="1:18">
      <c r="P90" s="20"/>
      <c r="R90" s="20"/>
    </row>
    <row r="91" spans="1:18">
      <c r="P91" s="20"/>
      <c r="R91" s="20"/>
    </row>
    <row r="92" spans="1:18">
      <c r="P92" s="20"/>
      <c r="R92" s="20"/>
    </row>
    <row r="93" spans="1:18">
      <c r="A93" s="21"/>
      <c r="B93" s="22"/>
      <c r="C93" s="22"/>
      <c r="P93" s="20"/>
      <c r="R93" s="20"/>
    </row>
    <row r="94" spans="1:18">
      <c r="A94" s="21"/>
      <c r="B94" s="22"/>
      <c r="C94" s="22"/>
      <c r="P94" s="20"/>
      <c r="R94" s="20"/>
    </row>
    <row r="95" spans="1:18">
      <c r="A95" s="21"/>
      <c r="B95" s="22"/>
      <c r="C95" s="22"/>
      <c r="P95" s="20"/>
      <c r="R95" s="20"/>
    </row>
    <row r="96" spans="1:18">
      <c r="A96" s="21"/>
      <c r="B96" s="22"/>
      <c r="C96" s="22"/>
      <c r="P96" s="20"/>
      <c r="R96" s="20"/>
    </row>
    <row r="97" spans="1:18">
      <c r="A97" s="21"/>
      <c r="B97" s="22"/>
      <c r="C97" s="22"/>
      <c r="P97" s="20"/>
      <c r="R97" s="20"/>
    </row>
    <row r="98" spans="1:18">
      <c r="A98" s="21"/>
      <c r="B98" s="22"/>
      <c r="C98" s="22"/>
      <c r="P98" s="20"/>
      <c r="R98" s="20"/>
    </row>
    <row r="99" spans="1:18">
      <c r="A99" s="21"/>
      <c r="B99" s="22"/>
      <c r="C99" s="22"/>
      <c r="P99" s="20"/>
      <c r="R99" s="20"/>
    </row>
    <row r="100" spans="1:18">
      <c r="A100" s="21"/>
      <c r="B100" s="22"/>
      <c r="C100" s="22"/>
      <c r="P100" s="20"/>
      <c r="R100" s="20"/>
    </row>
    <row r="101" spans="1:18">
      <c r="A101" s="21"/>
      <c r="B101" s="22"/>
      <c r="C101" s="22"/>
      <c r="P101" s="20"/>
      <c r="R101" s="20"/>
    </row>
    <row r="102" spans="1:18">
      <c r="P102" s="20"/>
      <c r="R102" s="20"/>
    </row>
    <row r="103" spans="1:18">
      <c r="P103" s="20"/>
      <c r="R103" s="20"/>
    </row>
    <row r="104" spans="1:18">
      <c r="P104" s="20"/>
      <c r="R104" s="20"/>
    </row>
    <row r="105" spans="1:18">
      <c r="P105" s="20"/>
      <c r="R105" s="20"/>
    </row>
    <row r="106" spans="1:18">
      <c r="P106" s="20"/>
      <c r="R106" s="20"/>
    </row>
    <row r="107" spans="1:18">
      <c r="P107" s="20"/>
      <c r="R107" s="20"/>
    </row>
    <row r="108" spans="1:18">
      <c r="P108" s="20"/>
      <c r="R108" s="20"/>
    </row>
    <row r="109" spans="1:18">
      <c r="P109" s="20"/>
      <c r="R109" s="20"/>
    </row>
    <row r="110" spans="1:18">
      <c r="P110" s="20"/>
      <c r="R110" s="20"/>
    </row>
    <row r="111" spans="1:18">
      <c r="P111" s="20"/>
      <c r="R111" s="20"/>
    </row>
    <row r="112" spans="1: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0"/>
      <c r="R130" s="20"/>
    </row>
    <row r="131" spans="16:18">
      <c r="P131" s="20"/>
      <c r="R131" s="20"/>
    </row>
    <row r="132" spans="16:18">
      <c r="P132" s="20"/>
      <c r="R132" s="20"/>
    </row>
    <row r="133" spans="16:18">
      <c r="P133" s="20"/>
      <c r="R133" s="20"/>
    </row>
    <row r="134" spans="16:18">
      <c r="P134" s="20"/>
      <c r="R134" s="20"/>
    </row>
    <row r="135" spans="16:18">
      <c r="P135" s="20"/>
      <c r="R135" s="20"/>
    </row>
    <row r="136" spans="16:18">
      <c r="P136" s="20"/>
      <c r="R136" s="20"/>
    </row>
    <row r="137" spans="16:18">
      <c r="P137" s="20"/>
      <c r="R137" s="20"/>
    </row>
    <row r="138" spans="16:18">
      <c r="P138" s="20"/>
      <c r="R138" s="20"/>
    </row>
    <row r="139" spans="16:18">
      <c r="P139" s="20"/>
      <c r="R139" s="20"/>
    </row>
    <row r="140" spans="16:18">
      <c r="P140" s="20"/>
      <c r="R140" s="20"/>
    </row>
    <row r="141" spans="16:18">
      <c r="P141" s="24"/>
      <c r="R141" s="20"/>
    </row>
    <row r="142" spans="16:18">
      <c r="P142" s="8">
        <v>0</v>
      </c>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row r="999" spans="18:18">
      <c r="R999" s="20"/>
    </row>
    <row r="1000" spans="18:18">
      <c r="R1000" s="20"/>
    </row>
    <row r="1001" spans="18:18">
      <c r="R1001" s="20"/>
    </row>
    <row r="1002" spans="18:18">
      <c r="R1002" s="20"/>
    </row>
    <row r="1003" spans="18:18">
      <c r="R1003" s="20"/>
    </row>
    <row r="1004" spans="18:18">
      <c r="R1004" s="20"/>
    </row>
    <row r="1005" spans="18:18">
      <c r="R1005" s="20"/>
    </row>
    <row r="1006" spans="18:18">
      <c r="R1006" s="20"/>
    </row>
    <row r="1007" spans="18:18">
      <c r="R1007" s="20"/>
    </row>
    <row r="1008" spans="18:18">
      <c r="R1008" s="20"/>
    </row>
    <row r="1009" spans="18:18">
      <c r="R1009" s="20"/>
    </row>
    <row r="1010" spans="18:18">
      <c r="R1010" s="20"/>
    </row>
    <row r="1011" spans="18:18">
      <c r="R1011" s="20"/>
    </row>
  </sheetData>
  <mergeCells count="4">
    <mergeCell ref="A1:H4"/>
    <mergeCell ref="I1:N4"/>
    <mergeCell ref="O1:O4"/>
    <mergeCell ref="P1:R4"/>
  </mergeCells>
  <conditionalFormatting sqref="P6:P141">
    <cfRule type="cellIs" dxfId="99" priority="12" operator="equal">
      <formula>"Retirado"</formula>
    </cfRule>
    <cfRule type="cellIs" dxfId="98" priority="13" operator="equal">
      <formula>"Aprovado"</formula>
    </cfRule>
    <cfRule type="cellIs" dxfId="97" priority="14" operator="equal">
      <formula>"Para Complementação"</formula>
    </cfRule>
    <cfRule type="cellIs" dxfId="96" priority="15" operator="equal">
      <formula>"Rejeitado"</formula>
    </cfRule>
    <cfRule type="cellIs" dxfId="95" priority="16" operator="equal">
      <formula>"Em Análise"</formula>
    </cfRule>
  </conditionalFormatting>
  <conditionalFormatting sqref="P6:P142">
    <cfRule type="cellIs" dxfId="94" priority="2" operator="equal">
      <formula>"Retirado"</formula>
    </cfRule>
    <cfRule type="cellIs" dxfId="93" priority="3" operator="equal">
      <formula>"Retirado"</formula>
    </cfRule>
    <cfRule type="cellIs" dxfId="92" priority="4" operator="equal">
      <formula>"Rejeitado"</formula>
    </cfRule>
    <cfRule type="cellIs" dxfId="91" priority="6" operator="equal">
      <formula>"Aprovado"</formula>
    </cfRule>
    <cfRule type="cellIs" dxfId="9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14561D42-5EE4-4961-B818-648702B08E52}">
          <x14:formula1>
            <xm:f>LEGENDA!$E$2:$E$19</xm:f>
          </x14:formula1>
          <xm:sqref>F1012:F1512 E6:E1011</xm:sqref>
        </x14:dataValidation>
        <x14:dataValidation type="list" allowBlank="1" showInputMessage="1" showErrorMessage="1" xr:uid="{0F707075-4A46-4EEC-800F-9592DB1F8218}">
          <x14:formula1>
            <xm:f>LEGENDA!$H$2:$H$32</xm:f>
          </x14:formula1>
          <xm:sqref>H1513:H1048576</xm:sqref>
        </x14:dataValidation>
        <x14:dataValidation type="list" allowBlank="1" showInputMessage="1" showErrorMessage="1" xr:uid="{EE5AA836-FDD2-4083-B644-B1BF46286E22}">
          <x14:formula1>
            <xm:f>LEGENDA!$D$2:$D$5</xm:f>
          </x14:formula1>
          <xm:sqref>F1513:F1048576 E1012:E1048576 D6:D1048576</xm:sqref>
        </x14:dataValidation>
        <x14:dataValidation type="list" allowBlank="1" showInputMessage="1" showErrorMessage="1" xr:uid="{DC145996-B391-4655-A071-EFBBA8900608}">
          <x14:formula1>
            <xm:f>LEGENDA!$C$2:$C$29</xm:f>
          </x14:formula1>
          <xm:sqref>C102:C1048576 C6:C92</xm:sqref>
        </x14:dataValidation>
        <x14:dataValidation type="list" allowBlank="1" showInputMessage="1" showErrorMessage="1" xr:uid="{CB69FC74-AE38-4FD5-9B77-612553C24A5B}">
          <x14:formula1>
            <xm:f>LEGENDA!$B$2:$B$4</xm:f>
          </x14:formula1>
          <xm:sqref>B102:B1048576 B6:B92</xm:sqref>
        </x14:dataValidation>
        <x14:dataValidation type="list" allowBlank="1" showInputMessage="1" showErrorMessage="1" xr:uid="{625BBA65-DBB7-4D79-9A72-90AB5D2C5A5D}">
          <x14:formula1>
            <xm:f>LEGENDA!$A$2:$A$27</xm:f>
          </x14:formula1>
          <xm:sqref>A102:A1048576 A6:A92</xm:sqref>
        </x14:dataValidation>
        <x14:dataValidation type="list" allowBlank="1" showInputMessage="1" showErrorMessage="1" xr:uid="{8225E428-1A61-4869-934A-B1E164CA2BBD}">
          <x14:formula1>
            <xm:f>LEGENDA!$F$2:$F$9</xm:f>
          </x14:formula1>
          <xm:sqref>F6:F1011</xm:sqref>
        </x14:dataValidation>
        <x14:dataValidation type="list" allowBlank="1" showInputMessage="1" showErrorMessage="1" xr:uid="{3271A5FE-406E-4612-8F56-556DBCE91F86}">
          <x14:formula1>
            <xm:f>LEGENDA!$I$2:$I$6</xm:f>
          </x14:formula1>
          <xm:sqref>P6:P142</xm:sqref>
        </x14:dataValidation>
        <x14:dataValidation type="list" allowBlank="1" showInputMessage="1" showErrorMessage="1" xr:uid="{AC7AE4A5-9912-4613-98F7-0F2A60319E09}">
          <x14:formula1>
            <xm:f>LEGENDA!$H$1:$H$33</xm:f>
          </x14:formula1>
          <xm:sqref>H6:H1512</xm:sqref>
        </x14:dataValidation>
        <x14:dataValidation type="list" allowBlank="1" showInputMessage="1" showErrorMessage="1" xr:uid="{727DCD7F-4C06-44FC-AEC3-23EECAC4A76D}">
          <x14:formula1>
            <xm:f>LEGENDA!$M$2:$M$58</xm:f>
          </x14:formula1>
          <xm:sqref>J6:J1011</xm:sqref>
        </x14:dataValidation>
        <x14:dataValidation type="list" allowBlank="1" showInputMessage="1" showErrorMessage="1" xr:uid="{17BE8770-0A09-4C32-9A86-7E0B6D90B4A8}">
          <x14:formula1>
            <xm:f>LEGENDA!$G$2:$G$17</xm:f>
          </x14:formula1>
          <xm:sqref>G6:G1048576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5642-C567-A14C-804E-830B1A8AA6E4}">
  <dimension ref="A1:AA1004"/>
  <sheetViews>
    <sheetView topLeftCell="H5" zoomScale="70" zoomScaleNormal="70" workbookViewId="0">
      <selection activeCell="N28" sqref="N28"/>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52.125" style="15" customWidth="1"/>
    <col min="6" max="6" width="32.875" style="15" customWidth="1"/>
    <col min="7" max="7" width="21.25" style="15" customWidth="1"/>
    <col min="8" max="8" width="27.625" style="15" customWidth="1"/>
    <col min="9" max="9" width="31.5" style="16" customWidth="1"/>
    <col min="10" max="10" width="16.87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7.875" style="8" customWidth="1"/>
    <col min="19" max="27" width="0" style="8" hidden="1" customWidth="1"/>
    <col min="28"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15.95" customHeight="1">
      <c r="A3" s="66"/>
      <c r="B3" s="67"/>
      <c r="C3" s="67"/>
      <c r="D3" s="67"/>
      <c r="E3" s="67"/>
      <c r="F3" s="67"/>
      <c r="G3" s="67"/>
      <c r="H3" s="67"/>
      <c r="I3" s="72"/>
      <c r="J3" s="72"/>
      <c r="K3" s="72"/>
      <c r="L3" s="72"/>
      <c r="M3" s="72"/>
      <c r="N3" s="72"/>
      <c r="O3" s="70"/>
      <c r="P3" s="74"/>
      <c r="Q3" s="74"/>
      <c r="R3" s="74"/>
    </row>
    <row r="4" spans="1:18" ht="27"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162</v>
      </c>
    </row>
    <row r="6" spans="1:18" ht="94.5">
      <c r="A6" s="15">
        <v>2022</v>
      </c>
      <c r="B6" s="15" t="s">
        <v>13</v>
      </c>
      <c r="C6" s="15" t="s">
        <v>14</v>
      </c>
      <c r="D6" s="15" t="s">
        <v>15</v>
      </c>
      <c r="E6" s="15" t="s">
        <v>16</v>
      </c>
      <c r="F6" s="15" t="s">
        <v>17</v>
      </c>
      <c r="G6" s="15" t="s">
        <v>73</v>
      </c>
      <c r="H6" s="15" t="s">
        <v>145</v>
      </c>
      <c r="I6" s="16" t="s">
        <v>163</v>
      </c>
      <c r="J6" s="16" t="s">
        <v>24</v>
      </c>
      <c r="K6" s="17">
        <v>1</v>
      </c>
      <c r="L6" s="16" t="s">
        <v>164</v>
      </c>
      <c r="M6" s="18" t="s">
        <v>165</v>
      </c>
      <c r="N6" s="18">
        <v>1552290.42</v>
      </c>
      <c r="O6" s="34" t="s">
        <v>166</v>
      </c>
      <c r="P6" s="20" t="s">
        <v>43</v>
      </c>
      <c r="Q6" s="20" t="s">
        <v>167</v>
      </c>
      <c r="R6" s="20" t="s">
        <v>168</v>
      </c>
    </row>
    <row r="7" spans="1:18" ht="31.5">
      <c r="M7" s="56" t="s">
        <v>169</v>
      </c>
      <c r="N7" s="56">
        <f>SUM(N6:N6)</f>
        <v>1552290.42</v>
      </c>
      <c r="O7" s="34"/>
      <c r="P7" s="20"/>
      <c r="R7" s="20"/>
    </row>
    <row r="8" spans="1:18" ht="63">
      <c r="A8" s="15">
        <v>2022</v>
      </c>
      <c r="B8" s="15" t="s">
        <v>13</v>
      </c>
      <c r="C8" s="15" t="s">
        <v>14</v>
      </c>
      <c r="D8" s="15" t="s">
        <v>38</v>
      </c>
      <c r="E8" s="15" t="s">
        <v>56</v>
      </c>
      <c r="F8" s="15" t="s">
        <v>57</v>
      </c>
      <c r="G8" s="15" t="s">
        <v>112</v>
      </c>
      <c r="H8" s="15" t="s">
        <v>149</v>
      </c>
      <c r="I8" s="26" t="s">
        <v>170</v>
      </c>
      <c r="J8" s="16" t="s">
        <v>24</v>
      </c>
      <c r="K8" s="27">
        <v>1</v>
      </c>
      <c r="L8" s="16" t="s">
        <v>171</v>
      </c>
      <c r="M8" s="28" t="s">
        <v>172</v>
      </c>
      <c r="N8" s="18">
        <v>150000</v>
      </c>
      <c r="O8" s="34" t="s">
        <v>166</v>
      </c>
      <c r="P8" s="20" t="s">
        <v>43</v>
      </c>
      <c r="Q8" s="20" t="s">
        <v>173</v>
      </c>
      <c r="R8" s="20" t="s">
        <v>174</v>
      </c>
    </row>
    <row r="9" spans="1:18" ht="31.5">
      <c r="I9" s="26"/>
      <c r="K9" s="27"/>
      <c r="M9" s="56" t="s">
        <v>175</v>
      </c>
      <c r="N9" s="56">
        <f>SUM(N8:N8)</f>
        <v>150000</v>
      </c>
      <c r="O9" s="34"/>
      <c r="P9" s="20"/>
      <c r="R9" s="20"/>
    </row>
    <row r="10" spans="1:18" ht="63">
      <c r="A10" s="15">
        <v>2022</v>
      </c>
      <c r="B10" s="15" t="s">
        <v>13</v>
      </c>
      <c r="C10" s="15" t="s">
        <v>14</v>
      </c>
      <c r="D10" s="15" t="s">
        <v>38</v>
      </c>
      <c r="E10" s="15" t="s">
        <v>28</v>
      </c>
      <c r="F10" s="15" t="s">
        <v>29</v>
      </c>
      <c r="G10" s="15" t="s">
        <v>41</v>
      </c>
      <c r="H10" s="15" t="s">
        <v>86</v>
      </c>
      <c r="I10" s="26" t="s">
        <v>176</v>
      </c>
      <c r="J10" s="16" t="s">
        <v>24</v>
      </c>
      <c r="K10" s="27">
        <v>8</v>
      </c>
      <c r="M10" s="28">
        <v>71800</v>
      </c>
      <c r="N10" s="18">
        <v>574400</v>
      </c>
      <c r="O10" s="34" t="s">
        <v>166</v>
      </c>
      <c r="P10" s="20" t="s">
        <v>43</v>
      </c>
      <c r="Q10" s="20" t="s">
        <v>177</v>
      </c>
      <c r="R10" s="20" t="s">
        <v>178</v>
      </c>
    </row>
    <row r="11" spans="1:18" ht="47.25">
      <c r="A11" s="15">
        <v>2022</v>
      </c>
      <c r="B11" s="15" t="s">
        <v>13</v>
      </c>
      <c r="C11" s="15" t="s">
        <v>14</v>
      </c>
      <c r="D11" s="15" t="s">
        <v>38</v>
      </c>
      <c r="E11" s="15" t="s">
        <v>28</v>
      </c>
      <c r="F11" s="15" t="s">
        <v>29</v>
      </c>
      <c r="G11" s="15" t="s">
        <v>41</v>
      </c>
      <c r="H11" s="15" t="s">
        <v>86</v>
      </c>
      <c r="I11" s="26" t="s">
        <v>179</v>
      </c>
      <c r="J11" s="16" t="s">
        <v>24</v>
      </c>
      <c r="K11" s="27">
        <v>10</v>
      </c>
      <c r="M11" s="28">
        <v>20757.64</v>
      </c>
      <c r="N11" s="18">
        <v>207576.4</v>
      </c>
      <c r="O11" s="34" t="s">
        <v>166</v>
      </c>
      <c r="P11" s="20" t="s">
        <v>43</v>
      </c>
      <c r="Q11" s="20" t="s">
        <v>180</v>
      </c>
      <c r="R11" s="20" t="s">
        <v>43</v>
      </c>
    </row>
    <row r="12" spans="1:18" ht="31.5">
      <c r="I12" s="26"/>
      <c r="K12" s="27"/>
      <c r="M12" s="56" t="s">
        <v>181</v>
      </c>
      <c r="N12" s="56">
        <f>SUM(N10:N11)</f>
        <v>781976.4</v>
      </c>
      <c r="O12" s="34"/>
      <c r="P12" s="20"/>
      <c r="R12" s="20"/>
    </row>
    <row r="13" spans="1:18" ht="220.5">
      <c r="A13" s="15">
        <v>2022</v>
      </c>
      <c r="B13" s="15" t="s">
        <v>13</v>
      </c>
      <c r="C13" s="15" t="s">
        <v>14</v>
      </c>
      <c r="D13" s="15" t="s">
        <v>38</v>
      </c>
      <c r="F13" s="15" t="s">
        <v>57</v>
      </c>
      <c r="G13" s="15" t="s">
        <v>97</v>
      </c>
      <c r="H13" s="15" t="s">
        <v>131</v>
      </c>
      <c r="I13" s="26" t="s">
        <v>182</v>
      </c>
      <c r="J13" s="16" t="s">
        <v>36</v>
      </c>
      <c r="K13" s="27">
        <v>14040</v>
      </c>
      <c r="L13" s="16" t="s">
        <v>171</v>
      </c>
      <c r="M13" s="28">
        <v>1.44</v>
      </c>
      <c r="N13" s="18">
        <v>20217.599999999999</v>
      </c>
      <c r="O13" s="34" t="s">
        <v>166</v>
      </c>
      <c r="P13" s="20" t="s">
        <v>43</v>
      </c>
      <c r="Q13" s="20" t="s">
        <v>183</v>
      </c>
      <c r="R13" s="20" t="s">
        <v>184</v>
      </c>
    </row>
    <row r="14" spans="1:18" ht="220.5">
      <c r="A14" s="15">
        <v>2022</v>
      </c>
      <c r="B14" s="15" t="s">
        <v>13</v>
      </c>
      <c r="C14" s="15" t="s">
        <v>14</v>
      </c>
      <c r="D14" s="15" t="s">
        <v>38</v>
      </c>
      <c r="F14" s="15" t="s">
        <v>57</v>
      </c>
      <c r="G14" s="15" t="s">
        <v>97</v>
      </c>
      <c r="H14" s="15" t="s">
        <v>131</v>
      </c>
      <c r="I14" s="26" t="s">
        <v>185</v>
      </c>
      <c r="J14" s="16" t="s">
        <v>36</v>
      </c>
      <c r="K14" s="17">
        <v>1800</v>
      </c>
      <c r="L14" s="16" t="s">
        <v>171</v>
      </c>
      <c r="M14" s="28" t="s">
        <v>186</v>
      </c>
      <c r="N14" s="18">
        <v>19080</v>
      </c>
      <c r="O14" s="34" t="s">
        <v>166</v>
      </c>
      <c r="P14" s="20" t="s">
        <v>43</v>
      </c>
      <c r="Q14" s="20" t="s">
        <v>183</v>
      </c>
      <c r="R14" s="20" t="s">
        <v>184</v>
      </c>
    </row>
    <row r="15" spans="1:18" ht="220.5">
      <c r="A15" s="15">
        <v>2022</v>
      </c>
      <c r="B15" s="15" t="s">
        <v>13</v>
      </c>
      <c r="C15" s="15" t="s">
        <v>14</v>
      </c>
      <c r="D15" s="15" t="s">
        <v>38</v>
      </c>
      <c r="F15" s="15" t="s">
        <v>57</v>
      </c>
      <c r="G15" s="15" t="s">
        <v>97</v>
      </c>
      <c r="H15" s="15" t="s">
        <v>131</v>
      </c>
      <c r="I15" s="26" t="s">
        <v>187</v>
      </c>
      <c r="J15" s="16" t="s">
        <v>24</v>
      </c>
      <c r="K15" s="17">
        <v>220</v>
      </c>
      <c r="L15" s="16" t="s">
        <v>171</v>
      </c>
      <c r="M15" s="28" t="s">
        <v>188</v>
      </c>
      <c r="N15" s="18">
        <v>6815.6</v>
      </c>
      <c r="O15" s="34" t="s">
        <v>166</v>
      </c>
      <c r="P15" s="20" t="s">
        <v>43</v>
      </c>
      <c r="Q15" s="20" t="s">
        <v>183</v>
      </c>
      <c r="R15" s="20" t="s">
        <v>184</v>
      </c>
    </row>
    <row r="16" spans="1:18" ht="220.5">
      <c r="A16" s="15">
        <v>2022</v>
      </c>
      <c r="B16" s="15" t="s">
        <v>13</v>
      </c>
      <c r="C16" s="15" t="s">
        <v>14</v>
      </c>
      <c r="D16" s="15" t="s">
        <v>38</v>
      </c>
      <c r="F16" s="15" t="s">
        <v>57</v>
      </c>
      <c r="G16" s="15" t="s">
        <v>97</v>
      </c>
      <c r="H16" s="15" t="s">
        <v>51</v>
      </c>
      <c r="I16" s="26" t="s">
        <v>189</v>
      </c>
      <c r="J16" s="16" t="s">
        <v>24</v>
      </c>
      <c r="K16" s="17">
        <v>100</v>
      </c>
      <c r="L16" s="16" t="s">
        <v>171</v>
      </c>
      <c r="M16" s="28" t="s">
        <v>190</v>
      </c>
      <c r="N16" s="18">
        <v>1990</v>
      </c>
      <c r="O16" s="34" t="s">
        <v>166</v>
      </c>
      <c r="P16" s="20" t="s">
        <v>43</v>
      </c>
      <c r="Q16" s="20" t="s">
        <v>191</v>
      </c>
      <c r="R16" s="20" t="s">
        <v>184</v>
      </c>
    </row>
    <row r="17" spans="1:18" ht="220.5">
      <c r="A17" s="15">
        <v>2022</v>
      </c>
      <c r="B17" s="15" t="s">
        <v>13</v>
      </c>
      <c r="C17" s="15" t="s">
        <v>14</v>
      </c>
      <c r="D17" s="15" t="s">
        <v>38</v>
      </c>
      <c r="F17" s="15" t="s">
        <v>57</v>
      </c>
      <c r="G17" s="15" t="s">
        <v>97</v>
      </c>
      <c r="H17" s="15" t="s">
        <v>51</v>
      </c>
      <c r="I17" s="26" t="s">
        <v>192</v>
      </c>
      <c r="J17" s="16" t="s">
        <v>24</v>
      </c>
      <c r="K17" s="17">
        <v>200</v>
      </c>
      <c r="L17" s="16" t="s">
        <v>171</v>
      </c>
      <c r="M17" s="28" t="s">
        <v>190</v>
      </c>
      <c r="N17" s="35">
        <v>3980</v>
      </c>
      <c r="O17" s="34" t="s">
        <v>166</v>
      </c>
      <c r="P17" s="20" t="s">
        <v>43</v>
      </c>
      <c r="Q17" s="20" t="s">
        <v>191</v>
      </c>
      <c r="R17" s="20" t="s">
        <v>184</v>
      </c>
    </row>
    <row r="18" spans="1:18" ht="220.5">
      <c r="A18" s="15">
        <v>2022</v>
      </c>
      <c r="B18" s="15" t="s">
        <v>13</v>
      </c>
      <c r="C18" s="15" t="s">
        <v>14</v>
      </c>
      <c r="D18" s="15" t="s">
        <v>38</v>
      </c>
      <c r="F18" s="15" t="s">
        <v>57</v>
      </c>
      <c r="G18" s="15" t="s">
        <v>97</v>
      </c>
      <c r="H18" s="15" t="s">
        <v>51</v>
      </c>
      <c r="I18" s="26" t="s">
        <v>193</v>
      </c>
      <c r="J18" s="16" t="s">
        <v>24</v>
      </c>
      <c r="K18" s="17">
        <v>150</v>
      </c>
      <c r="L18" s="16" t="s">
        <v>171</v>
      </c>
      <c r="M18" s="28" t="s">
        <v>190</v>
      </c>
      <c r="N18" s="18">
        <v>2985</v>
      </c>
      <c r="O18" s="34" t="s">
        <v>166</v>
      </c>
      <c r="P18" s="20" t="s">
        <v>43</v>
      </c>
      <c r="Q18" s="20" t="s">
        <v>191</v>
      </c>
      <c r="R18" s="20" t="s">
        <v>184</v>
      </c>
    </row>
    <row r="19" spans="1:18" ht="220.5">
      <c r="A19" s="15">
        <v>2022</v>
      </c>
      <c r="B19" s="15" t="s">
        <v>13</v>
      </c>
      <c r="C19" s="15" t="s">
        <v>14</v>
      </c>
      <c r="D19" s="15" t="s">
        <v>38</v>
      </c>
      <c r="F19" s="15" t="s">
        <v>57</v>
      </c>
      <c r="G19" s="15" t="s">
        <v>97</v>
      </c>
      <c r="H19" s="15" t="s">
        <v>51</v>
      </c>
      <c r="I19" s="26" t="s">
        <v>194</v>
      </c>
      <c r="J19" s="16" t="s">
        <v>24</v>
      </c>
      <c r="K19" s="17">
        <v>25</v>
      </c>
      <c r="L19" s="16" t="s">
        <v>171</v>
      </c>
      <c r="M19" s="28" t="s">
        <v>190</v>
      </c>
      <c r="N19" s="18">
        <v>497.5</v>
      </c>
      <c r="O19" s="34" t="s">
        <v>166</v>
      </c>
      <c r="P19" s="20" t="s">
        <v>43</v>
      </c>
      <c r="Q19" s="20" t="s">
        <v>191</v>
      </c>
      <c r="R19" s="20" t="s">
        <v>184</v>
      </c>
    </row>
    <row r="20" spans="1:18" ht="220.5">
      <c r="A20" s="15">
        <v>2022</v>
      </c>
      <c r="B20" s="15" t="s">
        <v>13</v>
      </c>
      <c r="C20" s="15" t="s">
        <v>14</v>
      </c>
      <c r="D20" s="15" t="s">
        <v>38</v>
      </c>
      <c r="F20" s="15" t="s">
        <v>57</v>
      </c>
      <c r="G20" s="15" t="s">
        <v>97</v>
      </c>
      <c r="H20" s="15" t="s">
        <v>51</v>
      </c>
      <c r="I20" s="26" t="s">
        <v>195</v>
      </c>
      <c r="J20" s="16" t="s">
        <v>24</v>
      </c>
      <c r="K20" s="17">
        <v>25</v>
      </c>
      <c r="L20" s="16" t="s">
        <v>171</v>
      </c>
      <c r="M20" s="28" t="s">
        <v>190</v>
      </c>
      <c r="N20" s="18">
        <v>497.5</v>
      </c>
      <c r="O20" s="34" t="s">
        <v>166</v>
      </c>
      <c r="P20" s="20" t="s">
        <v>43</v>
      </c>
      <c r="Q20" s="20" t="s">
        <v>191</v>
      </c>
      <c r="R20" s="20" t="s">
        <v>184</v>
      </c>
    </row>
    <row r="21" spans="1:18" ht="220.5">
      <c r="A21" s="15">
        <v>2022</v>
      </c>
      <c r="B21" s="15" t="s">
        <v>13</v>
      </c>
      <c r="C21" s="15" t="s">
        <v>14</v>
      </c>
      <c r="D21" s="15" t="s">
        <v>38</v>
      </c>
      <c r="F21" s="15" t="s">
        <v>57</v>
      </c>
      <c r="G21" s="15" t="s">
        <v>97</v>
      </c>
      <c r="H21" s="15" t="s">
        <v>51</v>
      </c>
      <c r="I21" s="26" t="s">
        <v>196</v>
      </c>
      <c r="J21" s="16" t="s">
        <v>24</v>
      </c>
      <c r="K21" s="17">
        <v>10</v>
      </c>
      <c r="L21" s="16" t="s">
        <v>171</v>
      </c>
      <c r="M21" s="28" t="s">
        <v>197</v>
      </c>
      <c r="N21" s="18">
        <v>799</v>
      </c>
      <c r="O21" s="34" t="s">
        <v>166</v>
      </c>
      <c r="P21" s="20" t="s">
        <v>43</v>
      </c>
      <c r="Q21" s="20" t="s">
        <v>191</v>
      </c>
      <c r="R21" s="20" t="s">
        <v>184</v>
      </c>
    </row>
    <row r="22" spans="1:18" ht="220.5">
      <c r="A22" s="15">
        <v>2022</v>
      </c>
      <c r="B22" s="15" t="s">
        <v>13</v>
      </c>
      <c r="C22" s="15" t="s">
        <v>14</v>
      </c>
      <c r="D22" s="15" t="s">
        <v>38</v>
      </c>
      <c r="F22" s="15" t="s">
        <v>57</v>
      </c>
      <c r="G22" s="15" t="s">
        <v>97</v>
      </c>
      <c r="H22" s="15" t="s">
        <v>51</v>
      </c>
      <c r="I22" s="26" t="s">
        <v>198</v>
      </c>
      <c r="J22" s="16" t="s">
        <v>24</v>
      </c>
      <c r="K22" s="17">
        <v>20</v>
      </c>
      <c r="L22" s="16" t="s">
        <v>171</v>
      </c>
      <c r="M22" s="28" t="s">
        <v>197</v>
      </c>
      <c r="N22" s="18">
        <v>1598</v>
      </c>
      <c r="O22" s="34" t="s">
        <v>166</v>
      </c>
      <c r="P22" s="20" t="s">
        <v>43</v>
      </c>
      <c r="Q22" s="20" t="s">
        <v>191</v>
      </c>
      <c r="R22" s="20" t="s">
        <v>184</v>
      </c>
    </row>
    <row r="23" spans="1:18" ht="220.5">
      <c r="A23" s="15">
        <v>2022</v>
      </c>
      <c r="B23" s="15" t="s">
        <v>13</v>
      </c>
      <c r="C23" s="15" t="s">
        <v>14</v>
      </c>
      <c r="D23" s="15" t="s">
        <v>38</v>
      </c>
      <c r="F23" s="15" t="s">
        <v>57</v>
      </c>
      <c r="G23" s="15" t="s">
        <v>97</v>
      </c>
      <c r="H23" s="15" t="s">
        <v>51</v>
      </c>
      <c r="I23" s="26" t="s">
        <v>199</v>
      </c>
      <c r="J23" s="16" t="s">
        <v>24</v>
      </c>
      <c r="K23" s="17">
        <v>20</v>
      </c>
      <c r="L23" s="16" t="s">
        <v>171</v>
      </c>
      <c r="M23" s="28" t="s">
        <v>197</v>
      </c>
      <c r="N23" s="18">
        <v>1598</v>
      </c>
      <c r="O23" s="34" t="s">
        <v>166</v>
      </c>
      <c r="P23" s="20" t="s">
        <v>43</v>
      </c>
      <c r="Q23" s="20" t="s">
        <v>191</v>
      </c>
      <c r="R23" s="20" t="s">
        <v>184</v>
      </c>
    </row>
    <row r="24" spans="1:18" ht="220.5">
      <c r="A24" s="15">
        <v>2022</v>
      </c>
      <c r="B24" s="15" t="s">
        <v>13</v>
      </c>
      <c r="C24" s="15" t="s">
        <v>14</v>
      </c>
      <c r="D24" s="15" t="s">
        <v>38</v>
      </c>
      <c r="F24" s="15" t="s">
        <v>57</v>
      </c>
      <c r="G24" s="15" t="s">
        <v>97</v>
      </c>
      <c r="H24" s="15" t="s">
        <v>51</v>
      </c>
      <c r="I24" s="26" t="s">
        <v>200</v>
      </c>
      <c r="J24" s="16" t="s">
        <v>24</v>
      </c>
      <c r="K24" s="17">
        <v>10</v>
      </c>
      <c r="L24" s="16" t="s">
        <v>171</v>
      </c>
      <c r="M24" s="28" t="s">
        <v>197</v>
      </c>
      <c r="N24" s="18">
        <v>799</v>
      </c>
      <c r="O24" s="34" t="s">
        <v>166</v>
      </c>
      <c r="P24" s="20" t="s">
        <v>43</v>
      </c>
      <c r="Q24" s="20" t="s">
        <v>191</v>
      </c>
      <c r="R24" s="20" t="s">
        <v>184</v>
      </c>
    </row>
    <row r="25" spans="1:18" ht="220.5">
      <c r="A25" s="15">
        <v>2022</v>
      </c>
      <c r="B25" s="15" t="s">
        <v>13</v>
      </c>
      <c r="C25" s="15" t="s">
        <v>14</v>
      </c>
      <c r="D25" s="15" t="s">
        <v>38</v>
      </c>
      <c r="F25" s="15" t="s">
        <v>57</v>
      </c>
      <c r="G25" s="15" t="s">
        <v>97</v>
      </c>
      <c r="H25" s="15" t="s">
        <v>51</v>
      </c>
      <c r="I25" s="26" t="s">
        <v>201</v>
      </c>
      <c r="J25" s="16" t="s">
        <v>24</v>
      </c>
      <c r="K25" s="17">
        <v>5</v>
      </c>
      <c r="L25" s="16" t="s">
        <v>171</v>
      </c>
      <c r="M25" s="28" t="s">
        <v>197</v>
      </c>
      <c r="N25" s="18">
        <v>399.5</v>
      </c>
      <c r="O25" s="34" t="s">
        <v>166</v>
      </c>
      <c r="P25" s="20" t="s">
        <v>43</v>
      </c>
      <c r="Q25" s="20" t="s">
        <v>191</v>
      </c>
      <c r="R25" s="20" t="s">
        <v>184</v>
      </c>
    </row>
    <row r="26" spans="1:18" ht="220.5">
      <c r="A26" s="15">
        <v>2022</v>
      </c>
      <c r="B26" s="15" t="s">
        <v>13</v>
      </c>
      <c r="C26" s="15" t="s">
        <v>14</v>
      </c>
      <c r="D26" s="15" t="s">
        <v>38</v>
      </c>
      <c r="F26" s="15" t="s">
        <v>57</v>
      </c>
      <c r="G26" s="15" t="s">
        <v>97</v>
      </c>
      <c r="H26" s="15" t="s">
        <v>51</v>
      </c>
      <c r="I26" s="16" t="s">
        <v>202</v>
      </c>
      <c r="J26" s="16" t="s">
        <v>24</v>
      </c>
      <c r="K26" s="17">
        <v>1</v>
      </c>
      <c r="L26" s="16" t="s">
        <v>171</v>
      </c>
      <c r="M26" s="18" t="s">
        <v>203</v>
      </c>
      <c r="N26" s="35">
        <v>44351.64</v>
      </c>
      <c r="O26" s="23" t="s">
        <v>166</v>
      </c>
      <c r="P26" s="20" t="s">
        <v>43</v>
      </c>
      <c r="Q26" s="20" t="s">
        <v>191</v>
      </c>
      <c r="R26" s="20" t="s">
        <v>184</v>
      </c>
    </row>
    <row r="27" spans="1:18" ht="31.5">
      <c r="M27" s="56" t="s">
        <v>204</v>
      </c>
      <c r="N27" s="56">
        <f>SUM(N13:N26)</f>
        <v>105608.34</v>
      </c>
      <c r="P27" s="20"/>
      <c r="R27" s="20"/>
    </row>
    <row r="28" spans="1:18" ht="31.5">
      <c r="M28" s="57" t="s">
        <v>205</v>
      </c>
      <c r="N28" s="57">
        <f>N7+N9+N12+N27</f>
        <v>2589875.1599999997</v>
      </c>
      <c r="P28" s="20"/>
      <c r="R28" s="20"/>
    </row>
    <row r="29" spans="1:18" ht="15.75">
      <c r="N29" s="18" t="str">
        <f t="shared" ref="N29:N74" si="0">IF(M29="","",M29*K29)</f>
        <v/>
      </c>
      <c r="P29" s="20"/>
      <c r="R29" s="20"/>
    </row>
    <row r="30" spans="1:18" ht="15.75">
      <c r="N30" s="18" t="str">
        <f t="shared" si="0"/>
        <v/>
      </c>
      <c r="P30" s="20"/>
      <c r="R30" s="20"/>
    </row>
    <row r="31" spans="1:18" ht="15.75">
      <c r="N31" s="18" t="str">
        <f t="shared" si="0"/>
        <v/>
      </c>
      <c r="P31" s="20"/>
      <c r="R31" s="20"/>
    </row>
    <row r="32" spans="1:18" ht="15.75">
      <c r="N32" s="18" t="str">
        <f t="shared" si="0"/>
        <v/>
      </c>
      <c r="P32" s="20"/>
      <c r="R32" s="20"/>
    </row>
    <row r="33" spans="14:18" ht="15.75">
      <c r="N33" s="18" t="str">
        <f t="shared" si="0"/>
        <v/>
      </c>
      <c r="P33" s="20"/>
      <c r="R33" s="20"/>
    </row>
    <row r="34" spans="14:18" ht="15.75">
      <c r="N34" s="18" t="str">
        <f t="shared" si="0"/>
        <v/>
      </c>
      <c r="P34" s="20"/>
      <c r="R34" s="20"/>
    </row>
    <row r="35" spans="14:18" ht="15.75">
      <c r="N35" s="18" t="str">
        <f t="shared" si="0"/>
        <v/>
      </c>
      <c r="P35" s="20"/>
      <c r="R35" s="20"/>
    </row>
    <row r="36" spans="14:18" ht="15.75">
      <c r="N36" s="18" t="str">
        <f t="shared" si="0"/>
        <v/>
      </c>
      <c r="P36" s="20"/>
      <c r="R36" s="20"/>
    </row>
    <row r="37" spans="14:18" ht="15.75">
      <c r="N37" s="18" t="str">
        <f t="shared" si="0"/>
        <v/>
      </c>
      <c r="P37" s="20"/>
      <c r="R37" s="20"/>
    </row>
    <row r="38" spans="14:18" ht="15.75">
      <c r="N38" s="18" t="str">
        <f t="shared" si="0"/>
        <v/>
      </c>
      <c r="P38" s="20"/>
      <c r="R38" s="20"/>
    </row>
    <row r="39" spans="14:18" ht="15.75">
      <c r="N39" s="18" t="str">
        <f t="shared" si="0"/>
        <v/>
      </c>
      <c r="P39" s="20"/>
      <c r="R39" s="20"/>
    </row>
    <row r="40" spans="14:18" ht="15.75">
      <c r="N40" s="18" t="str">
        <f t="shared" si="0"/>
        <v/>
      </c>
      <c r="P40" s="20"/>
      <c r="R40" s="20"/>
    </row>
    <row r="41" spans="14:18" ht="15.75">
      <c r="N41" s="18" t="str">
        <f t="shared" si="0"/>
        <v/>
      </c>
      <c r="P41" s="20"/>
      <c r="R41" s="20"/>
    </row>
    <row r="42" spans="14:18" ht="15.75">
      <c r="N42" s="18" t="str">
        <f t="shared" si="0"/>
        <v/>
      </c>
      <c r="P42" s="20"/>
      <c r="R42" s="20"/>
    </row>
    <row r="43" spans="14:18" ht="15.75">
      <c r="N43" s="18" t="str">
        <f t="shared" si="0"/>
        <v/>
      </c>
      <c r="P43" s="20"/>
      <c r="R43" s="20"/>
    </row>
    <row r="44" spans="14:18" ht="15.75">
      <c r="N44" s="18" t="str">
        <f t="shared" si="0"/>
        <v/>
      </c>
      <c r="P44" s="20"/>
      <c r="R44" s="20"/>
    </row>
    <row r="45" spans="14:18" ht="15.75">
      <c r="N45" s="18" t="str">
        <f t="shared" si="0"/>
        <v/>
      </c>
      <c r="P45" s="20"/>
      <c r="R45" s="20"/>
    </row>
    <row r="46" spans="14:18" ht="15.75">
      <c r="N46" s="18" t="str">
        <f t="shared" si="0"/>
        <v/>
      </c>
      <c r="P46" s="20"/>
      <c r="R46" s="20"/>
    </row>
    <row r="47" spans="14:18" ht="15.75">
      <c r="N47" s="18" t="str">
        <f t="shared" si="0"/>
        <v/>
      </c>
      <c r="P47" s="20"/>
      <c r="R47" s="20"/>
    </row>
    <row r="48" spans="14:18" ht="15.75">
      <c r="N48" s="18" t="str">
        <f t="shared" si="0"/>
        <v/>
      </c>
      <c r="P48" s="20"/>
      <c r="R48" s="20"/>
    </row>
    <row r="49" spans="14:18" ht="15.75">
      <c r="N49" s="18" t="str">
        <f t="shared" si="0"/>
        <v/>
      </c>
      <c r="P49" s="20"/>
      <c r="R49" s="20"/>
    </row>
    <row r="50" spans="14:18" ht="15.75">
      <c r="N50" s="18" t="str">
        <f t="shared" si="0"/>
        <v/>
      </c>
      <c r="P50" s="20"/>
      <c r="R50" s="20"/>
    </row>
    <row r="51" spans="14:18" ht="15.75">
      <c r="N51" s="18" t="str">
        <f t="shared" si="0"/>
        <v/>
      </c>
      <c r="P51" s="20"/>
      <c r="R51" s="20"/>
    </row>
    <row r="52" spans="14:18" ht="15.75">
      <c r="N52" s="18" t="str">
        <f t="shared" si="0"/>
        <v/>
      </c>
      <c r="P52" s="20"/>
      <c r="R52" s="20"/>
    </row>
    <row r="53" spans="14:18" ht="15.75">
      <c r="N53" s="18" t="str">
        <f t="shared" si="0"/>
        <v/>
      </c>
      <c r="P53" s="20"/>
      <c r="R53" s="20"/>
    </row>
    <row r="54" spans="14:18" ht="15.75">
      <c r="N54" s="18" t="str">
        <f t="shared" si="0"/>
        <v/>
      </c>
      <c r="P54" s="20"/>
      <c r="R54" s="20"/>
    </row>
    <row r="55" spans="14:18" ht="15.75">
      <c r="N55" s="18" t="str">
        <f t="shared" si="0"/>
        <v/>
      </c>
      <c r="P55" s="20"/>
      <c r="R55" s="20"/>
    </row>
    <row r="56" spans="14:18" ht="15.75">
      <c r="N56" s="18" t="str">
        <f t="shared" si="0"/>
        <v/>
      </c>
      <c r="P56" s="20"/>
      <c r="R56" s="20"/>
    </row>
    <row r="57" spans="14:18" ht="15.75">
      <c r="N57" s="18" t="str">
        <f t="shared" si="0"/>
        <v/>
      </c>
      <c r="P57" s="20"/>
      <c r="R57" s="20"/>
    </row>
    <row r="58" spans="14:18" ht="15.75">
      <c r="N58" s="18" t="str">
        <f t="shared" si="0"/>
        <v/>
      </c>
      <c r="P58" s="20"/>
      <c r="R58" s="20"/>
    </row>
    <row r="59" spans="14:18" ht="15.75">
      <c r="N59" s="18" t="str">
        <f t="shared" si="0"/>
        <v/>
      </c>
      <c r="P59" s="20"/>
      <c r="R59" s="20"/>
    </row>
    <row r="60" spans="14:18" ht="15.75">
      <c r="N60" s="18" t="str">
        <f t="shared" si="0"/>
        <v/>
      </c>
      <c r="P60" s="20"/>
      <c r="R60" s="20"/>
    </row>
    <row r="61" spans="14:18" ht="15.75">
      <c r="N61" s="18" t="str">
        <f t="shared" si="0"/>
        <v/>
      </c>
      <c r="P61" s="20"/>
      <c r="R61" s="20"/>
    </row>
    <row r="62" spans="14:18" ht="15.75">
      <c r="N62" s="18" t="str">
        <f t="shared" si="0"/>
        <v/>
      </c>
      <c r="P62" s="20"/>
      <c r="R62" s="20"/>
    </row>
    <row r="63" spans="14:18" ht="15.75">
      <c r="N63" s="18" t="str">
        <f t="shared" si="0"/>
        <v/>
      </c>
      <c r="P63" s="20"/>
      <c r="R63" s="20"/>
    </row>
    <row r="64" spans="14:18" ht="15.75">
      <c r="N64" s="18" t="str">
        <f t="shared" si="0"/>
        <v/>
      </c>
      <c r="P64" s="20"/>
      <c r="R64" s="20"/>
    </row>
    <row r="65" spans="14:18" ht="15.75">
      <c r="N65" s="18" t="str">
        <f t="shared" si="0"/>
        <v/>
      </c>
      <c r="P65" s="20"/>
      <c r="R65" s="20"/>
    </row>
    <row r="66" spans="14:18" ht="15.75">
      <c r="N66" s="18" t="str">
        <f t="shared" si="0"/>
        <v/>
      </c>
      <c r="P66" s="20"/>
      <c r="R66" s="20"/>
    </row>
    <row r="67" spans="14:18" ht="15.75">
      <c r="N67" s="18" t="str">
        <f t="shared" si="0"/>
        <v/>
      </c>
      <c r="P67" s="20"/>
      <c r="R67" s="20"/>
    </row>
    <row r="68" spans="14:18" ht="15.75">
      <c r="N68" s="18" t="str">
        <f t="shared" si="0"/>
        <v/>
      </c>
      <c r="P68" s="20"/>
      <c r="R68" s="20"/>
    </row>
    <row r="69" spans="14:18" ht="15.75">
      <c r="N69" s="18" t="str">
        <f t="shared" si="0"/>
        <v/>
      </c>
      <c r="P69" s="20"/>
      <c r="R69" s="20"/>
    </row>
    <row r="70" spans="14:18" ht="15.75">
      <c r="N70" s="18" t="str">
        <f t="shared" si="0"/>
        <v/>
      </c>
      <c r="P70" s="20"/>
      <c r="R70" s="20"/>
    </row>
    <row r="71" spans="14:18" ht="15.75">
      <c r="N71" s="18" t="str">
        <f t="shared" si="0"/>
        <v/>
      </c>
      <c r="P71" s="20"/>
      <c r="R71" s="20"/>
    </row>
    <row r="72" spans="14:18" ht="15.75">
      <c r="N72" s="18" t="str">
        <f t="shared" si="0"/>
        <v/>
      </c>
      <c r="P72" s="20"/>
      <c r="R72" s="20"/>
    </row>
    <row r="73" spans="14:18" ht="15.75">
      <c r="N73" s="18" t="str">
        <f t="shared" si="0"/>
        <v/>
      </c>
      <c r="P73" s="20"/>
      <c r="R73" s="20"/>
    </row>
    <row r="74" spans="14:18" ht="15.75">
      <c r="N74" s="18" t="str">
        <f t="shared" si="0"/>
        <v/>
      </c>
      <c r="P74" s="20"/>
      <c r="R74" s="20"/>
    </row>
    <row r="75" spans="14:18" ht="15.75">
      <c r="N75" s="18" t="str">
        <f t="shared" ref="N75:N138" si="1">IF(M75="","",M75*K75)</f>
        <v/>
      </c>
      <c r="P75" s="20"/>
      <c r="R75" s="20"/>
    </row>
    <row r="76" spans="14:18" ht="15.75">
      <c r="N76" s="18" t="str">
        <f t="shared" si="1"/>
        <v/>
      </c>
      <c r="P76" s="20"/>
      <c r="R76" s="20"/>
    </row>
    <row r="77" spans="14:18" ht="15.75">
      <c r="N77" s="18" t="str">
        <f t="shared" si="1"/>
        <v/>
      </c>
      <c r="P77" s="20"/>
      <c r="R77" s="20"/>
    </row>
    <row r="78" spans="14:18" ht="15.75">
      <c r="N78" s="18" t="str">
        <f t="shared" si="1"/>
        <v/>
      </c>
      <c r="P78" s="20"/>
      <c r="R78" s="20"/>
    </row>
    <row r="79" spans="14:18" ht="15.75">
      <c r="N79" s="18" t="str">
        <f t="shared" si="1"/>
        <v/>
      </c>
      <c r="P79" s="20"/>
      <c r="R79" s="20"/>
    </row>
    <row r="80" spans="14:18" ht="15.75">
      <c r="N80" s="18" t="str">
        <f t="shared" si="1"/>
        <v/>
      </c>
      <c r="P80" s="20"/>
      <c r="R80" s="20"/>
    </row>
    <row r="81" spans="1:18" ht="15.75">
      <c r="N81" s="18" t="str">
        <f t="shared" si="1"/>
        <v/>
      </c>
      <c r="P81" s="20"/>
      <c r="R81" s="20"/>
    </row>
    <row r="82" spans="1:18" ht="15.75">
      <c r="N82" s="18" t="str">
        <f t="shared" si="1"/>
        <v/>
      </c>
      <c r="P82" s="20"/>
      <c r="R82" s="20"/>
    </row>
    <row r="83" spans="1:18" ht="15.75">
      <c r="N83" s="18" t="str">
        <f t="shared" si="1"/>
        <v/>
      </c>
      <c r="P83" s="20"/>
      <c r="R83" s="20"/>
    </row>
    <row r="84" spans="1:18" ht="15.75">
      <c r="N84" s="18" t="str">
        <f t="shared" si="1"/>
        <v/>
      </c>
      <c r="P84" s="20"/>
      <c r="R84" s="20"/>
    </row>
    <row r="85" spans="1:18" ht="15.75">
      <c r="A85" s="21"/>
      <c r="B85" s="22"/>
      <c r="C85" s="22"/>
      <c r="N85" s="18" t="str">
        <f t="shared" si="1"/>
        <v/>
      </c>
      <c r="P85" s="20"/>
      <c r="R85" s="20"/>
    </row>
    <row r="86" spans="1:18" ht="15.75">
      <c r="A86" s="21"/>
      <c r="B86" s="22"/>
      <c r="C86" s="22"/>
      <c r="N86" s="18" t="str">
        <f t="shared" si="1"/>
        <v/>
      </c>
      <c r="P86" s="20"/>
      <c r="R86" s="20"/>
    </row>
    <row r="87" spans="1:18" ht="15.75">
      <c r="A87" s="21"/>
      <c r="B87" s="22"/>
      <c r="C87" s="22"/>
      <c r="N87" s="18" t="str">
        <f t="shared" si="1"/>
        <v/>
      </c>
      <c r="P87" s="20"/>
      <c r="R87" s="20"/>
    </row>
    <row r="88" spans="1:18" ht="15.75">
      <c r="A88" s="21"/>
      <c r="B88" s="22"/>
      <c r="C88" s="22"/>
      <c r="N88" s="18" t="str">
        <f t="shared" si="1"/>
        <v/>
      </c>
      <c r="P88" s="20"/>
      <c r="R88" s="20"/>
    </row>
    <row r="89" spans="1:18" ht="15.75">
      <c r="A89" s="21"/>
      <c r="B89" s="22"/>
      <c r="C89" s="22"/>
      <c r="N89" s="18" t="str">
        <f t="shared" si="1"/>
        <v/>
      </c>
      <c r="P89" s="20"/>
      <c r="R89" s="20"/>
    </row>
    <row r="90" spans="1:18" ht="15.75">
      <c r="A90" s="21"/>
      <c r="B90" s="22"/>
      <c r="C90" s="22"/>
      <c r="N90" s="18" t="str">
        <f t="shared" si="1"/>
        <v/>
      </c>
      <c r="P90" s="20"/>
      <c r="R90" s="20"/>
    </row>
    <row r="91" spans="1:18" ht="15.75">
      <c r="A91" s="21"/>
      <c r="B91" s="22"/>
      <c r="C91" s="22"/>
      <c r="N91" s="18" t="str">
        <f t="shared" si="1"/>
        <v/>
      </c>
      <c r="P91" s="20"/>
      <c r="R91" s="20"/>
    </row>
    <row r="92" spans="1:18" ht="15.75">
      <c r="A92" s="21"/>
      <c r="B92" s="22"/>
      <c r="C92" s="22"/>
      <c r="N92" s="18" t="str">
        <f t="shared" si="1"/>
        <v/>
      </c>
      <c r="P92" s="20"/>
      <c r="R92" s="20"/>
    </row>
    <row r="93" spans="1:18" ht="15.75">
      <c r="A93" s="21"/>
      <c r="B93" s="22"/>
      <c r="C93" s="22"/>
      <c r="N93" s="18" t="str">
        <f t="shared" si="1"/>
        <v/>
      </c>
      <c r="P93" s="20"/>
      <c r="R93" s="20"/>
    </row>
    <row r="94" spans="1:18" ht="15.75">
      <c r="N94" s="18" t="str">
        <f t="shared" si="1"/>
        <v/>
      </c>
      <c r="P94" s="20"/>
      <c r="R94" s="20"/>
    </row>
    <row r="95" spans="1:18" ht="15.75">
      <c r="N95" s="18" t="str">
        <f t="shared" si="1"/>
        <v/>
      </c>
      <c r="P95" s="20"/>
      <c r="R95" s="20"/>
    </row>
    <row r="96" spans="1:18" ht="15.75">
      <c r="N96" s="18" t="str">
        <f t="shared" si="1"/>
        <v/>
      </c>
      <c r="P96" s="20"/>
      <c r="R96" s="20"/>
    </row>
    <row r="97" spans="14:18" ht="15.75">
      <c r="N97" s="18" t="str">
        <f t="shared" si="1"/>
        <v/>
      </c>
      <c r="P97" s="20"/>
      <c r="R97" s="20"/>
    </row>
    <row r="98" spans="14:18" ht="15.75">
      <c r="N98" s="18" t="str">
        <f t="shared" si="1"/>
        <v/>
      </c>
      <c r="P98" s="20"/>
      <c r="R98" s="20"/>
    </row>
    <row r="99" spans="14:18" ht="15.75">
      <c r="N99" s="18" t="str">
        <f t="shared" si="1"/>
        <v/>
      </c>
      <c r="P99" s="20"/>
      <c r="R99" s="20"/>
    </row>
    <row r="100" spans="14:18" ht="15.75">
      <c r="N100" s="18" t="str">
        <f t="shared" si="1"/>
        <v/>
      </c>
      <c r="P100" s="20"/>
      <c r="R100" s="20"/>
    </row>
    <row r="101" spans="14:18" ht="15.75">
      <c r="N101" s="18" t="str">
        <f t="shared" si="1"/>
        <v/>
      </c>
      <c r="P101" s="20"/>
      <c r="R101" s="20"/>
    </row>
    <row r="102" spans="14:18" ht="15.75">
      <c r="N102" s="18" t="str">
        <f t="shared" si="1"/>
        <v/>
      </c>
      <c r="P102" s="20"/>
      <c r="R102" s="20"/>
    </row>
    <row r="103" spans="14:18" ht="15.75">
      <c r="N103" s="18" t="str">
        <f t="shared" si="1"/>
        <v/>
      </c>
      <c r="P103" s="20"/>
      <c r="R103" s="20"/>
    </row>
    <row r="104" spans="14:18" ht="15.75">
      <c r="N104" s="18" t="str">
        <f t="shared" si="1"/>
        <v/>
      </c>
      <c r="P104" s="20"/>
      <c r="R104" s="20"/>
    </row>
    <row r="105" spans="14:18" ht="15.75">
      <c r="N105" s="18" t="str">
        <f t="shared" si="1"/>
        <v/>
      </c>
      <c r="P105" s="20"/>
      <c r="R105" s="20"/>
    </row>
    <row r="106" spans="14:18" ht="15.75">
      <c r="N106" s="18" t="str">
        <f t="shared" si="1"/>
        <v/>
      </c>
      <c r="P106" s="20"/>
      <c r="R106" s="20"/>
    </row>
    <row r="107" spans="14:18" ht="15.75">
      <c r="N107" s="18" t="str">
        <f t="shared" si="1"/>
        <v/>
      </c>
      <c r="P107" s="20"/>
      <c r="R107" s="20"/>
    </row>
    <row r="108" spans="14:18" ht="15.75">
      <c r="N108" s="18" t="str">
        <f t="shared" si="1"/>
        <v/>
      </c>
      <c r="P108" s="20"/>
      <c r="R108" s="20"/>
    </row>
    <row r="109" spans="14:18" ht="15.75">
      <c r="N109" s="18" t="str">
        <f t="shared" si="1"/>
        <v/>
      </c>
      <c r="P109" s="20"/>
      <c r="R109" s="20"/>
    </row>
    <row r="110" spans="14:18" ht="15.75">
      <c r="N110" s="18" t="str">
        <f t="shared" si="1"/>
        <v/>
      </c>
      <c r="P110" s="20"/>
      <c r="R110" s="20"/>
    </row>
    <row r="111" spans="14:18" ht="15.75">
      <c r="N111" s="18" t="str">
        <f t="shared" si="1"/>
        <v/>
      </c>
      <c r="P111" s="20"/>
      <c r="R111" s="20"/>
    </row>
    <row r="112" spans="14:18" ht="15.75">
      <c r="N112" s="18" t="str">
        <f t="shared" si="1"/>
        <v/>
      </c>
      <c r="P112" s="20"/>
      <c r="R112" s="20"/>
    </row>
    <row r="113" spans="14:18" ht="15.75">
      <c r="N113" s="18" t="str">
        <f t="shared" si="1"/>
        <v/>
      </c>
      <c r="P113" s="20"/>
      <c r="R113" s="20"/>
    </row>
    <row r="114" spans="14:18" ht="15.75">
      <c r="N114" s="18" t="str">
        <f t="shared" si="1"/>
        <v/>
      </c>
      <c r="P114" s="20"/>
      <c r="R114" s="20"/>
    </row>
    <row r="115" spans="14:18" ht="15.75">
      <c r="N115" s="18" t="str">
        <f t="shared" si="1"/>
        <v/>
      </c>
      <c r="P115" s="20"/>
      <c r="R115" s="20"/>
    </row>
    <row r="116" spans="14:18" ht="15.75">
      <c r="N116" s="18" t="str">
        <f t="shared" si="1"/>
        <v/>
      </c>
      <c r="P116" s="20"/>
      <c r="R116" s="20"/>
    </row>
    <row r="117" spans="14:18" ht="15.75">
      <c r="N117" s="18" t="str">
        <f t="shared" si="1"/>
        <v/>
      </c>
      <c r="P117" s="20"/>
      <c r="R117" s="20"/>
    </row>
    <row r="118" spans="14:18" ht="15.75">
      <c r="N118" s="18" t="str">
        <f t="shared" si="1"/>
        <v/>
      </c>
      <c r="P118" s="20"/>
      <c r="R118" s="20"/>
    </row>
    <row r="119" spans="14:18" ht="15.75">
      <c r="N119" s="18" t="str">
        <f t="shared" si="1"/>
        <v/>
      </c>
      <c r="P119" s="20"/>
      <c r="R119" s="20"/>
    </row>
    <row r="120" spans="14:18" ht="15.75">
      <c r="N120" s="18" t="str">
        <f t="shared" si="1"/>
        <v/>
      </c>
      <c r="P120" s="20"/>
      <c r="R120" s="20"/>
    </row>
    <row r="121" spans="14:18" ht="15.75">
      <c r="N121" s="18" t="str">
        <f t="shared" si="1"/>
        <v/>
      </c>
      <c r="P121" s="20"/>
      <c r="R121" s="20"/>
    </row>
    <row r="122" spans="14:18" ht="15.75">
      <c r="N122" s="18" t="str">
        <f t="shared" si="1"/>
        <v/>
      </c>
      <c r="P122" s="20"/>
      <c r="R122" s="20"/>
    </row>
    <row r="123" spans="14:18" ht="15.75">
      <c r="N123" s="18" t="str">
        <f t="shared" si="1"/>
        <v/>
      </c>
      <c r="P123" s="20"/>
      <c r="R123" s="20"/>
    </row>
    <row r="124" spans="14:18" ht="15.75">
      <c r="N124" s="18" t="str">
        <f t="shared" si="1"/>
        <v/>
      </c>
      <c r="P124" s="20"/>
      <c r="R124" s="20"/>
    </row>
    <row r="125" spans="14:18" ht="15.75">
      <c r="N125" s="18" t="str">
        <f t="shared" si="1"/>
        <v/>
      </c>
      <c r="P125" s="20"/>
      <c r="R125" s="20"/>
    </row>
    <row r="126" spans="14:18" ht="15.75">
      <c r="N126" s="18" t="str">
        <f t="shared" si="1"/>
        <v/>
      </c>
      <c r="P126" s="20"/>
      <c r="R126" s="20"/>
    </row>
    <row r="127" spans="14:18" ht="15.75">
      <c r="N127" s="18" t="str">
        <f t="shared" si="1"/>
        <v/>
      </c>
      <c r="P127" s="20"/>
      <c r="R127" s="20"/>
    </row>
    <row r="128" spans="14:18" ht="15.75">
      <c r="N128" s="18" t="str">
        <f t="shared" si="1"/>
        <v/>
      </c>
      <c r="P128" s="20"/>
      <c r="R128" s="20"/>
    </row>
    <row r="129" spans="14:18" ht="15.75">
      <c r="N129" s="18" t="str">
        <f t="shared" si="1"/>
        <v/>
      </c>
      <c r="P129" s="20"/>
      <c r="R129" s="20"/>
    </row>
    <row r="130" spans="14:18" ht="15.75">
      <c r="N130" s="18" t="str">
        <f t="shared" si="1"/>
        <v/>
      </c>
      <c r="P130" s="20"/>
      <c r="R130" s="20"/>
    </row>
    <row r="131" spans="14:18" ht="15.75">
      <c r="N131" s="18" t="str">
        <f t="shared" si="1"/>
        <v/>
      </c>
      <c r="P131" s="20"/>
      <c r="R131" s="20"/>
    </row>
    <row r="132" spans="14:18" ht="15.75">
      <c r="N132" s="18" t="str">
        <f t="shared" si="1"/>
        <v/>
      </c>
      <c r="P132" s="20"/>
      <c r="R132" s="20"/>
    </row>
    <row r="133" spans="14:18" ht="15.75">
      <c r="N133" s="18" t="str">
        <f t="shared" si="1"/>
        <v/>
      </c>
      <c r="P133" s="24"/>
      <c r="R133" s="20"/>
    </row>
    <row r="134" spans="14:18" ht="15.75">
      <c r="N134" s="18" t="str">
        <f t="shared" si="1"/>
        <v/>
      </c>
      <c r="P134" s="8">
        <v>0</v>
      </c>
      <c r="R134" s="20"/>
    </row>
    <row r="135" spans="14:18" ht="15.75">
      <c r="N135" s="18" t="str">
        <f t="shared" si="1"/>
        <v/>
      </c>
      <c r="R135" s="20"/>
    </row>
    <row r="136" spans="14:18" ht="15.75">
      <c r="N136" s="18" t="str">
        <f t="shared" si="1"/>
        <v/>
      </c>
      <c r="R136" s="20"/>
    </row>
    <row r="137" spans="14:18" ht="15.75">
      <c r="N137" s="18" t="str">
        <f t="shared" si="1"/>
        <v/>
      </c>
      <c r="R137" s="20"/>
    </row>
    <row r="138" spans="14:18" ht="15.75">
      <c r="N138" s="18" t="str">
        <f t="shared" si="1"/>
        <v/>
      </c>
      <c r="R138" s="20"/>
    </row>
    <row r="139" spans="14:18" ht="15.75">
      <c r="N139" s="18" t="str">
        <f t="shared" ref="N139:N202" si="2">IF(M139="","",M139*K139)</f>
        <v/>
      </c>
      <c r="R139" s="20"/>
    </row>
    <row r="140" spans="14:18" ht="15.75">
      <c r="N140" s="18" t="str">
        <f t="shared" si="2"/>
        <v/>
      </c>
      <c r="R140" s="20"/>
    </row>
    <row r="141" spans="14:18" ht="15.75">
      <c r="N141" s="18" t="str">
        <f t="shared" si="2"/>
        <v/>
      </c>
      <c r="R141" s="20"/>
    </row>
    <row r="142" spans="14:18" ht="15.75">
      <c r="N142" s="18" t="str">
        <f t="shared" si="2"/>
        <v/>
      </c>
      <c r="R142" s="20"/>
    </row>
    <row r="143" spans="14:18" ht="15.75">
      <c r="N143" s="18" t="str">
        <f t="shared" si="2"/>
        <v/>
      </c>
      <c r="R143" s="20"/>
    </row>
    <row r="144" spans="14:18" ht="15.75">
      <c r="N144" s="18" t="str">
        <f t="shared" si="2"/>
        <v/>
      </c>
      <c r="R144" s="20"/>
    </row>
    <row r="145" spans="14:18" ht="15.75">
      <c r="N145" s="18" t="str">
        <f t="shared" si="2"/>
        <v/>
      </c>
      <c r="R145" s="20"/>
    </row>
    <row r="146" spans="14:18" ht="15.75">
      <c r="N146" s="18" t="str">
        <f t="shared" si="2"/>
        <v/>
      </c>
      <c r="R146" s="20"/>
    </row>
    <row r="147" spans="14:18" ht="15.75">
      <c r="N147" s="18" t="str">
        <f t="shared" si="2"/>
        <v/>
      </c>
      <c r="R147" s="20"/>
    </row>
    <row r="148" spans="14:18" ht="15.75">
      <c r="N148" s="18" t="str">
        <f t="shared" si="2"/>
        <v/>
      </c>
      <c r="R148" s="20"/>
    </row>
    <row r="149" spans="14:18" ht="15.75">
      <c r="N149" s="18" t="str">
        <f t="shared" si="2"/>
        <v/>
      </c>
      <c r="R149" s="20"/>
    </row>
    <row r="150" spans="14:18" ht="15.75">
      <c r="N150" s="18" t="str">
        <f t="shared" si="2"/>
        <v/>
      </c>
      <c r="R150" s="20"/>
    </row>
    <row r="151" spans="14:18" ht="15.75">
      <c r="N151" s="18" t="str">
        <f t="shared" si="2"/>
        <v/>
      </c>
      <c r="R151" s="20"/>
    </row>
    <row r="152" spans="14:18" ht="15.75">
      <c r="N152" s="18" t="str">
        <f t="shared" si="2"/>
        <v/>
      </c>
      <c r="R152" s="20"/>
    </row>
    <row r="153" spans="14:18" ht="15.75">
      <c r="N153" s="18" t="str">
        <f t="shared" si="2"/>
        <v/>
      </c>
      <c r="R153" s="20"/>
    </row>
    <row r="154" spans="14:18" ht="15.75">
      <c r="N154" s="18" t="str">
        <f t="shared" si="2"/>
        <v/>
      </c>
      <c r="R154" s="20"/>
    </row>
    <row r="155" spans="14:18" ht="15.75">
      <c r="N155" s="18" t="str">
        <f t="shared" si="2"/>
        <v/>
      </c>
      <c r="R155" s="20"/>
    </row>
    <row r="156" spans="14:18" ht="15.75">
      <c r="N156" s="18" t="str">
        <f t="shared" si="2"/>
        <v/>
      </c>
      <c r="R156" s="20"/>
    </row>
    <row r="157" spans="14:18" ht="15.75">
      <c r="N157" s="18" t="str">
        <f t="shared" si="2"/>
        <v/>
      </c>
      <c r="R157" s="20"/>
    </row>
    <row r="158" spans="14:18" ht="15.75">
      <c r="N158" s="18" t="str">
        <f t="shared" si="2"/>
        <v/>
      </c>
      <c r="R158" s="20"/>
    </row>
    <row r="159" spans="14:18" ht="15.75">
      <c r="N159" s="18" t="str">
        <f t="shared" si="2"/>
        <v/>
      </c>
      <c r="R159" s="20"/>
    </row>
    <row r="160" spans="14:18" ht="15.75">
      <c r="N160" s="18" t="str">
        <f t="shared" si="2"/>
        <v/>
      </c>
      <c r="R160" s="20"/>
    </row>
    <row r="161" spans="14:18" ht="15.75">
      <c r="N161" s="18" t="str">
        <f t="shared" si="2"/>
        <v/>
      </c>
      <c r="R161" s="20"/>
    </row>
    <row r="162" spans="14:18" ht="15.75">
      <c r="N162" s="18" t="str">
        <f t="shared" si="2"/>
        <v/>
      </c>
      <c r="R162" s="20"/>
    </row>
    <row r="163" spans="14:18" ht="15.75">
      <c r="N163" s="18" t="str">
        <f t="shared" si="2"/>
        <v/>
      </c>
      <c r="R163" s="20"/>
    </row>
    <row r="164" spans="14:18" ht="15.75">
      <c r="N164" s="18" t="str">
        <f t="shared" si="2"/>
        <v/>
      </c>
      <c r="R164" s="20"/>
    </row>
    <row r="165" spans="14:18" ht="15.75">
      <c r="N165" s="18" t="str">
        <f t="shared" si="2"/>
        <v/>
      </c>
      <c r="R165" s="20"/>
    </row>
    <row r="166" spans="14:18" ht="15.75">
      <c r="N166" s="18" t="str">
        <f t="shared" si="2"/>
        <v/>
      </c>
      <c r="R166" s="20"/>
    </row>
    <row r="167" spans="14:18" ht="15.75">
      <c r="N167" s="18" t="str">
        <f t="shared" si="2"/>
        <v/>
      </c>
      <c r="R167" s="20"/>
    </row>
    <row r="168" spans="14:18" ht="15.75">
      <c r="N168" s="18" t="str">
        <f t="shared" si="2"/>
        <v/>
      </c>
      <c r="R168" s="20"/>
    </row>
    <row r="169" spans="14:18" ht="15.75">
      <c r="N169" s="18" t="str">
        <f t="shared" si="2"/>
        <v/>
      </c>
      <c r="R169" s="20"/>
    </row>
    <row r="170" spans="14:18" ht="15.75">
      <c r="N170" s="18" t="str">
        <f t="shared" si="2"/>
        <v/>
      </c>
      <c r="R170" s="20"/>
    </row>
    <row r="171" spans="14:18" ht="15.75">
      <c r="N171" s="18" t="str">
        <f t="shared" si="2"/>
        <v/>
      </c>
      <c r="R171" s="20"/>
    </row>
    <row r="172" spans="14:18" ht="15.75">
      <c r="N172" s="18" t="str">
        <f t="shared" si="2"/>
        <v/>
      </c>
      <c r="R172" s="20"/>
    </row>
    <row r="173" spans="14:18" ht="15.75">
      <c r="N173" s="18" t="str">
        <f t="shared" si="2"/>
        <v/>
      </c>
      <c r="R173" s="20"/>
    </row>
    <row r="174" spans="14:18" ht="15.75">
      <c r="N174" s="18" t="str">
        <f t="shared" si="2"/>
        <v/>
      </c>
      <c r="R174" s="20"/>
    </row>
    <row r="175" spans="14:18" ht="15.75">
      <c r="N175" s="18" t="str">
        <f t="shared" si="2"/>
        <v/>
      </c>
      <c r="R175" s="20"/>
    </row>
    <row r="176" spans="14:18" ht="15.75">
      <c r="N176" s="18" t="str">
        <f t="shared" si="2"/>
        <v/>
      </c>
      <c r="R176" s="20"/>
    </row>
    <row r="177" spans="14:18" ht="15.75">
      <c r="N177" s="18" t="str">
        <f t="shared" si="2"/>
        <v/>
      </c>
      <c r="R177" s="20"/>
    </row>
    <row r="178" spans="14:18" ht="15.75">
      <c r="N178" s="18" t="str">
        <f t="shared" si="2"/>
        <v/>
      </c>
      <c r="R178" s="20"/>
    </row>
    <row r="179" spans="14:18" ht="15.75">
      <c r="N179" s="18" t="str">
        <f t="shared" si="2"/>
        <v/>
      </c>
      <c r="R179" s="20"/>
    </row>
    <row r="180" spans="14:18" ht="15.75">
      <c r="N180" s="18" t="str">
        <f t="shared" si="2"/>
        <v/>
      </c>
      <c r="R180" s="20"/>
    </row>
    <row r="181" spans="14:18" ht="15.75">
      <c r="N181" s="18" t="str">
        <f t="shared" si="2"/>
        <v/>
      </c>
      <c r="R181" s="20"/>
    </row>
    <row r="182" spans="14:18" ht="15.75">
      <c r="N182" s="18" t="str">
        <f t="shared" si="2"/>
        <v/>
      </c>
      <c r="R182" s="20"/>
    </row>
    <row r="183" spans="14:18" ht="15.75">
      <c r="N183" s="18" t="str">
        <f t="shared" si="2"/>
        <v/>
      </c>
      <c r="R183" s="20"/>
    </row>
    <row r="184" spans="14:18" ht="15.75">
      <c r="N184" s="18" t="str">
        <f t="shared" si="2"/>
        <v/>
      </c>
      <c r="R184" s="20"/>
    </row>
    <row r="185" spans="14:18" ht="15.75">
      <c r="N185" s="18" t="str">
        <f t="shared" si="2"/>
        <v/>
      </c>
      <c r="R185" s="20"/>
    </row>
    <row r="186" spans="14:18" ht="15.75">
      <c r="N186" s="18" t="str">
        <f t="shared" si="2"/>
        <v/>
      </c>
      <c r="R186" s="20"/>
    </row>
    <row r="187" spans="14:18" ht="15.75">
      <c r="N187" s="18" t="str">
        <f t="shared" si="2"/>
        <v/>
      </c>
      <c r="R187" s="20"/>
    </row>
    <row r="188" spans="14:18" ht="15.75">
      <c r="N188" s="18" t="str">
        <f t="shared" si="2"/>
        <v/>
      </c>
      <c r="R188" s="20"/>
    </row>
    <row r="189" spans="14:18" ht="15.75">
      <c r="N189" s="18" t="str">
        <f t="shared" si="2"/>
        <v/>
      </c>
      <c r="R189" s="20"/>
    </row>
    <row r="190" spans="14:18" ht="15.75">
      <c r="N190" s="18" t="str">
        <f t="shared" si="2"/>
        <v/>
      </c>
      <c r="R190" s="20"/>
    </row>
    <row r="191" spans="14:18" ht="15.75">
      <c r="N191" s="18" t="str">
        <f t="shared" si="2"/>
        <v/>
      </c>
      <c r="R191" s="20"/>
    </row>
    <row r="192" spans="14:18" ht="15.75">
      <c r="N192" s="18" t="str">
        <f t="shared" si="2"/>
        <v/>
      </c>
      <c r="R192" s="20"/>
    </row>
    <row r="193" spans="14:18" ht="15.75">
      <c r="N193" s="18" t="str">
        <f t="shared" si="2"/>
        <v/>
      </c>
      <c r="R193" s="20"/>
    </row>
    <row r="194" spans="14:18" ht="15.75">
      <c r="N194" s="18" t="str">
        <f t="shared" si="2"/>
        <v/>
      </c>
      <c r="R194" s="20"/>
    </row>
    <row r="195" spans="14:18" ht="15.75">
      <c r="N195" s="18" t="str">
        <f t="shared" si="2"/>
        <v/>
      </c>
      <c r="R195" s="20"/>
    </row>
    <row r="196" spans="14:18" ht="15.75">
      <c r="N196" s="18" t="str">
        <f t="shared" si="2"/>
        <v/>
      </c>
      <c r="R196" s="20"/>
    </row>
    <row r="197" spans="14:18" ht="15.75">
      <c r="N197" s="18" t="str">
        <f t="shared" si="2"/>
        <v/>
      </c>
      <c r="R197" s="20"/>
    </row>
    <row r="198" spans="14:18" ht="15.75">
      <c r="N198" s="18" t="str">
        <f t="shared" si="2"/>
        <v/>
      </c>
      <c r="R198" s="20"/>
    </row>
    <row r="199" spans="14:18" ht="15.75">
      <c r="N199" s="18" t="str">
        <f t="shared" si="2"/>
        <v/>
      </c>
      <c r="R199" s="20"/>
    </row>
    <row r="200" spans="14:18" ht="15.75">
      <c r="N200" s="18" t="str">
        <f t="shared" si="2"/>
        <v/>
      </c>
      <c r="R200" s="20"/>
    </row>
    <row r="201" spans="14:18" ht="15.75">
      <c r="N201" s="18" t="str">
        <f t="shared" si="2"/>
        <v/>
      </c>
      <c r="R201" s="20"/>
    </row>
    <row r="202" spans="14:18" ht="15.75">
      <c r="N202" s="18" t="str">
        <f t="shared" si="2"/>
        <v/>
      </c>
      <c r="R202" s="20"/>
    </row>
    <row r="203" spans="14:18" ht="15.75">
      <c r="N203" s="18" t="str">
        <f t="shared" ref="N203:N266" si="3">IF(M203="","",M203*K203)</f>
        <v/>
      </c>
      <c r="R203" s="20"/>
    </row>
    <row r="204" spans="14:18" ht="15.75">
      <c r="N204" s="18" t="str">
        <f t="shared" si="3"/>
        <v/>
      </c>
      <c r="R204" s="20"/>
    </row>
    <row r="205" spans="14:18" ht="15.75">
      <c r="N205" s="18" t="str">
        <f t="shared" si="3"/>
        <v/>
      </c>
      <c r="R205" s="20"/>
    </row>
    <row r="206" spans="14:18" ht="15.75">
      <c r="N206" s="18" t="str">
        <f t="shared" si="3"/>
        <v/>
      </c>
      <c r="R206" s="20"/>
    </row>
    <row r="207" spans="14:18" ht="15.75">
      <c r="N207" s="18" t="str">
        <f t="shared" si="3"/>
        <v/>
      </c>
      <c r="R207" s="20"/>
    </row>
    <row r="208" spans="14:18" ht="15.75">
      <c r="N208" s="18" t="str">
        <f t="shared" si="3"/>
        <v/>
      </c>
      <c r="R208" s="20"/>
    </row>
    <row r="209" spans="14:18" ht="15.75">
      <c r="N209" s="18" t="str">
        <f t="shared" si="3"/>
        <v/>
      </c>
      <c r="R209" s="20"/>
    </row>
    <row r="210" spans="14:18" ht="15.75">
      <c r="N210" s="18" t="str">
        <f t="shared" si="3"/>
        <v/>
      </c>
      <c r="R210" s="20"/>
    </row>
    <row r="211" spans="14:18" ht="15.75">
      <c r="N211" s="18" t="str">
        <f t="shared" si="3"/>
        <v/>
      </c>
      <c r="R211" s="20"/>
    </row>
    <row r="212" spans="14:18" ht="15.75">
      <c r="N212" s="18" t="str">
        <f t="shared" si="3"/>
        <v/>
      </c>
      <c r="R212" s="20"/>
    </row>
    <row r="213" spans="14:18" ht="15.75">
      <c r="N213" s="18" t="str">
        <f t="shared" si="3"/>
        <v/>
      </c>
      <c r="R213" s="20"/>
    </row>
    <row r="214" spans="14:18" ht="15.75">
      <c r="N214" s="18" t="str">
        <f t="shared" si="3"/>
        <v/>
      </c>
      <c r="R214" s="20"/>
    </row>
    <row r="215" spans="14:18" ht="15.75">
      <c r="N215" s="18" t="str">
        <f t="shared" si="3"/>
        <v/>
      </c>
      <c r="R215" s="20"/>
    </row>
    <row r="216" spans="14:18" ht="15.75">
      <c r="N216" s="18" t="str">
        <f t="shared" si="3"/>
        <v/>
      </c>
      <c r="R216" s="20"/>
    </row>
    <row r="217" spans="14:18" ht="15.75">
      <c r="N217" s="18" t="str">
        <f t="shared" si="3"/>
        <v/>
      </c>
      <c r="R217" s="20"/>
    </row>
    <row r="218" spans="14:18" ht="15.75">
      <c r="N218" s="18" t="str">
        <f t="shared" si="3"/>
        <v/>
      </c>
      <c r="R218" s="20"/>
    </row>
    <row r="219" spans="14:18" ht="15.75">
      <c r="N219" s="18" t="str">
        <f t="shared" si="3"/>
        <v/>
      </c>
      <c r="R219" s="20"/>
    </row>
    <row r="220" spans="14:18" ht="15.75">
      <c r="N220" s="18" t="str">
        <f t="shared" si="3"/>
        <v/>
      </c>
      <c r="R220" s="20"/>
    </row>
    <row r="221" spans="14:18" ht="15.75">
      <c r="N221" s="18" t="str">
        <f t="shared" si="3"/>
        <v/>
      </c>
      <c r="R221" s="20"/>
    </row>
    <row r="222" spans="14:18" ht="15.75">
      <c r="N222" s="18" t="str">
        <f t="shared" si="3"/>
        <v/>
      </c>
      <c r="R222" s="20"/>
    </row>
    <row r="223" spans="14:18" ht="15.75">
      <c r="N223" s="18" t="str">
        <f t="shared" si="3"/>
        <v/>
      </c>
      <c r="R223" s="20"/>
    </row>
    <row r="224" spans="14:18" ht="15.75">
      <c r="N224" s="18" t="str">
        <f t="shared" si="3"/>
        <v/>
      </c>
      <c r="R224" s="20"/>
    </row>
    <row r="225" spans="14:18" ht="15.75">
      <c r="N225" s="18" t="str">
        <f t="shared" si="3"/>
        <v/>
      </c>
      <c r="R225" s="20"/>
    </row>
    <row r="226" spans="14:18" ht="15.75">
      <c r="N226" s="18" t="str">
        <f t="shared" si="3"/>
        <v/>
      </c>
      <c r="R226" s="20"/>
    </row>
    <row r="227" spans="14:18" ht="15.75">
      <c r="N227" s="18" t="str">
        <f t="shared" si="3"/>
        <v/>
      </c>
      <c r="R227" s="20"/>
    </row>
    <row r="228" spans="14:18" ht="15.75">
      <c r="N228" s="18" t="str">
        <f t="shared" si="3"/>
        <v/>
      </c>
      <c r="R228" s="20"/>
    </row>
    <row r="229" spans="14:18" ht="15.75">
      <c r="N229" s="18" t="str">
        <f t="shared" si="3"/>
        <v/>
      </c>
      <c r="R229" s="20"/>
    </row>
    <row r="230" spans="14:18" ht="15.75">
      <c r="N230" s="18" t="str">
        <f t="shared" si="3"/>
        <v/>
      </c>
      <c r="R230" s="20"/>
    </row>
    <row r="231" spans="14:18" ht="15.75">
      <c r="N231" s="18" t="str">
        <f t="shared" si="3"/>
        <v/>
      </c>
      <c r="R231" s="20"/>
    </row>
    <row r="232" spans="14:18" ht="15.75">
      <c r="N232" s="18" t="str">
        <f t="shared" si="3"/>
        <v/>
      </c>
      <c r="R232" s="20"/>
    </row>
    <row r="233" spans="14:18" ht="15.75">
      <c r="N233" s="18" t="str">
        <f t="shared" si="3"/>
        <v/>
      </c>
      <c r="R233" s="20"/>
    </row>
    <row r="234" spans="14:18" ht="15.75">
      <c r="N234" s="18" t="str">
        <f t="shared" si="3"/>
        <v/>
      </c>
      <c r="R234" s="20"/>
    </row>
    <row r="235" spans="14:18" ht="15.75">
      <c r="N235" s="18" t="str">
        <f t="shared" si="3"/>
        <v/>
      </c>
      <c r="R235" s="20"/>
    </row>
    <row r="236" spans="14:18" ht="15.75">
      <c r="N236" s="18" t="str">
        <f t="shared" si="3"/>
        <v/>
      </c>
      <c r="R236" s="20"/>
    </row>
    <row r="237" spans="14:18" ht="15.75">
      <c r="N237" s="18" t="str">
        <f t="shared" si="3"/>
        <v/>
      </c>
      <c r="R237" s="20"/>
    </row>
    <row r="238" spans="14:18" ht="15.75">
      <c r="N238" s="18" t="str">
        <f t="shared" si="3"/>
        <v/>
      </c>
      <c r="R238" s="20"/>
    </row>
    <row r="239" spans="14:18" ht="15.75">
      <c r="N239" s="18" t="str">
        <f t="shared" si="3"/>
        <v/>
      </c>
      <c r="R239" s="20"/>
    </row>
    <row r="240" spans="14:18" ht="15.75">
      <c r="N240" s="18" t="str">
        <f t="shared" si="3"/>
        <v/>
      </c>
      <c r="R240" s="20"/>
    </row>
    <row r="241" spans="14:18" ht="15.75">
      <c r="N241" s="18" t="str">
        <f t="shared" si="3"/>
        <v/>
      </c>
      <c r="R241" s="20"/>
    </row>
    <row r="242" spans="14:18" ht="15.75">
      <c r="N242" s="18" t="str">
        <f t="shared" si="3"/>
        <v/>
      </c>
      <c r="R242" s="20"/>
    </row>
    <row r="243" spans="14:18" ht="15.75">
      <c r="N243" s="18" t="str">
        <f t="shared" si="3"/>
        <v/>
      </c>
      <c r="R243" s="20"/>
    </row>
    <row r="244" spans="14:18" ht="15.75">
      <c r="N244" s="18" t="str">
        <f t="shared" si="3"/>
        <v/>
      </c>
      <c r="R244" s="20"/>
    </row>
    <row r="245" spans="14:18" ht="15.75">
      <c r="N245" s="18" t="str">
        <f t="shared" si="3"/>
        <v/>
      </c>
      <c r="R245" s="20"/>
    </row>
    <row r="246" spans="14:18" ht="15.75">
      <c r="N246" s="18" t="str">
        <f t="shared" si="3"/>
        <v/>
      </c>
      <c r="R246" s="20"/>
    </row>
    <row r="247" spans="14:18" ht="15.75">
      <c r="N247" s="18" t="str">
        <f t="shared" si="3"/>
        <v/>
      </c>
      <c r="R247" s="20"/>
    </row>
    <row r="248" spans="14:18" ht="15.75">
      <c r="N248" s="18" t="str">
        <f t="shared" si="3"/>
        <v/>
      </c>
      <c r="R248" s="20"/>
    </row>
    <row r="249" spans="14:18" ht="15.75">
      <c r="N249" s="18" t="str">
        <f t="shared" si="3"/>
        <v/>
      </c>
      <c r="R249" s="20"/>
    </row>
    <row r="250" spans="14:18" ht="15.75">
      <c r="N250" s="18" t="str">
        <f t="shared" si="3"/>
        <v/>
      </c>
      <c r="R250" s="20"/>
    </row>
    <row r="251" spans="14:18" ht="15.75">
      <c r="N251" s="18" t="str">
        <f t="shared" si="3"/>
        <v/>
      </c>
      <c r="R251" s="20"/>
    </row>
    <row r="252" spans="14:18" ht="15.75">
      <c r="N252" s="18" t="str">
        <f t="shared" si="3"/>
        <v/>
      </c>
      <c r="R252" s="20"/>
    </row>
    <row r="253" spans="14:18" ht="15.75">
      <c r="N253" s="18" t="str">
        <f t="shared" si="3"/>
        <v/>
      </c>
      <c r="R253" s="20"/>
    </row>
    <row r="254" spans="14:18" ht="15.75">
      <c r="N254" s="18" t="str">
        <f t="shared" si="3"/>
        <v/>
      </c>
      <c r="R254" s="20"/>
    </row>
    <row r="255" spans="14:18" ht="15.75">
      <c r="N255" s="18" t="str">
        <f t="shared" si="3"/>
        <v/>
      </c>
      <c r="R255" s="20"/>
    </row>
    <row r="256" spans="14:18" ht="15.75">
      <c r="N256" s="18" t="str">
        <f t="shared" si="3"/>
        <v/>
      </c>
      <c r="R256" s="20"/>
    </row>
    <row r="257" spans="14:18" ht="15.75">
      <c r="N257" s="18" t="str">
        <f t="shared" si="3"/>
        <v/>
      </c>
      <c r="R257" s="20"/>
    </row>
    <row r="258" spans="14:18" ht="15.75">
      <c r="N258" s="18" t="str">
        <f t="shared" si="3"/>
        <v/>
      </c>
      <c r="R258" s="20"/>
    </row>
    <row r="259" spans="14:18" ht="15.75">
      <c r="N259" s="18" t="str">
        <f t="shared" si="3"/>
        <v/>
      </c>
      <c r="R259" s="20"/>
    </row>
    <row r="260" spans="14:18" ht="15.75">
      <c r="N260" s="18" t="str">
        <f t="shared" si="3"/>
        <v/>
      </c>
      <c r="R260" s="20"/>
    </row>
    <row r="261" spans="14:18" ht="15.75">
      <c r="N261" s="18" t="str">
        <f t="shared" si="3"/>
        <v/>
      </c>
      <c r="R261" s="20"/>
    </row>
    <row r="262" spans="14:18" ht="15.75">
      <c r="N262" s="18" t="str">
        <f t="shared" si="3"/>
        <v/>
      </c>
      <c r="R262" s="20"/>
    </row>
    <row r="263" spans="14:18" ht="15.75">
      <c r="N263" s="18" t="str">
        <f t="shared" si="3"/>
        <v/>
      </c>
      <c r="R263" s="20"/>
    </row>
    <row r="264" spans="14:18" ht="15.75">
      <c r="N264" s="18" t="str">
        <f t="shared" si="3"/>
        <v/>
      </c>
      <c r="R264" s="20"/>
    </row>
    <row r="265" spans="14:18" ht="15.75">
      <c r="N265" s="18" t="str">
        <f t="shared" si="3"/>
        <v/>
      </c>
      <c r="R265" s="20"/>
    </row>
    <row r="266" spans="14:18" ht="15.75">
      <c r="N266" s="18" t="str">
        <f t="shared" si="3"/>
        <v/>
      </c>
      <c r="R266" s="20"/>
    </row>
    <row r="267" spans="14:18" ht="15.75">
      <c r="N267" s="18" t="str">
        <f t="shared" ref="N267:N330" si="4">IF(M267="","",M267*K267)</f>
        <v/>
      </c>
      <c r="R267" s="20"/>
    </row>
    <row r="268" spans="14:18" ht="15.75">
      <c r="N268" s="18" t="str">
        <f t="shared" si="4"/>
        <v/>
      </c>
      <c r="R268" s="20"/>
    </row>
    <row r="269" spans="14:18" ht="15.75">
      <c r="N269" s="18" t="str">
        <f t="shared" si="4"/>
        <v/>
      </c>
      <c r="R269" s="20"/>
    </row>
    <row r="270" spans="14:18" ht="15.75">
      <c r="N270" s="18" t="str">
        <f t="shared" si="4"/>
        <v/>
      </c>
      <c r="R270" s="20"/>
    </row>
    <row r="271" spans="14:18" ht="15.75">
      <c r="N271" s="18" t="str">
        <f t="shared" si="4"/>
        <v/>
      </c>
      <c r="R271" s="20"/>
    </row>
    <row r="272" spans="14:18" ht="15.75">
      <c r="N272" s="18" t="str">
        <f t="shared" si="4"/>
        <v/>
      </c>
      <c r="R272" s="20"/>
    </row>
    <row r="273" spans="14:18" ht="15.75">
      <c r="N273" s="18" t="str">
        <f t="shared" si="4"/>
        <v/>
      </c>
      <c r="R273" s="20"/>
    </row>
    <row r="274" spans="14:18" ht="15.75">
      <c r="N274" s="18" t="str">
        <f t="shared" si="4"/>
        <v/>
      </c>
      <c r="R274" s="20"/>
    </row>
    <row r="275" spans="14:18" ht="15.75">
      <c r="N275" s="18" t="str">
        <f t="shared" si="4"/>
        <v/>
      </c>
      <c r="R275" s="20"/>
    </row>
    <row r="276" spans="14:18" ht="15.75">
      <c r="N276" s="18" t="str">
        <f t="shared" si="4"/>
        <v/>
      </c>
      <c r="R276" s="20"/>
    </row>
    <row r="277" spans="14:18" ht="15.75">
      <c r="N277" s="18" t="str">
        <f t="shared" si="4"/>
        <v/>
      </c>
      <c r="R277" s="20"/>
    </row>
    <row r="278" spans="14:18" ht="15.75">
      <c r="N278" s="18" t="str">
        <f t="shared" si="4"/>
        <v/>
      </c>
      <c r="R278" s="20"/>
    </row>
    <row r="279" spans="14:18" ht="15.75">
      <c r="N279" s="18" t="str">
        <f t="shared" si="4"/>
        <v/>
      </c>
      <c r="R279" s="20"/>
    </row>
    <row r="280" spans="14:18" ht="15.75">
      <c r="N280" s="18" t="str">
        <f t="shared" si="4"/>
        <v/>
      </c>
      <c r="R280" s="20"/>
    </row>
    <row r="281" spans="14:18" ht="15.75">
      <c r="N281" s="18" t="str">
        <f t="shared" si="4"/>
        <v/>
      </c>
      <c r="R281" s="20"/>
    </row>
    <row r="282" spans="14:18" ht="15.75">
      <c r="N282" s="18" t="str">
        <f t="shared" si="4"/>
        <v/>
      </c>
      <c r="R282" s="20"/>
    </row>
    <row r="283" spans="14:18" ht="15.75">
      <c r="N283" s="18" t="str">
        <f t="shared" si="4"/>
        <v/>
      </c>
      <c r="R283" s="20"/>
    </row>
    <row r="284" spans="14:18" ht="15.75">
      <c r="N284" s="18" t="str">
        <f t="shared" si="4"/>
        <v/>
      </c>
      <c r="R284" s="20"/>
    </row>
    <row r="285" spans="14:18" ht="15.75">
      <c r="N285" s="18" t="str">
        <f t="shared" si="4"/>
        <v/>
      </c>
      <c r="R285" s="20"/>
    </row>
    <row r="286" spans="14:18" ht="15.75">
      <c r="N286" s="18" t="str">
        <f t="shared" si="4"/>
        <v/>
      </c>
      <c r="R286" s="20"/>
    </row>
    <row r="287" spans="14:18" ht="15.75">
      <c r="N287" s="18" t="str">
        <f t="shared" si="4"/>
        <v/>
      </c>
      <c r="R287" s="20"/>
    </row>
    <row r="288" spans="14:18" ht="15.75">
      <c r="N288" s="18" t="str">
        <f t="shared" si="4"/>
        <v/>
      </c>
      <c r="R288" s="20"/>
    </row>
    <row r="289" spans="14:18" ht="15.75">
      <c r="N289" s="18" t="str">
        <f t="shared" si="4"/>
        <v/>
      </c>
      <c r="R289" s="20"/>
    </row>
    <row r="290" spans="14:18" ht="15.75">
      <c r="N290" s="18" t="str">
        <f t="shared" si="4"/>
        <v/>
      </c>
      <c r="R290" s="20"/>
    </row>
    <row r="291" spans="14:18" ht="15.75">
      <c r="N291" s="18" t="str">
        <f t="shared" si="4"/>
        <v/>
      </c>
      <c r="R291" s="20"/>
    </row>
    <row r="292" spans="14:18" ht="15.75">
      <c r="N292" s="18" t="str">
        <f t="shared" si="4"/>
        <v/>
      </c>
      <c r="R292" s="20"/>
    </row>
    <row r="293" spans="14:18" ht="15.75">
      <c r="N293" s="18" t="str">
        <f t="shared" si="4"/>
        <v/>
      </c>
      <c r="R293" s="20"/>
    </row>
    <row r="294" spans="14:18" ht="15.75">
      <c r="N294" s="18" t="str">
        <f t="shared" si="4"/>
        <v/>
      </c>
      <c r="R294" s="20"/>
    </row>
    <row r="295" spans="14:18" ht="15.75">
      <c r="N295" s="18" t="str">
        <f t="shared" si="4"/>
        <v/>
      </c>
      <c r="R295" s="20"/>
    </row>
    <row r="296" spans="14:18" ht="15.75">
      <c r="N296" s="18" t="str">
        <f t="shared" si="4"/>
        <v/>
      </c>
      <c r="R296" s="20"/>
    </row>
    <row r="297" spans="14:18" ht="15.75">
      <c r="N297" s="18" t="str">
        <f t="shared" si="4"/>
        <v/>
      </c>
      <c r="R297" s="20"/>
    </row>
    <row r="298" spans="14:18" ht="15.75">
      <c r="N298" s="18" t="str">
        <f t="shared" si="4"/>
        <v/>
      </c>
      <c r="R298" s="20"/>
    </row>
    <row r="299" spans="14:18" ht="15.75">
      <c r="N299" s="18" t="str">
        <f t="shared" si="4"/>
        <v/>
      </c>
      <c r="R299" s="20"/>
    </row>
    <row r="300" spans="14:18" ht="15.75">
      <c r="N300" s="18" t="str">
        <f t="shared" si="4"/>
        <v/>
      </c>
      <c r="R300" s="20"/>
    </row>
    <row r="301" spans="14:18" ht="15.75">
      <c r="N301" s="18" t="str">
        <f t="shared" si="4"/>
        <v/>
      </c>
      <c r="R301" s="20"/>
    </row>
    <row r="302" spans="14:18" ht="15.75">
      <c r="N302" s="18" t="str">
        <f t="shared" si="4"/>
        <v/>
      </c>
      <c r="R302" s="20"/>
    </row>
    <row r="303" spans="14:18" ht="15.75">
      <c r="N303" s="18" t="str">
        <f t="shared" si="4"/>
        <v/>
      </c>
      <c r="R303" s="20"/>
    </row>
    <row r="304" spans="14:18" ht="15.75">
      <c r="N304" s="18" t="str">
        <f t="shared" si="4"/>
        <v/>
      </c>
      <c r="R304" s="20"/>
    </row>
    <row r="305" spans="14:18" ht="15.75">
      <c r="N305" s="18" t="str">
        <f t="shared" si="4"/>
        <v/>
      </c>
      <c r="R305" s="20"/>
    </row>
    <row r="306" spans="14:18" ht="15.75">
      <c r="N306" s="18" t="str">
        <f t="shared" si="4"/>
        <v/>
      </c>
      <c r="R306" s="20"/>
    </row>
    <row r="307" spans="14:18" ht="15.75">
      <c r="N307" s="18" t="str">
        <f t="shared" si="4"/>
        <v/>
      </c>
      <c r="R307" s="20"/>
    </row>
    <row r="308" spans="14:18" ht="15.75">
      <c r="N308" s="18" t="str">
        <f t="shared" si="4"/>
        <v/>
      </c>
      <c r="R308" s="20"/>
    </row>
    <row r="309" spans="14:18" ht="15.75">
      <c r="N309" s="18" t="str">
        <f t="shared" si="4"/>
        <v/>
      </c>
      <c r="R309" s="20"/>
    </row>
    <row r="310" spans="14:18" ht="15.75">
      <c r="N310" s="18" t="str">
        <f t="shared" si="4"/>
        <v/>
      </c>
      <c r="R310" s="20"/>
    </row>
    <row r="311" spans="14:18" ht="15.75">
      <c r="N311" s="18" t="str">
        <f t="shared" si="4"/>
        <v/>
      </c>
      <c r="R311" s="20"/>
    </row>
    <row r="312" spans="14:18" ht="15.75">
      <c r="N312" s="18" t="str">
        <f t="shared" si="4"/>
        <v/>
      </c>
      <c r="R312" s="20"/>
    </row>
    <row r="313" spans="14:18" ht="15.75">
      <c r="N313" s="18" t="str">
        <f t="shared" si="4"/>
        <v/>
      </c>
      <c r="R313" s="20"/>
    </row>
    <row r="314" spans="14:18" ht="15.75">
      <c r="N314" s="18" t="str">
        <f t="shared" si="4"/>
        <v/>
      </c>
      <c r="R314" s="20"/>
    </row>
    <row r="315" spans="14:18" ht="15.75">
      <c r="N315" s="18" t="str">
        <f t="shared" si="4"/>
        <v/>
      </c>
      <c r="R315" s="20"/>
    </row>
    <row r="316" spans="14:18" ht="15.75">
      <c r="N316" s="18" t="str">
        <f t="shared" si="4"/>
        <v/>
      </c>
      <c r="R316" s="20"/>
    </row>
    <row r="317" spans="14:18" ht="15.75">
      <c r="N317" s="18" t="str">
        <f t="shared" si="4"/>
        <v/>
      </c>
      <c r="R317" s="20"/>
    </row>
    <row r="318" spans="14:18" ht="15.75">
      <c r="N318" s="18" t="str">
        <f t="shared" si="4"/>
        <v/>
      </c>
      <c r="R318" s="20"/>
    </row>
    <row r="319" spans="14:18" ht="15.75">
      <c r="N319" s="18" t="str">
        <f t="shared" si="4"/>
        <v/>
      </c>
      <c r="R319" s="20"/>
    </row>
    <row r="320" spans="14:18" ht="15.75">
      <c r="N320" s="18" t="str">
        <f t="shared" si="4"/>
        <v/>
      </c>
      <c r="R320" s="20"/>
    </row>
    <row r="321" spans="14:18" ht="15.75">
      <c r="N321" s="18" t="str">
        <f t="shared" si="4"/>
        <v/>
      </c>
      <c r="R321" s="20"/>
    </row>
    <row r="322" spans="14:18" ht="15.75">
      <c r="N322" s="18" t="str">
        <f t="shared" si="4"/>
        <v/>
      </c>
      <c r="R322" s="20"/>
    </row>
    <row r="323" spans="14:18" ht="15.75">
      <c r="N323" s="18" t="str">
        <f t="shared" si="4"/>
        <v/>
      </c>
      <c r="R323" s="20"/>
    </row>
    <row r="324" spans="14:18" ht="15.75">
      <c r="N324" s="18" t="str">
        <f t="shared" si="4"/>
        <v/>
      </c>
      <c r="R324" s="20"/>
    </row>
    <row r="325" spans="14:18" ht="15.75">
      <c r="N325" s="18" t="str">
        <f t="shared" si="4"/>
        <v/>
      </c>
      <c r="R325" s="20"/>
    </row>
    <row r="326" spans="14:18" ht="15.75">
      <c r="N326" s="18" t="str">
        <f t="shared" si="4"/>
        <v/>
      </c>
      <c r="R326" s="20"/>
    </row>
    <row r="327" spans="14:18" ht="15.75">
      <c r="N327" s="18" t="str">
        <f t="shared" si="4"/>
        <v/>
      </c>
      <c r="R327" s="20"/>
    </row>
    <row r="328" spans="14:18" ht="15.75">
      <c r="N328" s="18" t="str">
        <f t="shared" si="4"/>
        <v/>
      </c>
      <c r="R328" s="20"/>
    </row>
    <row r="329" spans="14:18" ht="15.75">
      <c r="N329" s="18" t="str">
        <f t="shared" si="4"/>
        <v/>
      </c>
      <c r="R329" s="20"/>
    </row>
    <row r="330" spans="14:18" ht="15.75">
      <c r="N330" s="18" t="str">
        <f t="shared" si="4"/>
        <v/>
      </c>
      <c r="R330" s="20"/>
    </row>
    <row r="331" spans="14:18" ht="15.75">
      <c r="N331" s="18" t="str">
        <f t="shared" ref="N331:N394" si="5">IF(M331="","",M331*K331)</f>
        <v/>
      </c>
      <c r="R331" s="20"/>
    </row>
    <row r="332" spans="14:18" ht="15.75">
      <c r="N332" s="18" t="str">
        <f t="shared" si="5"/>
        <v/>
      </c>
      <c r="R332" s="20"/>
    </row>
    <row r="333" spans="14:18" ht="15.75">
      <c r="N333" s="18" t="str">
        <f t="shared" si="5"/>
        <v/>
      </c>
      <c r="R333" s="20"/>
    </row>
    <row r="334" spans="14:18" ht="15.75">
      <c r="N334" s="18" t="str">
        <f t="shared" si="5"/>
        <v/>
      </c>
      <c r="R334" s="20"/>
    </row>
    <row r="335" spans="14:18" ht="15.75">
      <c r="N335" s="18" t="str">
        <f t="shared" si="5"/>
        <v/>
      </c>
      <c r="R335" s="20"/>
    </row>
    <row r="336" spans="14:18" ht="15.75">
      <c r="N336" s="18" t="str">
        <f t="shared" si="5"/>
        <v/>
      </c>
      <c r="R336" s="20"/>
    </row>
    <row r="337" spans="14:18" ht="15.75">
      <c r="N337" s="18" t="str">
        <f t="shared" si="5"/>
        <v/>
      </c>
      <c r="R337" s="20"/>
    </row>
    <row r="338" spans="14:18" ht="15.75">
      <c r="N338" s="18" t="str">
        <f t="shared" si="5"/>
        <v/>
      </c>
      <c r="R338" s="20"/>
    </row>
    <row r="339" spans="14:18" ht="15.75">
      <c r="N339" s="18" t="str">
        <f t="shared" si="5"/>
        <v/>
      </c>
      <c r="R339" s="20"/>
    </row>
    <row r="340" spans="14:18" ht="15.75">
      <c r="N340" s="18" t="str">
        <f t="shared" si="5"/>
        <v/>
      </c>
      <c r="R340" s="20"/>
    </row>
    <row r="341" spans="14:18" ht="15.75">
      <c r="N341" s="18" t="str">
        <f t="shared" si="5"/>
        <v/>
      </c>
      <c r="R341" s="20"/>
    </row>
    <row r="342" spans="14:18" ht="15.75">
      <c r="N342" s="18" t="str">
        <f t="shared" si="5"/>
        <v/>
      </c>
      <c r="R342" s="20"/>
    </row>
    <row r="343" spans="14:18" ht="15.75">
      <c r="N343" s="18" t="str">
        <f t="shared" si="5"/>
        <v/>
      </c>
      <c r="R343" s="20"/>
    </row>
    <row r="344" spans="14:18" ht="15.75">
      <c r="N344" s="18" t="str">
        <f t="shared" si="5"/>
        <v/>
      </c>
      <c r="R344" s="20"/>
    </row>
    <row r="345" spans="14:18" ht="15.75">
      <c r="N345" s="18" t="str">
        <f t="shared" si="5"/>
        <v/>
      </c>
      <c r="R345" s="20"/>
    </row>
    <row r="346" spans="14:18" ht="15.75">
      <c r="N346" s="18" t="str">
        <f t="shared" si="5"/>
        <v/>
      </c>
      <c r="R346" s="20"/>
    </row>
    <row r="347" spans="14:18" ht="15.75">
      <c r="N347" s="18" t="str">
        <f t="shared" si="5"/>
        <v/>
      </c>
      <c r="R347" s="20"/>
    </row>
    <row r="348" spans="14:18" ht="15.75">
      <c r="N348" s="18" t="str">
        <f t="shared" si="5"/>
        <v/>
      </c>
      <c r="R348" s="20"/>
    </row>
    <row r="349" spans="14:18" ht="15.75">
      <c r="N349" s="18" t="str">
        <f t="shared" si="5"/>
        <v/>
      </c>
      <c r="R349" s="20"/>
    </row>
    <row r="350" spans="14:18" ht="15.75">
      <c r="N350" s="18" t="str">
        <f t="shared" si="5"/>
        <v/>
      </c>
      <c r="R350" s="20"/>
    </row>
    <row r="351" spans="14:18" ht="15.75">
      <c r="N351" s="18" t="str">
        <f t="shared" si="5"/>
        <v/>
      </c>
      <c r="R351" s="20"/>
    </row>
    <row r="352" spans="14:18" ht="15.75">
      <c r="N352" s="18" t="str">
        <f t="shared" si="5"/>
        <v/>
      </c>
      <c r="R352" s="20"/>
    </row>
    <row r="353" spans="14:18" ht="15.75">
      <c r="N353" s="18" t="str">
        <f t="shared" si="5"/>
        <v/>
      </c>
      <c r="R353" s="20"/>
    </row>
    <row r="354" spans="14:18" ht="15.75">
      <c r="N354" s="18" t="str">
        <f t="shared" si="5"/>
        <v/>
      </c>
      <c r="R354" s="20"/>
    </row>
    <row r="355" spans="14:18" ht="15.75">
      <c r="N355" s="18" t="str">
        <f t="shared" si="5"/>
        <v/>
      </c>
      <c r="R355" s="20"/>
    </row>
    <row r="356" spans="14:18" ht="15.75">
      <c r="N356" s="18" t="str">
        <f t="shared" si="5"/>
        <v/>
      </c>
      <c r="R356" s="20"/>
    </row>
    <row r="357" spans="14:18" ht="15.75">
      <c r="N357" s="18" t="str">
        <f t="shared" si="5"/>
        <v/>
      </c>
      <c r="R357" s="20"/>
    </row>
    <row r="358" spans="14:18" ht="15.75">
      <c r="N358" s="18" t="str">
        <f t="shared" si="5"/>
        <v/>
      </c>
      <c r="R358" s="20"/>
    </row>
    <row r="359" spans="14:18" ht="15.75">
      <c r="N359" s="18" t="str">
        <f t="shared" si="5"/>
        <v/>
      </c>
      <c r="R359" s="20"/>
    </row>
    <row r="360" spans="14:18" ht="15.75">
      <c r="N360" s="18" t="str">
        <f t="shared" si="5"/>
        <v/>
      </c>
      <c r="R360" s="20"/>
    </row>
    <row r="361" spans="14:18" ht="15.75">
      <c r="N361" s="18" t="str">
        <f t="shared" si="5"/>
        <v/>
      </c>
      <c r="R361" s="20"/>
    </row>
    <row r="362" spans="14:18" ht="15.75">
      <c r="N362" s="18" t="str">
        <f t="shared" si="5"/>
        <v/>
      </c>
      <c r="R362" s="20"/>
    </row>
    <row r="363" spans="14:18" ht="15.75">
      <c r="N363" s="18" t="str">
        <f t="shared" si="5"/>
        <v/>
      </c>
      <c r="R363" s="20"/>
    </row>
    <row r="364" spans="14:18" ht="15.75">
      <c r="N364" s="18" t="str">
        <f t="shared" si="5"/>
        <v/>
      </c>
      <c r="R364" s="20"/>
    </row>
    <row r="365" spans="14:18" ht="15.75">
      <c r="N365" s="18" t="str">
        <f t="shared" si="5"/>
        <v/>
      </c>
      <c r="R365" s="20"/>
    </row>
    <row r="366" spans="14:18" ht="15.75">
      <c r="N366" s="18" t="str">
        <f t="shared" si="5"/>
        <v/>
      </c>
      <c r="R366" s="20"/>
    </row>
    <row r="367" spans="14:18" ht="15.75">
      <c r="N367" s="18" t="str">
        <f t="shared" si="5"/>
        <v/>
      </c>
      <c r="R367" s="20"/>
    </row>
    <row r="368" spans="14:18" ht="15.75">
      <c r="N368" s="18" t="str">
        <f t="shared" si="5"/>
        <v/>
      </c>
      <c r="R368" s="20"/>
    </row>
    <row r="369" spans="14:18" ht="15.75">
      <c r="N369" s="18" t="str">
        <f t="shared" si="5"/>
        <v/>
      </c>
      <c r="R369" s="20"/>
    </row>
    <row r="370" spans="14:18" ht="15.75">
      <c r="N370" s="18" t="str">
        <f t="shared" si="5"/>
        <v/>
      </c>
      <c r="R370" s="20"/>
    </row>
    <row r="371" spans="14:18" ht="15.75">
      <c r="N371" s="18" t="str">
        <f t="shared" si="5"/>
        <v/>
      </c>
      <c r="R371" s="20"/>
    </row>
    <row r="372" spans="14:18" ht="15.75">
      <c r="N372" s="18" t="str">
        <f t="shared" si="5"/>
        <v/>
      </c>
      <c r="R372" s="20"/>
    </row>
    <row r="373" spans="14:18" ht="15.75">
      <c r="N373" s="18" t="str">
        <f t="shared" si="5"/>
        <v/>
      </c>
      <c r="R373" s="20"/>
    </row>
    <row r="374" spans="14:18" ht="15.75">
      <c r="N374" s="18" t="str">
        <f t="shared" si="5"/>
        <v/>
      </c>
      <c r="R374" s="20"/>
    </row>
    <row r="375" spans="14:18" ht="15.75">
      <c r="N375" s="18" t="str">
        <f t="shared" si="5"/>
        <v/>
      </c>
      <c r="R375" s="20"/>
    </row>
    <row r="376" spans="14:18" ht="15.75">
      <c r="N376" s="18" t="str">
        <f t="shared" si="5"/>
        <v/>
      </c>
      <c r="R376" s="20"/>
    </row>
    <row r="377" spans="14:18" ht="15.75">
      <c r="N377" s="18" t="str">
        <f t="shared" si="5"/>
        <v/>
      </c>
      <c r="R377" s="20"/>
    </row>
    <row r="378" spans="14:18" ht="15.75">
      <c r="N378" s="18" t="str">
        <f t="shared" si="5"/>
        <v/>
      </c>
      <c r="R378" s="20"/>
    </row>
    <row r="379" spans="14:18" ht="15.75">
      <c r="N379" s="18" t="str">
        <f t="shared" si="5"/>
        <v/>
      </c>
      <c r="R379" s="20"/>
    </row>
    <row r="380" spans="14:18" ht="15.75">
      <c r="N380" s="18" t="str">
        <f t="shared" si="5"/>
        <v/>
      </c>
      <c r="R380" s="20"/>
    </row>
    <row r="381" spans="14:18" ht="15.75">
      <c r="N381" s="18" t="str">
        <f t="shared" si="5"/>
        <v/>
      </c>
      <c r="R381" s="20"/>
    </row>
    <row r="382" spans="14:18" ht="15.75">
      <c r="N382" s="18" t="str">
        <f t="shared" si="5"/>
        <v/>
      </c>
      <c r="R382" s="20"/>
    </row>
    <row r="383" spans="14:18" ht="15.75">
      <c r="N383" s="18" t="str">
        <f t="shared" si="5"/>
        <v/>
      </c>
      <c r="R383" s="20"/>
    </row>
    <row r="384" spans="14:18" ht="15.75">
      <c r="N384" s="18" t="str">
        <f t="shared" si="5"/>
        <v/>
      </c>
      <c r="R384" s="20"/>
    </row>
    <row r="385" spans="14:18" ht="15.75">
      <c r="N385" s="18" t="str">
        <f t="shared" si="5"/>
        <v/>
      </c>
      <c r="R385" s="20"/>
    </row>
    <row r="386" spans="14:18" ht="15.75">
      <c r="N386" s="18" t="str">
        <f t="shared" si="5"/>
        <v/>
      </c>
      <c r="R386" s="20"/>
    </row>
    <row r="387" spans="14:18" ht="15.75">
      <c r="N387" s="18" t="str">
        <f t="shared" si="5"/>
        <v/>
      </c>
      <c r="R387" s="20"/>
    </row>
    <row r="388" spans="14:18" ht="15.75">
      <c r="N388" s="18" t="str">
        <f t="shared" si="5"/>
        <v/>
      </c>
      <c r="R388" s="20"/>
    </row>
    <row r="389" spans="14:18" ht="15.75">
      <c r="N389" s="18" t="str">
        <f t="shared" si="5"/>
        <v/>
      </c>
      <c r="R389" s="20"/>
    </row>
    <row r="390" spans="14:18" ht="15.75">
      <c r="N390" s="18" t="str">
        <f t="shared" si="5"/>
        <v/>
      </c>
      <c r="R390" s="20"/>
    </row>
    <row r="391" spans="14:18" ht="15.75">
      <c r="N391" s="18" t="str">
        <f t="shared" si="5"/>
        <v/>
      </c>
      <c r="R391" s="20"/>
    </row>
    <row r="392" spans="14:18" ht="15.75">
      <c r="N392" s="18" t="str">
        <f t="shared" si="5"/>
        <v/>
      </c>
      <c r="R392" s="20"/>
    </row>
    <row r="393" spans="14:18" ht="15.75">
      <c r="N393" s="18" t="str">
        <f t="shared" si="5"/>
        <v/>
      </c>
      <c r="R393" s="20"/>
    </row>
    <row r="394" spans="14:18" ht="15.75">
      <c r="N394" s="18" t="str">
        <f t="shared" si="5"/>
        <v/>
      </c>
      <c r="R394" s="20"/>
    </row>
    <row r="395" spans="14:18" ht="15.75">
      <c r="N395" s="18" t="str">
        <f t="shared" ref="N395:N458" si="6">IF(M395="","",M395*K395)</f>
        <v/>
      </c>
      <c r="R395" s="20"/>
    </row>
    <row r="396" spans="14:18" ht="15.75">
      <c r="N396" s="18" t="str">
        <f t="shared" si="6"/>
        <v/>
      </c>
      <c r="R396" s="20"/>
    </row>
    <row r="397" spans="14:18" ht="15.75">
      <c r="N397" s="18" t="str">
        <f t="shared" si="6"/>
        <v/>
      </c>
      <c r="R397" s="20"/>
    </row>
    <row r="398" spans="14:18" ht="15.75">
      <c r="N398" s="18" t="str">
        <f t="shared" si="6"/>
        <v/>
      </c>
      <c r="R398" s="20"/>
    </row>
    <row r="399" spans="14:18" ht="15.75">
      <c r="N399" s="18" t="str">
        <f t="shared" si="6"/>
        <v/>
      </c>
      <c r="R399" s="20"/>
    </row>
    <row r="400" spans="14:18" ht="15.75">
      <c r="N400" s="18" t="str">
        <f t="shared" si="6"/>
        <v/>
      </c>
      <c r="R400" s="20"/>
    </row>
    <row r="401" spans="14:18" ht="15.75">
      <c r="N401" s="18" t="str">
        <f t="shared" si="6"/>
        <v/>
      </c>
      <c r="R401" s="20"/>
    </row>
    <row r="402" spans="14:18" ht="15.75">
      <c r="N402" s="18" t="str">
        <f t="shared" si="6"/>
        <v/>
      </c>
      <c r="R402" s="20"/>
    </row>
    <row r="403" spans="14:18" ht="15.75">
      <c r="N403" s="18" t="str">
        <f t="shared" si="6"/>
        <v/>
      </c>
      <c r="R403" s="20"/>
    </row>
    <row r="404" spans="14:18" ht="15.75">
      <c r="N404" s="18" t="str">
        <f t="shared" si="6"/>
        <v/>
      </c>
      <c r="R404" s="20"/>
    </row>
    <row r="405" spans="14:18" ht="15.75">
      <c r="N405" s="18" t="str">
        <f t="shared" si="6"/>
        <v/>
      </c>
      <c r="R405" s="20"/>
    </row>
    <row r="406" spans="14:18" ht="15.75">
      <c r="N406" s="18" t="str">
        <f t="shared" si="6"/>
        <v/>
      </c>
      <c r="R406" s="20"/>
    </row>
    <row r="407" spans="14:18" ht="15.75">
      <c r="N407" s="18" t="str">
        <f t="shared" si="6"/>
        <v/>
      </c>
      <c r="R407" s="20"/>
    </row>
    <row r="408" spans="14:18" ht="15.75">
      <c r="N408" s="18" t="str">
        <f t="shared" si="6"/>
        <v/>
      </c>
      <c r="R408" s="20"/>
    </row>
    <row r="409" spans="14:18" ht="15.75">
      <c r="N409" s="18" t="str">
        <f t="shared" si="6"/>
        <v/>
      </c>
      <c r="R409" s="20"/>
    </row>
    <row r="410" spans="14:18" ht="15.75">
      <c r="N410" s="18" t="str">
        <f t="shared" si="6"/>
        <v/>
      </c>
      <c r="R410" s="20"/>
    </row>
    <row r="411" spans="14:18" ht="15.75">
      <c r="N411" s="18" t="str">
        <f t="shared" si="6"/>
        <v/>
      </c>
      <c r="R411" s="20"/>
    </row>
    <row r="412" spans="14:18" ht="15.75">
      <c r="N412" s="18" t="str">
        <f t="shared" si="6"/>
        <v/>
      </c>
      <c r="R412" s="20"/>
    </row>
    <row r="413" spans="14:18" ht="15.75">
      <c r="N413" s="18" t="str">
        <f t="shared" si="6"/>
        <v/>
      </c>
      <c r="R413" s="20"/>
    </row>
    <row r="414" spans="14:18" ht="15.75">
      <c r="N414" s="18" t="str">
        <f t="shared" si="6"/>
        <v/>
      </c>
      <c r="R414" s="20"/>
    </row>
    <row r="415" spans="14:18" ht="15.75">
      <c r="N415" s="18" t="str">
        <f t="shared" si="6"/>
        <v/>
      </c>
      <c r="R415" s="20"/>
    </row>
    <row r="416" spans="14:18" ht="15.75">
      <c r="N416" s="18" t="str">
        <f t="shared" si="6"/>
        <v/>
      </c>
      <c r="R416" s="20"/>
    </row>
    <row r="417" spans="14:18" ht="15.75">
      <c r="N417" s="18" t="str">
        <f t="shared" si="6"/>
        <v/>
      </c>
      <c r="R417" s="20"/>
    </row>
    <row r="418" spans="14:18" ht="15.75">
      <c r="N418" s="18" t="str">
        <f t="shared" si="6"/>
        <v/>
      </c>
      <c r="R418" s="20"/>
    </row>
    <row r="419" spans="14:18" ht="15.75">
      <c r="N419" s="18" t="str">
        <f t="shared" si="6"/>
        <v/>
      </c>
      <c r="R419" s="20"/>
    </row>
    <row r="420" spans="14:18" ht="15.75">
      <c r="N420" s="18" t="str">
        <f t="shared" si="6"/>
        <v/>
      </c>
      <c r="R420" s="20"/>
    </row>
    <row r="421" spans="14:18" ht="15.75">
      <c r="N421" s="18" t="str">
        <f t="shared" si="6"/>
        <v/>
      </c>
      <c r="R421" s="20"/>
    </row>
    <row r="422" spans="14:18" ht="15.75">
      <c r="N422" s="18" t="str">
        <f t="shared" si="6"/>
        <v/>
      </c>
      <c r="R422" s="20"/>
    </row>
    <row r="423" spans="14:18" ht="15.75">
      <c r="N423" s="18" t="str">
        <f t="shared" si="6"/>
        <v/>
      </c>
      <c r="R423" s="20"/>
    </row>
    <row r="424" spans="14:18" ht="15.75">
      <c r="N424" s="18" t="str">
        <f t="shared" si="6"/>
        <v/>
      </c>
      <c r="R424" s="20"/>
    </row>
    <row r="425" spans="14:18" ht="15.75">
      <c r="N425" s="18" t="str">
        <f t="shared" si="6"/>
        <v/>
      </c>
      <c r="R425" s="20"/>
    </row>
    <row r="426" spans="14:18" ht="15.75">
      <c r="N426" s="18" t="str">
        <f t="shared" si="6"/>
        <v/>
      </c>
      <c r="R426" s="20"/>
    </row>
    <row r="427" spans="14:18" ht="15.75">
      <c r="N427" s="18" t="str">
        <f t="shared" si="6"/>
        <v/>
      </c>
      <c r="R427" s="20"/>
    </row>
    <row r="428" spans="14:18" ht="15.75">
      <c r="N428" s="18" t="str">
        <f t="shared" si="6"/>
        <v/>
      </c>
      <c r="R428" s="20"/>
    </row>
    <row r="429" spans="14:18" ht="15.75">
      <c r="N429" s="18" t="str">
        <f t="shared" si="6"/>
        <v/>
      </c>
      <c r="R429" s="20"/>
    </row>
    <row r="430" spans="14:18" ht="15.75">
      <c r="N430" s="18" t="str">
        <f t="shared" si="6"/>
        <v/>
      </c>
      <c r="R430" s="20"/>
    </row>
    <row r="431" spans="14:18" ht="15.75">
      <c r="N431" s="18" t="str">
        <f t="shared" si="6"/>
        <v/>
      </c>
      <c r="R431" s="20"/>
    </row>
    <row r="432" spans="14:18" ht="15.75">
      <c r="N432" s="18" t="str">
        <f t="shared" si="6"/>
        <v/>
      </c>
      <c r="R432" s="20"/>
    </row>
    <row r="433" spans="14:18" ht="15.75">
      <c r="N433" s="18" t="str">
        <f t="shared" si="6"/>
        <v/>
      </c>
      <c r="R433" s="20"/>
    </row>
    <row r="434" spans="14:18" ht="15.75">
      <c r="N434" s="18" t="str">
        <f t="shared" si="6"/>
        <v/>
      </c>
      <c r="R434" s="20"/>
    </row>
    <row r="435" spans="14:18" ht="15.75">
      <c r="N435" s="18" t="str">
        <f t="shared" si="6"/>
        <v/>
      </c>
      <c r="R435" s="20"/>
    </row>
    <row r="436" spans="14:18" ht="15.75">
      <c r="N436" s="18" t="str">
        <f t="shared" si="6"/>
        <v/>
      </c>
      <c r="R436" s="20"/>
    </row>
    <row r="437" spans="14:18" ht="15.75">
      <c r="N437" s="18" t="str">
        <f t="shared" si="6"/>
        <v/>
      </c>
      <c r="R437" s="20"/>
    </row>
    <row r="438" spans="14:18" ht="15.75">
      <c r="N438" s="18" t="str">
        <f t="shared" si="6"/>
        <v/>
      </c>
      <c r="R438" s="20"/>
    </row>
    <row r="439" spans="14:18" ht="15.75">
      <c r="N439" s="18" t="str">
        <f t="shared" si="6"/>
        <v/>
      </c>
      <c r="R439" s="20"/>
    </row>
    <row r="440" spans="14:18" ht="15.75">
      <c r="N440" s="18" t="str">
        <f t="shared" si="6"/>
        <v/>
      </c>
      <c r="R440" s="20"/>
    </row>
    <row r="441" spans="14:18" ht="15.75">
      <c r="N441" s="18" t="str">
        <f t="shared" si="6"/>
        <v/>
      </c>
      <c r="R441" s="20"/>
    </row>
    <row r="442" spans="14:18" ht="15.75">
      <c r="N442" s="18" t="str">
        <f t="shared" si="6"/>
        <v/>
      </c>
      <c r="R442" s="20"/>
    </row>
    <row r="443" spans="14:18" ht="15.75">
      <c r="N443" s="18" t="str">
        <f t="shared" si="6"/>
        <v/>
      </c>
      <c r="R443" s="20"/>
    </row>
    <row r="444" spans="14:18" ht="15.75">
      <c r="N444" s="18" t="str">
        <f t="shared" si="6"/>
        <v/>
      </c>
      <c r="R444" s="20"/>
    </row>
    <row r="445" spans="14:18" ht="15.75">
      <c r="N445" s="18" t="str">
        <f t="shared" si="6"/>
        <v/>
      </c>
      <c r="R445" s="20"/>
    </row>
    <row r="446" spans="14:18" ht="15.75">
      <c r="N446" s="18" t="str">
        <f t="shared" si="6"/>
        <v/>
      </c>
      <c r="R446" s="20"/>
    </row>
    <row r="447" spans="14:18" ht="15.75">
      <c r="N447" s="18" t="str">
        <f t="shared" si="6"/>
        <v/>
      </c>
      <c r="R447" s="20"/>
    </row>
    <row r="448" spans="14:18" ht="15.75">
      <c r="N448" s="18" t="str">
        <f t="shared" si="6"/>
        <v/>
      </c>
      <c r="R448" s="20"/>
    </row>
    <row r="449" spans="14:18" ht="15.75">
      <c r="N449" s="18" t="str">
        <f t="shared" si="6"/>
        <v/>
      </c>
      <c r="R449" s="20"/>
    </row>
    <row r="450" spans="14:18" ht="15.75">
      <c r="N450" s="18" t="str">
        <f t="shared" si="6"/>
        <v/>
      </c>
      <c r="R450" s="20"/>
    </row>
    <row r="451" spans="14:18" ht="15.75">
      <c r="N451" s="18" t="str">
        <f t="shared" si="6"/>
        <v/>
      </c>
      <c r="R451" s="20"/>
    </row>
    <row r="452" spans="14:18" ht="15.75">
      <c r="N452" s="18" t="str">
        <f t="shared" si="6"/>
        <v/>
      </c>
      <c r="R452" s="20"/>
    </row>
    <row r="453" spans="14:18" ht="15.75">
      <c r="N453" s="18" t="str">
        <f t="shared" si="6"/>
        <v/>
      </c>
      <c r="R453" s="20"/>
    </row>
    <row r="454" spans="14:18" ht="15.75">
      <c r="N454" s="18" t="str">
        <f t="shared" si="6"/>
        <v/>
      </c>
      <c r="R454" s="20"/>
    </row>
    <row r="455" spans="14:18" ht="15.75">
      <c r="N455" s="18" t="str">
        <f t="shared" si="6"/>
        <v/>
      </c>
      <c r="R455" s="20"/>
    </row>
    <row r="456" spans="14:18" ht="15.75">
      <c r="N456" s="18" t="str">
        <f t="shared" si="6"/>
        <v/>
      </c>
      <c r="R456" s="20"/>
    </row>
    <row r="457" spans="14:18" ht="15.75">
      <c r="N457" s="18" t="str">
        <f t="shared" si="6"/>
        <v/>
      </c>
      <c r="R457" s="20"/>
    </row>
    <row r="458" spans="14:18" ht="15.75">
      <c r="N458" s="18" t="str">
        <f t="shared" si="6"/>
        <v/>
      </c>
      <c r="R458" s="20"/>
    </row>
    <row r="459" spans="14:18" ht="15.75">
      <c r="N459" s="18" t="str">
        <f t="shared" ref="N459:N522" si="7">IF(M459="","",M459*K459)</f>
        <v/>
      </c>
      <c r="R459" s="20"/>
    </row>
    <row r="460" spans="14:18" ht="15.75">
      <c r="N460" s="18" t="str">
        <f t="shared" si="7"/>
        <v/>
      </c>
      <c r="R460" s="20"/>
    </row>
    <row r="461" spans="14:18" ht="15.75">
      <c r="N461" s="18" t="str">
        <f t="shared" si="7"/>
        <v/>
      </c>
      <c r="R461" s="20"/>
    </row>
    <row r="462" spans="14:18" ht="15.75">
      <c r="N462" s="18" t="str">
        <f t="shared" si="7"/>
        <v/>
      </c>
      <c r="R462" s="20"/>
    </row>
    <row r="463" spans="14:18" ht="15.75">
      <c r="N463" s="18" t="str">
        <f t="shared" si="7"/>
        <v/>
      </c>
      <c r="R463" s="20"/>
    </row>
    <row r="464" spans="14:18" ht="15.75">
      <c r="N464" s="18" t="str">
        <f t="shared" si="7"/>
        <v/>
      </c>
      <c r="R464" s="20"/>
    </row>
    <row r="465" spans="14:18" ht="15.75">
      <c r="N465" s="18" t="str">
        <f t="shared" si="7"/>
        <v/>
      </c>
      <c r="R465" s="20"/>
    </row>
    <row r="466" spans="14:18" ht="15.75">
      <c r="N466" s="18" t="str">
        <f t="shared" si="7"/>
        <v/>
      </c>
      <c r="R466" s="20"/>
    </row>
    <row r="467" spans="14:18" ht="15.75">
      <c r="N467" s="18" t="str">
        <f t="shared" si="7"/>
        <v/>
      </c>
      <c r="R467" s="20"/>
    </row>
    <row r="468" spans="14:18" ht="15.75">
      <c r="N468" s="18" t="str">
        <f t="shared" si="7"/>
        <v/>
      </c>
      <c r="R468" s="20"/>
    </row>
    <row r="469" spans="14:18" ht="15.75">
      <c r="N469" s="18" t="str">
        <f t="shared" si="7"/>
        <v/>
      </c>
      <c r="R469" s="20"/>
    </row>
    <row r="470" spans="14:18" ht="15.75">
      <c r="N470" s="18" t="str">
        <f t="shared" si="7"/>
        <v/>
      </c>
      <c r="R470" s="20"/>
    </row>
    <row r="471" spans="14:18" ht="15.75">
      <c r="N471" s="18" t="str">
        <f t="shared" si="7"/>
        <v/>
      </c>
      <c r="R471" s="20"/>
    </row>
    <row r="472" spans="14:18" ht="15.75">
      <c r="N472" s="18" t="str">
        <f t="shared" si="7"/>
        <v/>
      </c>
      <c r="R472" s="20"/>
    </row>
    <row r="473" spans="14:18" ht="15.75">
      <c r="N473" s="18" t="str">
        <f t="shared" si="7"/>
        <v/>
      </c>
      <c r="R473" s="20"/>
    </row>
    <row r="474" spans="14:18" ht="15.75">
      <c r="N474" s="18" t="str">
        <f t="shared" si="7"/>
        <v/>
      </c>
      <c r="R474" s="20"/>
    </row>
    <row r="475" spans="14:18" ht="15.75">
      <c r="N475" s="18" t="str">
        <f t="shared" si="7"/>
        <v/>
      </c>
      <c r="R475" s="20"/>
    </row>
    <row r="476" spans="14:18" ht="15.75">
      <c r="N476" s="18" t="str">
        <f t="shared" si="7"/>
        <v/>
      </c>
      <c r="R476" s="20"/>
    </row>
    <row r="477" spans="14:18" ht="15.75">
      <c r="N477" s="18" t="str">
        <f t="shared" si="7"/>
        <v/>
      </c>
      <c r="R477" s="20"/>
    </row>
    <row r="478" spans="14:18" ht="15.75">
      <c r="N478" s="18" t="str">
        <f t="shared" si="7"/>
        <v/>
      </c>
      <c r="R478" s="20"/>
    </row>
    <row r="479" spans="14:18" ht="15.75">
      <c r="N479" s="18" t="str">
        <f t="shared" si="7"/>
        <v/>
      </c>
      <c r="R479" s="20"/>
    </row>
    <row r="480" spans="14:18" ht="15.75">
      <c r="N480" s="18" t="str">
        <f t="shared" si="7"/>
        <v/>
      </c>
      <c r="R480" s="20"/>
    </row>
    <row r="481" spans="14:18" ht="15.75">
      <c r="N481" s="18" t="str">
        <f t="shared" si="7"/>
        <v/>
      </c>
      <c r="R481" s="20"/>
    </row>
    <row r="482" spans="14:18" ht="15.75">
      <c r="N482" s="18" t="str">
        <f t="shared" si="7"/>
        <v/>
      </c>
      <c r="R482" s="20"/>
    </row>
    <row r="483" spans="14:18" ht="15.75">
      <c r="N483" s="18" t="str">
        <f t="shared" si="7"/>
        <v/>
      </c>
      <c r="R483" s="20"/>
    </row>
    <row r="484" spans="14:18" ht="15.75">
      <c r="N484" s="18" t="str">
        <f t="shared" si="7"/>
        <v/>
      </c>
      <c r="R484" s="20"/>
    </row>
    <row r="485" spans="14:18" ht="15.75">
      <c r="N485" s="18" t="str">
        <f t="shared" si="7"/>
        <v/>
      </c>
      <c r="R485" s="20"/>
    </row>
    <row r="486" spans="14:18" ht="15.75">
      <c r="N486" s="18" t="str">
        <f t="shared" si="7"/>
        <v/>
      </c>
      <c r="R486" s="20"/>
    </row>
    <row r="487" spans="14:18" ht="15.75">
      <c r="N487" s="18" t="str">
        <f t="shared" si="7"/>
        <v/>
      </c>
      <c r="R487" s="20"/>
    </row>
    <row r="488" spans="14:18" ht="15.75">
      <c r="N488" s="18" t="str">
        <f t="shared" si="7"/>
        <v/>
      </c>
      <c r="R488" s="20"/>
    </row>
    <row r="489" spans="14:18" ht="15.75">
      <c r="N489" s="18" t="str">
        <f t="shared" si="7"/>
        <v/>
      </c>
      <c r="R489" s="20"/>
    </row>
    <row r="490" spans="14:18" ht="15.75">
      <c r="N490" s="18" t="str">
        <f t="shared" si="7"/>
        <v/>
      </c>
      <c r="R490" s="20"/>
    </row>
    <row r="491" spans="14:18" ht="15.75">
      <c r="N491" s="18" t="str">
        <f t="shared" si="7"/>
        <v/>
      </c>
      <c r="R491" s="20"/>
    </row>
    <row r="492" spans="14:18" ht="15.75">
      <c r="N492" s="18" t="str">
        <f t="shared" si="7"/>
        <v/>
      </c>
      <c r="R492" s="20"/>
    </row>
    <row r="493" spans="14:18" ht="15.75">
      <c r="N493" s="18" t="str">
        <f t="shared" si="7"/>
        <v/>
      </c>
      <c r="R493" s="20"/>
    </row>
    <row r="494" spans="14:18" ht="15.75">
      <c r="N494" s="18" t="str">
        <f t="shared" si="7"/>
        <v/>
      </c>
      <c r="R494" s="20"/>
    </row>
    <row r="495" spans="14:18" ht="15.75">
      <c r="N495" s="18" t="str">
        <f t="shared" si="7"/>
        <v/>
      </c>
      <c r="R495" s="20"/>
    </row>
    <row r="496" spans="14:18" ht="15.75">
      <c r="N496" s="18" t="str">
        <f t="shared" si="7"/>
        <v/>
      </c>
      <c r="R496" s="20"/>
    </row>
    <row r="497" spans="14:18" ht="15.75">
      <c r="N497" s="18" t="str">
        <f t="shared" si="7"/>
        <v/>
      </c>
      <c r="R497" s="20"/>
    </row>
    <row r="498" spans="14:18" ht="15.75">
      <c r="N498" s="18" t="str">
        <f t="shared" si="7"/>
        <v/>
      </c>
      <c r="R498" s="20"/>
    </row>
    <row r="499" spans="14:18" ht="15.75">
      <c r="N499" s="18" t="str">
        <f t="shared" si="7"/>
        <v/>
      </c>
      <c r="R499" s="20"/>
    </row>
    <row r="500" spans="14:18" ht="15.75">
      <c r="N500" s="18" t="str">
        <f t="shared" si="7"/>
        <v/>
      </c>
      <c r="R500" s="20"/>
    </row>
    <row r="501" spans="14:18" ht="15.75">
      <c r="N501" s="18" t="str">
        <f t="shared" si="7"/>
        <v/>
      </c>
      <c r="R501" s="20"/>
    </row>
    <row r="502" spans="14:18" ht="15.75">
      <c r="N502" s="18" t="str">
        <f t="shared" si="7"/>
        <v/>
      </c>
      <c r="R502" s="20"/>
    </row>
    <row r="503" spans="14:18" ht="15.75">
      <c r="N503" s="18" t="str">
        <f t="shared" si="7"/>
        <v/>
      </c>
      <c r="R503" s="20"/>
    </row>
    <row r="504" spans="14:18" ht="15.75">
      <c r="N504" s="18" t="str">
        <f t="shared" si="7"/>
        <v/>
      </c>
      <c r="R504" s="20"/>
    </row>
    <row r="505" spans="14:18" ht="15.75">
      <c r="N505" s="18" t="str">
        <f t="shared" si="7"/>
        <v/>
      </c>
      <c r="R505" s="20"/>
    </row>
    <row r="506" spans="14:18" ht="15.75">
      <c r="N506" s="18" t="str">
        <f t="shared" si="7"/>
        <v/>
      </c>
      <c r="R506" s="20"/>
    </row>
    <row r="507" spans="14:18" ht="15.75">
      <c r="N507" s="18" t="str">
        <f t="shared" si="7"/>
        <v/>
      </c>
      <c r="R507" s="20"/>
    </row>
    <row r="508" spans="14:18" ht="15.75">
      <c r="N508" s="18" t="str">
        <f t="shared" si="7"/>
        <v/>
      </c>
      <c r="R508" s="20"/>
    </row>
    <row r="509" spans="14:18" ht="15.75">
      <c r="N509" s="18" t="str">
        <f t="shared" si="7"/>
        <v/>
      </c>
      <c r="R509" s="20"/>
    </row>
    <row r="510" spans="14:18" ht="15.75">
      <c r="N510" s="18" t="str">
        <f t="shared" si="7"/>
        <v/>
      </c>
      <c r="R510" s="20"/>
    </row>
    <row r="511" spans="14:18" ht="15.75">
      <c r="N511" s="18" t="str">
        <f t="shared" si="7"/>
        <v/>
      </c>
      <c r="R511" s="20"/>
    </row>
    <row r="512" spans="14:18" ht="15.75">
      <c r="N512" s="18" t="str">
        <f t="shared" si="7"/>
        <v/>
      </c>
      <c r="R512" s="20"/>
    </row>
    <row r="513" spans="14:18" ht="15.75">
      <c r="N513" s="18" t="str">
        <f t="shared" si="7"/>
        <v/>
      </c>
      <c r="R513" s="20"/>
    </row>
    <row r="514" spans="14:18" ht="15.75">
      <c r="N514" s="18" t="str">
        <f t="shared" si="7"/>
        <v/>
      </c>
      <c r="R514" s="20"/>
    </row>
    <row r="515" spans="14:18" ht="15.75">
      <c r="N515" s="18" t="str">
        <f t="shared" si="7"/>
        <v/>
      </c>
      <c r="R515" s="20"/>
    </row>
    <row r="516" spans="14:18" ht="15.75">
      <c r="N516" s="18" t="str">
        <f t="shared" si="7"/>
        <v/>
      </c>
      <c r="R516" s="20"/>
    </row>
    <row r="517" spans="14:18" ht="15.75">
      <c r="N517" s="18" t="str">
        <f t="shared" si="7"/>
        <v/>
      </c>
      <c r="R517" s="20"/>
    </row>
    <row r="518" spans="14:18" ht="15.75">
      <c r="N518" s="18" t="str">
        <f t="shared" si="7"/>
        <v/>
      </c>
      <c r="R518" s="20"/>
    </row>
    <row r="519" spans="14:18" ht="15.75">
      <c r="N519" s="18" t="str">
        <f t="shared" si="7"/>
        <v/>
      </c>
      <c r="R519" s="20"/>
    </row>
    <row r="520" spans="14:18" ht="15.75">
      <c r="N520" s="18" t="str">
        <f t="shared" si="7"/>
        <v/>
      </c>
      <c r="R520" s="20"/>
    </row>
    <row r="521" spans="14:18" ht="15.75">
      <c r="N521" s="18" t="str">
        <f t="shared" si="7"/>
        <v/>
      </c>
      <c r="R521" s="20"/>
    </row>
    <row r="522" spans="14:18" ht="15.75">
      <c r="N522" s="18" t="str">
        <f t="shared" si="7"/>
        <v/>
      </c>
      <c r="R522" s="20"/>
    </row>
    <row r="523" spans="14:18" ht="15.75">
      <c r="N523" s="18" t="str">
        <f t="shared" ref="N523:N586" si="8">IF(M523="","",M523*K523)</f>
        <v/>
      </c>
      <c r="R523" s="20"/>
    </row>
    <row r="524" spans="14:18" ht="15.75">
      <c r="N524" s="18" t="str">
        <f t="shared" si="8"/>
        <v/>
      </c>
      <c r="R524" s="20"/>
    </row>
    <row r="525" spans="14:18" ht="15.75">
      <c r="N525" s="18" t="str">
        <f t="shared" si="8"/>
        <v/>
      </c>
      <c r="R525" s="20"/>
    </row>
    <row r="526" spans="14:18" ht="15.75">
      <c r="N526" s="18" t="str">
        <f t="shared" si="8"/>
        <v/>
      </c>
      <c r="R526" s="20"/>
    </row>
    <row r="527" spans="14:18" ht="15.75">
      <c r="N527" s="18" t="str">
        <f t="shared" si="8"/>
        <v/>
      </c>
      <c r="R527" s="20"/>
    </row>
    <row r="528" spans="14:18" ht="15.75">
      <c r="N528" s="18" t="str">
        <f t="shared" si="8"/>
        <v/>
      </c>
      <c r="R528" s="20"/>
    </row>
    <row r="529" spans="14:18" ht="15.75">
      <c r="N529" s="18" t="str">
        <f t="shared" si="8"/>
        <v/>
      </c>
      <c r="R529" s="20"/>
    </row>
    <row r="530" spans="14:18" ht="15.75">
      <c r="N530" s="18" t="str">
        <f t="shared" si="8"/>
        <v/>
      </c>
      <c r="R530" s="20"/>
    </row>
    <row r="531" spans="14:18" ht="15.75">
      <c r="N531" s="18" t="str">
        <f t="shared" si="8"/>
        <v/>
      </c>
      <c r="R531" s="20"/>
    </row>
    <row r="532" spans="14:18" ht="15.75">
      <c r="N532" s="18" t="str">
        <f t="shared" si="8"/>
        <v/>
      </c>
      <c r="R532" s="20"/>
    </row>
    <row r="533" spans="14:18" ht="15.75">
      <c r="N533" s="18" t="str">
        <f t="shared" si="8"/>
        <v/>
      </c>
      <c r="R533" s="20"/>
    </row>
    <row r="534" spans="14:18" ht="15.75">
      <c r="N534" s="18" t="str">
        <f t="shared" si="8"/>
        <v/>
      </c>
      <c r="R534" s="20"/>
    </row>
    <row r="535" spans="14:18" ht="15.75">
      <c r="N535" s="18" t="str">
        <f t="shared" si="8"/>
        <v/>
      </c>
      <c r="R535" s="20"/>
    </row>
    <row r="536" spans="14:18" ht="15.75">
      <c r="N536" s="18" t="str">
        <f t="shared" si="8"/>
        <v/>
      </c>
      <c r="R536" s="20"/>
    </row>
    <row r="537" spans="14:18" ht="15.75">
      <c r="N537" s="18" t="str">
        <f t="shared" si="8"/>
        <v/>
      </c>
      <c r="R537" s="20"/>
    </row>
    <row r="538" spans="14:18" ht="15.75">
      <c r="N538" s="18" t="str">
        <f t="shared" si="8"/>
        <v/>
      </c>
      <c r="R538" s="20"/>
    </row>
    <row r="539" spans="14:18" ht="15.75">
      <c r="N539" s="18" t="str">
        <f t="shared" si="8"/>
        <v/>
      </c>
      <c r="R539" s="20"/>
    </row>
    <row r="540" spans="14:18" ht="15.75">
      <c r="N540" s="18" t="str">
        <f t="shared" si="8"/>
        <v/>
      </c>
      <c r="R540" s="20"/>
    </row>
    <row r="541" spans="14:18" ht="15.75">
      <c r="N541" s="18" t="str">
        <f t="shared" si="8"/>
        <v/>
      </c>
      <c r="R541" s="20"/>
    </row>
    <row r="542" spans="14:18" ht="15.75">
      <c r="N542" s="18" t="str">
        <f t="shared" si="8"/>
        <v/>
      </c>
      <c r="R542" s="20"/>
    </row>
    <row r="543" spans="14:18" ht="15.75">
      <c r="N543" s="18" t="str">
        <f t="shared" si="8"/>
        <v/>
      </c>
      <c r="R543" s="20"/>
    </row>
    <row r="544" spans="14:18" ht="15.75">
      <c r="N544" s="18" t="str">
        <f t="shared" si="8"/>
        <v/>
      </c>
      <c r="R544" s="20"/>
    </row>
    <row r="545" spans="14:18" ht="15.75">
      <c r="N545" s="18" t="str">
        <f t="shared" si="8"/>
        <v/>
      </c>
      <c r="R545" s="20"/>
    </row>
    <row r="546" spans="14:18" ht="15.75">
      <c r="N546" s="18" t="str">
        <f t="shared" si="8"/>
        <v/>
      </c>
      <c r="R546" s="20"/>
    </row>
    <row r="547" spans="14:18" ht="15.75">
      <c r="N547" s="18" t="str">
        <f t="shared" si="8"/>
        <v/>
      </c>
      <c r="R547" s="20"/>
    </row>
    <row r="548" spans="14:18" ht="15.75">
      <c r="N548" s="18" t="str">
        <f t="shared" si="8"/>
        <v/>
      </c>
      <c r="R548" s="20"/>
    </row>
    <row r="549" spans="14:18" ht="15.75">
      <c r="N549" s="18" t="str">
        <f t="shared" si="8"/>
        <v/>
      </c>
      <c r="R549" s="20"/>
    </row>
    <row r="550" spans="14:18" ht="15.75">
      <c r="N550" s="18" t="str">
        <f t="shared" si="8"/>
        <v/>
      </c>
      <c r="R550" s="20"/>
    </row>
    <row r="551" spans="14:18" ht="15.75">
      <c r="N551" s="18" t="str">
        <f t="shared" si="8"/>
        <v/>
      </c>
      <c r="R551" s="20"/>
    </row>
    <row r="552" spans="14:18" ht="15.75">
      <c r="N552" s="18" t="str">
        <f t="shared" si="8"/>
        <v/>
      </c>
      <c r="R552" s="20"/>
    </row>
    <row r="553" spans="14:18" ht="15.75">
      <c r="N553" s="18" t="str">
        <f t="shared" si="8"/>
        <v/>
      </c>
      <c r="R553" s="20"/>
    </row>
    <row r="554" spans="14:18" ht="15.75">
      <c r="N554" s="18" t="str">
        <f t="shared" si="8"/>
        <v/>
      </c>
      <c r="R554" s="20"/>
    </row>
    <row r="555" spans="14:18" ht="15.75">
      <c r="N555" s="18" t="str">
        <f t="shared" si="8"/>
        <v/>
      </c>
      <c r="R555" s="20"/>
    </row>
    <row r="556" spans="14:18" ht="15.75">
      <c r="N556" s="18" t="str">
        <f t="shared" si="8"/>
        <v/>
      </c>
      <c r="R556" s="20"/>
    </row>
    <row r="557" spans="14:18" ht="15.75">
      <c r="N557" s="18" t="str">
        <f t="shared" si="8"/>
        <v/>
      </c>
      <c r="R557" s="20"/>
    </row>
    <row r="558" spans="14:18" ht="15.75">
      <c r="N558" s="18" t="str">
        <f t="shared" si="8"/>
        <v/>
      </c>
      <c r="R558" s="20"/>
    </row>
    <row r="559" spans="14:18" ht="15.75">
      <c r="N559" s="18" t="str">
        <f t="shared" si="8"/>
        <v/>
      </c>
      <c r="R559" s="20"/>
    </row>
    <row r="560" spans="14:18" ht="15.75">
      <c r="N560" s="18" t="str">
        <f t="shared" si="8"/>
        <v/>
      </c>
      <c r="R560" s="20"/>
    </row>
    <row r="561" spans="14:18" ht="15.75">
      <c r="N561" s="18" t="str">
        <f t="shared" si="8"/>
        <v/>
      </c>
      <c r="R561" s="20"/>
    </row>
    <row r="562" spans="14:18" ht="15.75">
      <c r="N562" s="18" t="str">
        <f t="shared" si="8"/>
        <v/>
      </c>
      <c r="R562" s="20"/>
    </row>
    <row r="563" spans="14:18" ht="15.75">
      <c r="N563" s="18" t="str">
        <f t="shared" si="8"/>
        <v/>
      </c>
      <c r="R563" s="20"/>
    </row>
    <row r="564" spans="14:18" ht="15.75">
      <c r="N564" s="18" t="str">
        <f t="shared" si="8"/>
        <v/>
      </c>
      <c r="R564" s="20"/>
    </row>
    <row r="565" spans="14:18" ht="15.75">
      <c r="N565" s="18" t="str">
        <f t="shared" si="8"/>
        <v/>
      </c>
      <c r="R565" s="20"/>
    </row>
    <row r="566" spans="14:18" ht="15.75">
      <c r="N566" s="18" t="str">
        <f t="shared" si="8"/>
        <v/>
      </c>
      <c r="R566" s="20"/>
    </row>
    <row r="567" spans="14:18" ht="15.75">
      <c r="N567" s="18" t="str">
        <f t="shared" si="8"/>
        <v/>
      </c>
      <c r="R567" s="20"/>
    </row>
    <row r="568" spans="14:18" ht="15.75">
      <c r="N568" s="18" t="str">
        <f t="shared" si="8"/>
        <v/>
      </c>
      <c r="R568" s="20"/>
    </row>
    <row r="569" spans="14:18" ht="15.75">
      <c r="N569" s="18" t="str">
        <f t="shared" si="8"/>
        <v/>
      </c>
      <c r="R569" s="20"/>
    </row>
    <row r="570" spans="14:18" ht="15.75">
      <c r="N570" s="18" t="str">
        <f t="shared" si="8"/>
        <v/>
      </c>
      <c r="R570" s="20"/>
    </row>
    <row r="571" spans="14:18" ht="15.75">
      <c r="N571" s="18" t="str">
        <f t="shared" si="8"/>
        <v/>
      </c>
      <c r="R571" s="20"/>
    </row>
    <row r="572" spans="14:18" ht="15.75">
      <c r="N572" s="18" t="str">
        <f t="shared" si="8"/>
        <v/>
      </c>
      <c r="R572" s="20"/>
    </row>
    <row r="573" spans="14:18" ht="15.75">
      <c r="N573" s="18" t="str">
        <f t="shared" si="8"/>
        <v/>
      </c>
      <c r="R573" s="20"/>
    </row>
    <row r="574" spans="14:18" ht="15.75">
      <c r="N574" s="18" t="str">
        <f t="shared" si="8"/>
        <v/>
      </c>
      <c r="R574" s="20"/>
    </row>
    <row r="575" spans="14:18" ht="15.75">
      <c r="N575" s="18" t="str">
        <f t="shared" si="8"/>
        <v/>
      </c>
      <c r="R575" s="20"/>
    </row>
    <row r="576" spans="14:18" ht="15.75">
      <c r="N576" s="18" t="str">
        <f t="shared" si="8"/>
        <v/>
      </c>
      <c r="R576" s="20"/>
    </row>
    <row r="577" spans="14:18" ht="15.75">
      <c r="N577" s="18" t="str">
        <f t="shared" si="8"/>
        <v/>
      </c>
      <c r="R577" s="20"/>
    </row>
    <row r="578" spans="14:18" ht="15.75">
      <c r="N578" s="18" t="str">
        <f t="shared" si="8"/>
        <v/>
      </c>
      <c r="R578" s="20"/>
    </row>
    <row r="579" spans="14:18" ht="15.75">
      <c r="N579" s="18" t="str">
        <f t="shared" si="8"/>
        <v/>
      </c>
      <c r="R579" s="20"/>
    </row>
    <row r="580" spans="14:18" ht="15.75">
      <c r="N580" s="18" t="str">
        <f t="shared" si="8"/>
        <v/>
      </c>
      <c r="R580" s="20"/>
    </row>
    <row r="581" spans="14:18" ht="15.75">
      <c r="N581" s="18" t="str">
        <f t="shared" si="8"/>
        <v/>
      </c>
      <c r="R581" s="20"/>
    </row>
    <row r="582" spans="14:18" ht="15.75">
      <c r="N582" s="18" t="str">
        <f t="shared" si="8"/>
        <v/>
      </c>
      <c r="R582" s="20"/>
    </row>
    <row r="583" spans="14:18" ht="15.75">
      <c r="N583" s="18" t="str">
        <f t="shared" si="8"/>
        <v/>
      </c>
      <c r="R583" s="20"/>
    </row>
    <row r="584" spans="14:18" ht="15.75">
      <c r="N584" s="18" t="str">
        <f t="shared" si="8"/>
        <v/>
      </c>
      <c r="R584" s="20"/>
    </row>
    <row r="585" spans="14:18" ht="15.75">
      <c r="N585" s="18" t="str">
        <f t="shared" si="8"/>
        <v/>
      </c>
      <c r="R585" s="20"/>
    </row>
    <row r="586" spans="14:18" ht="15.75">
      <c r="N586" s="18" t="str">
        <f t="shared" si="8"/>
        <v/>
      </c>
      <c r="R586" s="20"/>
    </row>
    <row r="587" spans="14:18" ht="15.75">
      <c r="N587" s="18" t="str">
        <f t="shared" ref="N587:N650" si="9">IF(M587="","",M587*K587)</f>
        <v/>
      </c>
      <c r="R587" s="20"/>
    </row>
    <row r="588" spans="14:18" ht="15.75">
      <c r="N588" s="18" t="str">
        <f t="shared" si="9"/>
        <v/>
      </c>
      <c r="R588" s="20"/>
    </row>
    <row r="589" spans="14:18" ht="15.75">
      <c r="N589" s="18" t="str">
        <f t="shared" si="9"/>
        <v/>
      </c>
      <c r="R589" s="20"/>
    </row>
    <row r="590" spans="14:18" ht="15.75">
      <c r="N590" s="18" t="str">
        <f t="shared" si="9"/>
        <v/>
      </c>
      <c r="R590" s="20"/>
    </row>
    <row r="591" spans="14:18" ht="15.75">
      <c r="N591" s="18" t="str">
        <f t="shared" si="9"/>
        <v/>
      </c>
      <c r="R591" s="20"/>
    </row>
    <row r="592" spans="14:18" ht="15.75">
      <c r="N592" s="18" t="str">
        <f t="shared" si="9"/>
        <v/>
      </c>
      <c r="R592" s="20"/>
    </row>
    <row r="593" spans="14:18" ht="15.75">
      <c r="N593" s="18" t="str">
        <f t="shared" si="9"/>
        <v/>
      </c>
      <c r="R593" s="20"/>
    </row>
    <row r="594" spans="14:18" ht="15.75">
      <c r="N594" s="18" t="str">
        <f t="shared" si="9"/>
        <v/>
      </c>
      <c r="R594" s="20"/>
    </row>
    <row r="595" spans="14:18" ht="15.75">
      <c r="N595" s="18" t="str">
        <f t="shared" si="9"/>
        <v/>
      </c>
      <c r="R595" s="20"/>
    </row>
    <row r="596" spans="14:18" ht="15.75">
      <c r="N596" s="18" t="str">
        <f t="shared" si="9"/>
        <v/>
      </c>
      <c r="R596" s="20"/>
    </row>
    <row r="597" spans="14:18" ht="15.75">
      <c r="N597" s="18" t="str">
        <f t="shared" si="9"/>
        <v/>
      </c>
      <c r="R597" s="20"/>
    </row>
    <row r="598" spans="14:18" ht="15.75">
      <c r="N598" s="18" t="str">
        <f t="shared" si="9"/>
        <v/>
      </c>
      <c r="R598" s="20"/>
    </row>
    <row r="599" spans="14:18" ht="15.75">
      <c r="N599" s="18" t="str">
        <f t="shared" si="9"/>
        <v/>
      </c>
      <c r="R599" s="20"/>
    </row>
    <row r="600" spans="14:18" ht="15.75">
      <c r="N600" s="18" t="str">
        <f t="shared" si="9"/>
        <v/>
      </c>
      <c r="R600" s="20"/>
    </row>
    <row r="601" spans="14:18" ht="15.75">
      <c r="N601" s="18" t="str">
        <f t="shared" si="9"/>
        <v/>
      </c>
      <c r="R601" s="20"/>
    </row>
    <row r="602" spans="14:18" ht="15.75">
      <c r="N602" s="18" t="str">
        <f t="shared" si="9"/>
        <v/>
      </c>
      <c r="R602" s="20"/>
    </row>
    <row r="603" spans="14:18" ht="15.75">
      <c r="N603" s="18" t="str">
        <f t="shared" si="9"/>
        <v/>
      </c>
      <c r="R603" s="20"/>
    </row>
    <row r="604" spans="14:18" ht="15.75">
      <c r="N604" s="18" t="str">
        <f t="shared" si="9"/>
        <v/>
      </c>
      <c r="R604" s="20"/>
    </row>
    <row r="605" spans="14:18" ht="15.75">
      <c r="N605" s="18" t="str">
        <f t="shared" si="9"/>
        <v/>
      </c>
      <c r="R605" s="20"/>
    </row>
    <row r="606" spans="14:18" ht="15.75">
      <c r="N606" s="18" t="str">
        <f t="shared" si="9"/>
        <v/>
      </c>
      <c r="R606" s="20"/>
    </row>
    <row r="607" spans="14:18" ht="15.75">
      <c r="N607" s="18" t="str">
        <f t="shared" si="9"/>
        <v/>
      </c>
      <c r="R607" s="20"/>
    </row>
    <row r="608" spans="14:18" ht="15.75">
      <c r="N608" s="18" t="str">
        <f t="shared" si="9"/>
        <v/>
      </c>
      <c r="R608" s="20"/>
    </row>
    <row r="609" spans="14:18" ht="15.75">
      <c r="N609" s="18" t="str">
        <f t="shared" si="9"/>
        <v/>
      </c>
      <c r="R609" s="20"/>
    </row>
    <row r="610" spans="14:18" ht="15.75">
      <c r="N610" s="18" t="str">
        <f t="shared" si="9"/>
        <v/>
      </c>
      <c r="R610" s="20"/>
    </row>
    <row r="611" spans="14:18" ht="15.75">
      <c r="N611" s="18" t="str">
        <f t="shared" si="9"/>
        <v/>
      </c>
      <c r="R611" s="20"/>
    </row>
    <row r="612" spans="14:18" ht="15.75">
      <c r="N612" s="18" t="str">
        <f t="shared" si="9"/>
        <v/>
      </c>
      <c r="R612" s="20"/>
    </row>
    <row r="613" spans="14:18" ht="15.75">
      <c r="N613" s="18" t="str">
        <f t="shared" si="9"/>
        <v/>
      </c>
      <c r="R613" s="20"/>
    </row>
    <row r="614" spans="14:18" ht="15.75">
      <c r="N614" s="18" t="str">
        <f t="shared" si="9"/>
        <v/>
      </c>
      <c r="R614" s="20"/>
    </row>
    <row r="615" spans="14:18" ht="15.75">
      <c r="N615" s="18" t="str">
        <f t="shared" si="9"/>
        <v/>
      </c>
      <c r="R615" s="20"/>
    </row>
    <row r="616" spans="14:18" ht="15.75">
      <c r="N616" s="18" t="str">
        <f t="shared" si="9"/>
        <v/>
      </c>
      <c r="R616" s="20"/>
    </row>
    <row r="617" spans="14:18" ht="15.75">
      <c r="N617" s="18" t="str">
        <f t="shared" si="9"/>
        <v/>
      </c>
      <c r="R617" s="20"/>
    </row>
    <row r="618" spans="14:18" ht="15.75">
      <c r="N618" s="18" t="str">
        <f t="shared" si="9"/>
        <v/>
      </c>
      <c r="R618" s="20"/>
    </row>
    <row r="619" spans="14:18" ht="15.75">
      <c r="N619" s="18" t="str">
        <f t="shared" si="9"/>
        <v/>
      </c>
      <c r="R619" s="20"/>
    </row>
    <row r="620" spans="14:18" ht="15.75">
      <c r="N620" s="18" t="str">
        <f t="shared" si="9"/>
        <v/>
      </c>
      <c r="R620" s="20"/>
    </row>
    <row r="621" spans="14:18" ht="15.75">
      <c r="N621" s="18" t="str">
        <f t="shared" si="9"/>
        <v/>
      </c>
      <c r="R621" s="20"/>
    </row>
    <row r="622" spans="14:18" ht="15.75">
      <c r="N622" s="18" t="str">
        <f t="shared" si="9"/>
        <v/>
      </c>
      <c r="R622" s="20"/>
    </row>
    <row r="623" spans="14:18" ht="15.75">
      <c r="N623" s="18" t="str">
        <f t="shared" si="9"/>
        <v/>
      </c>
      <c r="R623" s="20"/>
    </row>
    <row r="624" spans="14:18" ht="15.75">
      <c r="N624" s="18" t="str">
        <f t="shared" si="9"/>
        <v/>
      </c>
      <c r="R624" s="20"/>
    </row>
    <row r="625" spans="14:18" ht="15.75">
      <c r="N625" s="18" t="str">
        <f t="shared" si="9"/>
        <v/>
      </c>
      <c r="R625" s="20"/>
    </row>
    <row r="626" spans="14:18" ht="15.75">
      <c r="N626" s="18" t="str">
        <f t="shared" si="9"/>
        <v/>
      </c>
      <c r="R626" s="20"/>
    </row>
    <row r="627" spans="14:18" ht="15.75">
      <c r="N627" s="18" t="str">
        <f t="shared" si="9"/>
        <v/>
      </c>
      <c r="R627" s="20"/>
    </row>
    <row r="628" spans="14:18" ht="15.75">
      <c r="N628" s="18" t="str">
        <f t="shared" si="9"/>
        <v/>
      </c>
      <c r="R628" s="20"/>
    </row>
    <row r="629" spans="14:18" ht="15.75">
      <c r="N629" s="18" t="str">
        <f t="shared" si="9"/>
        <v/>
      </c>
      <c r="R629" s="20"/>
    </row>
    <row r="630" spans="14:18" ht="15.75">
      <c r="N630" s="18" t="str">
        <f t="shared" si="9"/>
        <v/>
      </c>
      <c r="R630" s="20"/>
    </row>
    <row r="631" spans="14:18" ht="15.75">
      <c r="N631" s="18" t="str">
        <f t="shared" si="9"/>
        <v/>
      </c>
      <c r="R631" s="20"/>
    </row>
    <row r="632" spans="14:18" ht="15.75">
      <c r="N632" s="18" t="str">
        <f t="shared" si="9"/>
        <v/>
      </c>
      <c r="R632" s="20"/>
    </row>
    <row r="633" spans="14:18" ht="15.75">
      <c r="N633" s="18" t="str">
        <f t="shared" si="9"/>
        <v/>
      </c>
      <c r="R633" s="20"/>
    </row>
    <row r="634" spans="14:18" ht="15.75">
      <c r="N634" s="18" t="str">
        <f t="shared" si="9"/>
        <v/>
      </c>
      <c r="R634" s="20"/>
    </row>
    <row r="635" spans="14:18" ht="15.75">
      <c r="N635" s="18" t="str">
        <f t="shared" si="9"/>
        <v/>
      </c>
      <c r="R635" s="20"/>
    </row>
    <row r="636" spans="14:18" ht="15.75">
      <c r="N636" s="18" t="str">
        <f t="shared" si="9"/>
        <v/>
      </c>
      <c r="R636" s="20"/>
    </row>
    <row r="637" spans="14:18" ht="15.75">
      <c r="N637" s="18" t="str">
        <f t="shared" si="9"/>
        <v/>
      </c>
      <c r="R637" s="20"/>
    </row>
    <row r="638" spans="14:18" ht="15.75">
      <c r="N638" s="18" t="str">
        <f t="shared" si="9"/>
        <v/>
      </c>
      <c r="R638" s="20"/>
    </row>
    <row r="639" spans="14:18" ht="15.75">
      <c r="N639" s="18" t="str">
        <f t="shared" si="9"/>
        <v/>
      </c>
      <c r="R639" s="20"/>
    </row>
    <row r="640" spans="14:18" ht="15.75">
      <c r="N640" s="18" t="str">
        <f t="shared" si="9"/>
        <v/>
      </c>
      <c r="R640" s="20"/>
    </row>
    <row r="641" spans="14:18" ht="15.75">
      <c r="N641" s="18" t="str">
        <f t="shared" si="9"/>
        <v/>
      </c>
      <c r="R641" s="20"/>
    </row>
    <row r="642" spans="14:18" ht="15.75">
      <c r="N642" s="18" t="str">
        <f t="shared" si="9"/>
        <v/>
      </c>
      <c r="R642" s="20"/>
    </row>
    <row r="643" spans="14:18" ht="15.75">
      <c r="N643" s="18" t="str">
        <f t="shared" si="9"/>
        <v/>
      </c>
      <c r="R643" s="20"/>
    </row>
    <row r="644" spans="14:18" ht="15.75">
      <c r="N644" s="18" t="str">
        <f t="shared" si="9"/>
        <v/>
      </c>
      <c r="R644" s="20"/>
    </row>
    <row r="645" spans="14:18" ht="15.75">
      <c r="N645" s="18" t="str">
        <f t="shared" si="9"/>
        <v/>
      </c>
      <c r="R645" s="20"/>
    </row>
    <row r="646" spans="14:18" ht="15.75">
      <c r="N646" s="18" t="str">
        <f t="shared" si="9"/>
        <v/>
      </c>
      <c r="R646" s="20"/>
    </row>
    <row r="647" spans="14:18" ht="15.75">
      <c r="N647" s="18" t="str">
        <f t="shared" si="9"/>
        <v/>
      </c>
      <c r="R647" s="20"/>
    </row>
    <row r="648" spans="14:18" ht="15.75">
      <c r="N648" s="18" t="str">
        <f t="shared" si="9"/>
        <v/>
      </c>
      <c r="R648" s="20"/>
    </row>
    <row r="649" spans="14:18" ht="15.75">
      <c r="N649" s="18" t="str">
        <f t="shared" si="9"/>
        <v/>
      </c>
      <c r="R649" s="20"/>
    </row>
    <row r="650" spans="14:18" ht="15.75">
      <c r="N650" s="18" t="str">
        <f t="shared" si="9"/>
        <v/>
      </c>
      <c r="R650" s="20"/>
    </row>
    <row r="651" spans="14:18" ht="15.75">
      <c r="N651" s="18" t="str">
        <f t="shared" ref="N651:N714" si="10">IF(M651="","",M651*K651)</f>
        <v/>
      </c>
      <c r="R651" s="20"/>
    </row>
    <row r="652" spans="14:18" ht="15.75">
      <c r="N652" s="18" t="str">
        <f t="shared" si="10"/>
        <v/>
      </c>
      <c r="R652" s="20"/>
    </row>
    <row r="653" spans="14:18" ht="15.75">
      <c r="N653" s="18" t="str">
        <f t="shared" si="10"/>
        <v/>
      </c>
      <c r="R653" s="20"/>
    </row>
    <row r="654" spans="14:18" ht="15.75">
      <c r="N654" s="18" t="str">
        <f t="shared" si="10"/>
        <v/>
      </c>
      <c r="R654" s="20"/>
    </row>
    <row r="655" spans="14:18" ht="15.75">
      <c r="N655" s="18" t="str">
        <f t="shared" si="10"/>
        <v/>
      </c>
      <c r="R655" s="20"/>
    </row>
    <row r="656" spans="14:18" ht="15.75">
      <c r="N656" s="18" t="str">
        <f t="shared" si="10"/>
        <v/>
      </c>
      <c r="R656" s="20"/>
    </row>
    <row r="657" spans="14:18" ht="15.75">
      <c r="N657" s="18" t="str">
        <f t="shared" si="10"/>
        <v/>
      </c>
      <c r="R657" s="20"/>
    </row>
    <row r="658" spans="14:18" ht="15.75">
      <c r="N658" s="18" t="str">
        <f t="shared" si="10"/>
        <v/>
      </c>
      <c r="R658" s="20"/>
    </row>
    <row r="659" spans="14:18" ht="15.75">
      <c r="N659" s="18" t="str">
        <f t="shared" si="10"/>
        <v/>
      </c>
      <c r="R659" s="20"/>
    </row>
    <row r="660" spans="14:18" ht="15.75">
      <c r="N660" s="18" t="str">
        <f t="shared" si="10"/>
        <v/>
      </c>
      <c r="R660" s="20"/>
    </row>
    <row r="661" spans="14:18" ht="15.75">
      <c r="N661" s="18" t="str">
        <f t="shared" si="10"/>
        <v/>
      </c>
      <c r="R661" s="20"/>
    </row>
    <row r="662" spans="14:18" ht="15.75">
      <c r="N662" s="18" t="str">
        <f t="shared" si="10"/>
        <v/>
      </c>
      <c r="R662" s="20"/>
    </row>
    <row r="663" spans="14:18" ht="15.75">
      <c r="N663" s="18" t="str">
        <f t="shared" si="10"/>
        <v/>
      </c>
      <c r="R663" s="20"/>
    </row>
    <row r="664" spans="14:18" ht="15.75">
      <c r="N664" s="18" t="str">
        <f t="shared" si="10"/>
        <v/>
      </c>
      <c r="R664" s="20"/>
    </row>
    <row r="665" spans="14:18" ht="15.75">
      <c r="N665" s="18" t="str">
        <f t="shared" si="10"/>
        <v/>
      </c>
      <c r="R665" s="20"/>
    </row>
    <row r="666" spans="14:18" ht="15.75">
      <c r="N666" s="18" t="str">
        <f t="shared" si="10"/>
        <v/>
      </c>
      <c r="R666" s="20"/>
    </row>
    <row r="667" spans="14:18" ht="15.75">
      <c r="N667" s="18" t="str">
        <f t="shared" si="10"/>
        <v/>
      </c>
      <c r="R667" s="20"/>
    </row>
    <row r="668" spans="14:18" ht="15.75">
      <c r="N668" s="18" t="str">
        <f t="shared" si="10"/>
        <v/>
      </c>
      <c r="R668" s="20"/>
    </row>
    <row r="669" spans="14:18" ht="15.75">
      <c r="N669" s="18" t="str">
        <f t="shared" si="10"/>
        <v/>
      </c>
      <c r="R669" s="20"/>
    </row>
    <row r="670" spans="14:18" ht="15.75">
      <c r="N670" s="18" t="str">
        <f t="shared" si="10"/>
        <v/>
      </c>
      <c r="R670" s="20"/>
    </row>
    <row r="671" spans="14:18" ht="15.75">
      <c r="N671" s="18" t="str">
        <f t="shared" si="10"/>
        <v/>
      </c>
      <c r="R671" s="20"/>
    </row>
    <row r="672" spans="14:18" ht="15.75">
      <c r="N672" s="18" t="str">
        <f t="shared" si="10"/>
        <v/>
      </c>
      <c r="R672" s="20"/>
    </row>
    <row r="673" spans="14:18" ht="15.75">
      <c r="N673" s="18" t="str">
        <f t="shared" si="10"/>
        <v/>
      </c>
      <c r="R673" s="20"/>
    </row>
    <row r="674" spans="14:18" ht="15.75">
      <c r="N674" s="18" t="str">
        <f t="shared" si="10"/>
        <v/>
      </c>
      <c r="R674" s="20"/>
    </row>
    <row r="675" spans="14:18" ht="15.75">
      <c r="N675" s="18" t="str">
        <f t="shared" si="10"/>
        <v/>
      </c>
      <c r="R675" s="20"/>
    </row>
    <row r="676" spans="14:18" ht="15.75">
      <c r="N676" s="18" t="str">
        <f t="shared" si="10"/>
        <v/>
      </c>
      <c r="R676" s="20"/>
    </row>
    <row r="677" spans="14:18" ht="15.75">
      <c r="N677" s="18" t="str">
        <f t="shared" si="10"/>
        <v/>
      </c>
      <c r="R677" s="20"/>
    </row>
    <row r="678" spans="14:18" ht="15.75">
      <c r="N678" s="18" t="str">
        <f t="shared" si="10"/>
        <v/>
      </c>
      <c r="R678" s="20"/>
    </row>
    <row r="679" spans="14:18" ht="15.75">
      <c r="N679" s="18" t="str">
        <f t="shared" si="10"/>
        <v/>
      </c>
      <c r="R679" s="20"/>
    </row>
    <row r="680" spans="14:18" ht="15.75">
      <c r="N680" s="18" t="str">
        <f t="shared" si="10"/>
        <v/>
      </c>
      <c r="R680" s="20"/>
    </row>
    <row r="681" spans="14:18" ht="15.75">
      <c r="N681" s="18" t="str">
        <f t="shared" si="10"/>
        <v/>
      </c>
      <c r="R681" s="20"/>
    </row>
    <row r="682" spans="14:18" ht="15.75">
      <c r="N682" s="18" t="str">
        <f t="shared" si="10"/>
        <v/>
      </c>
      <c r="R682" s="20"/>
    </row>
    <row r="683" spans="14:18" ht="15.75">
      <c r="N683" s="18" t="str">
        <f t="shared" si="10"/>
        <v/>
      </c>
      <c r="R683" s="20"/>
    </row>
    <row r="684" spans="14:18" ht="15.75">
      <c r="N684" s="18" t="str">
        <f t="shared" si="10"/>
        <v/>
      </c>
      <c r="R684" s="20"/>
    </row>
    <row r="685" spans="14:18" ht="15.75">
      <c r="N685" s="18" t="str">
        <f t="shared" si="10"/>
        <v/>
      </c>
      <c r="R685" s="20"/>
    </row>
    <row r="686" spans="14:18" ht="15.75">
      <c r="N686" s="18" t="str">
        <f t="shared" si="10"/>
        <v/>
      </c>
      <c r="R686" s="20"/>
    </row>
    <row r="687" spans="14:18" ht="15.75">
      <c r="N687" s="18" t="str">
        <f t="shared" si="10"/>
        <v/>
      </c>
      <c r="R687" s="20"/>
    </row>
    <row r="688" spans="14:18" ht="15.75">
      <c r="N688" s="18" t="str">
        <f t="shared" si="10"/>
        <v/>
      </c>
      <c r="R688" s="20"/>
    </row>
    <row r="689" spans="14:18" ht="15.75">
      <c r="N689" s="18" t="str">
        <f t="shared" si="10"/>
        <v/>
      </c>
      <c r="R689" s="20"/>
    </row>
    <row r="690" spans="14:18" ht="15.75">
      <c r="N690" s="18" t="str">
        <f t="shared" si="10"/>
        <v/>
      </c>
      <c r="R690" s="20"/>
    </row>
    <row r="691" spans="14:18" ht="15.75">
      <c r="N691" s="18" t="str">
        <f t="shared" si="10"/>
        <v/>
      </c>
      <c r="R691" s="20"/>
    </row>
    <row r="692" spans="14:18" ht="15.75">
      <c r="N692" s="18" t="str">
        <f t="shared" si="10"/>
        <v/>
      </c>
      <c r="R692" s="20"/>
    </row>
    <row r="693" spans="14:18" ht="15.75">
      <c r="N693" s="18" t="str">
        <f t="shared" si="10"/>
        <v/>
      </c>
      <c r="R693" s="20"/>
    </row>
    <row r="694" spans="14:18" ht="15.75">
      <c r="N694" s="18" t="str">
        <f t="shared" si="10"/>
        <v/>
      </c>
      <c r="R694" s="20"/>
    </row>
    <row r="695" spans="14:18" ht="15.75">
      <c r="N695" s="18" t="str">
        <f t="shared" si="10"/>
        <v/>
      </c>
      <c r="R695" s="20"/>
    </row>
    <row r="696" spans="14:18" ht="15.75">
      <c r="N696" s="18" t="str">
        <f t="shared" si="10"/>
        <v/>
      </c>
      <c r="R696" s="20"/>
    </row>
    <row r="697" spans="14:18" ht="15.75">
      <c r="N697" s="18" t="str">
        <f t="shared" si="10"/>
        <v/>
      </c>
      <c r="R697" s="20"/>
    </row>
    <row r="698" spans="14:18" ht="15.75">
      <c r="N698" s="18" t="str">
        <f t="shared" si="10"/>
        <v/>
      </c>
      <c r="R698" s="20"/>
    </row>
    <row r="699" spans="14:18" ht="15.75">
      <c r="N699" s="18" t="str">
        <f t="shared" si="10"/>
        <v/>
      </c>
      <c r="R699" s="20"/>
    </row>
    <row r="700" spans="14:18" ht="15.75">
      <c r="N700" s="18" t="str">
        <f t="shared" si="10"/>
        <v/>
      </c>
      <c r="R700" s="20"/>
    </row>
    <row r="701" spans="14:18" ht="15.75">
      <c r="N701" s="18" t="str">
        <f t="shared" si="10"/>
        <v/>
      </c>
      <c r="R701" s="20"/>
    </row>
    <row r="702" spans="14:18" ht="15.75">
      <c r="N702" s="18" t="str">
        <f t="shared" si="10"/>
        <v/>
      </c>
      <c r="R702" s="20"/>
    </row>
    <row r="703" spans="14:18" ht="15.75">
      <c r="N703" s="18" t="str">
        <f t="shared" si="10"/>
        <v/>
      </c>
      <c r="R703" s="20"/>
    </row>
    <row r="704" spans="14:18" ht="15.75">
      <c r="N704" s="18" t="str">
        <f t="shared" si="10"/>
        <v/>
      </c>
      <c r="R704" s="20"/>
    </row>
    <row r="705" spans="14:18" ht="15.75">
      <c r="N705" s="18" t="str">
        <f t="shared" si="10"/>
        <v/>
      </c>
      <c r="R705" s="20"/>
    </row>
    <row r="706" spans="14:18" ht="15.75">
      <c r="N706" s="18" t="str">
        <f t="shared" si="10"/>
        <v/>
      </c>
      <c r="R706" s="20"/>
    </row>
    <row r="707" spans="14:18" ht="15.75">
      <c r="N707" s="18" t="str">
        <f t="shared" si="10"/>
        <v/>
      </c>
      <c r="R707" s="20"/>
    </row>
    <row r="708" spans="14:18" ht="15.75">
      <c r="N708" s="18" t="str">
        <f t="shared" si="10"/>
        <v/>
      </c>
      <c r="R708" s="20"/>
    </row>
    <row r="709" spans="14:18" ht="15.75">
      <c r="N709" s="18" t="str">
        <f t="shared" si="10"/>
        <v/>
      </c>
      <c r="R709" s="20"/>
    </row>
    <row r="710" spans="14:18" ht="15.75">
      <c r="N710" s="18" t="str">
        <f t="shared" si="10"/>
        <v/>
      </c>
      <c r="R710" s="20"/>
    </row>
    <row r="711" spans="14:18" ht="15.75">
      <c r="N711" s="18" t="str">
        <f t="shared" si="10"/>
        <v/>
      </c>
      <c r="R711" s="20"/>
    </row>
    <row r="712" spans="14:18" ht="15.75">
      <c r="N712" s="18" t="str">
        <f t="shared" si="10"/>
        <v/>
      </c>
      <c r="R712" s="20"/>
    </row>
    <row r="713" spans="14:18" ht="15.75">
      <c r="N713" s="18" t="str">
        <f t="shared" si="10"/>
        <v/>
      </c>
      <c r="R713" s="20"/>
    </row>
    <row r="714" spans="14:18" ht="15.75">
      <c r="N714" s="18" t="str">
        <f t="shared" si="10"/>
        <v/>
      </c>
      <c r="R714" s="20"/>
    </row>
    <row r="715" spans="14:18" ht="15.75">
      <c r="N715" s="18" t="str">
        <f t="shared" ref="N715:N778" si="11">IF(M715="","",M715*K715)</f>
        <v/>
      </c>
      <c r="R715" s="20"/>
    </row>
    <row r="716" spans="14:18" ht="15.75">
      <c r="N716" s="18" t="str">
        <f t="shared" si="11"/>
        <v/>
      </c>
      <c r="R716" s="20"/>
    </row>
    <row r="717" spans="14:18" ht="15.75">
      <c r="N717" s="18" t="str">
        <f t="shared" si="11"/>
        <v/>
      </c>
      <c r="R717" s="20"/>
    </row>
    <row r="718" spans="14:18" ht="15.75">
      <c r="N718" s="18" t="str">
        <f t="shared" si="11"/>
        <v/>
      </c>
      <c r="R718" s="20"/>
    </row>
    <row r="719" spans="14:18" ht="15.75">
      <c r="N719" s="18" t="str">
        <f t="shared" si="11"/>
        <v/>
      </c>
      <c r="R719" s="20"/>
    </row>
    <row r="720" spans="14:18" ht="15.75">
      <c r="N720" s="18" t="str">
        <f t="shared" si="11"/>
        <v/>
      </c>
      <c r="R720" s="20"/>
    </row>
    <row r="721" spans="14:18" ht="15.75">
      <c r="N721" s="18" t="str">
        <f t="shared" si="11"/>
        <v/>
      </c>
      <c r="R721" s="20"/>
    </row>
    <row r="722" spans="14:18" ht="15.75">
      <c r="N722" s="18" t="str">
        <f t="shared" si="11"/>
        <v/>
      </c>
      <c r="R722" s="20"/>
    </row>
    <row r="723" spans="14:18" ht="15.75">
      <c r="N723" s="18" t="str">
        <f t="shared" si="11"/>
        <v/>
      </c>
      <c r="R723" s="20"/>
    </row>
    <row r="724" spans="14:18" ht="15.75">
      <c r="N724" s="18" t="str">
        <f t="shared" si="11"/>
        <v/>
      </c>
      <c r="R724" s="20"/>
    </row>
    <row r="725" spans="14:18" ht="15.75">
      <c r="N725" s="18" t="str">
        <f t="shared" si="11"/>
        <v/>
      </c>
      <c r="R725" s="20"/>
    </row>
    <row r="726" spans="14:18" ht="15.75">
      <c r="N726" s="18" t="str">
        <f t="shared" si="11"/>
        <v/>
      </c>
      <c r="R726" s="20"/>
    </row>
    <row r="727" spans="14:18" ht="15.75">
      <c r="N727" s="18" t="str">
        <f t="shared" si="11"/>
        <v/>
      </c>
      <c r="R727" s="20"/>
    </row>
    <row r="728" spans="14:18" ht="15.75">
      <c r="N728" s="18" t="str">
        <f t="shared" si="11"/>
        <v/>
      </c>
      <c r="R728" s="20"/>
    </row>
    <row r="729" spans="14:18" ht="15.75">
      <c r="N729" s="18" t="str">
        <f t="shared" si="11"/>
        <v/>
      </c>
      <c r="R729" s="20"/>
    </row>
    <row r="730" spans="14:18" ht="15.75">
      <c r="N730" s="18" t="str">
        <f t="shared" si="11"/>
        <v/>
      </c>
      <c r="R730" s="20"/>
    </row>
    <row r="731" spans="14:18" ht="15.75">
      <c r="N731" s="18" t="str">
        <f t="shared" si="11"/>
        <v/>
      </c>
      <c r="R731" s="20"/>
    </row>
    <row r="732" spans="14:18" ht="15.75">
      <c r="N732" s="18" t="str">
        <f t="shared" si="11"/>
        <v/>
      </c>
      <c r="R732" s="20"/>
    </row>
    <row r="733" spans="14:18" ht="15.75">
      <c r="N733" s="18" t="str">
        <f t="shared" si="11"/>
        <v/>
      </c>
      <c r="R733" s="20"/>
    </row>
    <row r="734" spans="14:18" ht="15.75">
      <c r="N734" s="18" t="str">
        <f t="shared" si="11"/>
        <v/>
      </c>
      <c r="R734" s="20"/>
    </row>
    <row r="735" spans="14:18" ht="15.75">
      <c r="N735" s="18" t="str">
        <f t="shared" si="11"/>
        <v/>
      </c>
      <c r="R735" s="20"/>
    </row>
    <row r="736" spans="14:18" ht="15.75">
      <c r="N736" s="18" t="str">
        <f t="shared" si="11"/>
        <v/>
      </c>
      <c r="R736" s="20"/>
    </row>
    <row r="737" spans="14:18" ht="15.75">
      <c r="N737" s="18" t="str">
        <f t="shared" si="11"/>
        <v/>
      </c>
      <c r="R737" s="20"/>
    </row>
    <row r="738" spans="14:18" ht="15.75">
      <c r="N738" s="18" t="str">
        <f t="shared" si="11"/>
        <v/>
      </c>
      <c r="R738" s="20"/>
    </row>
    <row r="739" spans="14:18" ht="15.75">
      <c r="N739" s="18" t="str">
        <f t="shared" si="11"/>
        <v/>
      </c>
      <c r="R739" s="20"/>
    </row>
    <row r="740" spans="14:18" ht="15.75">
      <c r="N740" s="18" t="str">
        <f t="shared" si="11"/>
        <v/>
      </c>
      <c r="R740" s="20"/>
    </row>
    <row r="741" spans="14:18" ht="15.75">
      <c r="N741" s="18" t="str">
        <f t="shared" si="11"/>
        <v/>
      </c>
      <c r="R741" s="20"/>
    </row>
    <row r="742" spans="14:18" ht="15.75">
      <c r="N742" s="18" t="str">
        <f t="shared" si="11"/>
        <v/>
      </c>
      <c r="R742" s="20"/>
    </row>
    <row r="743" spans="14:18" ht="15.75">
      <c r="N743" s="18" t="str">
        <f t="shared" si="11"/>
        <v/>
      </c>
      <c r="R743" s="20"/>
    </row>
    <row r="744" spans="14:18" ht="15.75">
      <c r="N744" s="18" t="str">
        <f t="shared" si="11"/>
        <v/>
      </c>
      <c r="R744" s="20"/>
    </row>
    <row r="745" spans="14:18" ht="15.75">
      <c r="N745" s="18" t="str">
        <f t="shared" si="11"/>
        <v/>
      </c>
      <c r="R745" s="20"/>
    </row>
    <row r="746" spans="14:18" ht="15.75">
      <c r="N746" s="18" t="str">
        <f t="shared" si="11"/>
        <v/>
      </c>
      <c r="R746" s="20"/>
    </row>
    <row r="747" spans="14:18" ht="15.75">
      <c r="N747" s="18" t="str">
        <f t="shared" si="11"/>
        <v/>
      </c>
      <c r="R747" s="20"/>
    </row>
    <row r="748" spans="14:18" ht="15.75">
      <c r="N748" s="18" t="str">
        <f t="shared" si="11"/>
        <v/>
      </c>
      <c r="R748" s="20"/>
    </row>
    <row r="749" spans="14:18" ht="15.75">
      <c r="N749" s="18" t="str">
        <f t="shared" si="11"/>
        <v/>
      </c>
      <c r="R749" s="20"/>
    </row>
    <row r="750" spans="14:18" ht="15.75">
      <c r="N750" s="18" t="str">
        <f t="shared" si="11"/>
        <v/>
      </c>
      <c r="R750" s="20"/>
    </row>
    <row r="751" spans="14:18" ht="15.75">
      <c r="N751" s="18" t="str">
        <f t="shared" si="11"/>
        <v/>
      </c>
      <c r="R751" s="20"/>
    </row>
    <row r="752" spans="14:18" ht="15.75">
      <c r="N752" s="18" t="str">
        <f t="shared" si="11"/>
        <v/>
      </c>
      <c r="R752" s="20"/>
    </row>
    <row r="753" spans="14:18" ht="15.75">
      <c r="N753" s="18" t="str">
        <f t="shared" si="11"/>
        <v/>
      </c>
      <c r="R753" s="20"/>
    </row>
    <row r="754" spans="14:18" ht="15.75">
      <c r="N754" s="18" t="str">
        <f t="shared" si="11"/>
        <v/>
      </c>
      <c r="R754" s="20"/>
    </row>
    <row r="755" spans="14:18" ht="15.75">
      <c r="N755" s="18" t="str">
        <f t="shared" si="11"/>
        <v/>
      </c>
      <c r="R755" s="20"/>
    </row>
    <row r="756" spans="14:18" ht="15.75">
      <c r="N756" s="18" t="str">
        <f t="shared" si="11"/>
        <v/>
      </c>
      <c r="R756" s="20"/>
    </row>
    <row r="757" spans="14:18" ht="15.75">
      <c r="N757" s="18" t="str">
        <f t="shared" si="11"/>
        <v/>
      </c>
      <c r="R757" s="20"/>
    </row>
    <row r="758" spans="14:18" ht="15.75">
      <c r="N758" s="18" t="str">
        <f t="shared" si="11"/>
        <v/>
      </c>
      <c r="R758" s="20"/>
    </row>
    <row r="759" spans="14:18" ht="15.75">
      <c r="N759" s="18" t="str">
        <f t="shared" si="11"/>
        <v/>
      </c>
      <c r="R759" s="20"/>
    </row>
    <row r="760" spans="14:18" ht="15.75">
      <c r="N760" s="18" t="str">
        <f t="shared" si="11"/>
        <v/>
      </c>
      <c r="R760" s="20"/>
    </row>
    <row r="761" spans="14:18" ht="15.75">
      <c r="N761" s="18" t="str">
        <f t="shared" si="11"/>
        <v/>
      </c>
      <c r="R761" s="20"/>
    </row>
    <row r="762" spans="14:18" ht="15.75">
      <c r="N762" s="18" t="str">
        <f t="shared" si="11"/>
        <v/>
      </c>
      <c r="R762" s="20"/>
    </row>
    <row r="763" spans="14:18" ht="15.75">
      <c r="N763" s="18" t="str">
        <f t="shared" si="11"/>
        <v/>
      </c>
      <c r="R763" s="20"/>
    </row>
    <row r="764" spans="14:18" ht="15.75">
      <c r="N764" s="18" t="str">
        <f t="shared" si="11"/>
        <v/>
      </c>
      <c r="R764" s="20"/>
    </row>
    <row r="765" spans="14:18" ht="15.75">
      <c r="N765" s="18" t="str">
        <f t="shared" si="11"/>
        <v/>
      </c>
      <c r="R765" s="20"/>
    </row>
    <row r="766" spans="14:18" ht="15.75">
      <c r="N766" s="18" t="str">
        <f t="shared" si="11"/>
        <v/>
      </c>
      <c r="R766" s="20"/>
    </row>
    <row r="767" spans="14:18" ht="15.75">
      <c r="N767" s="18" t="str">
        <f t="shared" si="11"/>
        <v/>
      </c>
      <c r="R767" s="20"/>
    </row>
    <row r="768" spans="14:18" ht="15.75">
      <c r="N768" s="18" t="str">
        <f t="shared" si="11"/>
        <v/>
      </c>
      <c r="R768" s="20"/>
    </row>
    <row r="769" spans="14:18" ht="15.75">
      <c r="N769" s="18" t="str">
        <f t="shared" si="11"/>
        <v/>
      </c>
      <c r="R769" s="20"/>
    </row>
    <row r="770" spans="14:18" ht="15.75">
      <c r="N770" s="18" t="str">
        <f t="shared" si="11"/>
        <v/>
      </c>
      <c r="R770" s="20"/>
    </row>
    <row r="771" spans="14:18" ht="15.75">
      <c r="N771" s="18" t="str">
        <f t="shared" si="11"/>
        <v/>
      </c>
      <c r="R771" s="20"/>
    </row>
    <row r="772" spans="14:18" ht="15.75">
      <c r="N772" s="18" t="str">
        <f t="shared" si="11"/>
        <v/>
      </c>
      <c r="R772" s="20"/>
    </row>
    <row r="773" spans="14:18" ht="15.75">
      <c r="N773" s="18" t="str">
        <f t="shared" si="11"/>
        <v/>
      </c>
      <c r="R773" s="20"/>
    </row>
    <row r="774" spans="14:18" ht="15.75">
      <c r="N774" s="18" t="str">
        <f t="shared" si="11"/>
        <v/>
      </c>
      <c r="R774" s="20"/>
    </row>
    <row r="775" spans="14:18" ht="15.75">
      <c r="N775" s="18" t="str">
        <f t="shared" si="11"/>
        <v/>
      </c>
      <c r="R775" s="20"/>
    </row>
    <row r="776" spans="14:18" ht="15.75">
      <c r="N776" s="18" t="str">
        <f t="shared" si="11"/>
        <v/>
      </c>
      <c r="R776" s="20"/>
    </row>
    <row r="777" spans="14:18" ht="15.75">
      <c r="N777" s="18" t="str">
        <f t="shared" si="11"/>
        <v/>
      </c>
      <c r="R777" s="20"/>
    </row>
    <row r="778" spans="14:18" ht="15.75">
      <c r="N778" s="18" t="str">
        <f t="shared" si="11"/>
        <v/>
      </c>
      <c r="R778" s="20"/>
    </row>
    <row r="779" spans="14:18" ht="15.75">
      <c r="N779" s="18" t="str">
        <f t="shared" ref="N779:N842" si="12">IF(M779="","",M779*K779)</f>
        <v/>
      </c>
      <c r="R779" s="20"/>
    </row>
    <row r="780" spans="14:18" ht="15.75">
      <c r="N780" s="18" t="str">
        <f t="shared" si="12"/>
        <v/>
      </c>
      <c r="R780" s="20"/>
    </row>
    <row r="781" spans="14:18" ht="15.75">
      <c r="N781" s="18" t="str">
        <f t="shared" si="12"/>
        <v/>
      </c>
      <c r="R781" s="20"/>
    </row>
    <row r="782" spans="14:18" ht="15.75">
      <c r="N782" s="18" t="str">
        <f t="shared" si="12"/>
        <v/>
      </c>
      <c r="R782" s="20"/>
    </row>
    <row r="783" spans="14:18" ht="15.75">
      <c r="N783" s="18" t="str">
        <f t="shared" si="12"/>
        <v/>
      </c>
      <c r="R783" s="20"/>
    </row>
    <row r="784" spans="14:18" ht="15.75">
      <c r="N784" s="18" t="str">
        <f t="shared" si="12"/>
        <v/>
      </c>
      <c r="R784" s="20"/>
    </row>
    <row r="785" spans="14:18" ht="15.75">
      <c r="N785" s="18" t="str">
        <f t="shared" si="12"/>
        <v/>
      </c>
      <c r="R785" s="20"/>
    </row>
    <row r="786" spans="14:18" ht="15.75">
      <c r="N786" s="18" t="str">
        <f t="shared" si="12"/>
        <v/>
      </c>
      <c r="R786" s="20"/>
    </row>
    <row r="787" spans="14:18" ht="15.75">
      <c r="N787" s="18" t="str">
        <f t="shared" si="12"/>
        <v/>
      </c>
      <c r="R787" s="20"/>
    </row>
    <row r="788" spans="14:18" ht="15.75">
      <c r="N788" s="18" t="str">
        <f t="shared" si="12"/>
        <v/>
      </c>
      <c r="R788" s="20"/>
    </row>
    <row r="789" spans="14:18" ht="15.75">
      <c r="N789" s="18" t="str">
        <f t="shared" si="12"/>
        <v/>
      </c>
      <c r="R789" s="20"/>
    </row>
    <row r="790" spans="14:18" ht="15.75">
      <c r="N790" s="18" t="str">
        <f t="shared" si="12"/>
        <v/>
      </c>
      <c r="R790" s="20"/>
    </row>
    <row r="791" spans="14:18" ht="15.75">
      <c r="N791" s="18" t="str">
        <f t="shared" si="12"/>
        <v/>
      </c>
      <c r="R791" s="20"/>
    </row>
    <row r="792" spans="14:18" ht="15.75">
      <c r="N792" s="18" t="str">
        <f t="shared" si="12"/>
        <v/>
      </c>
      <c r="R792" s="20"/>
    </row>
    <row r="793" spans="14:18" ht="15.75">
      <c r="N793" s="18" t="str">
        <f t="shared" si="12"/>
        <v/>
      </c>
      <c r="R793" s="20"/>
    </row>
    <row r="794" spans="14:18" ht="15.75">
      <c r="N794" s="18" t="str">
        <f t="shared" si="12"/>
        <v/>
      </c>
      <c r="R794" s="20"/>
    </row>
    <row r="795" spans="14:18" ht="15.75">
      <c r="N795" s="18" t="str">
        <f t="shared" si="12"/>
        <v/>
      </c>
      <c r="R795" s="20"/>
    </row>
    <row r="796" spans="14:18" ht="15.75">
      <c r="N796" s="18" t="str">
        <f t="shared" si="12"/>
        <v/>
      </c>
      <c r="R796" s="20"/>
    </row>
    <row r="797" spans="14:18" ht="15.75">
      <c r="N797" s="18" t="str">
        <f t="shared" si="12"/>
        <v/>
      </c>
      <c r="R797" s="20"/>
    </row>
    <row r="798" spans="14:18" ht="15.75">
      <c r="N798" s="18" t="str">
        <f t="shared" si="12"/>
        <v/>
      </c>
      <c r="R798" s="20"/>
    </row>
    <row r="799" spans="14:18" ht="15.75">
      <c r="N799" s="18" t="str">
        <f t="shared" si="12"/>
        <v/>
      </c>
      <c r="R799" s="20"/>
    </row>
    <row r="800" spans="14:18" ht="15.75">
      <c r="N800" s="18" t="str">
        <f t="shared" si="12"/>
        <v/>
      </c>
      <c r="R800" s="20"/>
    </row>
    <row r="801" spans="14:18" ht="15.75">
      <c r="N801" s="18" t="str">
        <f t="shared" si="12"/>
        <v/>
      </c>
      <c r="R801" s="20"/>
    </row>
    <row r="802" spans="14:18" ht="15.75">
      <c r="N802" s="18" t="str">
        <f t="shared" si="12"/>
        <v/>
      </c>
      <c r="R802" s="20"/>
    </row>
    <row r="803" spans="14:18" ht="15.75">
      <c r="N803" s="18" t="str">
        <f t="shared" si="12"/>
        <v/>
      </c>
      <c r="R803" s="20"/>
    </row>
    <row r="804" spans="14:18" ht="15.75">
      <c r="N804" s="18" t="str">
        <f t="shared" si="12"/>
        <v/>
      </c>
      <c r="R804" s="20"/>
    </row>
    <row r="805" spans="14:18" ht="15.75">
      <c r="N805" s="18" t="str">
        <f t="shared" si="12"/>
        <v/>
      </c>
      <c r="R805" s="20"/>
    </row>
    <row r="806" spans="14:18" ht="15.75">
      <c r="N806" s="18" t="str">
        <f t="shared" si="12"/>
        <v/>
      </c>
      <c r="R806" s="20"/>
    </row>
    <row r="807" spans="14:18" ht="15.75">
      <c r="N807" s="18" t="str">
        <f t="shared" si="12"/>
        <v/>
      </c>
      <c r="R807" s="20"/>
    </row>
    <row r="808" spans="14:18" ht="15.75">
      <c r="N808" s="18" t="str">
        <f t="shared" si="12"/>
        <v/>
      </c>
      <c r="R808" s="20"/>
    </row>
    <row r="809" spans="14:18" ht="15.75">
      <c r="N809" s="18" t="str">
        <f t="shared" si="12"/>
        <v/>
      </c>
      <c r="R809" s="20"/>
    </row>
    <row r="810" spans="14:18" ht="15.75">
      <c r="N810" s="18" t="str">
        <f t="shared" si="12"/>
        <v/>
      </c>
      <c r="R810" s="20"/>
    </row>
    <row r="811" spans="14:18" ht="15.75">
      <c r="N811" s="18" t="str">
        <f t="shared" si="12"/>
        <v/>
      </c>
      <c r="R811" s="20"/>
    </row>
    <row r="812" spans="14:18" ht="15.75">
      <c r="N812" s="18" t="str">
        <f t="shared" si="12"/>
        <v/>
      </c>
      <c r="R812" s="20"/>
    </row>
    <row r="813" spans="14:18" ht="15.75">
      <c r="N813" s="18" t="str">
        <f t="shared" si="12"/>
        <v/>
      </c>
      <c r="R813" s="20"/>
    </row>
    <row r="814" spans="14:18" ht="15.75">
      <c r="N814" s="18" t="str">
        <f t="shared" si="12"/>
        <v/>
      </c>
      <c r="R814" s="20"/>
    </row>
    <row r="815" spans="14:18" ht="15.75">
      <c r="N815" s="18" t="str">
        <f t="shared" si="12"/>
        <v/>
      </c>
      <c r="R815" s="20"/>
    </row>
    <row r="816" spans="14:18" ht="15.75">
      <c r="N816" s="18" t="str">
        <f t="shared" si="12"/>
        <v/>
      </c>
      <c r="R816" s="20"/>
    </row>
    <row r="817" spans="14:18" ht="15.75">
      <c r="N817" s="18" t="str">
        <f t="shared" si="12"/>
        <v/>
      </c>
      <c r="R817" s="20"/>
    </row>
    <row r="818" spans="14:18" ht="15.75">
      <c r="N818" s="18" t="str">
        <f t="shared" si="12"/>
        <v/>
      </c>
      <c r="R818" s="20"/>
    </row>
    <row r="819" spans="14:18" ht="15.75">
      <c r="N819" s="18" t="str">
        <f t="shared" si="12"/>
        <v/>
      </c>
      <c r="R819" s="20"/>
    </row>
    <row r="820" spans="14:18" ht="15.75">
      <c r="N820" s="18" t="str">
        <f t="shared" si="12"/>
        <v/>
      </c>
      <c r="R820" s="20"/>
    </row>
    <row r="821" spans="14:18" ht="15.75">
      <c r="N821" s="18" t="str">
        <f t="shared" si="12"/>
        <v/>
      </c>
      <c r="R821" s="20"/>
    </row>
    <row r="822" spans="14:18" ht="15.75">
      <c r="N822" s="18" t="str">
        <f t="shared" si="12"/>
        <v/>
      </c>
      <c r="R822" s="20"/>
    </row>
    <row r="823" spans="14:18" ht="15.75">
      <c r="N823" s="18" t="str">
        <f t="shared" si="12"/>
        <v/>
      </c>
      <c r="R823" s="20"/>
    </row>
    <row r="824" spans="14:18" ht="15.75">
      <c r="N824" s="18" t="str">
        <f t="shared" si="12"/>
        <v/>
      </c>
      <c r="R824" s="20"/>
    </row>
    <row r="825" spans="14:18" ht="15.75">
      <c r="N825" s="18" t="str">
        <f t="shared" si="12"/>
        <v/>
      </c>
      <c r="R825" s="20"/>
    </row>
    <row r="826" spans="14:18" ht="15.75">
      <c r="N826" s="18" t="str">
        <f t="shared" si="12"/>
        <v/>
      </c>
      <c r="R826" s="20"/>
    </row>
    <row r="827" spans="14:18" ht="15.75">
      <c r="N827" s="18" t="str">
        <f t="shared" si="12"/>
        <v/>
      </c>
      <c r="R827" s="20"/>
    </row>
    <row r="828" spans="14:18" ht="15.75">
      <c r="N828" s="18" t="str">
        <f t="shared" si="12"/>
        <v/>
      </c>
      <c r="R828" s="20"/>
    </row>
    <row r="829" spans="14:18" ht="15.75">
      <c r="N829" s="18" t="str">
        <f t="shared" si="12"/>
        <v/>
      </c>
      <c r="R829" s="20"/>
    </row>
    <row r="830" spans="14:18" ht="15.75">
      <c r="N830" s="18" t="str">
        <f t="shared" si="12"/>
        <v/>
      </c>
      <c r="R830" s="20"/>
    </row>
    <row r="831" spans="14:18" ht="15.75">
      <c r="N831" s="18" t="str">
        <f t="shared" si="12"/>
        <v/>
      </c>
      <c r="R831" s="20"/>
    </row>
    <row r="832" spans="14:18" ht="15.75">
      <c r="N832" s="18" t="str">
        <f t="shared" si="12"/>
        <v/>
      </c>
      <c r="R832" s="20"/>
    </row>
    <row r="833" spans="14:18" ht="15.75">
      <c r="N833" s="18" t="str">
        <f t="shared" si="12"/>
        <v/>
      </c>
      <c r="R833" s="20"/>
    </row>
    <row r="834" spans="14:18" ht="15.75">
      <c r="N834" s="18" t="str">
        <f t="shared" si="12"/>
        <v/>
      </c>
      <c r="R834" s="20"/>
    </row>
    <row r="835" spans="14:18" ht="15.75">
      <c r="N835" s="18" t="str">
        <f t="shared" si="12"/>
        <v/>
      </c>
      <c r="R835" s="20"/>
    </row>
    <row r="836" spans="14:18" ht="15.75">
      <c r="N836" s="18" t="str">
        <f t="shared" si="12"/>
        <v/>
      </c>
      <c r="R836" s="20"/>
    </row>
    <row r="837" spans="14:18" ht="15.75">
      <c r="N837" s="18" t="str">
        <f t="shared" si="12"/>
        <v/>
      </c>
      <c r="R837" s="20"/>
    </row>
    <row r="838" spans="14:18" ht="15.75">
      <c r="N838" s="18" t="str">
        <f t="shared" si="12"/>
        <v/>
      </c>
      <c r="R838" s="20"/>
    </row>
    <row r="839" spans="14:18" ht="15.75">
      <c r="N839" s="18" t="str">
        <f t="shared" si="12"/>
        <v/>
      </c>
      <c r="R839" s="20"/>
    </row>
    <row r="840" spans="14:18" ht="15.75">
      <c r="N840" s="18" t="str">
        <f t="shared" si="12"/>
        <v/>
      </c>
      <c r="R840" s="20"/>
    </row>
    <row r="841" spans="14:18" ht="15.75">
      <c r="N841" s="18" t="str">
        <f t="shared" si="12"/>
        <v/>
      </c>
      <c r="R841" s="20"/>
    </row>
    <row r="842" spans="14:18" ht="15.75">
      <c r="N842" s="18" t="str">
        <f t="shared" si="12"/>
        <v/>
      </c>
      <c r="R842" s="20"/>
    </row>
    <row r="843" spans="14:18" ht="15.75">
      <c r="N843" s="18" t="str">
        <f t="shared" ref="N843:N906" si="13">IF(M843="","",M843*K843)</f>
        <v/>
      </c>
      <c r="R843" s="20"/>
    </row>
    <row r="844" spans="14:18" ht="15.75">
      <c r="N844" s="18" t="str">
        <f t="shared" si="13"/>
        <v/>
      </c>
      <c r="R844" s="20"/>
    </row>
    <row r="845" spans="14:18" ht="15.75">
      <c r="N845" s="18" t="str">
        <f t="shared" si="13"/>
        <v/>
      </c>
      <c r="R845" s="20"/>
    </row>
    <row r="846" spans="14:18" ht="15.75">
      <c r="N846" s="18" t="str">
        <f t="shared" si="13"/>
        <v/>
      </c>
      <c r="R846" s="20"/>
    </row>
    <row r="847" spans="14:18" ht="15.75">
      <c r="N847" s="18" t="str">
        <f t="shared" si="13"/>
        <v/>
      </c>
      <c r="R847" s="20"/>
    </row>
    <row r="848" spans="14:18" ht="15.75">
      <c r="N848" s="18" t="str">
        <f t="shared" si="13"/>
        <v/>
      </c>
      <c r="R848" s="20"/>
    </row>
    <row r="849" spans="14:18" ht="15.75">
      <c r="N849" s="18" t="str">
        <f t="shared" si="13"/>
        <v/>
      </c>
      <c r="R849" s="20"/>
    </row>
    <row r="850" spans="14:18" ht="15.75">
      <c r="N850" s="18" t="str">
        <f t="shared" si="13"/>
        <v/>
      </c>
      <c r="R850" s="20"/>
    </row>
    <row r="851" spans="14:18" ht="15.75">
      <c r="N851" s="18" t="str">
        <f t="shared" si="13"/>
        <v/>
      </c>
      <c r="R851" s="20"/>
    </row>
    <row r="852" spans="14:18" ht="15.75">
      <c r="N852" s="18" t="str">
        <f t="shared" si="13"/>
        <v/>
      </c>
      <c r="R852" s="20"/>
    </row>
    <row r="853" spans="14:18" ht="15.75">
      <c r="N853" s="18" t="str">
        <f t="shared" si="13"/>
        <v/>
      </c>
      <c r="R853" s="20"/>
    </row>
    <row r="854" spans="14:18" ht="15.75">
      <c r="N854" s="18" t="str">
        <f t="shared" si="13"/>
        <v/>
      </c>
      <c r="R854" s="20"/>
    </row>
    <row r="855" spans="14:18" ht="15.75">
      <c r="N855" s="18" t="str">
        <f t="shared" si="13"/>
        <v/>
      </c>
      <c r="R855" s="20"/>
    </row>
    <row r="856" spans="14:18" ht="15.75">
      <c r="N856" s="18" t="str">
        <f t="shared" si="13"/>
        <v/>
      </c>
      <c r="R856" s="20"/>
    </row>
    <row r="857" spans="14:18" ht="15.75">
      <c r="N857" s="18" t="str">
        <f t="shared" si="13"/>
        <v/>
      </c>
      <c r="R857" s="20"/>
    </row>
    <row r="858" spans="14:18" ht="15.75">
      <c r="N858" s="18" t="str">
        <f t="shared" si="13"/>
        <v/>
      </c>
      <c r="R858" s="20"/>
    </row>
    <row r="859" spans="14:18" ht="15.75">
      <c r="N859" s="18" t="str">
        <f t="shared" si="13"/>
        <v/>
      </c>
      <c r="R859" s="20"/>
    </row>
    <row r="860" spans="14:18" ht="15.75">
      <c r="N860" s="18" t="str">
        <f t="shared" si="13"/>
        <v/>
      </c>
      <c r="R860" s="20"/>
    </row>
    <row r="861" spans="14:18" ht="15.75">
      <c r="N861" s="18" t="str">
        <f t="shared" si="13"/>
        <v/>
      </c>
      <c r="R861" s="20"/>
    </row>
    <row r="862" spans="14:18" ht="15.75">
      <c r="N862" s="18" t="str">
        <f t="shared" si="13"/>
        <v/>
      </c>
      <c r="R862" s="20"/>
    </row>
    <row r="863" spans="14:18" ht="15.75">
      <c r="N863" s="18" t="str">
        <f t="shared" si="13"/>
        <v/>
      </c>
      <c r="R863" s="20"/>
    </row>
    <row r="864" spans="14:18" ht="15.75">
      <c r="N864" s="18" t="str">
        <f t="shared" si="13"/>
        <v/>
      </c>
      <c r="R864" s="20"/>
    </row>
    <row r="865" spans="14:18" ht="15.75">
      <c r="N865" s="18" t="str">
        <f t="shared" si="13"/>
        <v/>
      </c>
      <c r="R865" s="20"/>
    </row>
    <row r="866" spans="14:18" ht="15.75">
      <c r="N866" s="18" t="str">
        <f t="shared" si="13"/>
        <v/>
      </c>
      <c r="R866" s="20"/>
    </row>
    <row r="867" spans="14:18" ht="15.75">
      <c r="N867" s="18" t="str">
        <f t="shared" si="13"/>
        <v/>
      </c>
      <c r="R867" s="20"/>
    </row>
    <row r="868" spans="14:18" ht="15.75">
      <c r="N868" s="18" t="str">
        <f t="shared" si="13"/>
        <v/>
      </c>
      <c r="R868" s="20"/>
    </row>
    <row r="869" spans="14:18" ht="15.75">
      <c r="N869" s="18" t="str">
        <f t="shared" si="13"/>
        <v/>
      </c>
      <c r="R869" s="20"/>
    </row>
    <row r="870" spans="14:18" ht="15.75">
      <c r="N870" s="18" t="str">
        <f t="shared" si="13"/>
        <v/>
      </c>
      <c r="R870" s="20"/>
    </row>
    <row r="871" spans="14:18" ht="15.75">
      <c r="N871" s="18" t="str">
        <f t="shared" si="13"/>
        <v/>
      </c>
      <c r="R871" s="20"/>
    </row>
    <row r="872" spans="14:18" ht="15.75">
      <c r="N872" s="18" t="str">
        <f t="shared" si="13"/>
        <v/>
      </c>
      <c r="R872" s="20"/>
    </row>
    <row r="873" spans="14:18" ht="15.75">
      <c r="N873" s="18" t="str">
        <f t="shared" si="13"/>
        <v/>
      </c>
      <c r="R873" s="20"/>
    </row>
    <row r="874" spans="14:18" ht="15.75">
      <c r="N874" s="18" t="str">
        <f t="shared" si="13"/>
        <v/>
      </c>
      <c r="R874" s="20"/>
    </row>
    <row r="875" spans="14:18" ht="15.75">
      <c r="N875" s="18" t="str">
        <f t="shared" si="13"/>
        <v/>
      </c>
      <c r="R875" s="20"/>
    </row>
    <row r="876" spans="14:18" ht="15.75">
      <c r="N876" s="18" t="str">
        <f t="shared" si="13"/>
        <v/>
      </c>
      <c r="R876" s="20"/>
    </row>
    <row r="877" spans="14:18" ht="15.75">
      <c r="N877" s="18" t="str">
        <f t="shared" si="13"/>
        <v/>
      </c>
      <c r="R877" s="20"/>
    </row>
    <row r="878" spans="14:18" ht="15.75">
      <c r="N878" s="18" t="str">
        <f t="shared" si="13"/>
        <v/>
      </c>
      <c r="R878" s="20"/>
    </row>
    <row r="879" spans="14:18" ht="15.75">
      <c r="N879" s="18" t="str">
        <f t="shared" si="13"/>
        <v/>
      </c>
      <c r="R879" s="20"/>
    </row>
    <row r="880" spans="14:18" ht="15.75">
      <c r="N880" s="18" t="str">
        <f t="shared" si="13"/>
        <v/>
      </c>
      <c r="R880" s="20"/>
    </row>
    <row r="881" spans="14:18" ht="15.75">
      <c r="N881" s="18" t="str">
        <f t="shared" si="13"/>
        <v/>
      </c>
      <c r="R881" s="20"/>
    </row>
    <row r="882" spans="14:18" ht="15.75">
      <c r="N882" s="18" t="str">
        <f t="shared" si="13"/>
        <v/>
      </c>
      <c r="R882" s="20"/>
    </row>
    <row r="883" spans="14:18" ht="15.75">
      <c r="N883" s="18" t="str">
        <f t="shared" si="13"/>
        <v/>
      </c>
      <c r="R883" s="20"/>
    </row>
    <row r="884" spans="14:18" ht="15.75">
      <c r="N884" s="18" t="str">
        <f t="shared" si="13"/>
        <v/>
      </c>
      <c r="R884" s="20"/>
    </row>
    <row r="885" spans="14:18" ht="15.75">
      <c r="N885" s="18" t="str">
        <f t="shared" si="13"/>
        <v/>
      </c>
      <c r="R885" s="20"/>
    </row>
    <row r="886" spans="14:18" ht="15.75">
      <c r="N886" s="18" t="str">
        <f t="shared" si="13"/>
        <v/>
      </c>
      <c r="R886" s="20"/>
    </row>
    <row r="887" spans="14:18" ht="15.75">
      <c r="N887" s="18" t="str">
        <f t="shared" si="13"/>
        <v/>
      </c>
      <c r="R887" s="20"/>
    </row>
    <row r="888" spans="14:18" ht="15.75">
      <c r="N888" s="18" t="str">
        <f t="shared" si="13"/>
        <v/>
      </c>
      <c r="R888" s="20"/>
    </row>
    <row r="889" spans="14:18" ht="15.75">
      <c r="N889" s="18" t="str">
        <f t="shared" si="13"/>
        <v/>
      </c>
      <c r="R889" s="20"/>
    </row>
    <row r="890" spans="14:18" ht="15.75">
      <c r="N890" s="18" t="str">
        <f t="shared" si="13"/>
        <v/>
      </c>
      <c r="R890" s="20"/>
    </row>
    <row r="891" spans="14:18" ht="15.75">
      <c r="N891" s="18" t="str">
        <f t="shared" si="13"/>
        <v/>
      </c>
      <c r="R891" s="20"/>
    </row>
    <row r="892" spans="14:18" ht="15.75">
      <c r="N892" s="18" t="str">
        <f t="shared" si="13"/>
        <v/>
      </c>
      <c r="R892" s="20"/>
    </row>
    <row r="893" spans="14:18" ht="15.75">
      <c r="N893" s="18" t="str">
        <f t="shared" si="13"/>
        <v/>
      </c>
      <c r="R893" s="20"/>
    </row>
    <row r="894" spans="14:18" ht="15.75">
      <c r="N894" s="18" t="str">
        <f t="shared" si="13"/>
        <v/>
      </c>
      <c r="R894" s="20"/>
    </row>
    <row r="895" spans="14:18" ht="15.75">
      <c r="N895" s="18" t="str">
        <f t="shared" si="13"/>
        <v/>
      </c>
      <c r="R895" s="20"/>
    </row>
    <row r="896" spans="14:18" ht="15.75">
      <c r="N896" s="18" t="str">
        <f t="shared" si="13"/>
        <v/>
      </c>
      <c r="R896" s="20"/>
    </row>
    <row r="897" spans="14:18" ht="15.75">
      <c r="N897" s="18" t="str">
        <f t="shared" si="13"/>
        <v/>
      </c>
      <c r="R897" s="20"/>
    </row>
    <row r="898" spans="14:18" ht="15.75">
      <c r="N898" s="18" t="str">
        <f t="shared" si="13"/>
        <v/>
      </c>
      <c r="R898" s="20"/>
    </row>
    <row r="899" spans="14:18" ht="15.75">
      <c r="N899" s="18" t="str">
        <f t="shared" si="13"/>
        <v/>
      </c>
      <c r="R899" s="20"/>
    </row>
    <row r="900" spans="14:18" ht="15.75">
      <c r="N900" s="18" t="str">
        <f t="shared" si="13"/>
        <v/>
      </c>
      <c r="R900" s="20"/>
    </row>
    <row r="901" spans="14:18" ht="15.75">
      <c r="N901" s="18" t="str">
        <f t="shared" si="13"/>
        <v/>
      </c>
      <c r="R901" s="20"/>
    </row>
    <row r="902" spans="14:18" ht="15.75">
      <c r="N902" s="18" t="str">
        <f t="shared" si="13"/>
        <v/>
      </c>
      <c r="R902" s="20"/>
    </row>
    <row r="903" spans="14:18" ht="15.75">
      <c r="N903" s="18" t="str">
        <f t="shared" si="13"/>
        <v/>
      </c>
      <c r="R903" s="20"/>
    </row>
    <row r="904" spans="14:18" ht="15.75">
      <c r="N904" s="18" t="str">
        <f t="shared" si="13"/>
        <v/>
      </c>
      <c r="R904" s="20"/>
    </row>
    <row r="905" spans="14:18" ht="15.75">
      <c r="N905" s="18" t="str">
        <f t="shared" si="13"/>
        <v/>
      </c>
      <c r="R905" s="20"/>
    </row>
    <row r="906" spans="14:18" ht="15.75">
      <c r="N906" s="18" t="str">
        <f t="shared" si="13"/>
        <v/>
      </c>
      <c r="R906" s="20"/>
    </row>
    <row r="907" spans="14:18" ht="15.75">
      <c r="N907" s="18" t="str">
        <f t="shared" ref="N907:N970" si="14">IF(M907="","",M907*K907)</f>
        <v/>
      </c>
      <c r="R907" s="20"/>
    </row>
    <row r="908" spans="14:18" ht="15.75">
      <c r="N908" s="18" t="str">
        <f t="shared" si="14"/>
        <v/>
      </c>
      <c r="R908" s="20"/>
    </row>
    <row r="909" spans="14:18" ht="15.75">
      <c r="N909" s="18" t="str">
        <f t="shared" si="14"/>
        <v/>
      </c>
      <c r="R909" s="20"/>
    </row>
    <row r="910" spans="14:18" ht="15.75">
      <c r="N910" s="18" t="str">
        <f t="shared" si="14"/>
        <v/>
      </c>
      <c r="R910" s="20"/>
    </row>
    <row r="911" spans="14:18" ht="15.75">
      <c r="N911" s="18" t="str">
        <f t="shared" si="14"/>
        <v/>
      </c>
      <c r="R911" s="20"/>
    </row>
    <row r="912" spans="14:18" ht="15.75">
      <c r="N912" s="18" t="str">
        <f t="shared" si="14"/>
        <v/>
      </c>
      <c r="R912" s="20"/>
    </row>
    <row r="913" spans="14:18" ht="15.75">
      <c r="N913" s="18" t="str">
        <f t="shared" si="14"/>
        <v/>
      </c>
      <c r="R913" s="20"/>
    </row>
    <row r="914" spans="14:18" ht="15.75">
      <c r="N914" s="18" t="str">
        <f t="shared" si="14"/>
        <v/>
      </c>
      <c r="R914" s="20"/>
    </row>
    <row r="915" spans="14:18" ht="15.75">
      <c r="N915" s="18" t="str">
        <f t="shared" si="14"/>
        <v/>
      </c>
      <c r="R915" s="20"/>
    </row>
    <row r="916" spans="14:18" ht="15.75">
      <c r="N916" s="18" t="str">
        <f t="shared" si="14"/>
        <v/>
      </c>
      <c r="R916" s="20"/>
    </row>
    <row r="917" spans="14:18" ht="15.75">
      <c r="N917" s="18" t="str">
        <f t="shared" si="14"/>
        <v/>
      </c>
      <c r="R917" s="20"/>
    </row>
    <row r="918" spans="14:18" ht="15.75">
      <c r="N918" s="18" t="str">
        <f t="shared" si="14"/>
        <v/>
      </c>
      <c r="R918" s="20"/>
    </row>
    <row r="919" spans="14:18" ht="15.75">
      <c r="N919" s="18" t="str">
        <f t="shared" si="14"/>
        <v/>
      </c>
      <c r="R919" s="20"/>
    </row>
    <row r="920" spans="14:18" ht="15.75">
      <c r="N920" s="18" t="str">
        <f t="shared" si="14"/>
        <v/>
      </c>
      <c r="R920" s="20"/>
    </row>
    <row r="921" spans="14:18" ht="15.75">
      <c r="N921" s="18" t="str">
        <f t="shared" si="14"/>
        <v/>
      </c>
      <c r="R921" s="20"/>
    </row>
    <row r="922" spans="14:18" ht="15.75">
      <c r="N922" s="18" t="str">
        <f t="shared" si="14"/>
        <v/>
      </c>
      <c r="R922" s="20"/>
    </row>
    <row r="923" spans="14:18" ht="15.75">
      <c r="N923" s="18" t="str">
        <f t="shared" si="14"/>
        <v/>
      </c>
      <c r="R923" s="20"/>
    </row>
    <row r="924" spans="14:18" ht="15.75">
      <c r="N924" s="18" t="str">
        <f t="shared" si="14"/>
        <v/>
      </c>
      <c r="R924" s="20"/>
    </row>
    <row r="925" spans="14:18" ht="15.75">
      <c r="N925" s="18" t="str">
        <f t="shared" si="14"/>
        <v/>
      </c>
      <c r="R925" s="20"/>
    </row>
    <row r="926" spans="14:18" ht="15.75">
      <c r="N926" s="18" t="str">
        <f t="shared" si="14"/>
        <v/>
      </c>
      <c r="R926" s="20"/>
    </row>
    <row r="927" spans="14:18" ht="15.75">
      <c r="N927" s="18" t="str">
        <f t="shared" si="14"/>
        <v/>
      </c>
      <c r="R927" s="20"/>
    </row>
    <row r="928" spans="14:18" ht="15.75">
      <c r="N928" s="18" t="str">
        <f t="shared" si="14"/>
        <v/>
      </c>
      <c r="R928" s="20"/>
    </row>
    <row r="929" spans="14:18" ht="15.75">
      <c r="N929" s="18" t="str">
        <f t="shared" si="14"/>
        <v/>
      </c>
      <c r="R929" s="20"/>
    </row>
    <row r="930" spans="14:18" ht="15.75">
      <c r="N930" s="18" t="str">
        <f t="shared" si="14"/>
        <v/>
      </c>
      <c r="R930" s="20"/>
    </row>
    <row r="931" spans="14:18" ht="15.75">
      <c r="N931" s="18" t="str">
        <f t="shared" si="14"/>
        <v/>
      </c>
      <c r="R931" s="20"/>
    </row>
    <row r="932" spans="14:18" ht="15.75">
      <c r="N932" s="18" t="str">
        <f t="shared" si="14"/>
        <v/>
      </c>
      <c r="R932" s="20"/>
    </row>
    <row r="933" spans="14:18" ht="15.75">
      <c r="N933" s="18" t="str">
        <f t="shared" si="14"/>
        <v/>
      </c>
      <c r="R933" s="20"/>
    </row>
    <row r="934" spans="14:18" ht="15.75">
      <c r="N934" s="18" t="str">
        <f t="shared" si="14"/>
        <v/>
      </c>
      <c r="R934" s="20"/>
    </row>
    <row r="935" spans="14:18" ht="15.75">
      <c r="N935" s="18" t="str">
        <f t="shared" si="14"/>
        <v/>
      </c>
      <c r="R935" s="20"/>
    </row>
    <row r="936" spans="14:18" ht="15.75">
      <c r="N936" s="18" t="str">
        <f t="shared" si="14"/>
        <v/>
      </c>
      <c r="R936" s="20"/>
    </row>
    <row r="937" spans="14:18" ht="15.75">
      <c r="N937" s="18" t="str">
        <f t="shared" si="14"/>
        <v/>
      </c>
      <c r="R937" s="20"/>
    </row>
    <row r="938" spans="14:18" ht="15.75">
      <c r="N938" s="18" t="str">
        <f t="shared" si="14"/>
        <v/>
      </c>
      <c r="R938" s="20"/>
    </row>
    <row r="939" spans="14:18" ht="15.75">
      <c r="N939" s="18" t="str">
        <f t="shared" si="14"/>
        <v/>
      </c>
      <c r="R939" s="20"/>
    </row>
    <row r="940" spans="14:18" ht="15.75">
      <c r="N940" s="18" t="str">
        <f t="shared" si="14"/>
        <v/>
      </c>
      <c r="R940" s="20"/>
    </row>
    <row r="941" spans="14:18" ht="15.75">
      <c r="N941" s="18" t="str">
        <f t="shared" si="14"/>
        <v/>
      </c>
      <c r="R941" s="20"/>
    </row>
    <row r="942" spans="14:18" ht="15.75">
      <c r="N942" s="18" t="str">
        <f t="shared" si="14"/>
        <v/>
      </c>
      <c r="R942" s="20"/>
    </row>
    <row r="943" spans="14:18" ht="15.75">
      <c r="N943" s="18" t="str">
        <f t="shared" si="14"/>
        <v/>
      </c>
      <c r="R943" s="20"/>
    </row>
    <row r="944" spans="14:18" ht="15.75">
      <c r="N944" s="18" t="str">
        <f t="shared" si="14"/>
        <v/>
      </c>
      <c r="R944" s="20"/>
    </row>
    <row r="945" spans="14:18" ht="15.75">
      <c r="N945" s="18" t="str">
        <f t="shared" si="14"/>
        <v/>
      </c>
      <c r="R945" s="20"/>
    </row>
    <row r="946" spans="14:18" ht="15.75">
      <c r="N946" s="18" t="str">
        <f t="shared" si="14"/>
        <v/>
      </c>
      <c r="R946" s="20"/>
    </row>
    <row r="947" spans="14:18" ht="15.75">
      <c r="N947" s="18" t="str">
        <f t="shared" si="14"/>
        <v/>
      </c>
      <c r="R947" s="20"/>
    </row>
    <row r="948" spans="14:18" ht="15.75">
      <c r="N948" s="18" t="str">
        <f t="shared" si="14"/>
        <v/>
      </c>
      <c r="R948" s="20"/>
    </row>
    <row r="949" spans="14:18" ht="15.75">
      <c r="N949" s="18" t="str">
        <f t="shared" si="14"/>
        <v/>
      </c>
      <c r="R949" s="20"/>
    </row>
    <row r="950" spans="14:18" ht="15.75">
      <c r="N950" s="18" t="str">
        <f t="shared" si="14"/>
        <v/>
      </c>
      <c r="R950" s="20"/>
    </row>
    <row r="951" spans="14:18" ht="15.75">
      <c r="N951" s="18" t="str">
        <f t="shared" si="14"/>
        <v/>
      </c>
      <c r="R951" s="20"/>
    </row>
    <row r="952" spans="14:18" ht="15.75">
      <c r="N952" s="18" t="str">
        <f t="shared" si="14"/>
        <v/>
      </c>
      <c r="R952" s="20"/>
    </row>
    <row r="953" spans="14:18" ht="15.75">
      <c r="N953" s="18" t="str">
        <f t="shared" si="14"/>
        <v/>
      </c>
      <c r="R953" s="20"/>
    </row>
    <row r="954" spans="14:18" ht="15.75">
      <c r="N954" s="18" t="str">
        <f t="shared" si="14"/>
        <v/>
      </c>
      <c r="R954" s="20"/>
    </row>
    <row r="955" spans="14:18" ht="15.75">
      <c r="N955" s="18" t="str">
        <f t="shared" si="14"/>
        <v/>
      </c>
      <c r="R955" s="20"/>
    </row>
    <row r="956" spans="14:18" ht="15.75">
      <c r="N956" s="18" t="str">
        <f t="shared" si="14"/>
        <v/>
      </c>
      <c r="R956" s="20"/>
    </row>
    <row r="957" spans="14:18" ht="15.75">
      <c r="N957" s="18" t="str">
        <f t="shared" si="14"/>
        <v/>
      </c>
      <c r="R957" s="20"/>
    </row>
    <row r="958" spans="14:18" ht="15.75">
      <c r="N958" s="18" t="str">
        <f t="shared" si="14"/>
        <v/>
      </c>
      <c r="R958" s="20"/>
    </row>
    <row r="959" spans="14:18" ht="15.75">
      <c r="N959" s="18" t="str">
        <f t="shared" si="14"/>
        <v/>
      </c>
      <c r="R959" s="20"/>
    </row>
    <row r="960" spans="14:18" ht="15.75">
      <c r="N960" s="18" t="str">
        <f t="shared" si="14"/>
        <v/>
      </c>
      <c r="R960" s="20"/>
    </row>
    <row r="961" spans="14:18" ht="15.75">
      <c r="N961" s="18" t="str">
        <f t="shared" si="14"/>
        <v/>
      </c>
      <c r="R961" s="20"/>
    </row>
    <row r="962" spans="14:18" ht="15.75">
      <c r="N962" s="18" t="str">
        <f t="shared" si="14"/>
        <v/>
      </c>
      <c r="R962" s="20"/>
    </row>
    <row r="963" spans="14:18" ht="15.75">
      <c r="N963" s="18" t="str">
        <f t="shared" si="14"/>
        <v/>
      </c>
      <c r="R963" s="20"/>
    </row>
    <row r="964" spans="14:18" ht="15.75">
      <c r="N964" s="18" t="str">
        <f t="shared" si="14"/>
        <v/>
      </c>
      <c r="R964" s="20"/>
    </row>
    <row r="965" spans="14:18" ht="15.75">
      <c r="N965" s="18" t="str">
        <f t="shared" si="14"/>
        <v/>
      </c>
      <c r="R965" s="20"/>
    </row>
    <row r="966" spans="14:18" ht="15.75">
      <c r="N966" s="18" t="str">
        <f t="shared" si="14"/>
        <v/>
      </c>
      <c r="R966" s="20"/>
    </row>
    <row r="967" spans="14:18" ht="15.75">
      <c r="N967" s="18" t="str">
        <f t="shared" si="14"/>
        <v/>
      </c>
      <c r="R967" s="20"/>
    </row>
    <row r="968" spans="14:18" ht="15.75">
      <c r="N968" s="18" t="str">
        <f t="shared" si="14"/>
        <v/>
      </c>
      <c r="R968" s="20"/>
    </row>
    <row r="969" spans="14:18" ht="15.75">
      <c r="N969" s="18" t="str">
        <f t="shared" si="14"/>
        <v/>
      </c>
      <c r="R969" s="20"/>
    </row>
    <row r="970" spans="14:18" ht="15.75">
      <c r="N970" s="18" t="str">
        <f t="shared" si="14"/>
        <v/>
      </c>
      <c r="R970" s="20"/>
    </row>
    <row r="971" spans="14:18" ht="15.75">
      <c r="N971" s="18" t="str">
        <f t="shared" ref="N971:N1003" si="15">IF(M971="","",M971*K971)</f>
        <v/>
      </c>
      <c r="R971" s="20"/>
    </row>
    <row r="972" spans="14:18" ht="15.75">
      <c r="N972" s="18" t="str">
        <f t="shared" si="15"/>
        <v/>
      </c>
      <c r="R972" s="20"/>
    </row>
    <row r="973" spans="14:18" ht="15.75">
      <c r="N973" s="18" t="str">
        <f t="shared" si="15"/>
        <v/>
      </c>
      <c r="R973" s="20"/>
    </row>
    <row r="974" spans="14:18" ht="15.75">
      <c r="N974" s="18" t="str">
        <f t="shared" si="15"/>
        <v/>
      </c>
      <c r="R974" s="20"/>
    </row>
    <row r="975" spans="14:18" ht="15.75">
      <c r="N975" s="18" t="str">
        <f t="shared" si="15"/>
        <v/>
      </c>
      <c r="R975" s="20"/>
    </row>
    <row r="976" spans="14:18" ht="15.75">
      <c r="N976" s="18" t="str">
        <f t="shared" si="15"/>
        <v/>
      </c>
      <c r="R976" s="20"/>
    </row>
    <row r="977" spans="14:18" ht="15.75">
      <c r="N977" s="18" t="str">
        <f t="shared" si="15"/>
        <v/>
      </c>
      <c r="R977" s="20"/>
    </row>
    <row r="978" spans="14:18" ht="15.75">
      <c r="N978" s="18" t="str">
        <f t="shared" si="15"/>
        <v/>
      </c>
      <c r="R978" s="20"/>
    </row>
    <row r="979" spans="14:18" ht="15.75">
      <c r="N979" s="18" t="str">
        <f t="shared" si="15"/>
        <v/>
      </c>
      <c r="R979" s="20"/>
    </row>
    <row r="980" spans="14:18" ht="15.75">
      <c r="N980" s="18" t="str">
        <f t="shared" si="15"/>
        <v/>
      </c>
      <c r="R980" s="20"/>
    </row>
    <row r="981" spans="14:18" ht="15.75">
      <c r="N981" s="18" t="str">
        <f t="shared" si="15"/>
        <v/>
      </c>
      <c r="R981" s="20"/>
    </row>
    <row r="982" spans="14:18" ht="15.75">
      <c r="N982" s="18" t="str">
        <f t="shared" si="15"/>
        <v/>
      </c>
      <c r="R982" s="20"/>
    </row>
    <row r="983" spans="14:18" ht="15.75">
      <c r="N983" s="18" t="str">
        <f t="shared" si="15"/>
        <v/>
      </c>
      <c r="R983" s="20"/>
    </row>
    <row r="984" spans="14:18" ht="15.75">
      <c r="N984" s="18" t="str">
        <f t="shared" si="15"/>
        <v/>
      </c>
      <c r="R984" s="20"/>
    </row>
    <row r="985" spans="14:18" ht="15.75">
      <c r="N985" s="18" t="str">
        <f t="shared" si="15"/>
        <v/>
      </c>
      <c r="R985" s="20"/>
    </row>
    <row r="986" spans="14:18" ht="15.75">
      <c r="N986" s="18" t="str">
        <f t="shared" si="15"/>
        <v/>
      </c>
      <c r="R986" s="20"/>
    </row>
    <row r="987" spans="14:18" ht="15.75">
      <c r="N987" s="18" t="str">
        <f t="shared" si="15"/>
        <v/>
      </c>
      <c r="R987" s="20"/>
    </row>
    <row r="988" spans="14:18" ht="15.75">
      <c r="N988" s="18" t="str">
        <f t="shared" si="15"/>
        <v/>
      </c>
      <c r="R988" s="20"/>
    </row>
    <row r="989" spans="14:18" ht="15.75">
      <c r="N989" s="18" t="str">
        <f t="shared" si="15"/>
        <v/>
      </c>
      <c r="R989" s="20"/>
    </row>
    <row r="990" spans="14:18" ht="15.75">
      <c r="N990" s="18" t="str">
        <f t="shared" si="15"/>
        <v/>
      </c>
      <c r="R990" s="20"/>
    </row>
    <row r="991" spans="14:18" ht="15.75">
      <c r="N991" s="18" t="str">
        <f t="shared" si="15"/>
        <v/>
      </c>
      <c r="R991" s="20"/>
    </row>
    <row r="992" spans="14:18" ht="15.75">
      <c r="N992" s="18" t="str">
        <f t="shared" si="15"/>
        <v/>
      </c>
      <c r="R992" s="20"/>
    </row>
    <row r="993" spans="14:18" ht="15.75">
      <c r="N993" s="18" t="str">
        <f t="shared" si="15"/>
        <v/>
      </c>
      <c r="R993" s="20"/>
    </row>
    <row r="994" spans="14:18" ht="15.75">
      <c r="N994" s="18" t="str">
        <f t="shared" si="15"/>
        <v/>
      </c>
      <c r="R994" s="20"/>
    </row>
    <row r="995" spans="14:18" ht="15.75">
      <c r="N995" s="18" t="str">
        <f t="shared" si="15"/>
        <v/>
      </c>
      <c r="R995" s="20"/>
    </row>
    <row r="996" spans="14:18" ht="15.75">
      <c r="N996" s="18" t="str">
        <f t="shared" si="15"/>
        <v/>
      </c>
      <c r="R996" s="20"/>
    </row>
    <row r="997" spans="14:18" ht="15.75">
      <c r="N997" s="18" t="str">
        <f t="shared" si="15"/>
        <v/>
      </c>
      <c r="R997" s="20"/>
    </row>
    <row r="998" spans="14:18" ht="15.75">
      <c r="N998" s="18" t="str">
        <f t="shared" si="15"/>
        <v/>
      </c>
      <c r="R998" s="20"/>
    </row>
    <row r="999" spans="14:18" ht="15.75">
      <c r="N999" s="18" t="str">
        <f t="shared" si="15"/>
        <v/>
      </c>
      <c r="R999" s="20"/>
    </row>
    <row r="1000" spans="14:18" ht="15.75">
      <c r="N1000" s="18" t="str">
        <f t="shared" si="15"/>
        <v/>
      </c>
      <c r="R1000" s="20"/>
    </row>
    <row r="1001" spans="14:18" ht="15.75">
      <c r="N1001" s="18" t="str">
        <f t="shared" si="15"/>
        <v/>
      </c>
      <c r="R1001" s="20"/>
    </row>
    <row r="1002" spans="14:18" ht="15.75">
      <c r="N1002" s="18" t="str">
        <f t="shared" si="15"/>
        <v/>
      </c>
      <c r="R1002" s="20"/>
    </row>
    <row r="1003" spans="14:18" ht="15.75">
      <c r="N1003" s="18" t="str">
        <f t="shared" si="15"/>
        <v/>
      </c>
      <c r="R1003" s="20"/>
    </row>
    <row r="1004" spans="14:18" ht="15.75" hidden="1"/>
  </sheetData>
  <autoFilter ref="A5:R5" xr:uid="{06F45642-C567-A14C-804E-830B1A8AA6E4}"/>
  <mergeCells count="4">
    <mergeCell ref="A1:H4"/>
    <mergeCell ref="O1:O4"/>
    <mergeCell ref="I1:N4"/>
    <mergeCell ref="P1:R4"/>
  </mergeCells>
  <conditionalFormatting sqref="P6:P133">
    <cfRule type="cellIs" dxfId="269" priority="18" operator="equal">
      <formula>"Retirado"</formula>
    </cfRule>
    <cfRule type="cellIs" dxfId="268" priority="19" operator="equal">
      <formula>"Aprovado"</formula>
    </cfRule>
    <cfRule type="cellIs" dxfId="267" priority="20" operator="equal">
      <formula>"Para Complementação"</formula>
    </cfRule>
    <cfRule type="cellIs" dxfId="266" priority="21" operator="equal">
      <formula>"Rejeitado"</formula>
    </cfRule>
    <cfRule type="cellIs" dxfId="265" priority="22" operator="equal">
      <formula>"Em Análise"</formula>
    </cfRule>
  </conditionalFormatting>
  <conditionalFormatting sqref="P6:P134">
    <cfRule type="cellIs" dxfId="264" priority="8" operator="equal">
      <formula>"Retirado"</formula>
    </cfRule>
    <cfRule type="cellIs" dxfId="263" priority="9" operator="equal">
      <formula>"Retirado"</formula>
    </cfRule>
    <cfRule type="cellIs" dxfId="262" priority="10" operator="equal">
      <formula>"Rejeitado"</formula>
    </cfRule>
    <cfRule type="cellIs" dxfId="261" priority="12" operator="equal">
      <formula>"Aprovado"</formula>
    </cfRule>
    <cfRule type="cellIs" dxfId="260" priority="13" operator="equal">
      <formula>"Adquirido"</formula>
    </cfRule>
  </conditionalFormatting>
  <pageMargins left="0.511811024" right="0.511811024" top="0.78740157499999996" bottom="0.78740157499999996" header="0.31496062000000002" footer="0.31496062000000002"/>
  <pageSetup paperSize="9" orientation="portrait" verticalDpi="0" r:id="rId1"/>
  <extLst>
    <ext xmlns:x14="http://schemas.microsoft.com/office/spreadsheetml/2009/9/main" uri="{CCE6A557-97BC-4b89-ADB6-D9C93CAAB3DF}">
      <x14:dataValidations xmlns:xm="http://schemas.microsoft.com/office/excel/2006/main" count="11">
        <x14:dataValidation type="list" allowBlank="1" showInputMessage="1" showErrorMessage="1" xr:uid="{3D79834C-B08B-8442-B821-F2F02579F16E}">
          <x14:formula1>
            <xm:f>LEGENDA!$A$2:$A$27</xm:f>
          </x14:formula1>
          <xm:sqref>A94:A1048576 A6:A84</xm:sqref>
        </x14:dataValidation>
        <x14:dataValidation type="list" allowBlank="1" showInputMessage="1" showErrorMessage="1" xr:uid="{A03D9004-79CF-1340-9027-EE3B088A9714}">
          <x14:formula1>
            <xm:f>LEGENDA!$B$2:$B$4</xm:f>
          </x14:formula1>
          <xm:sqref>B94:B1048576 B6:B84</xm:sqref>
        </x14:dataValidation>
        <x14:dataValidation type="list" allowBlank="1" showInputMessage="1" showErrorMessage="1" xr:uid="{09DCE3EF-33AD-AE4A-8E89-152522754212}">
          <x14:formula1>
            <xm:f>LEGENDA!$C$2:$C$29</xm:f>
          </x14:formula1>
          <xm:sqref>C94:C1048576 C6:C84</xm:sqref>
        </x14:dataValidation>
        <x14:dataValidation type="list" allowBlank="1" showInputMessage="1" showErrorMessage="1" xr:uid="{5F2ECF69-5A7F-824C-B548-4651F773031B}">
          <x14:formula1>
            <xm:f>LEGENDA!$D$2:$D$5</xm:f>
          </x14:formula1>
          <xm:sqref>F1505:F1048576 E1004:E1048576 D6:D1048576</xm:sqref>
        </x14:dataValidation>
        <x14:dataValidation type="list" allowBlank="1" showInputMessage="1" showErrorMessage="1" xr:uid="{98647A87-42F3-3E47-9047-4F8F234C31D7}">
          <x14:formula1>
            <xm:f>LEGENDA!$H$2:$H$32</xm:f>
          </x14:formula1>
          <xm:sqref>H1505:H1048576</xm:sqref>
        </x14:dataValidation>
        <x14:dataValidation type="list" allowBlank="1" showInputMessage="1" showErrorMessage="1" xr:uid="{90A56952-60FF-4BE3-8EBB-05F78CCC6293}">
          <x14:formula1>
            <xm:f>LEGENDA!$H$1:$H$33</xm:f>
          </x14:formula1>
          <xm:sqref>H6:H1504</xm:sqref>
        </x14:dataValidation>
        <x14:dataValidation type="list" allowBlank="1" showInputMessage="1" showErrorMessage="1" xr:uid="{210E731D-467A-406E-BD44-4FFA4C06D06B}">
          <x14:formula1>
            <xm:f>LEGENDA!$E$2:$E$19</xm:f>
          </x14:formula1>
          <xm:sqref>F1004:F1504 E6:E1003</xm:sqref>
        </x14:dataValidation>
        <x14:dataValidation type="list" allowBlank="1" showInputMessage="1" showErrorMessage="1" xr:uid="{D59FC064-C0C8-4A56-8C56-5FC7A43E8FAA}">
          <x14:formula1>
            <xm:f>LEGENDA!$I$2:$I$6</xm:f>
          </x14:formula1>
          <xm:sqref>P6:P134</xm:sqref>
        </x14:dataValidation>
        <x14:dataValidation type="list" allowBlank="1" showInputMessage="1" showErrorMessage="1" xr:uid="{6DB895C5-6965-4060-9A44-4E57D27A8852}">
          <x14:formula1>
            <xm:f>LEGENDA!$F$2:$F$9</xm:f>
          </x14:formula1>
          <xm:sqref>F6:F1003</xm:sqref>
        </x14:dataValidation>
        <x14:dataValidation type="list" allowBlank="1" showInputMessage="1" showErrorMessage="1" xr:uid="{23D408F9-7DBD-41A6-B4F2-D8BB9D97A2C1}">
          <x14:formula1>
            <xm:f>LEGENDA!$M$2:$M$58</xm:f>
          </x14:formula1>
          <xm:sqref>J6:J1003</xm:sqref>
        </x14:dataValidation>
        <x14:dataValidation type="list" allowBlank="1" showInputMessage="1" showErrorMessage="1" xr:uid="{8C61C579-88DF-FA41-8467-317C31BC0F7B}">
          <x14:formula1>
            <xm:f>LEGENDA!$G$2:$G$17</xm:f>
          </x14:formula1>
          <xm:sqref>G6:G1048576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1D1B-E2A2-4452-9E6B-98328A09C1C2}">
  <dimension ref="A1:AC998"/>
  <sheetViews>
    <sheetView topLeftCell="H1" zoomScale="70" zoomScaleNormal="70" workbookViewId="0"/>
  </sheetViews>
  <sheetFormatPr defaultColWidth="0" defaultRowHeight="15.75"/>
  <cols>
    <col min="1" max="1" width="11.5" style="15" customWidth="1"/>
    <col min="2" max="2" width="14.25" style="15" customWidth="1"/>
    <col min="3" max="3" width="12.5" style="15" customWidth="1"/>
    <col min="4" max="4" width="15.875" style="15" customWidth="1"/>
    <col min="5" max="5" width="74.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32"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8"/>
      <c r="B3" s="69"/>
      <c r="C3" s="69"/>
      <c r="D3" s="69"/>
      <c r="E3" s="69"/>
      <c r="F3" s="69"/>
      <c r="G3" s="69"/>
      <c r="H3" s="69"/>
      <c r="I3" s="73"/>
      <c r="J3" s="73"/>
      <c r="K3" s="73"/>
      <c r="L3" s="73"/>
      <c r="M3" s="73"/>
      <c r="N3" s="73"/>
      <c r="O3" s="71"/>
      <c r="P3" s="74"/>
      <c r="Q3" s="74"/>
      <c r="R3" s="74"/>
    </row>
    <row r="4" spans="1:18" ht="47.25">
      <c r="A4" s="9" t="s">
        <v>0</v>
      </c>
      <c r="B4" s="9" t="s">
        <v>1</v>
      </c>
      <c r="C4" s="9" t="s">
        <v>2</v>
      </c>
      <c r="D4" s="9" t="s">
        <v>3</v>
      </c>
      <c r="E4" s="9" t="s">
        <v>4</v>
      </c>
      <c r="F4" s="9" t="s">
        <v>5</v>
      </c>
      <c r="G4" s="9" t="s">
        <v>6</v>
      </c>
      <c r="H4" s="9" t="s">
        <v>153</v>
      </c>
      <c r="I4" s="10" t="s">
        <v>154</v>
      </c>
      <c r="J4" s="10" t="s">
        <v>155</v>
      </c>
      <c r="K4" s="11" t="s">
        <v>156</v>
      </c>
      <c r="L4" s="10" t="s">
        <v>157</v>
      </c>
      <c r="M4" s="12" t="s">
        <v>158</v>
      </c>
      <c r="N4" s="31" t="s">
        <v>159</v>
      </c>
      <c r="O4" s="13" t="s">
        <v>160</v>
      </c>
      <c r="P4" s="14" t="s">
        <v>7</v>
      </c>
      <c r="Q4" s="14" t="s">
        <v>161</v>
      </c>
      <c r="R4" s="14" t="s">
        <v>161</v>
      </c>
    </row>
    <row r="5" spans="1:18" ht="47.25">
      <c r="A5" s="15">
        <v>2022</v>
      </c>
      <c r="B5" s="15" t="s">
        <v>13</v>
      </c>
      <c r="C5" s="15" t="s">
        <v>128</v>
      </c>
      <c r="D5" s="15" t="s">
        <v>15</v>
      </c>
      <c r="E5" s="15" t="s">
        <v>16</v>
      </c>
      <c r="F5" s="15" t="s">
        <v>17</v>
      </c>
      <c r="G5" s="15" t="s">
        <v>73</v>
      </c>
      <c r="H5" s="15" t="s">
        <v>145</v>
      </c>
      <c r="I5" s="16" t="s">
        <v>692</v>
      </c>
      <c r="J5" s="16" t="s">
        <v>24</v>
      </c>
      <c r="K5" s="17">
        <v>1</v>
      </c>
      <c r="L5" s="16" t="s">
        <v>164</v>
      </c>
      <c r="M5" s="18">
        <v>2806070.43</v>
      </c>
      <c r="N5" s="32">
        <v>2806070.43</v>
      </c>
      <c r="O5" s="34" t="s">
        <v>166</v>
      </c>
      <c r="P5" s="20" t="s">
        <v>43</v>
      </c>
      <c r="Q5" s="20" t="s">
        <v>693</v>
      </c>
      <c r="R5" s="20" t="s">
        <v>43</v>
      </c>
    </row>
    <row r="6" spans="1:18" ht="31.5">
      <c r="M6" s="56" t="s">
        <v>169</v>
      </c>
      <c r="N6" s="62">
        <f>SUM(N5:N5)</f>
        <v>2806070.43</v>
      </c>
      <c r="O6" s="34"/>
      <c r="P6" s="20"/>
      <c r="R6" s="20"/>
    </row>
    <row r="7" spans="1:18" ht="47.25">
      <c r="A7" s="15">
        <v>2022</v>
      </c>
      <c r="B7" s="15" t="s">
        <v>13</v>
      </c>
      <c r="C7" s="15" t="s">
        <v>128</v>
      </c>
      <c r="D7" s="15" t="s">
        <v>38</v>
      </c>
      <c r="E7" s="15" t="s">
        <v>28</v>
      </c>
      <c r="F7" s="15" t="s">
        <v>57</v>
      </c>
      <c r="G7" s="15" t="s">
        <v>50</v>
      </c>
      <c r="H7" s="15" t="s">
        <v>51</v>
      </c>
      <c r="I7" s="16" t="s">
        <v>694</v>
      </c>
      <c r="J7" s="16" t="s">
        <v>24</v>
      </c>
      <c r="K7" s="17">
        <v>80984</v>
      </c>
      <c r="L7" s="16" t="s">
        <v>171</v>
      </c>
      <c r="N7" s="32">
        <v>1261173.6200000001</v>
      </c>
      <c r="O7" s="34" t="s">
        <v>695</v>
      </c>
      <c r="P7" s="20" t="s">
        <v>32</v>
      </c>
      <c r="Q7" s="20" t="s">
        <v>696</v>
      </c>
      <c r="R7" s="20" t="s">
        <v>697</v>
      </c>
    </row>
    <row r="8" spans="1:18" ht="31.5">
      <c r="M8" s="56" t="s">
        <v>204</v>
      </c>
      <c r="N8" s="62">
        <f>SUM(N7:N7)</f>
        <v>1261173.6200000001</v>
      </c>
      <c r="O8" s="34"/>
      <c r="P8" s="20"/>
      <c r="R8" s="20"/>
    </row>
    <row r="9" spans="1:18" ht="31.5">
      <c r="M9" s="57" t="s">
        <v>301</v>
      </c>
      <c r="N9" s="57">
        <f>N6+N8</f>
        <v>4067244.0500000003</v>
      </c>
      <c r="O9" s="34"/>
      <c r="P9" s="20"/>
      <c r="R9" s="20"/>
    </row>
    <row r="10" spans="1:18">
      <c r="O10" s="34"/>
      <c r="P10" s="20"/>
      <c r="R10" s="20"/>
    </row>
    <row r="11" spans="1:18">
      <c r="O11" s="34"/>
      <c r="P11" s="20"/>
      <c r="R11" s="20"/>
    </row>
    <row r="12" spans="1:18">
      <c r="O12" s="34"/>
      <c r="P12" s="20"/>
      <c r="R12" s="20"/>
    </row>
    <row r="13" spans="1:18">
      <c r="O13" s="34"/>
      <c r="P13" s="20"/>
      <c r="R13" s="20"/>
    </row>
    <row r="14" spans="1:18">
      <c r="O14" s="34"/>
      <c r="P14" s="20"/>
      <c r="R14" s="20"/>
    </row>
    <row r="15" spans="1:18">
      <c r="O15" s="34"/>
      <c r="P15" s="20"/>
      <c r="R15" s="20"/>
    </row>
    <row r="16" spans="1:18">
      <c r="O16" s="34"/>
      <c r="P16" s="20"/>
      <c r="R16" s="20"/>
    </row>
    <row r="17" spans="15:18">
      <c r="O17" s="34"/>
      <c r="P17" s="20"/>
      <c r="R17" s="20"/>
    </row>
    <row r="18" spans="15:18">
      <c r="O18" s="34"/>
      <c r="P18" s="20"/>
      <c r="R18" s="20"/>
    </row>
    <row r="19" spans="15:18">
      <c r="O19" s="34"/>
      <c r="P19" s="20"/>
      <c r="R19" s="20"/>
    </row>
    <row r="20" spans="15:18">
      <c r="O20" s="34"/>
      <c r="P20" s="20"/>
      <c r="R20" s="20"/>
    </row>
    <row r="21" spans="15:18">
      <c r="O21" s="34"/>
      <c r="P21" s="20"/>
      <c r="R21" s="20"/>
    </row>
    <row r="22" spans="15:18">
      <c r="O22" s="34"/>
      <c r="P22" s="20"/>
      <c r="R22" s="20"/>
    </row>
    <row r="23" spans="15:18">
      <c r="O23" s="34"/>
      <c r="P23" s="20"/>
      <c r="R23" s="20"/>
    </row>
    <row r="24" spans="15:18">
      <c r="O24" s="34"/>
      <c r="P24" s="20"/>
      <c r="R24" s="20"/>
    </row>
    <row r="25" spans="15:18">
      <c r="P25" s="20"/>
      <c r="R25" s="20"/>
    </row>
    <row r="26" spans="15:18">
      <c r="P26" s="20"/>
      <c r="R26" s="20"/>
    </row>
    <row r="27" spans="15:18">
      <c r="P27" s="20"/>
      <c r="R27" s="20"/>
    </row>
    <row r="28" spans="15:18">
      <c r="P28" s="20"/>
      <c r="R28" s="20"/>
    </row>
    <row r="29" spans="15:18">
      <c r="P29" s="20"/>
      <c r="R29" s="20"/>
    </row>
    <row r="30" spans="15:18">
      <c r="P30" s="20"/>
      <c r="R30" s="20"/>
    </row>
    <row r="31" spans="15:18">
      <c r="P31" s="20"/>
      <c r="R31" s="20"/>
    </row>
    <row r="32" spans="15:18">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18">
      <c r="P65" s="20"/>
      <c r="R65" s="20"/>
    </row>
    <row r="66" spans="1:18">
      <c r="P66" s="20"/>
      <c r="R66" s="20"/>
    </row>
    <row r="67" spans="1:18">
      <c r="P67" s="20"/>
      <c r="R67" s="20"/>
    </row>
    <row r="68" spans="1:18">
      <c r="P68" s="20"/>
      <c r="R68" s="20"/>
    </row>
    <row r="69" spans="1:18">
      <c r="P69" s="20"/>
      <c r="R69" s="20"/>
    </row>
    <row r="70" spans="1:18">
      <c r="P70" s="20"/>
      <c r="R70" s="20"/>
    </row>
    <row r="71" spans="1:18">
      <c r="P71" s="20"/>
      <c r="R71" s="20"/>
    </row>
    <row r="72" spans="1:18">
      <c r="P72" s="20"/>
      <c r="R72" s="20"/>
    </row>
    <row r="73" spans="1:18">
      <c r="P73" s="20"/>
      <c r="R73" s="20"/>
    </row>
    <row r="74" spans="1:18">
      <c r="P74" s="20"/>
      <c r="R74" s="20"/>
    </row>
    <row r="75" spans="1:18">
      <c r="P75" s="20"/>
      <c r="R75" s="20"/>
    </row>
    <row r="76" spans="1:18">
      <c r="P76" s="20"/>
      <c r="R76" s="20"/>
    </row>
    <row r="77" spans="1:18">
      <c r="P77" s="20"/>
      <c r="R77" s="20"/>
    </row>
    <row r="78" spans="1:18">
      <c r="P78" s="20"/>
      <c r="R78" s="20"/>
    </row>
    <row r="79" spans="1:18">
      <c r="P79" s="20"/>
      <c r="R79" s="20"/>
    </row>
    <row r="80" spans="1:18">
      <c r="A80" s="21"/>
      <c r="B80" s="22"/>
      <c r="C80" s="22"/>
      <c r="P80" s="20"/>
      <c r="R80" s="20"/>
    </row>
    <row r="81" spans="1:18">
      <c r="A81" s="21"/>
      <c r="B81" s="22"/>
      <c r="C81" s="22"/>
      <c r="P81" s="20"/>
      <c r="R81" s="20"/>
    </row>
    <row r="82" spans="1:18">
      <c r="A82" s="21"/>
      <c r="B82" s="22"/>
      <c r="C82" s="22"/>
      <c r="P82" s="20"/>
      <c r="R82" s="20"/>
    </row>
    <row r="83" spans="1:18">
      <c r="A83" s="21"/>
      <c r="B83" s="22"/>
      <c r="C83" s="22"/>
      <c r="P83" s="20"/>
      <c r="R83" s="20"/>
    </row>
    <row r="84" spans="1:18">
      <c r="A84" s="21"/>
      <c r="B84" s="22"/>
      <c r="C84" s="22"/>
      <c r="P84" s="20"/>
      <c r="R84" s="20"/>
    </row>
    <row r="85" spans="1:18">
      <c r="A85" s="21"/>
      <c r="B85" s="22"/>
      <c r="C85" s="22"/>
      <c r="P85" s="20"/>
      <c r="R85" s="20"/>
    </row>
    <row r="86" spans="1:18">
      <c r="A86" s="21"/>
      <c r="B86" s="22"/>
      <c r="C86" s="22"/>
      <c r="P86" s="20"/>
      <c r="R86" s="20"/>
    </row>
    <row r="87" spans="1:18">
      <c r="A87" s="21"/>
      <c r="B87" s="22"/>
      <c r="C87" s="22"/>
      <c r="P87" s="20"/>
      <c r="R87" s="20"/>
    </row>
    <row r="88" spans="1:18">
      <c r="A88" s="21"/>
      <c r="B88" s="22"/>
      <c r="C88" s="22"/>
      <c r="P88" s="20"/>
      <c r="R88" s="20"/>
    </row>
    <row r="89" spans="1:18">
      <c r="P89" s="20"/>
      <c r="R89" s="20"/>
    </row>
    <row r="90" spans="1:18">
      <c r="P90" s="20"/>
      <c r="R90" s="20"/>
    </row>
    <row r="91" spans="1:18">
      <c r="P91" s="20"/>
      <c r="R91" s="20"/>
    </row>
    <row r="92" spans="1:18">
      <c r="P92" s="20"/>
      <c r="R92" s="20"/>
    </row>
    <row r="93" spans="1:18">
      <c r="P93" s="20"/>
      <c r="R93" s="20"/>
    </row>
    <row r="94" spans="1:18">
      <c r="P94" s="20"/>
      <c r="R94" s="20"/>
    </row>
    <row r="95" spans="1:18">
      <c r="P95" s="20"/>
      <c r="R95" s="20"/>
    </row>
    <row r="96" spans="1: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0"/>
      <c r="R110" s="20"/>
    </row>
    <row r="111" spans="16:18">
      <c r="P111" s="20"/>
      <c r="R111" s="20"/>
    </row>
    <row r="112" spans="16: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4"/>
      <c r="R128" s="20"/>
    </row>
    <row r="129" spans="16:18">
      <c r="P129" s="8"/>
      <c r="R129" s="20"/>
    </row>
    <row r="130" spans="16:18">
      <c r="R130" s="20"/>
    </row>
    <row r="131" spans="16:18">
      <c r="R131" s="20"/>
    </row>
    <row r="132" spans="16:18">
      <c r="R132" s="20"/>
    </row>
    <row r="133" spans="16:18">
      <c r="R133" s="20"/>
    </row>
    <row r="134" spans="16:18">
      <c r="R134" s="20"/>
    </row>
    <row r="135" spans="16:18">
      <c r="R135" s="20"/>
    </row>
    <row r="136" spans="16:18">
      <c r="R136" s="20"/>
    </row>
    <row r="137" spans="16:18">
      <c r="R137" s="20"/>
    </row>
    <row r="138" spans="16:18">
      <c r="R138" s="20"/>
    </row>
    <row r="139" spans="16:18">
      <c r="R139" s="20"/>
    </row>
    <row r="140" spans="16:18">
      <c r="R140" s="20"/>
    </row>
    <row r="141" spans="16:18">
      <c r="R141" s="20"/>
    </row>
    <row r="142" spans="16:18">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4:18">
      <c r="R177" s="20"/>
    </row>
    <row r="178" spans="14:18">
      <c r="R178" s="20"/>
    </row>
    <row r="179" spans="14:18">
      <c r="R179" s="20"/>
    </row>
    <row r="180" spans="14:18">
      <c r="R180" s="20"/>
    </row>
    <row r="181" spans="14:18">
      <c r="R181" s="20"/>
    </row>
    <row r="182" spans="14:18">
      <c r="R182" s="20"/>
    </row>
    <row r="183" spans="14:18">
      <c r="R183" s="20"/>
    </row>
    <row r="184" spans="14:18">
      <c r="R184" s="20"/>
    </row>
    <row r="185" spans="14:18">
      <c r="R185" s="20"/>
    </row>
    <row r="186" spans="14:18">
      <c r="R186" s="20"/>
    </row>
    <row r="187" spans="14:18">
      <c r="R187" s="20"/>
    </row>
    <row r="188" spans="14:18">
      <c r="N188" s="32" t="str">
        <f t="shared" ref="N188:N197" si="0">IF(M188="","",K250*M188)</f>
        <v/>
      </c>
      <c r="R188" s="20"/>
    </row>
    <row r="189" spans="14:18">
      <c r="N189" s="32" t="str">
        <f t="shared" si="0"/>
        <v/>
      </c>
      <c r="R189" s="20"/>
    </row>
    <row r="190" spans="14:18">
      <c r="N190" s="32" t="str">
        <f t="shared" si="0"/>
        <v/>
      </c>
      <c r="R190" s="20"/>
    </row>
    <row r="191" spans="14:18">
      <c r="N191" s="32" t="str">
        <f t="shared" si="0"/>
        <v/>
      </c>
      <c r="R191" s="20"/>
    </row>
    <row r="192" spans="14:18">
      <c r="N192" s="32" t="str">
        <f t="shared" si="0"/>
        <v/>
      </c>
      <c r="R192" s="20"/>
    </row>
    <row r="193" spans="14:18">
      <c r="N193" s="32" t="str">
        <f t="shared" si="0"/>
        <v/>
      </c>
      <c r="R193" s="20"/>
    </row>
    <row r="194" spans="14:18">
      <c r="N194" s="32" t="str">
        <f t="shared" si="0"/>
        <v/>
      </c>
      <c r="R194" s="20"/>
    </row>
    <row r="195" spans="14:18">
      <c r="N195" s="32" t="str">
        <f t="shared" si="0"/>
        <v/>
      </c>
      <c r="R195" s="20"/>
    </row>
    <row r="196" spans="14:18">
      <c r="N196" s="32" t="str">
        <f t="shared" si="0"/>
        <v/>
      </c>
      <c r="R196" s="20"/>
    </row>
    <row r="197" spans="14:18">
      <c r="N197" s="32" t="str">
        <f t="shared" si="0"/>
        <v/>
      </c>
      <c r="R197" s="20"/>
    </row>
    <row r="198" spans="14:18">
      <c r="N198" s="32" t="str">
        <f t="shared" ref="N198:N261" si="1">IF(M198="","",K260*M198)</f>
        <v/>
      </c>
      <c r="R198" s="20"/>
    </row>
    <row r="199" spans="14:18">
      <c r="N199" s="32" t="str">
        <f t="shared" si="1"/>
        <v/>
      </c>
      <c r="R199" s="20"/>
    </row>
    <row r="200" spans="14:18">
      <c r="N200" s="32" t="str">
        <f t="shared" si="1"/>
        <v/>
      </c>
      <c r="R200" s="20"/>
    </row>
    <row r="201" spans="14:18">
      <c r="N201" s="32" t="str">
        <f t="shared" si="1"/>
        <v/>
      </c>
      <c r="R201" s="20"/>
    </row>
    <row r="202" spans="14:18">
      <c r="N202" s="32" t="str">
        <f t="shared" si="1"/>
        <v/>
      </c>
      <c r="R202" s="20"/>
    </row>
    <row r="203" spans="14:18">
      <c r="N203" s="32" t="str">
        <f t="shared" si="1"/>
        <v/>
      </c>
      <c r="R203" s="20"/>
    </row>
    <row r="204" spans="14:18">
      <c r="N204" s="32" t="str">
        <f t="shared" si="1"/>
        <v/>
      </c>
      <c r="R204" s="20"/>
    </row>
    <row r="205" spans="14:18">
      <c r="N205" s="32" t="str">
        <f t="shared" si="1"/>
        <v/>
      </c>
      <c r="R205" s="20"/>
    </row>
    <row r="206" spans="14:18">
      <c r="N206" s="32" t="str">
        <f t="shared" si="1"/>
        <v/>
      </c>
      <c r="R206" s="20"/>
    </row>
    <row r="207" spans="14:18">
      <c r="N207" s="32" t="str">
        <f t="shared" si="1"/>
        <v/>
      </c>
      <c r="R207" s="20"/>
    </row>
    <row r="208" spans="14:18">
      <c r="N208" s="32" t="str">
        <f t="shared" si="1"/>
        <v/>
      </c>
      <c r="R208" s="20"/>
    </row>
    <row r="209" spans="14:18">
      <c r="N209" s="32" t="str">
        <f t="shared" si="1"/>
        <v/>
      </c>
      <c r="R209" s="20"/>
    </row>
    <row r="210" spans="14:18">
      <c r="N210" s="32" t="str">
        <f t="shared" si="1"/>
        <v/>
      </c>
      <c r="R210" s="20"/>
    </row>
    <row r="211" spans="14:18">
      <c r="N211" s="32" t="str">
        <f t="shared" si="1"/>
        <v/>
      </c>
      <c r="R211" s="20"/>
    </row>
    <row r="212" spans="14:18">
      <c r="N212" s="32" t="str">
        <f t="shared" si="1"/>
        <v/>
      </c>
      <c r="R212" s="20"/>
    </row>
    <row r="213" spans="14:18">
      <c r="N213" s="32" t="str">
        <f t="shared" si="1"/>
        <v/>
      </c>
      <c r="R213" s="20"/>
    </row>
    <row r="214" spans="14:18">
      <c r="N214" s="32" t="str">
        <f t="shared" si="1"/>
        <v/>
      </c>
      <c r="R214" s="20"/>
    </row>
    <row r="215" spans="14:18">
      <c r="N215" s="32" t="str">
        <f t="shared" si="1"/>
        <v/>
      </c>
      <c r="R215" s="20"/>
    </row>
    <row r="216" spans="14:18">
      <c r="N216" s="32" t="str">
        <f t="shared" si="1"/>
        <v/>
      </c>
      <c r="R216" s="20"/>
    </row>
    <row r="217" spans="14:18">
      <c r="N217" s="32" t="str">
        <f t="shared" si="1"/>
        <v/>
      </c>
      <c r="R217" s="20"/>
    </row>
    <row r="218" spans="14:18">
      <c r="N218" s="32" t="str">
        <f t="shared" si="1"/>
        <v/>
      </c>
      <c r="R218" s="20"/>
    </row>
    <row r="219" spans="14:18">
      <c r="N219" s="32" t="str">
        <f t="shared" si="1"/>
        <v/>
      </c>
      <c r="R219" s="20"/>
    </row>
    <row r="220" spans="14:18">
      <c r="N220" s="32" t="str">
        <f t="shared" si="1"/>
        <v/>
      </c>
      <c r="R220" s="20"/>
    </row>
    <row r="221" spans="14:18">
      <c r="N221" s="32" t="str">
        <f t="shared" si="1"/>
        <v/>
      </c>
      <c r="R221" s="20"/>
    </row>
    <row r="222" spans="14:18">
      <c r="N222" s="32" t="str">
        <f t="shared" si="1"/>
        <v/>
      </c>
      <c r="R222" s="20"/>
    </row>
    <row r="223" spans="14:18">
      <c r="N223" s="32" t="str">
        <f t="shared" si="1"/>
        <v/>
      </c>
      <c r="R223" s="20"/>
    </row>
    <row r="224" spans="14:18">
      <c r="N224" s="32" t="str">
        <f t="shared" si="1"/>
        <v/>
      </c>
      <c r="R224" s="20"/>
    </row>
    <row r="225" spans="14:18">
      <c r="N225" s="32" t="str">
        <f t="shared" si="1"/>
        <v/>
      </c>
      <c r="R225" s="20"/>
    </row>
    <row r="226" spans="14:18">
      <c r="N226" s="32" t="str">
        <f t="shared" si="1"/>
        <v/>
      </c>
      <c r="R226" s="20"/>
    </row>
    <row r="227" spans="14:18">
      <c r="N227" s="32" t="str">
        <f t="shared" si="1"/>
        <v/>
      </c>
      <c r="R227" s="20"/>
    </row>
    <row r="228" spans="14:18">
      <c r="N228" s="32" t="str">
        <f t="shared" si="1"/>
        <v/>
      </c>
      <c r="R228" s="20"/>
    </row>
    <row r="229" spans="14:18">
      <c r="N229" s="32" t="str">
        <f t="shared" si="1"/>
        <v/>
      </c>
      <c r="R229" s="20"/>
    </row>
    <row r="230" spans="14:18">
      <c r="N230" s="32" t="str">
        <f t="shared" si="1"/>
        <v/>
      </c>
      <c r="R230" s="20"/>
    </row>
    <row r="231" spans="14:18">
      <c r="N231" s="32" t="str">
        <f t="shared" si="1"/>
        <v/>
      </c>
      <c r="R231" s="20"/>
    </row>
    <row r="232" spans="14:18">
      <c r="N232" s="32" t="str">
        <f t="shared" si="1"/>
        <v/>
      </c>
      <c r="R232" s="20"/>
    </row>
    <row r="233" spans="14:18">
      <c r="N233" s="32" t="str">
        <f t="shared" si="1"/>
        <v/>
      </c>
      <c r="R233" s="20"/>
    </row>
    <row r="234" spans="14:18">
      <c r="N234" s="32" t="str">
        <f t="shared" si="1"/>
        <v/>
      </c>
      <c r="R234" s="20"/>
    </row>
    <row r="235" spans="14:18">
      <c r="N235" s="32" t="str">
        <f t="shared" si="1"/>
        <v/>
      </c>
      <c r="R235" s="20"/>
    </row>
    <row r="236" spans="14:18">
      <c r="N236" s="32" t="str">
        <f t="shared" si="1"/>
        <v/>
      </c>
      <c r="R236" s="20"/>
    </row>
    <row r="237" spans="14:18">
      <c r="N237" s="32" t="str">
        <f t="shared" si="1"/>
        <v/>
      </c>
      <c r="R237" s="20"/>
    </row>
    <row r="238" spans="14:18">
      <c r="N238" s="32" t="str">
        <f t="shared" si="1"/>
        <v/>
      </c>
      <c r="R238" s="20"/>
    </row>
    <row r="239" spans="14:18">
      <c r="N239" s="32" t="str">
        <f t="shared" si="1"/>
        <v/>
      </c>
      <c r="R239" s="20"/>
    </row>
    <row r="240" spans="14:18">
      <c r="N240" s="32" t="str">
        <f t="shared" si="1"/>
        <v/>
      </c>
      <c r="R240" s="20"/>
    </row>
    <row r="241" spans="14:18">
      <c r="N241" s="32" t="str">
        <f t="shared" si="1"/>
        <v/>
      </c>
      <c r="R241" s="20"/>
    </row>
    <row r="242" spans="14:18">
      <c r="N242" s="32" t="str">
        <f t="shared" si="1"/>
        <v/>
      </c>
      <c r="R242" s="20"/>
    </row>
    <row r="243" spans="14:18">
      <c r="N243" s="32" t="str">
        <f t="shared" si="1"/>
        <v/>
      </c>
      <c r="R243" s="20"/>
    </row>
    <row r="244" spans="14:18">
      <c r="N244" s="32" t="str">
        <f t="shared" si="1"/>
        <v/>
      </c>
      <c r="R244" s="20"/>
    </row>
    <row r="245" spans="14:18">
      <c r="N245" s="32" t="str">
        <f t="shared" si="1"/>
        <v/>
      </c>
      <c r="R245" s="20"/>
    </row>
    <row r="246" spans="14:18">
      <c r="N246" s="32" t="str">
        <f t="shared" si="1"/>
        <v/>
      </c>
      <c r="R246" s="20"/>
    </row>
    <row r="247" spans="14:18">
      <c r="N247" s="32" t="str">
        <f t="shared" si="1"/>
        <v/>
      </c>
      <c r="R247" s="20"/>
    </row>
    <row r="248" spans="14:18">
      <c r="N248" s="32" t="str">
        <f t="shared" si="1"/>
        <v/>
      </c>
      <c r="R248" s="20"/>
    </row>
    <row r="249" spans="14:18">
      <c r="N249" s="32" t="str">
        <f t="shared" si="1"/>
        <v/>
      </c>
      <c r="R249" s="20"/>
    </row>
    <row r="250" spans="14:18">
      <c r="N250" s="32" t="str">
        <f t="shared" si="1"/>
        <v/>
      </c>
      <c r="R250" s="20"/>
    </row>
    <row r="251" spans="14:18">
      <c r="N251" s="32" t="str">
        <f t="shared" si="1"/>
        <v/>
      </c>
      <c r="R251" s="20"/>
    </row>
    <row r="252" spans="14:18">
      <c r="N252" s="32" t="str">
        <f t="shared" si="1"/>
        <v/>
      </c>
      <c r="R252" s="20"/>
    </row>
    <row r="253" spans="14:18">
      <c r="N253" s="32" t="str">
        <f t="shared" si="1"/>
        <v/>
      </c>
      <c r="R253" s="20"/>
    </row>
    <row r="254" spans="14:18">
      <c r="N254" s="32" t="str">
        <f t="shared" si="1"/>
        <v/>
      </c>
      <c r="R254" s="20"/>
    </row>
    <row r="255" spans="14:18">
      <c r="N255" s="32" t="str">
        <f t="shared" si="1"/>
        <v/>
      </c>
      <c r="R255" s="20"/>
    </row>
    <row r="256" spans="14:18">
      <c r="N256" s="32" t="str">
        <f t="shared" si="1"/>
        <v/>
      </c>
      <c r="R256" s="20"/>
    </row>
    <row r="257" spans="14:18">
      <c r="N257" s="32" t="str">
        <f t="shared" si="1"/>
        <v/>
      </c>
      <c r="R257" s="20"/>
    </row>
    <row r="258" spans="14:18">
      <c r="N258" s="32" t="str">
        <f t="shared" si="1"/>
        <v/>
      </c>
      <c r="R258" s="20"/>
    </row>
    <row r="259" spans="14:18">
      <c r="N259" s="32" t="str">
        <f t="shared" si="1"/>
        <v/>
      </c>
      <c r="R259" s="20"/>
    </row>
    <row r="260" spans="14:18">
      <c r="N260" s="32" t="str">
        <f t="shared" si="1"/>
        <v/>
      </c>
      <c r="R260" s="20"/>
    </row>
    <row r="261" spans="14:18">
      <c r="N261" s="32" t="str">
        <f t="shared" si="1"/>
        <v/>
      </c>
      <c r="R261" s="20"/>
    </row>
    <row r="262" spans="14:18">
      <c r="N262" s="32" t="str">
        <f t="shared" ref="N262:N325" si="2">IF(M262="","",K324*M262)</f>
        <v/>
      </c>
      <c r="R262" s="20"/>
    </row>
    <row r="263" spans="14:18">
      <c r="N263" s="32" t="str">
        <f t="shared" si="2"/>
        <v/>
      </c>
      <c r="R263" s="20"/>
    </row>
    <row r="264" spans="14:18">
      <c r="N264" s="32" t="str">
        <f t="shared" si="2"/>
        <v/>
      </c>
      <c r="R264" s="20"/>
    </row>
    <row r="265" spans="14:18">
      <c r="N265" s="32" t="str">
        <f t="shared" si="2"/>
        <v/>
      </c>
      <c r="R265" s="20"/>
    </row>
    <row r="266" spans="14:18">
      <c r="N266" s="32" t="str">
        <f t="shared" si="2"/>
        <v/>
      </c>
      <c r="R266" s="20"/>
    </row>
    <row r="267" spans="14:18">
      <c r="N267" s="32" t="str">
        <f t="shared" si="2"/>
        <v/>
      </c>
      <c r="R267" s="20"/>
    </row>
    <row r="268" spans="14:18">
      <c r="N268" s="32" t="str">
        <f t="shared" si="2"/>
        <v/>
      </c>
      <c r="R268" s="20"/>
    </row>
    <row r="269" spans="14:18">
      <c r="N269" s="32" t="str">
        <f t="shared" si="2"/>
        <v/>
      </c>
      <c r="R269" s="20"/>
    </row>
    <row r="270" spans="14:18">
      <c r="N270" s="32" t="str">
        <f t="shared" si="2"/>
        <v/>
      </c>
      <c r="R270" s="20"/>
    </row>
    <row r="271" spans="14:18">
      <c r="N271" s="32" t="str">
        <f t="shared" si="2"/>
        <v/>
      </c>
      <c r="R271" s="20"/>
    </row>
    <row r="272" spans="14:18">
      <c r="N272" s="32" t="str">
        <f t="shared" si="2"/>
        <v/>
      </c>
      <c r="R272" s="20"/>
    </row>
    <row r="273" spans="14:18">
      <c r="N273" s="32" t="str">
        <f t="shared" si="2"/>
        <v/>
      </c>
      <c r="R273" s="20"/>
    </row>
    <row r="274" spans="14:18">
      <c r="N274" s="32" t="str">
        <f t="shared" si="2"/>
        <v/>
      </c>
      <c r="R274" s="20"/>
    </row>
    <row r="275" spans="14:18">
      <c r="N275" s="32" t="str">
        <f t="shared" si="2"/>
        <v/>
      </c>
      <c r="R275" s="20"/>
    </row>
    <row r="276" spans="14:18">
      <c r="N276" s="32" t="str">
        <f t="shared" si="2"/>
        <v/>
      </c>
      <c r="R276" s="20"/>
    </row>
    <row r="277" spans="14:18">
      <c r="N277" s="32" t="str">
        <f t="shared" si="2"/>
        <v/>
      </c>
      <c r="R277" s="20"/>
    </row>
    <row r="278" spans="14:18">
      <c r="N278" s="32" t="str">
        <f t="shared" si="2"/>
        <v/>
      </c>
      <c r="R278" s="20"/>
    </row>
    <row r="279" spans="14:18">
      <c r="N279" s="32" t="str">
        <f t="shared" si="2"/>
        <v/>
      </c>
      <c r="R279" s="20"/>
    </row>
    <row r="280" spans="14:18">
      <c r="N280" s="32" t="str">
        <f t="shared" si="2"/>
        <v/>
      </c>
      <c r="R280" s="20"/>
    </row>
    <row r="281" spans="14:18">
      <c r="N281" s="32" t="str">
        <f t="shared" si="2"/>
        <v/>
      </c>
      <c r="R281" s="20"/>
    </row>
    <row r="282" spans="14:18">
      <c r="N282" s="32" t="str">
        <f t="shared" si="2"/>
        <v/>
      </c>
      <c r="R282" s="20"/>
    </row>
    <row r="283" spans="14:18">
      <c r="N283" s="32" t="str">
        <f t="shared" si="2"/>
        <v/>
      </c>
      <c r="R283" s="20"/>
    </row>
    <row r="284" spans="14:18">
      <c r="N284" s="32" t="str">
        <f t="shared" si="2"/>
        <v/>
      </c>
      <c r="R284" s="20"/>
    </row>
    <row r="285" spans="14:18">
      <c r="N285" s="32" t="str">
        <f t="shared" si="2"/>
        <v/>
      </c>
      <c r="R285" s="20"/>
    </row>
    <row r="286" spans="14:18">
      <c r="N286" s="32" t="str">
        <f t="shared" si="2"/>
        <v/>
      </c>
      <c r="R286" s="20"/>
    </row>
    <row r="287" spans="14:18">
      <c r="N287" s="32" t="str">
        <f t="shared" si="2"/>
        <v/>
      </c>
      <c r="R287" s="20"/>
    </row>
    <row r="288" spans="14:18">
      <c r="N288" s="32" t="str">
        <f t="shared" si="2"/>
        <v/>
      </c>
      <c r="R288" s="20"/>
    </row>
    <row r="289" spans="14:18">
      <c r="N289" s="32" t="str">
        <f t="shared" si="2"/>
        <v/>
      </c>
      <c r="R289" s="20"/>
    </row>
    <row r="290" spans="14:18">
      <c r="N290" s="32" t="str">
        <f t="shared" si="2"/>
        <v/>
      </c>
      <c r="R290" s="20"/>
    </row>
    <row r="291" spans="14:18">
      <c r="N291" s="32" t="str">
        <f t="shared" si="2"/>
        <v/>
      </c>
      <c r="R291" s="20"/>
    </row>
    <row r="292" spans="14:18">
      <c r="N292" s="32" t="str">
        <f t="shared" si="2"/>
        <v/>
      </c>
      <c r="R292" s="20"/>
    </row>
    <row r="293" spans="14:18">
      <c r="N293" s="32" t="str">
        <f t="shared" si="2"/>
        <v/>
      </c>
      <c r="R293" s="20"/>
    </row>
    <row r="294" spans="14:18">
      <c r="N294" s="32" t="str">
        <f t="shared" si="2"/>
        <v/>
      </c>
      <c r="R294" s="20"/>
    </row>
    <row r="295" spans="14:18">
      <c r="N295" s="32" t="str">
        <f t="shared" si="2"/>
        <v/>
      </c>
      <c r="R295" s="20"/>
    </row>
    <row r="296" spans="14:18">
      <c r="N296" s="32" t="str">
        <f t="shared" si="2"/>
        <v/>
      </c>
      <c r="R296" s="20"/>
    </row>
    <row r="297" spans="14:18">
      <c r="N297" s="32" t="str">
        <f t="shared" si="2"/>
        <v/>
      </c>
      <c r="R297" s="20"/>
    </row>
    <row r="298" spans="14:18">
      <c r="N298" s="32" t="str">
        <f t="shared" si="2"/>
        <v/>
      </c>
      <c r="R298" s="20"/>
    </row>
    <row r="299" spans="14:18">
      <c r="N299" s="32" t="str">
        <f t="shared" si="2"/>
        <v/>
      </c>
      <c r="R299" s="20"/>
    </row>
    <row r="300" spans="14:18">
      <c r="N300" s="32" t="str">
        <f t="shared" si="2"/>
        <v/>
      </c>
      <c r="R300" s="20"/>
    </row>
    <row r="301" spans="14:18">
      <c r="N301" s="32" t="str">
        <f t="shared" si="2"/>
        <v/>
      </c>
      <c r="R301" s="20"/>
    </row>
    <row r="302" spans="14:18">
      <c r="N302" s="32" t="str">
        <f t="shared" si="2"/>
        <v/>
      </c>
      <c r="R302" s="20"/>
    </row>
    <row r="303" spans="14:18">
      <c r="N303" s="32" t="str">
        <f t="shared" si="2"/>
        <v/>
      </c>
      <c r="R303" s="20"/>
    </row>
    <row r="304" spans="14:18">
      <c r="N304" s="32" t="str">
        <f t="shared" si="2"/>
        <v/>
      </c>
      <c r="R304" s="20"/>
    </row>
    <row r="305" spans="14:18">
      <c r="N305" s="32" t="str">
        <f t="shared" si="2"/>
        <v/>
      </c>
      <c r="R305" s="20"/>
    </row>
    <row r="306" spans="14:18">
      <c r="N306" s="32" t="str">
        <f t="shared" si="2"/>
        <v/>
      </c>
      <c r="R306" s="20"/>
    </row>
    <row r="307" spans="14:18">
      <c r="N307" s="32" t="str">
        <f t="shared" si="2"/>
        <v/>
      </c>
      <c r="R307" s="20"/>
    </row>
    <row r="308" spans="14:18">
      <c r="N308" s="32" t="str">
        <f t="shared" si="2"/>
        <v/>
      </c>
      <c r="R308" s="20"/>
    </row>
    <row r="309" spans="14:18">
      <c r="N309" s="32" t="str">
        <f t="shared" si="2"/>
        <v/>
      </c>
      <c r="R309" s="20"/>
    </row>
    <row r="310" spans="14:18">
      <c r="N310" s="32" t="str">
        <f t="shared" si="2"/>
        <v/>
      </c>
      <c r="R310" s="20"/>
    </row>
    <row r="311" spans="14:18">
      <c r="N311" s="32" t="str">
        <f t="shared" si="2"/>
        <v/>
      </c>
      <c r="R311" s="20"/>
    </row>
    <row r="312" spans="14:18">
      <c r="N312" s="32" t="str">
        <f t="shared" si="2"/>
        <v/>
      </c>
      <c r="R312" s="20"/>
    </row>
    <row r="313" spans="14:18">
      <c r="N313" s="32" t="str">
        <f t="shared" si="2"/>
        <v/>
      </c>
      <c r="R313" s="20"/>
    </row>
    <row r="314" spans="14:18">
      <c r="N314" s="32" t="str">
        <f t="shared" si="2"/>
        <v/>
      </c>
      <c r="R314" s="20"/>
    </row>
    <row r="315" spans="14:18">
      <c r="N315" s="32" t="str">
        <f t="shared" si="2"/>
        <v/>
      </c>
      <c r="R315" s="20"/>
    </row>
    <row r="316" spans="14:18">
      <c r="N316" s="32" t="str">
        <f t="shared" si="2"/>
        <v/>
      </c>
      <c r="R316" s="20"/>
    </row>
    <row r="317" spans="14:18">
      <c r="N317" s="32" t="str">
        <f t="shared" si="2"/>
        <v/>
      </c>
      <c r="R317" s="20"/>
    </row>
    <row r="318" spans="14:18">
      <c r="N318" s="32" t="str">
        <f t="shared" si="2"/>
        <v/>
      </c>
      <c r="R318" s="20"/>
    </row>
    <row r="319" spans="14:18">
      <c r="N319" s="32" t="str">
        <f t="shared" si="2"/>
        <v/>
      </c>
      <c r="R319" s="20"/>
    </row>
    <row r="320" spans="14:18">
      <c r="N320" s="32" t="str">
        <f t="shared" si="2"/>
        <v/>
      </c>
      <c r="R320" s="20"/>
    </row>
    <row r="321" spans="14:18">
      <c r="N321" s="32" t="str">
        <f t="shared" si="2"/>
        <v/>
      </c>
      <c r="R321" s="20"/>
    </row>
    <row r="322" spans="14:18">
      <c r="N322" s="32" t="str">
        <f t="shared" si="2"/>
        <v/>
      </c>
      <c r="R322" s="20"/>
    </row>
    <row r="323" spans="14:18">
      <c r="N323" s="32" t="str">
        <f t="shared" si="2"/>
        <v/>
      </c>
      <c r="R323" s="20"/>
    </row>
    <row r="324" spans="14:18">
      <c r="N324" s="32" t="str">
        <f t="shared" si="2"/>
        <v/>
      </c>
      <c r="R324" s="20"/>
    </row>
    <row r="325" spans="14:18">
      <c r="N325" s="32" t="str">
        <f t="shared" si="2"/>
        <v/>
      </c>
      <c r="R325" s="20"/>
    </row>
    <row r="326" spans="14:18">
      <c r="N326" s="32" t="str">
        <f t="shared" ref="N326:N389" si="3">IF(M326="","",K388*M326)</f>
        <v/>
      </c>
      <c r="R326" s="20"/>
    </row>
    <row r="327" spans="14:18">
      <c r="N327" s="32" t="str">
        <f t="shared" si="3"/>
        <v/>
      </c>
      <c r="R327" s="20"/>
    </row>
    <row r="328" spans="14:18">
      <c r="N328" s="32" t="str">
        <f t="shared" si="3"/>
        <v/>
      </c>
      <c r="R328" s="20"/>
    </row>
    <row r="329" spans="14:18">
      <c r="N329" s="32" t="str">
        <f t="shared" si="3"/>
        <v/>
      </c>
      <c r="R329" s="20"/>
    </row>
    <row r="330" spans="14:18">
      <c r="N330" s="32" t="str">
        <f t="shared" si="3"/>
        <v/>
      </c>
      <c r="R330" s="20"/>
    </row>
    <row r="331" spans="14:18">
      <c r="N331" s="32" t="str">
        <f t="shared" si="3"/>
        <v/>
      </c>
      <c r="R331" s="20"/>
    </row>
    <row r="332" spans="14:18">
      <c r="N332" s="32" t="str">
        <f t="shared" si="3"/>
        <v/>
      </c>
      <c r="R332" s="20"/>
    </row>
    <row r="333" spans="14:18">
      <c r="N333" s="32" t="str">
        <f t="shared" si="3"/>
        <v/>
      </c>
      <c r="R333" s="20"/>
    </row>
    <row r="334" spans="14:18">
      <c r="N334" s="32" t="str">
        <f t="shared" si="3"/>
        <v/>
      </c>
      <c r="R334" s="20"/>
    </row>
    <row r="335" spans="14:18">
      <c r="N335" s="32" t="str">
        <f t="shared" si="3"/>
        <v/>
      </c>
      <c r="R335" s="20"/>
    </row>
    <row r="336" spans="14:18">
      <c r="N336" s="32" t="str">
        <f t="shared" si="3"/>
        <v/>
      </c>
      <c r="R336" s="20"/>
    </row>
    <row r="337" spans="14:18">
      <c r="N337" s="32" t="str">
        <f t="shared" si="3"/>
        <v/>
      </c>
      <c r="R337" s="20"/>
    </row>
    <row r="338" spans="14:18">
      <c r="N338" s="32" t="str">
        <f t="shared" si="3"/>
        <v/>
      </c>
      <c r="R338" s="20"/>
    </row>
    <row r="339" spans="14:18">
      <c r="N339" s="32" t="str">
        <f t="shared" si="3"/>
        <v/>
      </c>
      <c r="R339" s="20"/>
    </row>
    <row r="340" spans="14:18">
      <c r="N340" s="32" t="str">
        <f t="shared" si="3"/>
        <v/>
      </c>
      <c r="R340" s="20"/>
    </row>
    <row r="341" spans="14:18">
      <c r="N341" s="32" t="str">
        <f t="shared" si="3"/>
        <v/>
      </c>
      <c r="R341" s="20"/>
    </row>
    <row r="342" spans="14:18">
      <c r="N342" s="32" t="str">
        <f t="shared" si="3"/>
        <v/>
      </c>
      <c r="R342" s="20"/>
    </row>
    <row r="343" spans="14:18">
      <c r="N343" s="32" t="str">
        <f t="shared" si="3"/>
        <v/>
      </c>
      <c r="R343" s="20"/>
    </row>
    <row r="344" spans="14:18">
      <c r="N344" s="32" t="str">
        <f t="shared" si="3"/>
        <v/>
      </c>
      <c r="R344" s="20"/>
    </row>
    <row r="345" spans="14:18">
      <c r="N345" s="32" t="str">
        <f t="shared" si="3"/>
        <v/>
      </c>
      <c r="R345" s="20"/>
    </row>
    <row r="346" spans="14:18">
      <c r="N346" s="32" t="str">
        <f t="shared" si="3"/>
        <v/>
      </c>
      <c r="R346" s="20"/>
    </row>
    <row r="347" spans="14:18">
      <c r="N347" s="32" t="str">
        <f t="shared" si="3"/>
        <v/>
      </c>
      <c r="R347" s="20"/>
    </row>
    <row r="348" spans="14:18">
      <c r="N348" s="32" t="str">
        <f t="shared" si="3"/>
        <v/>
      </c>
      <c r="R348" s="20"/>
    </row>
    <row r="349" spans="14:18">
      <c r="N349" s="32" t="str">
        <f t="shared" si="3"/>
        <v/>
      </c>
      <c r="R349" s="20"/>
    </row>
    <row r="350" spans="14:18">
      <c r="N350" s="32" t="str">
        <f t="shared" si="3"/>
        <v/>
      </c>
      <c r="R350" s="20"/>
    </row>
    <row r="351" spans="14:18">
      <c r="N351" s="32" t="str">
        <f t="shared" si="3"/>
        <v/>
      </c>
      <c r="R351" s="20"/>
    </row>
    <row r="352" spans="14:18">
      <c r="N352" s="32" t="str">
        <f t="shared" si="3"/>
        <v/>
      </c>
      <c r="R352" s="20"/>
    </row>
    <row r="353" spans="14:18">
      <c r="N353" s="32" t="str">
        <f t="shared" si="3"/>
        <v/>
      </c>
      <c r="R353" s="20"/>
    </row>
    <row r="354" spans="14:18">
      <c r="N354" s="32" t="str">
        <f t="shared" si="3"/>
        <v/>
      </c>
      <c r="R354" s="20"/>
    </row>
    <row r="355" spans="14:18">
      <c r="N355" s="32" t="str">
        <f t="shared" si="3"/>
        <v/>
      </c>
      <c r="R355" s="20"/>
    </row>
    <row r="356" spans="14:18">
      <c r="N356" s="32" t="str">
        <f t="shared" si="3"/>
        <v/>
      </c>
      <c r="R356" s="20"/>
    </row>
    <row r="357" spans="14:18">
      <c r="N357" s="32" t="str">
        <f t="shared" si="3"/>
        <v/>
      </c>
      <c r="R357" s="20"/>
    </row>
    <row r="358" spans="14:18">
      <c r="N358" s="32" t="str">
        <f t="shared" si="3"/>
        <v/>
      </c>
      <c r="R358" s="20"/>
    </row>
    <row r="359" spans="14:18">
      <c r="N359" s="32" t="str">
        <f t="shared" si="3"/>
        <v/>
      </c>
      <c r="R359" s="20"/>
    </row>
    <row r="360" spans="14:18">
      <c r="N360" s="32" t="str">
        <f t="shared" si="3"/>
        <v/>
      </c>
      <c r="R360" s="20"/>
    </row>
    <row r="361" spans="14:18">
      <c r="N361" s="32" t="str">
        <f t="shared" si="3"/>
        <v/>
      </c>
      <c r="R361" s="20"/>
    </row>
    <row r="362" spans="14:18">
      <c r="N362" s="32" t="str">
        <f t="shared" si="3"/>
        <v/>
      </c>
      <c r="R362" s="20"/>
    </row>
    <row r="363" spans="14:18">
      <c r="N363" s="32" t="str">
        <f t="shared" si="3"/>
        <v/>
      </c>
      <c r="R363" s="20"/>
    </row>
    <row r="364" spans="14:18">
      <c r="N364" s="32" t="str">
        <f t="shared" si="3"/>
        <v/>
      </c>
      <c r="R364" s="20"/>
    </row>
    <row r="365" spans="14:18">
      <c r="N365" s="32" t="str">
        <f t="shared" si="3"/>
        <v/>
      </c>
      <c r="R365" s="20"/>
    </row>
    <row r="366" spans="14:18">
      <c r="N366" s="32" t="str">
        <f t="shared" si="3"/>
        <v/>
      </c>
      <c r="R366" s="20"/>
    </row>
    <row r="367" spans="14:18">
      <c r="N367" s="32" t="str">
        <f t="shared" si="3"/>
        <v/>
      </c>
      <c r="R367" s="20"/>
    </row>
    <row r="368" spans="14:18">
      <c r="N368" s="32" t="str">
        <f t="shared" si="3"/>
        <v/>
      </c>
      <c r="R368" s="20"/>
    </row>
    <row r="369" spans="14:18">
      <c r="N369" s="32" t="str">
        <f t="shared" si="3"/>
        <v/>
      </c>
      <c r="R369" s="20"/>
    </row>
    <row r="370" spans="14:18">
      <c r="N370" s="32" t="str">
        <f t="shared" si="3"/>
        <v/>
      </c>
      <c r="R370" s="20"/>
    </row>
    <row r="371" spans="14:18">
      <c r="N371" s="32" t="str">
        <f t="shared" si="3"/>
        <v/>
      </c>
      <c r="R371" s="20"/>
    </row>
    <row r="372" spans="14:18">
      <c r="N372" s="32" t="str">
        <f t="shared" si="3"/>
        <v/>
      </c>
      <c r="R372" s="20"/>
    </row>
    <row r="373" spans="14:18">
      <c r="N373" s="32" t="str">
        <f t="shared" si="3"/>
        <v/>
      </c>
      <c r="R373" s="20"/>
    </row>
    <row r="374" spans="14:18">
      <c r="N374" s="32" t="str">
        <f t="shared" si="3"/>
        <v/>
      </c>
      <c r="R374" s="20"/>
    </row>
    <row r="375" spans="14:18">
      <c r="N375" s="32" t="str">
        <f t="shared" si="3"/>
        <v/>
      </c>
      <c r="R375" s="20"/>
    </row>
    <row r="376" spans="14:18">
      <c r="N376" s="32" t="str">
        <f t="shared" si="3"/>
        <v/>
      </c>
      <c r="R376" s="20"/>
    </row>
    <row r="377" spans="14:18">
      <c r="N377" s="32" t="str">
        <f t="shared" si="3"/>
        <v/>
      </c>
      <c r="R377" s="20"/>
    </row>
    <row r="378" spans="14:18">
      <c r="N378" s="32" t="str">
        <f t="shared" si="3"/>
        <v/>
      </c>
      <c r="R378" s="20"/>
    </row>
    <row r="379" spans="14:18">
      <c r="N379" s="32" t="str">
        <f t="shared" si="3"/>
        <v/>
      </c>
      <c r="R379" s="20"/>
    </row>
    <row r="380" spans="14:18">
      <c r="N380" s="32" t="str">
        <f t="shared" si="3"/>
        <v/>
      </c>
      <c r="R380" s="20"/>
    </row>
    <row r="381" spans="14:18">
      <c r="N381" s="32" t="str">
        <f t="shared" si="3"/>
        <v/>
      </c>
      <c r="R381" s="20"/>
    </row>
    <row r="382" spans="14:18">
      <c r="N382" s="32" t="str">
        <f t="shared" si="3"/>
        <v/>
      </c>
      <c r="R382" s="20"/>
    </row>
    <row r="383" spans="14:18">
      <c r="N383" s="32" t="str">
        <f t="shared" si="3"/>
        <v/>
      </c>
      <c r="R383" s="20"/>
    </row>
    <row r="384" spans="14:18">
      <c r="N384" s="32" t="str">
        <f t="shared" si="3"/>
        <v/>
      </c>
      <c r="R384" s="20"/>
    </row>
    <row r="385" spans="14:18">
      <c r="N385" s="32" t="str">
        <f t="shared" si="3"/>
        <v/>
      </c>
      <c r="R385" s="20"/>
    </row>
    <row r="386" spans="14:18">
      <c r="N386" s="32" t="str">
        <f t="shared" si="3"/>
        <v/>
      </c>
      <c r="R386" s="20"/>
    </row>
    <row r="387" spans="14:18">
      <c r="N387" s="32" t="str">
        <f t="shared" si="3"/>
        <v/>
      </c>
      <c r="R387" s="20"/>
    </row>
    <row r="388" spans="14:18">
      <c r="N388" s="32" t="str">
        <f t="shared" si="3"/>
        <v/>
      </c>
      <c r="R388" s="20"/>
    </row>
    <row r="389" spans="14:18">
      <c r="N389" s="32" t="str">
        <f t="shared" si="3"/>
        <v/>
      </c>
      <c r="R389" s="20"/>
    </row>
    <row r="390" spans="14:18">
      <c r="N390" s="32" t="str">
        <f t="shared" ref="N390:N453" si="4">IF(M390="","",K452*M390)</f>
        <v/>
      </c>
      <c r="R390" s="20"/>
    </row>
    <row r="391" spans="14:18">
      <c r="N391" s="32" t="str">
        <f t="shared" si="4"/>
        <v/>
      </c>
      <c r="R391" s="20"/>
    </row>
    <row r="392" spans="14:18">
      <c r="N392" s="32" t="str">
        <f t="shared" si="4"/>
        <v/>
      </c>
      <c r="R392" s="20"/>
    </row>
    <row r="393" spans="14:18">
      <c r="N393" s="32" t="str">
        <f t="shared" si="4"/>
        <v/>
      </c>
      <c r="R393" s="20"/>
    </row>
    <row r="394" spans="14:18">
      <c r="N394" s="32" t="str">
        <f t="shared" si="4"/>
        <v/>
      </c>
      <c r="R394" s="20"/>
    </row>
    <row r="395" spans="14:18">
      <c r="N395" s="32" t="str">
        <f t="shared" si="4"/>
        <v/>
      </c>
      <c r="R395" s="20"/>
    </row>
    <row r="396" spans="14:18">
      <c r="N396" s="32" t="str">
        <f t="shared" si="4"/>
        <v/>
      </c>
      <c r="R396" s="20"/>
    </row>
    <row r="397" spans="14:18">
      <c r="N397" s="32" t="str">
        <f t="shared" si="4"/>
        <v/>
      </c>
      <c r="R397" s="20"/>
    </row>
    <row r="398" spans="14:18">
      <c r="N398" s="32" t="str">
        <f t="shared" si="4"/>
        <v/>
      </c>
      <c r="R398" s="20"/>
    </row>
    <row r="399" spans="14:18">
      <c r="N399" s="32" t="str">
        <f t="shared" si="4"/>
        <v/>
      </c>
      <c r="R399" s="20"/>
    </row>
    <row r="400" spans="14:18">
      <c r="N400" s="32" t="str">
        <f t="shared" si="4"/>
        <v/>
      </c>
      <c r="R400" s="20"/>
    </row>
    <row r="401" spans="14:18">
      <c r="N401" s="32" t="str">
        <f t="shared" si="4"/>
        <v/>
      </c>
      <c r="R401" s="20"/>
    </row>
    <row r="402" spans="14:18">
      <c r="N402" s="32" t="str">
        <f t="shared" si="4"/>
        <v/>
      </c>
      <c r="R402" s="20"/>
    </row>
    <row r="403" spans="14:18">
      <c r="N403" s="32" t="str">
        <f t="shared" si="4"/>
        <v/>
      </c>
      <c r="R403" s="20"/>
    </row>
    <row r="404" spans="14:18">
      <c r="N404" s="32" t="str">
        <f t="shared" si="4"/>
        <v/>
      </c>
      <c r="R404" s="20"/>
    </row>
    <row r="405" spans="14:18">
      <c r="N405" s="32" t="str">
        <f t="shared" si="4"/>
        <v/>
      </c>
      <c r="R405" s="20"/>
    </row>
    <row r="406" spans="14:18">
      <c r="N406" s="32" t="str">
        <f t="shared" si="4"/>
        <v/>
      </c>
      <c r="R406" s="20"/>
    </row>
    <row r="407" spans="14:18">
      <c r="N407" s="32" t="str">
        <f t="shared" si="4"/>
        <v/>
      </c>
      <c r="R407" s="20"/>
    </row>
    <row r="408" spans="14:18">
      <c r="N408" s="32" t="str">
        <f t="shared" si="4"/>
        <v/>
      </c>
      <c r="R408" s="20"/>
    </row>
    <row r="409" spans="14:18">
      <c r="N409" s="32" t="str">
        <f t="shared" si="4"/>
        <v/>
      </c>
      <c r="R409" s="20"/>
    </row>
    <row r="410" spans="14:18">
      <c r="N410" s="32" t="str">
        <f t="shared" si="4"/>
        <v/>
      </c>
      <c r="R410" s="20"/>
    </row>
    <row r="411" spans="14:18">
      <c r="N411" s="32" t="str">
        <f t="shared" si="4"/>
        <v/>
      </c>
      <c r="R411" s="20"/>
    </row>
    <row r="412" spans="14:18">
      <c r="N412" s="32" t="str">
        <f t="shared" si="4"/>
        <v/>
      </c>
      <c r="R412" s="20"/>
    </row>
    <row r="413" spans="14:18">
      <c r="N413" s="32" t="str">
        <f t="shared" si="4"/>
        <v/>
      </c>
      <c r="R413" s="20"/>
    </row>
    <row r="414" spans="14:18">
      <c r="N414" s="32" t="str">
        <f t="shared" si="4"/>
        <v/>
      </c>
      <c r="R414" s="20"/>
    </row>
    <row r="415" spans="14:18">
      <c r="N415" s="32" t="str">
        <f t="shared" si="4"/>
        <v/>
      </c>
      <c r="R415" s="20"/>
    </row>
    <row r="416" spans="14:18">
      <c r="N416" s="32" t="str">
        <f t="shared" si="4"/>
        <v/>
      </c>
      <c r="R416" s="20"/>
    </row>
    <row r="417" spans="14:18">
      <c r="N417" s="32" t="str">
        <f t="shared" si="4"/>
        <v/>
      </c>
      <c r="R417" s="20"/>
    </row>
    <row r="418" spans="14:18">
      <c r="N418" s="32" t="str">
        <f t="shared" si="4"/>
        <v/>
      </c>
      <c r="R418" s="20"/>
    </row>
    <row r="419" spans="14:18">
      <c r="N419" s="32" t="str">
        <f t="shared" si="4"/>
        <v/>
      </c>
      <c r="R419" s="20"/>
    </row>
    <row r="420" spans="14:18">
      <c r="N420" s="32" t="str">
        <f t="shared" si="4"/>
        <v/>
      </c>
      <c r="R420" s="20"/>
    </row>
    <row r="421" spans="14:18">
      <c r="N421" s="32" t="str">
        <f t="shared" si="4"/>
        <v/>
      </c>
      <c r="R421" s="20"/>
    </row>
    <row r="422" spans="14:18">
      <c r="N422" s="32" t="str">
        <f t="shared" si="4"/>
        <v/>
      </c>
      <c r="R422" s="20"/>
    </row>
    <row r="423" spans="14:18">
      <c r="N423" s="32" t="str">
        <f t="shared" si="4"/>
        <v/>
      </c>
      <c r="R423" s="20"/>
    </row>
    <row r="424" spans="14:18">
      <c r="N424" s="32" t="str">
        <f t="shared" si="4"/>
        <v/>
      </c>
      <c r="R424" s="20"/>
    </row>
    <row r="425" spans="14:18">
      <c r="N425" s="32" t="str">
        <f t="shared" si="4"/>
        <v/>
      </c>
      <c r="R425" s="20"/>
    </row>
    <row r="426" spans="14:18">
      <c r="N426" s="32" t="str">
        <f t="shared" si="4"/>
        <v/>
      </c>
      <c r="R426" s="20"/>
    </row>
    <row r="427" spans="14:18">
      <c r="N427" s="32" t="str">
        <f t="shared" si="4"/>
        <v/>
      </c>
      <c r="R427" s="20"/>
    </row>
    <row r="428" spans="14:18">
      <c r="N428" s="32" t="str">
        <f t="shared" si="4"/>
        <v/>
      </c>
      <c r="R428" s="20"/>
    </row>
    <row r="429" spans="14:18">
      <c r="N429" s="32" t="str">
        <f t="shared" si="4"/>
        <v/>
      </c>
      <c r="R429" s="20"/>
    </row>
    <row r="430" spans="14:18">
      <c r="N430" s="32" t="str">
        <f t="shared" si="4"/>
        <v/>
      </c>
      <c r="R430" s="20"/>
    </row>
    <row r="431" spans="14:18">
      <c r="N431" s="32" t="str">
        <f t="shared" si="4"/>
        <v/>
      </c>
      <c r="R431" s="20"/>
    </row>
    <row r="432" spans="14:18">
      <c r="N432" s="32" t="str">
        <f t="shared" si="4"/>
        <v/>
      </c>
      <c r="R432" s="20"/>
    </row>
    <row r="433" spans="14:18">
      <c r="N433" s="32" t="str">
        <f t="shared" si="4"/>
        <v/>
      </c>
      <c r="R433" s="20"/>
    </row>
    <row r="434" spans="14:18">
      <c r="N434" s="32" t="str">
        <f t="shared" si="4"/>
        <v/>
      </c>
      <c r="R434" s="20"/>
    </row>
    <row r="435" spans="14:18">
      <c r="N435" s="32" t="str">
        <f t="shared" si="4"/>
        <v/>
      </c>
      <c r="R435" s="20"/>
    </row>
    <row r="436" spans="14:18">
      <c r="N436" s="32" t="str">
        <f t="shared" si="4"/>
        <v/>
      </c>
      <c r="R436" s="20"/>
    </row>
    <row r="437" spans="14:18">
      <c r="N437" s="32" t="str">
        <f t="shared" si="4"/>
        <v/>
      </c>
      <c r="R437" s="20"/>
    </row>
    <row r="438" spans="14:18">
      <c r="N438" s="32" t="str">
        <f t="shared" si="4"/>
        <v/>
      </c>
      <c r="R438" s="20"/>
    </row>
    <row r="439" spans="14:18">
      <c r="N439" s="32" t="str">
        <f t="shared" si="4"/>
        <v/>
      </c>
      <c r="R439" s="20"/>
    </row>
    <row r="440" spans="14:18">
      <c r="N440" s="32" t="str">
        <f t="shared" si="4"/>
        <v/>
      </c>
      <c r="R440" s="20"/>
    </row>
    <row r="441" spans="14:18">
      <c r="N441" s="32" t="str">
        <f t="shared" si="4"/>
        <v/>
      </c>
      <c r="R441" s="20"/>
    </row>
    <row r="442" spans="14:18">
      <c r="N442" s="32" t="str">
        <f t="shared" si="4"/>
        <v/>
      </c>
      <c r="R442" s="20"/>
    </row>
    <row r="443" spans="14:18">
      <c r="N443" s="32" t="str">
        <f t="shared" si="4"/>
        <v/>
      </c>
      <c r="R443" s="20"/>
    </row>
    <row r="444" spans="14:18">
      <c r="N444" s="32" t="str">
        <f t="shared" si="4"/>
        <v/>
      </c>
      <c r="R444" s="20"/>
    </row>
    <row r="445" spans="14:18">
      <c r="N445" s="32" t="str">
        <f t="shared" si="4"/>
        <v/>
      </c>
      <c r="R445" s="20"/>
    </row>
    <row r="446" spans="14:18">
      <c r="N446" s="32" t="str">
        <f t="shared" si="4"/>
        <v/>
      </c>
      <c r="R446" s="20"/>
    </row>
    <row r="447" spans="14:18">
      <c r="N447" s="32" t="str">
        <f t="shared" si="4"/>
        <v/>
      </c>
      <c r="R447" s="20"/>
    </row>
    <row r="448" spans="14:18">
      <c r="N448" s="32" t="str">
        <f t="shared" si="4"/>
        <v/>
      </c>
      <c r="R448" s="20"/>
    </row>
    <row r="449" spans="14:18">
      <c r="N449" s="32" t="str">
        <f t="shared" si="4"/>
        <v/>
      </c>
      <c r="R449" s="20"/>
    </row>
    <row r="450" spans="14:18">
      <c r="N450" s="32" t="str">
        <f t="shared" si="4"/>
        <v/>
      </c>
      <c r="R450" s="20"/>
    </row>
    <row r="451" spans="14:18">
      <c r="N451" s="32" t="str">
        <f t="shared" si="4"/>
        <v/>
      </c>
      <c r="R451" s="20"/>
    </row>
    <row r="452" spans="14:18">
      <c r="N452" s="32" t="str">
        <f t="shared" si="4"/>
        <v/>
      </c>
      <c r="R452" s="20"/>
    </row>
    <row r="453" spans="14:18">
      <c r="N453" s="32" t="str">
        <f t="shared" si="4"/>
        <v/>
      </c>
      <c r="R453" s="20"/>
    </row>
    <row r="454" spans="14:18">
      <c r="N454" s="32" t="str">
        <f t="shared" ref="N454:N517" si="5">IF(M454="","",K516*M454)</f>
        <v/>
      </c>
      <c r="R454" s="20"/>
    </row>
    <row r="455" spans="14:18">
      <c r="N455" s="32" t="str">
        <f t="shared" si="5"/>
        <v/>
      </c>
      <c r="R455" s="20"/>
    </row>
    <row r="456" spans="14:18">
      <c r="N456" s="32" t="str">
        <f t="shared" si="5"/>
        <v/>
      </c>
      <c r="R456" s="20"/>
    </row>
    <row r="457" spans="14:18">
      <c r="N457" s="32" t="str">
        <f t="shared" si="5"/>
        <v/>
      </c>
      <c r="R457" s="20"/>
    </row>
    <row r="458" spans="14:18">
      <c r="N458" s="32" t="str">
        <f t="shared" si="5"/>
        <v/>
      </c>
      <c r="R458" s="20"/>
    </row>
    <row r="459" spans="14:18">
      <c r="N459" s="32" t="str">
        <f t="shared" si="5"/>
        <v/>
      </c>
      <c r="R459" s="20"/>
    </row>
    <row r="460" spans="14:18">
      <c r="N460" s="32" t="str">
        <f t="shared" si="5"/>
        <v/>
      </c>
      <c r="R460" s="20"/>
    </row>
    <row r="461" spans="14:18">
      <c r="N461" s="32" t="str">
        <f t="shared" si="5"/>
        <v/>
      </c>
      <c r="R461" s="20"/>
    </row>
    <row r="462" spans="14:18">
      <c r="N462" s="32" t="str">
        <f t="shared" si="5"/>
        <v/>
      </c>
      <c r="R462" s="20"/>
    </row>
    <row r="463" spans="14:18">
      <c r="N463" s="32" t="str">
        <f t="shared" si="5"/>
        <v/>
      </c>
      <c r="R463" s="20"/>
    </row>
    <row r="464" spans="14:18">
      <c r="N464" s="32" t="str">
        <f t="shared" si="5"/>
        <v/>
      </c>
      <c r="R464" s="20"/>
    </row>
    <row r="465" spans="14:18">
      <c r="N465" s="32" t="str">
        <f t="shared" si="5"/>
        <v/>
      </c>
      <c r="R465" s="20"/>
    </row>
    <row r="466" spans="14:18">
      <c r="N466" s="32" t="str">
        <f t="shared" si="5"/>
        <v/>
      </c>
      <c r="R466" s="20"/>
    </row>
    <row r="467" spans="14:18">
      <c r="N467" s="32" t="str">
        <f t="shared" si="5"/>
        <v/>
      </c>
      <c r="R467" s="20"/>
    </row>
    <row r="468" spans="14:18">
      <c r="N468" s="32" t="str">
        <f t="shared" si="5"/>
        <v/>
      </c>
      <c r="R468" s="20"/>
    </row>
    <row r="469" spans="14:18">
      <c r="N469" s="32" t="str">
        <f t="shared" si="5"/>
        <v/>
      </c>
      <c r="R469" s="20"/>
    </row>
    <row r="470" spans="14:18">
      <c r="N470" s="32" t="str">
        <f t="shared" si="5"/>
        <v/>
      </c>
      <c r="R470" s="20"/>
    </row>
    <row r="471" spans="14:18">
      <c r="N471" s="32" t="str">
        <f t="shared" si="5"/>
        <v/>
      </c>
      <c r="R471" s="20"/>
    </row>
    <row r="472" spans="14:18">
      <c r="N472" s="32" t="str">
        <f t="shared" si="5"/>
        <v/>
      </c>
      <c r="R472" s="20"/>
    </row>
    <row r="473" spans="14:18">
      <c r="N473" s="32" t="str">
        <f t="shared" si="5"/>
        <v/>
      </c>
      <c r="R473" s="20"/>
    </row>
    <row r="474" spans="14:18">
      <c r="N474" s="32" t="str">
        <f t="shared" si="5"/>
        <v/>
      </c>
      <c r="R474" s="20"/>
    </row>
    <row r="475" spans="14:18">
      <c r="N475" s="32" t="str">
        <f t="shared" si="5"/>
        <v/>
      </c>
      <c r="R475" s="20"/>
    </row>
    <row r="476" spans="14:18">
      <c r="N476" s="32" t="str">
        <f t="shared" si="5"/>
        <v/>
      </c>
      <c r="R476" s="20"/>
    </row>
    <row r="477" spans="14:18">
      <c r="N477" s="32" t="str">
        <f t="shared" si="5"/>
        <v/>
      </c>
      <c r="R477" s="20"/>
    </row>
    <row r="478" spans="14:18">
      <c r="N478" s="32" t="str">
        <f t="shared" si="5"/>
        <v/>
      </c>
      <c r="R478" s="20"/>
    </row>
    <row r="479" spans="14:18">
      <c r="N479" s="32" t="str">
        <f t="shared" si="5"/>
        <v/>
      </c>
      <c r="R479" s="20"/>
    </row>
    <row r="480" spans="14:18">
      <c r="N480" s="32" t="str">
        <f t="shared" si="5"/>
        <v/>
      </c>
      <c r="R480" s="20"/>
    </row>
    <row r="481" spans="14:18">
      <c r="N481" s="32" t="str">
        <f t="shared" si="5"/>
        <v/>
      </c>
      <c r="R481" s="20"/>
    </row>
    <row r="482" spans="14:18">
      <c r="N482" s="32" t="str">
        <f t="shared" si="5"/>
        <v/>
      </c>
      <c r="R482" s="20"/>
    </row>
    <row r="483" spans="14:18">
      <c r="N483" s="32" t="str">
        <f t="shared" si="5"/>
        <v/>
      </c>
      <c r="R483" s="20"/>
    </row>
    <row r="484" spans="14:18">
      <c r="N484" s="32" t="str">
        <f t="shared" si="5"/>
        <v/>
      </c>
      <c r="R484" s="20"/>
    </row>
    <row r="485" spans="14:18">
      <c r="N485" s="32" t="str">
        <f t="shared" si="5"/>
        <v/>
      </c>
      <c r="R485" s="20"/>
    </row>
    <row r="486" spans="14:18">
      <c r="N486" s="32" t="str">
        <f t="shared" si="5"/>
        <v/>
      </c>
      <c r="R486" s="20"/>
    </row>
    <row r="487" spans="14:18">
      <c r="N487" s="32" t="str">
        <f t="shared" si="5"/>
        <v/>
      </c>
      <c r="R487" s="20"/>
    </row>
    <row r="488" spans="14:18">
      <c r="N488" s="32" t="str">
        <f t="shared" si="5"/>
        <v/>
      </c>
      <c r="R488" s="20"/>
    </row>
    <row r="489" spans="14:18">
      <c r="N489" s="32" t="str">
        <f t="shared" si="5"/>
        <v/>
      </c>
      <c r="R489" s="20"/>
    </row>
    <row r="490" spans="14:18">
      <c r="N490" s="32" t="str">
        <f t="shared" si="5"/>
        <v/>
      </c>
      <c r="R490" s="20"/>
    </row>
    <row r="491" spans="14:18">
      <c r="N491" s="32" t="str">
        <f t="shared" si="5"/>
        <v/>
      </c>
      <c r="R491" s="20"/>
    </row>
    <row r="492" spans="14:18">
      <c r="N492" s="32" t="str">
        <f t="shared" si="5"/>
        <v/>
      </c>
      <c r="R492" s="20"/>
    </row>
    <row r="493" spans="14:18">
      <c r="N493" s="32" t="str">
        <f t="shared" si="5"/>
        <v/>
      </c>
      <c r="R493" s="20"/>
    </row>
    <row r="494" spans="14:18">
      <c r="N494" s="32" t="str">
        <f t="shared" si="5"/>
        <v/>
      </c>
      <c r="R494" s="20"/>
    </row>
    <row r="495" spans="14:18">
      <c r="N495" s="32" t="str">
        <f t="shared" si="5"/>
        <v/>
      </c>
      <c r="R495" s="20"/>
    </row>
    <row r="496" spans="14:18">
      <c r="N496" s="32" t="str">
        <f t="shared" si="5"/>
        <v/>
      </c>
      <c r="R496" s="20"/>
    </row>
    <row r="497" spans="14:18">
      <c r="N497" s="32" t="str">
        <f t="shared" si="5"/>
        <v/>
      </c>
      <c r="R497" s="20"/>
    </row>
    <row r="498" spans="14:18">
      <c r="N498" s="32" t="str">
        <f t="shared" si="5"/>
        <v/>
      </c>
      <c r="R498" s="20"/>
    </row>
    <row r="499" spans="14:18">
      <c r="N499" s="32" t="str">
        <f t="shared" si="5"/>
        <v/>
      </c>
      <c r="R499" s="20"/>
    </row>
    <row r="500" spans="14:18">
      <c r="N500" s="32" t="str">
        <f t="shared" si="5"/>
        <v/>
      </c>
      <c r="R500" s="20"/>
    </row>
    <row r="501" spans="14:18">
      <c r="N501" s="32" t="str">
        <f t="shared" si="5"/>
        <v/>
      </c>
      <c r="R501" s="20"/>
    </row>
    <row r="502" spans="14:18">
      <c r="N502" s="32" t="str">
        <f t="shared" si="5"/>
        <v/>
      </c>
      <c r="R502" s="20"/>
    </row>
    <row r="503" spans="14:18">
      <c r="N503" s="32" t="str">
        <f t="shared" si="5"/>
        <v/>
      </c>
      <c r="R503" s="20"/>
    </row>
    <row r="504" spans="14:18">
      <c r="N504" s="32" t="str">
        <f t="shared" si="5"/>
        <v/>
      </c>
      <c r="R504" s="20"/>
    </row>
    <row r="505" spans="14:18">
      <c r="N505" s="32" t="str">
        <f t="shared" si="5"/>
        <v/>
      </c>
      <c r="R505" s="20"/>
    </row>
    <row r="506" spans="14:18">
      <c r="N506" s="32" t="str">
        <f t="shared" si="5"/>
        <v/>
      </c>
      <c r="R506" s="20"/>
    </row>
    <row r="507" spans="14:18">
      <c r="N507" s="32" t="str">
        <f t="shared" si="5"/>
        <v/>
      </c>
      <c r="R507" s="20"/>
    </row>
    <row r="508" spans="14:18">
      <c r="N508" s="32" t="str">
        <f t="shared" si="5"/>
        <v/>
      </c>
      <c r="R508" s="20"/>
    </row>
    <row r="509" spans="14:18">
      <c r="N509" s="32" t="str">
        <f t="shared" si="5"/>
        <v/>
      </c>
      <c r="R509" s="20"/>
    </row>
    <row r="510" spans="14:18">
      <c r="N510" s="32" t="str">
        <f t="shared" si="5"/>
        <v/>
      </c>
      <c r="R510" s="20"/>
    </row>
    <row r="511" spans="14:18">
      <c r="N511" s="32" t="str">
        <f t="shared" si="5"/>
        <v/>
      </c>
      <c r="R511" s="20"/>
    </row>
    <row r="512" spans="14:18">
      <c r="N512" s="32" t="str">
        <f t="shared" si="5"/>
        <v/>
      </c>
      <c r="R512" s="20"/>
    </row>
    <row r="513" spans="14:18">
      <c r="N513" s="32" t="str">
        <f t="shared" si="5"/>
        <v/>
      </c>
      <c r="R513" s="20"/>
    </row>
    <row r="514" spans="14:18">
      <c r="N514" s="32" t="str">
        <f t="shared" si="5"/>
        <v/>
      </c>
      <c r="R514" s="20"/>
    </row>
    <row r="515" spans="14:18">
      <c r="N515" s="32" t="str">
        <f t="shared" si="5"/>
        <v/>
      </c>
      <c r="R515" s="20"/>
    </row>
    <row r="516" spans="14:18">
      <c r="N516" s="32" t="str">
        <f t="shared" si="5"/>
        <v/>
      </c>
      <c r="R516" s="20"/>
    </row>
    <row r="517" spans="14:18">
      <c r="N517" s="32" t="str">
        <f t="shared" si="5"/>
        <v/>
      </c>
      <c r="R517" s="20"/>
    </row>
    <row r="518" spans="14:18">
      <c r="N518" s="32" t="str">
        <f t="shared" ref="N518:N581" si="6">IF(M518="","",K580*M518)</f>
        <v/>
      </c>
      <c r="R518" s="20"/>
    </row>
    <row r="519" spans="14:18">
      <c r="N519" s="32" t="str">
        <f t="shared" si="6"/>
        <v/>
      </c>
      <c r="R519" s="20"/>
    </row>
    <row r="520" spans="14:18">
      <c r="N520" s="32" t="str">
        <f t="shared" si="6"/>
        <v/>
      </c>
      <c r="R520" s="20"/>
    </row>
    <row r="521" spans="14:18">
      <c r="N521" s="32" t="str">
        <f t="shared" si="6"/>
        <v/>
      </c>
      <c r="R521" s="20"/>
    </row>
    <row r="522" spans="14:18">
      <c r="N522" s="32" t="str">
        <f t="shared" si="6"/>
        <v/>
      </c>
      <c r="R522" s="20"/>
    </row>
    <row r="523" spans="14:18">
      <c r="N523" s="32" t="str">
        <f t="shared" si="6"/>
        <v/>
      </c>
      <c r="R523" s="20"/>
    </row>
    <row r="524" spans="14:18">
      <c r="N524" s="32" t="str">
        <f t="shared" si="6"/>
        <v/>
      </c>
      <c r="R524" s="20"/>
    </row>
    <row r="525" spans="14:18">
      <c r="N525" s="32" t="str">
        <f t="shared" si="6"/>
        <v/>
      </c>
      <c r="R525" s="20"/>
    </row>
    <row r="526" spans="14:18">
      <c r="N526" s="32" t="str">
        <f t="shared" si="6"/>
        <v/>
      </c>
      <c r="R526" s="20"/>
    </row>
    <row r="527" spans="14:18">
      <c r="N527" s="32" t="str">
        <f t="shared" si="6"/>
        <v/>
      </c>
      <c r="R527" s="20"/>
    </row>
    <row r="528" spans="14:18">
      <c r="N528" s="32" t="str">
        <f t="shared" si="6"/>
        <v/>
      </c>
      <c r="R528" s="20"/>
    </row>
    <row r="529" spans="14:18">
      <c r="N529" s="32" t="str">
        <f t="shared" si="6"/>
        <v/>
      </c>
      <c r="R529" s="20"/>
    </row>
    <row r="530" spans="14:18">
      <c r="N530" s="32" t="str">
        <f t="shared" si="6"/>
        <v/>
      </c>
      <c r="R530" s="20"/>
    </row>
    <row r="531" spans="14:18">
      <c r="N531" s="32" t="str">
        <f t="shared" si="6"/>
        <v/>
      </c>
      <c r="R531" s="20"/>
    </row>
    <row r="532" spans="14:18">
      <c r="N532" s="32" t="str">
        <f t="shared" si="6"/>
        <v/>
      </c>
      <c r="R532" s="20"/>
    </row>
    <row r="533" spans="14:18">
      <c r="N533" s="32" t="str">
        <f t="shared" si="6"/>
        <v/>
      </c>
      <c r="R533" s="20"/>
    </row>
    <row r="534" spans="14:18">
      <c r="N534" s="32" t="str">
        <f t="shared" si="6"/>
        <v/>
      </c>
      <c r="R534" s="20"/>
    </row>
    <row r="535" spans="14:18">
      <c r="N535" s="32" t="str">
        <f t="shared" si="6"/>
        <v/>
      </c>
      <c r="R535" s="20"/>
    </row>
    <row r="536" spans="14:18">
      <c r="N536" s="32" t="str">
        <f t="shared" si="6"/>
        <v/>
      </c>
      <c r="R536" s="20"/>
    </row>
    <row r="537" spans="14:18">
      <c r="N537" s="32" t="str">
        <f t="shared" si="6"/>
        <v/>
      </c>
      <c r="R537" s="20"/>
    </row>
    <row r="538" spans="14:18">
      <c r="N538" s="32" t="str">
        <f t="shared" si="6"/>
        <v/>
      </c>
      <c r="R538" s="20"/>
    </row>
    <row r="539" spans="14:18">
      <c r="N539" s="32" t="str">
        <f t="shared" si="6"/>
        <v/>
      </c>
      <c r="R539" s="20"/>
    </row>
    <row r="540" spans="14:18">
      <c r="N540" s="32" t="str">
        <f t="shared" si="6"/>
        <v/>
      </c>
      <c r="R540" s="20"/>
    </row>
    <row r="541" spans="14:18">
      <c r="N541" s="32" t="str">
        <f t="shared" si="6"/>
        <v/>
      </c>
      <c r="R541" s="20"/>
    </row>
    <row r="542" spans="14:18">
      <c r="N542" s="32" t="str">
        <f t="shared" si="6"/>
        <v/>
      </c>
      <c r="R542" s="20"/>
    </row>
    <row r="543" spans="14:18">
      <c r="N543" s="32" t="str">
        <f t="shared" si="6"/>
        <v/>
      </c>
      <c r="R543" s="20"/>
    </row>
    <row r="544" spans="14:18">
      <c r="N544" s="32" t="str">
        <f t="shared" si="6"/>
        <v/>
      </c>
      <c r="R544" s="20"/>
    </row>
    <row r="545" spans="14:18">
      <c r="N545" s="32" t="str">
        <f t="shared" si="6"/>
        <v/>
      </c>
      <c r="R545" s="20"/>
    </row>
    <row r="546" spans="14:18">
      <c r="N546" s="32" t="str">
        <f t="shared" si="6"/>
        <v/>
      </c>
      <c r="R546" s="20"/>
    </row>
    <row r="547" spans="14:18">
      <c r="N547" s="32" t="str">
        <f t="shared" si="6"/>
        <v/>
      </c>
      <c r="R547" s="20"/>
    </row>
    <row r="548" spans="14:18">
      <c r="N548" s="32" t="str">
        <f t="shared" si="6"/>
        <v/>
      </c>
      <c r="R548" s="20"/>
    </row>
    <row r="549" spans="14:18">
      <c r="N549" s="32" t="str">
        <f t="shared" si="6"/>
        <v/>
      </c>
      <c r="R549" s="20"/>
    </row>
    <row r="550" spans="14:18">
      <c r="N550" s="32" t="str">
        <f t="shared" si="6"/>
        <v/>
      </c>
      <c r="R550" s="20"/>
    </row>
    <row r="551" spans="14:18">
      <c r="N551" s="32" t="str">
        <f t="shared" si="6"/>
        <v/>
      </c>
      <c r="R551" s="20"/>
    </row>
    <row r="552" spans="14:18">
      <c r="N552" s="32" t="str">
        <f t="shared" si="6"/>
        <v/>
      </c>
      <c r="R552" s="20"/>
    </row>
    <row r="553" spans="14:18">
      <c r="N553" s="32" t="str">
        <f t="shared" si="6"/>
        <v/>
      </c>
      <c r="R553" s="20"/>
    </row>
    <row r="554" spans="14:18">
      <c r="N554" s="32" t="str">
        <f t="shared" si="6"/>
        <v/>
      </c>
      <c r="R554" s="20"/>
    </row>
    <row r="555" spans="14:18">
      <c r="N555" s="32" t="str">
        <f t="shared" si="6"/>
        <v/>
      </c>
      <c r="R555" s="20"/>
    </row>
    <row r="556" spans="14:18">
      <c r="N556" s="32" t="str">
        <f t="shared" si="6"/>
        <v/>
      </c>
      <c r="R556" s="20"/>
    </row>
    <row r="557" spans="14:18">
      <c r="N557" s="32" t="str">
        <f t="shared" si="6"/>
        <v/>
      </c>
      <c r="R557" s="20"/>
    </row>
    <row r="558" spans="14:18">
      <c r="N558" s="32" t="str">
        <f t="shared" si="6"/>
        <v/>
      </c>
      <c r="R558" s="20"/>
    </row>
    <row r="559" spans="14:18">
      <c r="N559" s="32" t="str">
        <f t="shared" si="6"/>
        <v/>
      </c>
      <c r="R559" s="20"/>
    </row>
    <row r="560" spans="14:18">
      <c r="N560" s="32" t="str">
        <f t="shared" si="6"/>
        <v/>
      </c>
      <c r="R560" s="20"/>
    </row>
    <row r="561" spans="14:18">
      <c r="N561" s="32" t="str">
        <f t="shared" si="6"/>
        <v/>
      </c>
      <c r="R561" s="20"/>
    </row>
    <row r="562" spans="14:18">
      <c r="N562" s="32" t="str">
        <f t="shared" si="6"/>
        <v/>
      </c>
      <c r="R562" s="20"/>
    </row>
    <row r="563" spans="14:18">
      <c r="N563" s="32" t="str">
        <f t="shared" si="6"/>
        <v/>
      </c>
      <c r="R563" s="20"/>
    </row>
    <row r="564" spans="14:18">
      <c r="N564" s="32" t="str">
        <f t="shared" si="6"/>
        <v/>
      </c>
      <c r="R564" s="20"/>
    </row>
    <row r="565" spans="14:18">
      <c r="N565" s="32" t="str">
        <f t="shared" si="6"/>
        <v/>
      </c>
      <c r="R565" s="20"/>
    </row>
    <row r="566" spans="14:18">
      <c r="N566" s="32" t="str">
        <f t="shared" si="6"/>
        <v/>
      </c>
      <c r="R566" s="20"/>
    </row>
    <row r="567" spans="14:18">
      <c r="N567" s="32" t="str">
        <f t="shared" si="6"/>
        <v/>
      </c>
      <c r="R567" s="20"/>
    </row>
    <row r="568" spans="14:18">
      <c r="N568" s="32" t="str">
        <f t="shared" si="6"/>
        <v/>
      </c>
      <c r="R568" s="20"/>
    </row>
    <row r="569" spans="14:18">
      <c r="N569" s="32" t="str">
        <f t="shared" si="6"/>
        <v/>
      </c>
      <c r="R569" s="20"/>
    </row>
    <row r="570" spans="14:18">
      <c r="N570" s="32" t="str">
        <f t="shared" si="6"/>
        <v/>
      </c>
      <c r="R570" s="20"/>
    </row>
    <row r="571" spans="14:18">
      <c r="N571" s="32" t="str">
        <f t="shared" si="6"/>
        <v/>
      </c>
      <c r="R571" s="20"/>
    </row>
    <row r="572" spans="14:18">
      <c r="N572" s="32" t="str">
        <f t="shared" si="6"/>
        <v/>
      </c>
      <c r="R572" s="20"/>
    </row>
    <row r="573" spans="14:18">
      <c r="N573" s="32" t="str">
        <f t="shared" si="6"/>
        <v/>
      </c>
      <c r="R573" s="20"/>
    </row>
    <row r="574" spans="14:18">
      <c r="N574" s="32" t="str">
        <f t="shared" si="6"/>
        <v/>
      </c>
      <c r="R574" s="20"/>
    </row>
    <row r="575" spans="14:18">
      <c r="N575" s="32" t="str">
        <f t="shared" si="6"/>
        <v/>
      </c>
      <c r="R575" s="20"/>
    </row>
    <row r="576" spans="14:18">
      <c r="N576" s="32" t="str">
        <f t="shared" si="6"/>
        <v/>
      </c>
      <c r="R576" s="20"/>
    </row>
    <row r="577" spans="14:18">
      <c r="N577" s="32" t="str">
        <f t="shared" si="6"/>
        <v/>
      </c>
      <c r="R577" s="20"/>
    </row>
    <row r="578" spans="14:18">
      <c r="N578" s="32" t="str">
        <f t="shared" si="6"/>
        <v/>
      </c>
      <c r="R578" s="20"/>
    </row>
    <row r="579" spans="14:18">
      <c r="N579" s="32" t="str">
        <f t="shared" si="6"/>
        <v/>
      </c>
      <c r="R579" s="20"/>
    </row>
    <row r="580" spans="14:18">
      <c r="N580" s="32" t="str">
        <f t="shared" si="6"/>
        <v/>
      </c>
      <c r="R580" s="20"/>
    </row>
    <row r="581" spans="14:18">
      <c r="N581" s="32" t="str">
        <f t="shared" si="6"/>
        <v/>
      </c>
      <c r="R581" s="20"/>
    </row>
    <row r="582" spans="14:18">
      <c r="N582" s="32" t="str">
        <f t="shared" ref="N582:N645" si="7">IF(M582="","",K644*M582)</f>
        <v/>
      </c>
      <c r="R582" s="20"/>
    </row>
    <row r="583" spans="14:18">
      <c r="N583" s="32" t="str">
        <f t="shared" si="7"/>
        <v/>
      </c>
      <c r="R583" s="20"/>
    </row>
    <row r="584" spans="14:18">
      <c r="N584" s="32" t="str">
        <f t="shared" si="7"/>
        <v/>
      </c>
      <c r="R584" s="20"/>
    </row>
    <row r="585" spans="14:18">
      <c r="N585" s="32" t="str">
        <f t="shared" si="7"/>
        <v/>
      </c>
      <c r="R585" s="20"/>
    </row>
    <row r="586" spans="14:18">
      <c r="N586" s="32" t="str">
        <f t="shared" si="7"/>
        <v/>
      </c>
      <c r="R586" s="20"/>
    </row>
    <row r="587" spans="14:18">
      <c r="N587" s="32" t="str">
        <f t="shared" si="7"/>
        <v/>
      </c>
      <c r="R587" s="20"/>
    </row>
    <row r="588" spans="14:18">
      <c r="N588" s="32" t="str">
        <f t="shared" si="7"/>
        <v/>
      </c>
      <c r="R588" s="20"/>
    </row>
    <row r="589" spans="14:18">
      <c r="N589" s="32" t="str">
        <f t="shared" si="7"/>
        <v/>
      </c>
      <c r="R589" s="20"/>
    </row>
    <row r="590" spans="14:18">
      <c r="N590" s="32" t="str">
        <f t="shared" si="7"/>
        <v/>
      </c>
      <c r="R590" s="20"/>
    </row>
    <row r="591" spans="14:18">
      <c r="N591" s="32" t="str">
        <f t="shared" si="7"/>
        <v/>
      </c>
      <c r="R591" s="20"/>
    </row>
    <row r="592" spans="14:18">
      <c r="N592" s="32" t="str">
        <f t="shared" si="7"/>
        <v/>
      </c>
      <c r="R592" s="20"/>
    </row>
    <row r="593" spans="14:18">
      <c r="N593" s="32" t="str">
        <f t="shared" si="7"/>
        <v/>
      </c>
      <c r="R593" s="20"/>
    </row>
    <row r="594" spans="14:18">
      <c r="N594" s="32" t="str">
        <f t="shared" si="7"/>
        <v/>
      </c>
      <c r="R594" s="20"/>
    </row>
    <row r="595" spans="14:18">
      <c r="N595" s="32" t="str">
        <f t="shared" si="7"/>
        <v/>
      </c>
      <c r="R595" s="20"/>
    </row>
    <row r="596" spans="14:18">
      <c r="N596" s="32" t="str">
        <f t="shared" si="7"/>
        <v/>
      </c>
      <c r="R596" s="20"/>
    </row>
    <row r="597" spans="14:18">
      <c r="N597" s="32" t="str">
        <f t="shared" si="7"/>
        <v/>
      </c>
      <c r="R597" s="20"/>
    </row>
    <row r="598" spans="14:18">
      <c r="N598" s="32" t="str">
        <f t="shared" si="7"/>
        <v/>
      </c>
      <c r="R598" s="20"/>
    </row>
    <row r="599" spans="14:18">
      <c r="N599" s="32" t="str">
        <f t="shared" si="7"/>
        <v/>
      </c>
      <c r="R599" s="20"/>
    </row>
    <row r="600" spans="14:18">
      <c r="N600" s="32" t="str">
        <f t="shared" si="7"/>
        <v/>
      </c>
      <c r="R600" s="20"/>
    </row>
    <row r="601" spans="14:18">
      <c r="N601" s="32" t="str">
        <f t="shared" si="7"/>
        <v/>
      </c>
      <c r="R601" s="20"/>
    </row>
    <row r="602" spans="14:18">
      <c r="N602" s="32" t="str">
        <f t="shared" si="7"/>
        <v/>
      </c>
      <c r="R602" s="20"/>
    </row>
    <row r="603" spans="14:18">
      <c r="N603" s="32" t="str">
        <f t="shared" si="7"/>
        <v/>
      </c>
      <c r="R603" s="20"/>
    </row>
    <row r="604" spans="14:18">
      <c r="N604" s="32" t="str">
        <f t="shared" si="7"/>
        <v/>
      </c>
      <c r="R604" s="20"/>
    </row>
    <row r="605" spans="14:18">
      <c r="N605" s="32" t="str">
        <f t="shared" si="7"/>
        <v/>
      </c>
      <c r="R605" s="20"/>
    </row>
    <row r="606" spans="14:18">
      <c r="N606" s="32" t="str">
        <f t="shared" si="7"/>
        <v/>
      </c>
      <c r="R606" s="20"/>
    </row>
    <row r="607" spans="14:18">
      <c r="N607" s="32" t="str">
        <f t="shared" si="7"/>
        <v/>
      </c>
      <c r="R607" s="20"/>
    </row>
    <row r="608" spans="14:18">
      <c r="N608" s="32" t="str">
        <f t="shared" si="7"/>
        <v/>
      </c>
      <c r="R608" s="20"/>
    </row>
    <row r="609" spans="14:18">
      <c r="N609" s="32" t="str">
        <f t="shared" si="7"/>
        <v/>
      </c>
      <c r="R609" s="20"/>
    </row>
    <row r="610" spans="14:18">
      <c r="N610" s="32" t="str">
        <f t="shared" si="7"/>
        <v/>
      </c>
      <c r="R610" s="20"/>
    </row>
    <row r="611" spans="14:18">
      <c r="N611" s="32" t="str">
        <f t="shared" si="7"/>
        <v/>
      </c>
      <c r="R611" s="20"/>
    </row>
    <row r="612" spans="14:18">
      <c r="N612" s="32" t="str">
        <f t="shared" si="7"/>
        <v/>
      </c>
      <c r="R612" s="20"/>
    </row>
    <row r="613" spans="14:18">
      <c r="N613" s="32" t="str">
        <f t="shared" si="7"/>
        <v/>
      </c>
      <c r="R613" s="20"/>
    </row>
    <row r="614" spans="14:18">
      <c r="N614" s="32" t="str">
        <f t="shared" si="7"/>
        <v/>
      </c>
      <c r="R614" s="20"/>
    </row>
    <row r="615" spans="14:18">
      <c r="N615" s="32" t="str">
        <f t="shared" si="7"/>
        <v/>
      </c>
      <c r="R615" s="20"/>
    </row>
    <row r="616" spans="14:18">
      <c r="N616" s="32" t="str">
        <f t="shared" si="7"/>
        <v/>
      </c>
      <c r="R616" s="20"/>
    </row>
    <row r="617" spans="14:18">
      <c r="N617" s="32" t="str">
        <f t="shared" si="7"/>
        <v/>
      </c>
      <c r="R617" s="20"/>
    </row>
    <row r="618" spans="14:18">
      <c r="N618" s="32" t="str">
        <f t="shared" si="7"/>
        <v/>
      </c>
      <c r="R618" s="20"/>
    </row>
    <row r="619" spans="14:18">
      <c r="N619" s="32" t="str">
        <f t="shared" si="7"/>
        <v/>
      </c>
      <c r="R619" s="20"/>
    </row>
    <row r="620" spans="14:18">
      <c r="N620" s="32" t="str">
        <f t="shared" si="7"/>
        <v/>
      </c>
      <c r="R620" s="20"/>
    </row>
    <row r="621" spans="14:18">
      <c r="N621" s="32" t="str">
        <f t="shared" si="7"/>
        <v/>
      </c>
      <c r="R621" s="20"/>
    </row>
    <row r="622" spans="14:18">
      <c r="N622" s="32" t="str">
        <f t="shared" si="7"/>
        <v/>
      </c>
      <c r="R622" s="20"/>
    </row>
    <row r="623" spans="14:18">
      <c r="N623" s="32" t="str">
        <f t="shared" si="7"/>
        <v/>
      </c>
      <c r="R623" s="20"/>
    </row>
    <row r="624" spans="14:18">
      <c r="N624" s="32" t="str">
        <f t="shared" si="7"/>
        <v/>
      </c>
      <c r="R624" s="20"/>
    </row>
    <row r="625" spans="14:18">
      <c r="N625" s="32" t="str">
        <f t="shared" si="7"/>
        <v/>
      </c>
      <c r="R625" s="20"/>
    </row>
    <row r="626" spans="14:18">
      <c r="N626" s="32" t="str">
        <f t="shared" si="7"/>
        <v/>
      </c>
      <c r="R626" s="20"/>
    </row>
    <row r="627" spans="14:18">
      <c r="N627" s="32" t="str">
        <f t="shared" si="7"/>
        <v/>
      </c>
      <c r="R627" s="20"/>
    </row>
    <row r="628" spans="14:18">
      <c r="N628" s="32" t="str">
        <f t="shared" si="7"/>
        <v/>
      </c>
      <c r="R628" s="20"/>
    </row>
    <row r="629" spans="14:18">
      <c r="N629" s="32" t="str">
        <f t="shared" si="7"/>
        <v/>
      </c>
      <c r="R629" s="20"/>
    </row>
    <row r="630" spans="14:18">
      <c r="N630" s="32" t="str">
        <f t="shared" si="7"/>
        <v/>
      </c>
      <c r="R630" s="20"/>
    </row>
    <row r="631" spans="14:18">
      <c r="N631" s="32" t="str">
        <f t="shared" si="7"/>
        <v/>
      </c>
      <c r="R631" s="20"/>
    </row>
    <row r="632" spans="14:18">
      <c r="N632" s="32" t="str">
        <f t="shared" si="7"/>
        <v/>
      </c>
      <c r="R632" s="20"/>
    </row>
    <row r="633" spans="14:18">
      <c r="N633" s="32" t="str">
        <f t="shared" si="7"/>
        <v/>
      </c>
      <c r="R633" s="20"/>
    </row>
    <row r="634" spans="14:18">
      <c r="N634" s="32" t="str">
        <f t="shared" si="7"/>
        <v/>
      </c>
      <c r="R634" s="20"/>
    </row>
    <row r="635" spans="14:18">
      <c r="N635" s="32" t="str">
        <f t="shared" si="7"/>
        <v/>
      </c>
      <c r="R635" s="20"/>
    </row>
    <row r="636" spans="14:18">
      <c r="N636" s="32" t="str">
        <f t="shared" si="7"/>
        <v/>
      </c>
      <c r="R636" s="20"/>
    </row>
    <row r="637" spans="14:18">
      <c r="N637" s="32" t="str">
        <f t="shared" si="7"/>
        <v/>
      </c>
      <c r="R637" s="20"/>
    </row>
    <row r="638" spans="14:18">
      <c r="N638" s="32" t="str">
        <f t="shared" si="7"/>
        <v/>
      </c>
      <c r="R638" s="20"/>
    </row>
    <row r="639" spans="14:18">
      <c r="N639" s="32" t="str">
        <f t="shared" si="7"/>
        <v/>
      </c>
      <c r="R639" s="20"/>
    </row>
    <row r="640" spans="14:18">
      <c r="N640" s="32" t="str">
        <f t="shared" si="7"/>
        <v/>
      </c>
      <c r="R640" s="20"/>
    </row>
    <row r="641" spans="14:18">
      <c r="N641" s="32" t="str">
        <f t="shared" si="7"/>
        <v/>
      </c>
      <c r="R641" s="20"/>
    </row>
    <row r="642" spans="14:18">
      <c r="N642" s="32" t="str">
        <f t="shared" si="7"/>
        <v/>
      </c>
      <c r="R642" s="20"/>
    </row>
    <row r="643" spans="14:18">
      <c r="N643" s="32" t="str">
        <f t="shared" si="7"/>
        <v/>
      </c>
      <c r="R643" s="20"/>
    </row>
    <row r="644" spans="14:18">
      <c r="N644" s="32" t="str">
        <f t="shared" si="7"/>
        <v/>
      </c>
      <c r="R644" s="20"/>
    </row>
    <row r="645" spans="14:18">
      <c r="N645" s="32" t="str">
        <f t="shared" si="7"/>
        <v/>
      </c>
      <c r="R645" s="20"/>
    </row>
    <row r="646" spans="14:18">
      <c r="N646" s="32" t="str">
        <f t="shared" ref="N646:N709" si="8">IF(M646="","",K708*M646)</f>
        <v/>
      </c>
      <c r="R646" s="20"/>
    </row>
    <row r="647" spans="14:18">
      <c r="N647" s="32" t="str">
        <f t="shared" si="8"/>
        <v/>
      </c>
      <c r="R647" s="20"/>
    </row>
    <row r="648" spans="14:18">
      <c r="N648" s="32" t="str">
        <f t="shared" si="8"/>
        <v/>
      </c>
      <c r="R648" s="20"/>
    </row>
    <row r="649" spans="14:18">
      <c r="N649" s="32" t="str">
        <f t="shared" si="8"/>
        <v/>
      </c>
      <c r="R649" s="20"/>
    </row>
    <row r="650" spans="14:18">
      <c r="N650" s="32" t="str">
        <f t="shared" si="8"/>
        <v/>
      </c>
      <c r="R650" s="20"/>
    </row>
    <row r="651" spans="14:18">
      <c r="N651" s="32" t="str">
        <f t="shared" si="8"/>
        <v/>
      </c>
      <c r="R651" s="20"/>
    </row>
    <row r="652" spans="14:18">
      <c r="N652" s="32" t="str">
        <f t="shared" si="8"/>
        <v/>
      </c>
      <c r="R652" s="20"/>
    </row>
    <row r="653" spans="14:18">
      <c r="N653" s="32" t="str">
        <f t="shared" si="8"/>
        <v/>
      </c>
      <c r="R653" s="20"/>
    </row>
    <row r="654" spans="14:18">
      <c r="N654" s="32" t="str">
        <f t="shared" si="8"/>
        <v/>
      </c>
      <c r="R654" s="20"/>
    </row>
    <row r="655" spans="14:18">
      <c r="N655" s="32" t="str">
        <f t="shared" si="8"/>
        <v/>
      </c>
      <c r="R655" s="20"/>
    </row>
    <row r="656" spans="14:18">
      <c r="N656" s="32" t="str">
        <f t="shared" si="8"/>
        <v/>
      </c>
      <c r="R656" s="20"/>
    </row>
    <row r="657" spans="14:18">
      <c r="N657" s="32" t="str">
        <f t="shared" si="8"/>
        <v/>
      </c>
      <c r="R657" s="20"/>
    </row>
    <row r="658" spans="14:18">
      <c r="N658" s="32" t="str">
        <f t="shared" si="8"/>
        <v/>
      </c>
      <c r="R658" s="20"/>
    </row>
    <row r="659" spans="14:18">
      <c r="N659" s="32" t="str">
        <f t="shared" si="8"/>
        <v/>
      </c>
      <c r="R659" s="20"/>
    </row>
    <row r="660" spans="14:18">
      <c r="N660" s="32" t="str">
        <f t="shared" si="8"/>
        <v/>
      </c>
      <c r="R660" s="20"/>
    </row>
    <row r="661" spans="14:18">
      <c r="N661" s="32" t="str">
        <f t="shared" si="8"/>
        <v/>
      </c>
      <c r="R661" s="20"/>
    </row>
    <row r="662" spans="14:18">
      <c r="N662" s="32" t="str">
        <f t="shared" si="8"/>
        <v/>
      </c>
      <c r="R662" s="20"/>
    </row>
    <row r="663" spans="14:18">
      <c r="N663" s="32" t="str">
        <f t="shared" si="8"/>
        <v/>
      </c>
      <c r="R663" s="20"/>
    </row>
    <row r="664" spans="14:18">
      <c r="N664" s="32" t="str">
        <f t="shared" si="8"/>
        <v/>
      </c>
      <c r="R664" s="20"/>
    </row>
    <row r="665" spans="14:18">
      <c r="N665" s="32" t="str">
        <f t="shared" si="8"/>
        <v/>
      </c>
      <c r="R665" s="20"/>
    </row>
    <row r="666" spans="14:18">
      <c r="N666" s="32" t="str">
        <f t="shared" si="8"/>
        <v/>
      </c>
      <c r="R666" s="20"/>
    </row>
    <row r="667" spans="14:18">
      <c r="N667" s="32" t="str">
        <f t="shared" si="8"/>
        <v/>
      </c>
      <c r="R667" s="20"/>
    </row>
    <row r="668" spans="14:18">
      <c r="N668" s="32" t="str">
        <f t="shared" si="8"/>
        <v/>
      </c>
      <c r="R668" s="20"/>
    </row>
    <row r="669" spans="14:18">
      <c r="N669" s="32" t="str">
        <f t="shared" si="8"/>
        <v/>
      </c>
      <c r="R669" s="20"/>
    </row>
    <row r="670" spans="14:18">
      <c r="N670" s="32" t="str">
        <f t="shared" si="8"/>
        <v/>
      </c>
      <c r="R670" s="20"/>
    </row>
    <row r="671" spans="14:18">
      <c r="N671" s="32" t="str">
        <f t="shared" si="8"/>
        <v/>
      </c>
      <c r="R671" s="20"/>
    </row>
    <row r="672" spans="14:18">
      <c r="N672" s="32" t="str">
        <f t="shared" si="8"/>
        <v/>
      </c>
      <c r="R672" s="20"/>
    </row>
    <row r="673" spans="14:18">
      <c r="N673" s="32" t="str">
        <f t="shared" si="8"/>
        <v/>
      </c>
      <c r="R673" s="20"/>
    </row>
    <row r="674" spans="14:18">
      <c r="N674" s="32" t="str">
        <f t="shared" si="8"/>
        <v/>
      </c>
      <c r="R674" s="20"/>
    </row>
    <row r="675" spans="14:18">
      <c r="N675" s="32" t="str">
        <f t="shared" si="8"/>
        <v/>
      </c>
      <c r="R675" s="20"/>
    </row>
    <row r="676" spans="14:18">
      <c r="N676" s="32" t="str">
        <f t="shared" si="8"/>
        <v/>
      </c>
      <c r="R676" s="20"/>
    </row>
    <row r="677" spans="14:18">
      <c r="N677" s="32" t="str">
        <f t="shared" si="8"/>
        <v/>
      </c>
      <c r="R677" s="20"/>
    </row>
    <row r="678" spans="14:18">
      <c r="N678" s="32" t="str">
        <f t="shared" si="8"/>
        <v/>
      </c>
      <c r="R678" s="20"/>
    </row>
    <row r="679" spans="14:18">
      <c r="N679" s="32" t="str">
        <f t="shared" si="8"/>
        <v/>
      </c>
      <c r="R679" s="20"/>
    </row>
    <row r="680" spans="14:18">
      <c r="N680" s="32" t="str">
        <f t="shared" si="8"/>
        <v/>
      </c>
      <c r="R680" s="20"/>
    </row>
    <row r="681" spans="14:18">
      <c r="N681" s="32" t="str">
        <f t="shared" si="8"/>
        <v/>
      </c>
      <c r="R681" s="20"/>
    </row>
    <row r="682" spans="14:18">
      <c r="N682" s="32" t="str">
        <f t="shared" si="8"/>
        <v/>
      </c>
      <c r="R682" s="20"/>
    </row>
    <row r="683" spans="14:18">
      <c r="N683" s="32" t="str">
        <f t="shared" si="8"/>
        <v/>
      </c>
      <c r="R683" s="20"/>
    </row>
    <row r="684" spans="14:18">
      <c r="N684" s="32" t="str">
        <f t="shared" si="8"/>
        <v/>
      </c>
      <c r="R684" s="20"/>
    </row>
    <row r="685" spans="14:18">
      <c r="N685" s="32" t="str">
        <f t="shared" si="8"/>
        <v/>
      </c>
      <c r="R685" s="20"/>
    </row>
    <row r="686" spans="14:18">
      <c r="N686" s="32" t="str">
        <f t="shared" si="8"/>
        <v/>
      </c>
      <c r="R686" s="20"/>
    </row>
    <row r="687" spans="14:18">
      <c r="N687" s="32" t="str">
        <f t="shared" si="8"/>
        <v/>
      </c>
      <c r="R687" s="20"/>
    </row>
    <row r="688" spans="14:18">
      <c r="N688" s="32" t="str">
        <f t="shared" si="8"/>
        <v/>
      </c>
      <c r="R688" s="20"/>
    </row>
    <row r="689" spans="14:18">
      <c r="N689" s="32" t="str">
        <f t="shared" si="8"/>
        <v/>
      </c>
      <c r="R689" s="20"/>
    </row>
    <row r="690" spans="14:18">
      <c r="N690" s="32" t="str">
        <f t="shared" si="8"/>
        <v/>
      </c>
      <c r="R690" s="20"/>
    </row>
    <row r="691" spans="14:18">
      <c r="N691" s="32" t="str">
        <f t="shared" si="8"/>
        <v/>
      </c>
      <c r="R691" s="20"/>
    </row>
    <row r="692" spans="14:18">
      <c r="N692" s="32" t="str">
        <f t="shared" si="8"/>
        <v/>
      </c>
      <c r="R692" s="20"/>
    </row>
    <row r="693" spans="14:18">
      <c r="N693" s="32" t="str">
        <f t="shared" si="8"/>
        <v/>
      </c>
      <c r="R693" s="20"/>
    </row>
    <row r="694" spans="14:18">
      <c r="N694" s="32" t="str">
        <f t="shared" si="8"/>
        <v/>
      </c>
      <c r="R694" s="20"/>
    </row>
    <row r="695" spans="14:18">
      <c r="N695" s="32" t="str">
        <f t="shared" si="8"/>
        <v/>
      </c>
      <c r="R695" s="20"/>
    </row>
    <row r="696" spans="14:18">
      <c r="N696" s="32" t="str">
        <f t="shared" si="8"/>
        <v/>
      </c>
      <c r="R696" s="20"/>
    </row>
    <row r="697" spans="14:18">
      <c r="N697" s="32" t="str">
        <f t="shared" si="8"/>
        <v/>
      </c>
      <c r="R697" s="20"/>
    </row>
    <row r="698" spans="14:18">
      <c r="N698" s="32" t="str">
        <f t="shared" si="8"/>
        <v/>
      </c>
      <c r="R698" s="20"/>
    </row>
    <row r="699" spans="14:18">
      <c r="N699" s="32" t="str">
        <f t="shared" si="8"/>
        <v/>
      </c>
      <c r="R699" s="20"/>
    </row>
    <row r="700" spans="14:18">
      <c r="N700" s="32" t="str">
        <f t="shared" si="8"/>
        <v/>
      </c>
      <c r="R700" s="20"/>
    </row>
    <row r="701" spans="14:18">
      <c r="N701" s="32" t="str">
        <f t="shared" si="8"/>
        <v/>
      </c>
      <c r="R701" s="20"/>
    </row>
    <row r="702" spans="14:18">
      <c r="N702" s="32" t="str">
        <f t="shared" si="8"/>
        <v/>
      </c>
      <c r="R702" s="20"/>
    </row>
    <row r="703" spans="14:18">
      <c r="N703" s="32" t="str">
        <f t="shared" si="8"/>
        <v/>
      </c>
      <c r="R703" s="20"/>
    </row>
    <row r="704" spans="14:18">
      <c r="N704" s="32" t="str">
        <f t="shared" si="8"/>
        <v/>
      </c>
      <c r="R704" s="20"/>
    </row>
    <row r="705" spans="14:18">
      <c r="N705" s="32" t="str">
        <f t="shared" si="8"/>
        <v/>
      </c>
      <c r="R705" s="20"/>
    </row>
    <row r="706" spans="14:18">
      <c r="N706" s="32" t="str">
        <f t="shared" si="8"/>
        <v/>
      </c>
      <c r="R706" s="20"/>
    </row>
    <row r="707" spans="14:18">
      <c r="N707" s="32" t="str">
        <f t="shared" si="8"/>
        <v/>
      </c>
      <c r="R707" s="20"/>
    </row>
    <row r="708" spans="14:18">
      <c r="N708" s="32" t="str">
        <f t="shared" si="8"/>
        <v/>
      </c>
      <c r="R708" s="20"/>
    </row>
    <row r="709" spans="14:18">
      <c r="N709" s="32" t="str">
        <f t="shared" si="8"/>
        <v/>
      </c>
      <c r="R709" s="20"/>
    </row>
    <row r="710" spans="14:18">
      <c r="N710" s="32" t="str">
        <f t="shared" ref="N710:N773" si="9">IF(M710="","",K772*M710)</f>
        <v/>
      </c>
      <c r="R710" s="20"/>
    </row>
    <row r="711" spans="14:18">
      <c r="N711" s="32" t="str">
        <f t="shared" si="9"/>
        <v/>
      </c>
      <c r="R711" s="20"/>
    </row>
    <row r="712" spans="14:18">
      <c r="N712" s="32" t="str">
        <f t="shared" si="9"/>
        <v/>
      </c>
      <c r="R712" s="20"/>
    </row>
    <row r="713" spans="14:18">
      <c r="N713" s="32" t="str">
        <f t="shared" si="9"/>
        <v/>
      </c>
      <c r="R713" s="20"/>
    </row>
    <row r="714" spans="14:18">
      <c r="N714" s="32" t="str">
        <f t="shared" si="9"/>
        <v/>
      </c>
      <c r="R714" s="20"/>
    </row>
    <row r="715" spans="14:18">
      <c r="N715" s="32" t="str">
        <f t="shared" si="9"/>
        <v/>
      </c>
      <c r="R715" s="20"/>
    </row>
    <row r="716" spans="14:18">
      <c r="N716" s="32" t="str">
        <f t="shared" si="9"/>
        <v/>
      </c>
      <c r="R716" s="20"/>
    </row>
    <row r="717" spans="14:18">
      <c r="N717" s="32" t="str">
        <f t="shared" si="9"/>
        <v/>
      </c>
      <c r="R717" s="20"/>
    </row>
    <row r="718" spans="14:18">
      <c r="N718" s="32" t="str">
        <f t="shared" si="9"/>
        <v/>
      </c>
      <c r="R718" s="20"/>
    </row>
    <row r="719" spans="14:18">
      <c r="N719" s="32" t="str">
        <f t="shared" si="9"/>
        <v/>
      </c>
      <c r="R719" s="20"/>
    </row>
    <row r="720" spans="14:18">
      <c r="N720" s="32" t="str">
        <f t="shared" si="9"/>
        <v/>
      </c>
      <c r="R720" s="20"/>
    </row>
    <row r="721" spans="14:18">
      <c r="N721" s="32" t="str">
        <f t="shared" si="9"/>
        <v/>
      </c>
      <c r="R721" s="20"/>
    </row>
    <row r="722" spans="14:18">
      <c r="N722" s="32" t="str">
        <f t="shared" si="9"/>
        <v/>
      </c>
      <c r="R722" s="20"/>
    </row>
    <row r="723" spans="14:18">
      <c r="N723" s="32" t="str">
        <f t="shared" si="9"/>
        <v/>
      </c>
      <c r="R723" s="20"/>
    </row>
    <row r="724" spans="14:18">
      <c r="N724" s="32" t="str">
        <f t="shared" si="9"/>
        <v/>
      </c>
      <c r="R724" s="20"/>
    </row>
    <row r="725" spans="14:18">
      <c r="N725" s="32" t="str">
        <f t="shared" si="9"/>
        <v/>
      </c>
      <c r="R725" s="20"/>
    </row>
    <row r="726" spans="14:18">
      <c r="N726" s="32" t="str">
        <f t="shared" si="9"/>
        <v/>
      </c>
      <c r="R726" s="20"/>
    </row>
    <row r="727" spans="14:18">
      <c r="N727" s="32" t="str">
        <f t="shared" si="9"/>
        <v/>
      </c>
      <c r="R727" s="20"/>
    </row>
    <row r="728" spans="14:18">
      <c r="N728" s="32" t="str">
        <f t="shared" si="9"/>
        <v/>
      </c>
      <c r="R728" s="20"/>
    </row>
    <row r="729" spans="14:18">
      <c r="N729" s="32" t="str">
        <f t="shared" si="9"/>
        <v/>
      </c>
      <c r="R729" s="20"/>
    </row>
    <row r="730" spans="14:18">
      <c r="N730" s="32" t="str">
        <f t="shared" si="9"/>
        <v/>
      </c>
      <c r="R730" s="20"/>
    </row>
    <row r="731" spans="14:18">
      <c r="N731" s="32" t="str">
        <f t="shared" si="9"/>
        <v/>
      </c>
      <c r="R731" s="20"/>
    </row>
    <row r="732" spans="14:18">
      <c r="N732" s="32" t="str">
        <f t="shared" si="9"/>
        <v/>
      </c>
      <c r="R732" s="20"/>
    </row>
    <row r="733" spans="14:18">
      <c r="N733" s="32" t="str">
        <f t="shared" si="9"/>
        <v/>
      </c>
      <c r="R733" s="20"/>
    </row>
    <row r="734" spans="14:18">
      <c r="N734" s="32" t="str">
        <f t="shared" si="9"/>
        <v/>
      </c>
      <c r="R734" s="20"/>
    </row>
    <row r="735" spans="14:18">
      <c r="N735" s="32" t="str">
        <f t="shared" si="9"/>
        <v/>
      </c>
      <c r="R735" s="20"/>
    </row>
    <row r="736" spans="14:18">
      <c r="N736" s="32" t="str">
        <f t="shared" si="9"/>
        <v/>
      </c>
      <c r="R736" s="20"/>
    </row>
    <row r="737" spans="14:18">
      <c r="N737" s="32" t="str">
        <f t="shared" si="9"/>
        <v/>
      </c>
      <c r="R737" s="20"/>
    </row>
    <row r="738" spans="14:18">
      <c r="N738" s="32" t="str">
        <f t="shared" si="9"/>
        <v/>
      </c>
      <c r="R738" s="20"/>
    </row>
    <row r="739" spans="14:18">
      <c r="N739" s="32" t="str">
        <f t="shared" si="9"/>
        <v/>
      </c>
      <c r="R739" s="20"/>
    </row>
    <row r="740" spans="14:18">
      <c r="N740" s="32" t="str">
        <f t="shared" si="9"/>
        <v/>
      </c>
      <c r="R740" s="20"/>
    </row>
    <row r="741" spans="14:18">
      <c r="N741" s="32" t="str">
        <f t="shared" si="9"/>
        <v/>
      </c>
      <c r="R741" s="20"/>
    </row>
    <row r="742" spans="14:18">
      <c r="N742" s="32" t="str">
        <f t="shared" si="9"/>
        <v/>
      </c>
      <c r="R742" s="20"/>
    </row>
    <row r="743" spans="14:18">
      <c r="N743" s="32" t="str">
        <f t="shared" si="9"/>
        <v/>
      </c>
      <c r="R743" s="20"/>
    </row>
    <row r="744" spans="14:18">
      <c r="N744" s="32" t="str">
        <f t="shared" si="9"/>
        <v/>
      </c>
      <c r="R744" s="20"/>
    </row>
    <row r="745" spans="14:18">
      <c r="N745" s="32" t="str">
        <f t="shared" si="9"/>
        <v/>
      </c>
      <c r="R745" s="20"/>
    </row>
    <row r="746" spans="14:18">
      <c r="N746" s="32" t="str">
        <f t="shared" si="9"/>
        <v/>
      </c>
      <c r="R746" s="20"/>
    </row>
    <row r="747" spans="14:18">
      <c r="N747" s="32" t="str">
        <f t="shared" si="9"/>
        <v/>
      </c>
      <c r="R747" s="20"/>
    </row>
    <row r="748" spans="14:18">
      <c r="N748" s="32" t="str">
        <f t="shared" si="9"/>
        <v/>
      </c>
      <c r="R748" s="20"/>
    </row>
    <row r="749" spans="14:18">
      <c r="N749" s="32" t="str">
        <f t="shared" si="9"/>
        <v/>
      </c>
      <c r="R749" s="20"/>
    </row>
    <row r="750" spans="14:18">
      <c r="N750" s="32" t="str">
        <f t="shared" si="9"/>
        <v/>
      </c>
      <c r="R750" s="20"/>
    </row>
    <row r="751" spans="14:18">
      <c r="N751" s="32" t="str">
        <f t="shared" si="9"/>
        <v/>
      </c>
      <c r="R751" s="20"/>
    </row>
    <row r="752" spans="14:18">
      <c r="N752" s="32" t="str">
        <f t="shared" si="9"/>
        <v/>
      </c>
      <c r="R752" s="20"/>
    </row>
    <row r="753" spans="14:18">
      <c r="N753" s="32" t="str">
        <f t="shared" si="9"/>
        <v/>
      </c>
      <c r="R753" s="20"/>
    </row>
    <row r="754" spans="14:18">
      <c r="N754" s="32" t="str">
        <f t="shared" si="9"/>
        <v/>
      </c>
      <c r="R754" s="20"/>
    </row>
    <row r="755" spans="14:18">
      <c r="N755" s="32" t="str">
        <f t="shared" si="9"/>
        <v/>
      </c>
      <c r="R755" s="20"/>
    </row>
    <row r="756" spans="14:18">
      <c r="N756" s="32" t="str">
        <f t="shared" si="9"/>
        <v/>
      </c>
      <c r="R756" s="20"/>
    </row>
    <row r="757" spans="14:18">
      <c r="N757" s="32" t="str">
        <f t="shared" si="9"/>
        <v/>
      </c>
      <c r="R757" s="20"/>
    </row>
    <row r="758" spans="14:18">
      <c r="N758" s="32" t="str">
        <f t="shared" si="9"/>
        <v/>
      </c>
      <c r="R758" s="20"/>
    </row>
    <row r="759" spans="14:18">
      <c r="N759" s="32" t="str">
        <f t="shared" si="9"/>
        <v/>
      </c>
      <c r="R759" s="20"/>
    </row>
    <row r="760" spans="14:18">
      <c r="N760" s="32" t="str">
        <f t="shared" si="9"/>
        <v/>
      </c>
      <c r="R760" s="20"/>
    </row>
    <row r="761" spans="14:18">
      <c r="N761" s="32" t="str">
        <f t="shared" si="9"/>
        <v/>
      </c>
      <c r="R761" s="20"/>
    </row>
    <row r="762" spans="14:18">
      <c r="N762" s="32" t="str">
        <f t="shared" si="9"/>
        <v/>
      </c>
      <c r="R762" s="20"/>
    </row>
    <row r="763" spans="14:18">
      <c r="N763" s="32" t="str">
        <f t="shared" si="9"/>
        <v/>
      </c>
      <c r="R763" s="20"/>
    </row>
    <row r="764" spans="14:18">
      <c r="N764" s="32" t="str">
        <f t="shared" si="9"/>
        <v/>
      </c>
      <c r="R764" s="20"/>
    </row>
    <row r="765" spans="14:18">
      <c r="N765" s="32" t="str">
        <f t="shared" si="9"/>
        <v/>
      </c>
      <c r="R765" s="20"/>
    </row>
    <row r="766" spans="14:18">
      <c r="N766" s="32" t="str">
        <f t="shared" si="9"/>
        <v/>
      </c>
      <c r="R766" s="20"/>
    </row>
    <row r="767" spans="14:18">
      <c r="N767" s="32" t="str">
        <f t="shared" si="9"/>
        <v/>
      </c>
      <c r="R767" s="20"/>
    </row>
    <row r="768" spans="14:18">
      <c r="N768" s="32" t="str">
        <f t="shared" si="9"/>
        <v/>
      </c>
      <c r="R768" s="20"/>
    </row>
    <row r="769" spans="14:18">
      <c r="N769" s="32" t="str">
        <f t="shared" si="9"/>
        <v/>
      </c>
      <c r="R769" s="20"/>
    </row>
    <row r="770" spans="14:18">
      <c r="N770" s="32" t="str">
        <f t="shared" si="9"/>
        <v/>
      </c>
      <c r="R770" s="20"/>
    </row>
    <row r="771" spans="14:18">
      <c r="N771" s="32" t="str">
        <f t="shared" si="9"/>
        <v/>
      </c>
      <c r="R771" s="20"/>
    </row>
    <row r="772" spans="14:18">
      <c r="N772" s="32" t="str">
        <f t="shared" si="9"/>
        <v/>
      </c>
      <c r="R772" s="20"/>
    </row>
    <row r="773" spans="14:18">
      <c r="N773" s="32" t="str">
        <f t="shared" si="9"/>
        <v/>
      </c>
      <c r="R773" s="20"/>
    </row>
    <row r="774" spans="14:18">
      <c r="N774" s="32" t="str">
        <f t="shared" ref="N774:N837" si="10">IF(M774="","",K836*M774)</f>
        <v/>
      </c>
      <c r="R774" s="20"/>
    </row>
    <row r="775" spans="14:18">
      <c r="N775" s="32" t="str">
        <f t="shared" si="10"/>
        <v/>
      </c>
      <c r="R775" s="20"/>
    </row>
    <row r="776" spans="14:18">
      <c r="N776" s="32" t="str">
        <f t="shared" si="10"/>
        <v/>
      </c>
      <c r="R776" s="20"/>
    </row>
    <row r="777" spans="14:18">
      <c r="N777" s="32" t="str">
        <f t="shared" si="10"/>
        <v/>
      </c>
      <c r="R777" s="20"/>
    </row>
    <row r="778" spans="14:18">
      <c r="N778" s="32" t="str">
        <f t="shared" si="10"/>
        <v/>
      </c>
      <c r="R778" s="20"/>
    </row>
    <row r="779" spans="14:18">
      <c r="N779" s="32" t="str">
        <f t="shared" si="10"/>
        <v/>
      </c>
      <c r="R779" s="20"/>
    </row>
    <row r="780" spans="14:18">
      <c r="N780" s="32" t="str">
        <f t="shared" si="10"/>
        <v/>
      </c>
      <c r="R780" s="20"/>
    </row>
    <row r="781" spans="14:18">
      <c r="N781" s="32" t="str">
        <f t="shared" si="10"/>
        <v/>
      </c>
      <c r="R781" s="20"/>
    </row>
    <row r="782" spans="14:18">
      <c r="N782" s="32" t="str">
        <f t="shared" si="10"/>
        <v/>
      </c>
      <c r="R782" s="20"/>
    </row>
    <row r="783" spans="14:18">
      <c r="N783" s="32" t="str">
        <f t="shared" si="10"/>
        <v/>
      </c>
      <c r="R783" s="20"/>
    </row>
    <row r="784" spans="14:18">
      <c r="N784" s="32" t="str">
        <f t="shared" si="10"/>
        <v/>
      </c>
      <c r="R784" s="20"/>
    </row>
    <row r="785" spans="14:18">
      <c r="N785" s="32" t="str">
        <f t="shared" si="10"/>
        <v/>
      </c>
      <c r="R785" s="20"/>
    </row>
    <row r="786" spans="14:18">
      <c r="N786" s="32" t="str">
        <f t="shared" si="10"/>
        <v/>
      </c>
      <c r="R786" s="20"/>
    </row>
    <row r="787" spans="14:18">
      <c r="N787" s="32" t="str">
        <f t="shared" si="10"/>
        <v/>
      </c>
      <c r="R787" s="20"/>
    </row>
    <row r="788" spans="14:18">
      <c r="N788" s="32" t="str">
        <f t="shared" si="10"/>
        <v/>
      </c>
      <c r="R788" s="20"/>
    </row>
    <row r="789" spans="14:18">
      <c r="N789" s="32" t="str">
        <f t="shared" si="10"/>
        <v/>
      </c>
      <c r="R789" s="20"/>
    </row>
    <row r="790" spans="14:18">
      <c r="N790" s="32" t="str">
        <f t="shared" si="10"/>
        <v/>
      </c>
      <c r="R790" s="20"/>
    </row>
    <row r="791" spans="14:18">
      <c r="N791" s="32" t="str">
        <f t="shared" si="10"/>
        <v/>
      </c>
      <c r="R791" s="20"/>
    </row>
    <row r="792" spans="14:18">
      <c r="N792" s="32" t="str">
        <f t="shared" si="10"/>
        <v/>
      </c>
      <c r="R792" s="20"/>
    </row>
    <row r="793" spans="14:18">
      <c r="N793" s="32" t="str">
        <f t="shared" si="10"/>
        <v/>
      </c>
      <c r="R793" s="20"/>
    </row>
    <row r="794" spans="14:18">
      <c r="N794" s="32" t="str">
        <f t="shared" si="10"/>
        <v/>
      </c>
      <c r="R794" s="20"/>
    </row>
    <row r="795" spans="14:18">
      <c r="N795" s="32" t="str">
        <f t="shared" si="10"/>
        <v/>
      </c>
      <c r="R795" s="20"/>
    </row>
    <row r="796" spans="14:18">
      <c r="N796" s="32" t="str">
        <f t="shared" si="10"/>
        <v/>
      </c>
      <c r="R796" s="20"/>
    </row>
    <row r="797" spans="14:18">
      <c r="N797" s="32" t="str">
        <f t="shared" si="10"/>
        <v/>
      </c>
      <c r="R797" s="20"/>
    </row>
    <row r="798" spans="14:18">
      <c r="N798" s="32" t="str">
        <f t="shared" si="10"/>
        <v/>
      </c>
      <c r="R798" s="20"/>
    </row>
    <row r="799" spans="14:18">
      <c r="N799" s="32" t="str">
        <f t="shared" si="10"/>
        <v/>
      </c>
      <c r="R799" s="20"/>
    </row>
    <row r="800" spans="14:18">
      <c r="N800" s="32" t="str">
        <f t="shared" si="10"/>
        <v/>
      </c>
      <c r="R800" s="20"/>
    </row>
    <row r="801" spans="14:18">
      <c r="N801" s="32" t="str">
        <f t="shared" si="10"/>
        <v/>
      </c>
      <c r="R801" s="20"/>
    </row>
    <row r="802" spans="14:18">
      <c r="N802" s="32" t="str">
        <f t="shared" si="10"/>
        <v/>
      </c>
      <c r="R802" s="20"/>
    </row>
    <row r="803" spans="14:18">
      <c r="N803" s="32" t="str">
        <f t="shared" si="10"/>
        <v/>
      </c>
      <c r="R803" s="20"/>
    </row>
    <row r="804" spans="14:18">
      <c r="N804" s="32" t="str">
        <f t="shared" si="10"/>
        <v/>
      </c>
      <c r="R804" s="20"/>
    </row>
    <row r="805" spans="14:18">
      <c r="N805" s="32" t="str">
        <f t="shared" si="10"/>
        <v/>
      </c>
      <c r="R805" s="20"/>
    </row>
    <row r="806" spans="14:18">
      <c r="N806" s="32" t="str">
        <f t="shared" si="10"/>
        <v/>
      </c>
      <c r="R806" s="20"/>
    </row>
    <row r="807" spans="14:18">
      <c r="N807" s="32" t="str">
        <f t="shared" si="10"/>
        <v/>
      </c>
      <c r="R807" s="20"/>
    </row>
    <row r="808" spans="14:18">
      <c r="N808" s="32" t="str">
        <f t="shared" si="10"/>
        <v/>
      </c>
      <c r="R808" s="20"/>
    </row>
    <row r="809" spans="14:18">
      <c r="N809" s="32" t="str">
        <f t="shared" si="10"/>
        <v/>
      </c>
      <c r="R809" s="20"/>
    </row>
    <row r="810" spans="14:18">
      <c r="N810" s="32" t="str">
        <f t="shared" si="10"/>
        <v/>
      </c>
      <c r="R810" s="20"/>
    </row>
    <row r="811" spans="14:18">
      <c r="N811" s="32" t="str">
        <f t="shared" si="10"/>
        <v/>
      </c>
      <c r="R811" s="20"/>
    </row>
    <row r="812" spans="14:18">
      <c r="N812" s="32" t="str">
        <f t="shared" si="10"/>
        <v/>
      </c>
      <c r="R812" s="20"/>
    </row>
    <row r="813" spans="14:18">
      <c r="N813" s="32" t="str">
        <f t="shared" si="10"/>
        <v/>
      </c>
      <c r="R813" s="20"/>
    </row>
    <row r="814" spans="14:18">
      <c r="N814" s="32" t="str">
        <f t="shared" si="10"/>
        <v/>
      </c>
      <c r="R814" s="20"/>
    </row>
    <row r="815" spans="14:18">
      <c r="N815" s="32" t="str">
        <f t="shared" si="10"/>
        <v/>
      </c>
      <c r="R815" s="20"/>
    </row>
    <row r="816" spans="14:18">
      <c r="N816" s="32" t="str">
        <f t="shared" si="10"/>
        <v/>
      </c>
      <c r="R816" s="20"/>
    </row>
    <row r="817" spans="14:18">
      <c r="N817" s="32" t="str">
        <f t="shared" si="10"/>
        <v/>
      </c>
      <c r="R817" s="20"/>
    </row>
    <row r="818" spans="14:18">
      <c r="N818" s="32" t="str">
        <f t="shared" si="10"/>
        <v/>
      </c>
      <c r="R818" s="20"/>
    </row>
    <row r="819" spans="14:18">
      <c r="N819" s="32" t="str">
        <f t="shared" si="10"/>
        <v/>
      </c>
      <c r="R819" s="20"/>
    </row>
    <row r="820" spans="14:18">
      <c r="N820" s="32" t="str">
        <f t="shared" si="10"/>
        <v/>
      </c>
      <c r="R820" s="20"/>
    </row>
    <row r="821" spans="14:18">
      <c r="N821" s="32" t="str">
        <f t="shared" si="10"/>
        <v/>
      </c>
      <c r="R821" s="20"/>
    </row>
    <row r="822" spans="14:18">
      <c r="N822" s="32" t="str">
        <f t="shared" si="10"/>
        <v/>
      </c>
      <c r="R822" s="20"/>
    </row>
    <row r="823" spans="14:18">
      <c r="N823" s="32" t="str">
        <f t="shared" si="10"/>
        <v/>
      </c>
      <c r="R823" s="20"/>
    </row>
    <row r="824" spans="14:18">
      <c r="N824" s="32" t="str">
        <f t="shared" si="10"/>
        <v/>
      </c>
      <c r="R824" s="20"/>
    </row>
    <row r="825" spans="14:18">
      <c r="N825" s="32" t="str">
        <f t="shared" si="10"/>
        <v/>
      </c>
      <c r="R825" s="20"/>
    </row>
    <row r="826" spans="14:18">
      <c r="N826" s="32" t="str">
        <f t="shared" si="10"/>
        <v/>
      </c>
      <c r="R826" s="20"/>
    </row>
    <row r="827" spans="14:18">
      <c r="N827" s="32" t="str">
        <f t="shared" si="10"/>
        <v/>
      </c>
      <c r="R827" s="20"/>
    </row>
    <row r="828" spans="14:18">
      <c r="N828" s="32" t="str">
        <f t="shared" si="10"/>
        <v/>
      </c>
      <c r="R828" s="20"/>
    </row>
    <row r="829" spans="14:18">
      <c r="N829" s="32" t="str">
        <f t="shared" si="10"/>
        <v/>
      </c>
      <c r="R829" s="20"/>
    </row>
    <row r="830" spans="14:18">
      <c r="N830" s="32" t="str">
        <f t="shared" si="10"/>
        <v/>
      </c>
      <c r="R830" s="20"/>
    </row>
    <row r="831" spans="14:18">
      <c r="N831" s="32" t="str">
        <f t="shared" si="10"/>
        <v/>
      </c>
      <c r="R831" s="20"/>
    </row>
    <row r="832" spans="14:18">
      <c r="N832" s="32" t="str">
        <f t="shared" si="10"/>
        <v/>
      </c>
      <c r="R832" s="20"/>
    </row>
    <row r="833" spans="14:18">
      <c r="N833" s="32" t="str">
        <f t="shared" si="10"/>
        <v/>
      </c>
      <c r="R833" s="20"/>
    </row>
    <row r="834" spans="14:18">
      <c r="N834" s="32" t="str">
        <f t="shared" si="10"/>
        <v/>
      </c>
      <c r="R834" s="20"/>
    </row>
    <row r="835" spans="14:18">
      <c r="N835" s="32" t="str">
        <f t="shared" si="10"/>
        <v/>
      </c>
      <c r="R835" s="20"/>
    </row>
    <row r="836" spans="14:18">
      <c r="N836" s="32" t="str">
        <f t="shared" si="10"/>
        <v/>
      </c>
      <c r="R836" s="20"/>
    </row>
    <row r="837" spans="14:18">
      <c r="N837" s="32" t="str">
        <f t="shared" si="10"/>
        <v/>
      </c>
      <c r="R837" s="20"/>
    </row>
    <row r="838" spans="14:18">
      <c r="N838" s="32" t="str">
        <f t="shared" ref="N838:N901" si="11">IF(M838="","",K900*M838)</f>
        <v/>
      </c>
      <c r="R838" s="20"/>
    </row>
    <row r="839" spans="14:18">
      <c r="N839" s="32" t="str">
        <f t="shared" si="11"/>
        <v/>
      </c>
      <c r="R839" s="20"/>
    </row>
    <row r="840" spans="14:18">
      <c r="N840" s="32" t="str">
        <f t="shared" si="11"/>
        <v/>
      </c>
      <c r="R840" s="20"/>
    </row>
    <row r="841" spans="14:18">
      <c r="N841" s="32" t="str">
        <f t="shared" si="11"/>
        <v/>
      </c>
      <c r="R841" s="20"/>
    </row>
    <row r="842" spans="14:18">
      <c r="N842" s="32" t="str">
        <f t="shared" si="11"/>
        <v/>
      </c>
      <c r="R842" s="20"/>
    </row>
    <row r="843" spans="14:18">
      <c r="N843" s="32" t="str">
        <f t="shared" si="11"/>
        <v/>
      </c>
      <c r="R843" s="20"/>
    </row>
    <row r="844" spans="14:18">
      <c r="N844" s="32" t="str">
        <f t="shared" si="11"/>
        <v/>
      </c>
      <c r="R844" s="20"/>
    </row>
    <row r="845" spans="14:18">
      <c r="N845" s="32" t="str">
        <f t="shared" si="11"/>
        <v/>
      </c>
      <c r="R845" s="20"/>
    </row>
    <row r="846" spans="14:18">
      <c r="N846" s="32" t="str">
        <f t="shared" si="11"/>
        <v/>
      </c>
      <c r="R846" s="20"/>
    </row>
    <row r="847" spans="14:18">
      <c r="N847" s="32" t="str">
        <f t="shared" si="11"/>
        <v/>
      </c>
      <c r="R847" s="20"/>
    </row>
    <row r="848" spans="14:18">
      <c r="N848" s="32" t="str">
        <f t="shared" si="11"/>
        <v/>
      </c>
      <c r="R848" s="20"/>
    </row>
    <row r="849" spans="14:18">
      <c r="N849" s="32" t="str">
        <f t="shared" si="11"/>
        <v/>
      </c>
      <c r="R849" s="20"/>
    </row>
    <row r="850" spans="14:18">
      <c r="N850" s="32" t="str">
        <f t="shared" si="11"/>
        <v/>
      </c>
      <c r="R850" s="20"/>
    </row>
    <row r="851" spans="14:18">
      <c r="N851" s="32" t="str">
        <f t="shared" si="11"/>
        <v/>
      </c>
      <c r="R851" s="20"/>
    </row>
    <row r="852" spans="14:18">
      <c r="N852" s="32" t="str">
        <f t="shared" si="11"/>
        <v/>
      </c>
      <c r="R852" s="20"/>
    </row>
    <row r="853" spans="14:18">
      <c r="N853" s="32" t="str">
        <f t="shared" si="11"/>
        <v/>
      </c>
      <c r="R853" s="20"/>
    </row>
    <row r="854" spans="14:18">
      <c r="N854" s="32" t="str">
        <f t="shared" si="11"/>
        <v/>
      </c>
      <c r="R854" s="20"/>
    </row>
    <row r="855" spans="14:18">
      <c r="N855" s="32" t="str">
        <f t="shared" si="11"/>
        <v/>
      </c>
      <c r="R855" s="20"/>
    </row>
    <row r="856" spans="14:18">
      <c r="N856" s="32" t="str">
        <f t="shared" si="11"/>
        <v/>
      </c>
      <c r="R856" s="20"/>
    </row>
    <row r="857" spans="14:18">
      <c r="N857" s="32" t="str">
        <f t="shared" si="11"/>
        <v/>
      </c>
      <c r="R857" s="20"/>
    </row>
    <row r="858" spans="14:18">
      <c r="N858" s="32" t="str">
        <f t="shared" si="11"/>
        <v/>
      </c>
      <c r="R858" s="20"/>
    </row>
    <row r="859" spans="14:18">
      <c r="N859" s="32" t="str">
        <f t="shared" si="11"/>
        <v/>
      </c>
      <c r="R859" s="20"/>
    </row>
    <row r="860" spans="14:18">
      <c r="N860" s="32" t="str">
        <f t="shared" si="11"/>
        <v/>
      </c>
      <c r="R860" s="20"/>
    </row>
    <row r="861" spans="14:18">
      <c r="N861" s="32" t="str">
        <f t="shared" si="11"/>
        <v/>
      </c>
      <c r="R861" s="20"/>
    </row>
    <row r="862" spans="14:18">
      <c r="N862" s="32" t="str">
        <f t="shared" si="11"/>
        <v/>
      </c>
      <c r="R862" s="20"/>
    </row>
    <row r="863" spans="14:18">
      <c r="N863" s="32" t="str">
        <f t="shared" si="11"/>
        <v/>
      </c>
      <c r="R863" s="20"/>
    </row>
    <row r="864" spans="14:18">
      <c r="N864" s="32" t="str">
        <f t="shared" si="11"/>
        <v/>
      </c>
      <c r="R864" s="20"/>
    </row>
    <row r="865" spans="14:18">
      <c r="N865" s="32" t="str">
        <f t="shared" si="11"/>
        <v/>
      </c>
      <c r="R865" s="20"/>
    </row>
    <row r="866" spans="14:18">
      <c r="N866" s="32" t="str">
        <f t="shared" si="11"/>
        <v/>
      </c>
      <c r="R866" s="20"/>
    </row>
    <row r="867" spans="14:18">
      <c r="N867" s="32" t="str">
        <f t="shared" si="11"/>
        <v/>
      </c>
      <c r="R867" s="20"/>
    </row>
    <row r="868" spans="14:18">
      <c r="N868" s="32" t="str">
        <f t="shared" si="11"/>
        <v/>
      </c>
      <c r="R868" s="20"/>
    </row>
    <row r="869" spans="14:18">
      <c r="N869" s="32" t="str">
        <f t="shared" si="11"/>
        <v/>
      </c>
      <c r="R869" s="20"/>
    </row>
    <row r="870" spans="14:18">
      <c r="N870" s="32" t="str">
        <f t="shared" si="11"/>
        <v/>
      </c>
      <c r="R870" s="20"/>
    </row>
    <row r="871" spans="14:18">
      <c r="N871" s="32" t="str">
        <f t="shared" si="11"/>
        <v/>
      </c>
      <c r="R871" s="20"/>
    </row>
    <row r="872" spans="14:18">
      <c r="N872" s="32" t="str">
        <f t="shared" si="11"/>
        <v/>
      </c>
      <c r="R872" s="20"/>
    </row>
    <row r="873" spans="14:18">
      <c r="N873" s="32" t="str">
        <f t="shared" si="11"/>
        <v/>
      </c>
      <c r="R873" s="20"/>
    </row>
    <row r="874" spans="14:18">
      <c r="N874" s="32" t="str">
        <f t="shared" si="11"/>
        <v/>
      </c>
      <c r="R874" s="20"/>
    </row>
    <row r="875" spans="14:18">
      <c r="N875" s="32" t="str">
        <f t="shared" si="11"/>
        <v/>
      </c>
      <c r="R875" s="20"/>
    </row>
    <row r="876" spans="14:18">
      <c r="N876" s="32" t="str">
        <f t="shared" si="11"/>
        <v/>
      </c>
      <c r="R876" s="20"/>
    </row>
    <row r="877" spans="14:18">
      <c r="N877" s="32" t="str">
        <f t="shared" si="11"/>
        <v/>
      </c>
      <c r="R877" s="20"/>
    </row>
    <row r="878" spans="14:18">
      <c r="N878" s="32" t="str">
        <f t="shared" si="11"/>
        <v/>
      </c>
      <c r="R878" s="20"/>
    </row>
    <row r="879" spans="14:18">
      <c r="N879" s="32" t="str">
        <f t="shared" si="11"/>
        <v/>
      </c>
      <c r="R879" s="20"/>
    </row>
    <row r="880" spans="14:18">
      <c r="N880" s="32" t="str">
        <f t="shared" si="11"/>
        <v/>
      </c>
      <c r="R880" s="20"/>
    </row>
    <row r="881" spans="14:18">
      <c r="N881" s="32" t="str">
        <f t="shared" si="11"/>
        <v/>
      </c>
      <c r="R881" s="20"/>
    </row>
    <row r="882" spans="14:18">
      <c r="N882" s="32" t="str">
        <f t="shared" si="11"/>
        <v/>
      </c>
      <c r="R882" s="20"/>
    </row>
    <row r="883" spans="14:18">
      <c r="N883" s="32" t="str">
        <f t="shared" si="11"/>
        <v/>
      </c>
      <c r="R883" s="20"/>
    </row>
    <row r="884" spans="14:18">
      <c r="N884" s="32" t="str">
        <f t="shared" si="11"/>
        <v/>
      </c>
      <c r="R884" s="20"/>
    </row>
    <row r="885" spans="14:18">
      <c r="N885" s="32" t="str">
        <f t="shared" si="11"/>
        <v/>
      </c>
      <c r="R885" s="20"/>
    </row>
    <row r="886" spans="14:18">
      <c r="N886" s="32" t="str">
        <f t="shared" si="11"/>
        <v/>
      </c>
      <c r="R886" s="20"/>
    </row>
    <row r="887" spans="14:18">
      <c r="N887" s="32" t="str">
        <f t="shared" si="11"/>
        <v/>
      </c>
      <c r="R887" s="20"/>
    </row>
    <row r="888" spans="14:18">
      <c r="N888" s="32" t="str">
        <f t="shared" si="11"/>
        <v/>
      </c>
      <c r="R888" s="20"/>
    </row>
    <row r="889" spans="14:18">
      <c r="N889" s="32" t="str">
        <f t="shared" si="11"/>
        <v/>
      </c>
      <c r="R889" s="20"/>
    </row>
    <row r="890" spans="14:18">
      <c r="N890" s="32" t="str">
        <f t="shared" si="11"/>
        <v/>
      </c>
      <c r="R890" s="20"/>
    </row>
    <row r="891" spans="14:18">
      <c r="N891" s="32" t="str">
        <f t="shared" si="11"/>
        <v/>
      </c>
      <c r="R891" s="20"/>
    </row>
    <row r="892" spans="14:18">
      <c r="N892" s="32" t="str">
        <f t="shared" si="11"/>
        <v/>
      </c>
      <c r="R892" s="20"/>
    </row>
    <row r="893" spans="14:18">
      <c r="N893" s="32" t="str">
        <f t="shared" si="11"/>
        <v/>
      </c>
      <c r="R893" s="20"/>
    </row>
    <row r="894" spans="14:18">
      <c r="N894" s="32" t="str">
        <f t="shared" si="11"/>
        <v/>
      </c>
      <c r="R894" s="20"/>
    </row>
    <row r="895" spans="14:18">
      <c r="N895" s="32" t="str">
        <f t="shared" si="11"/>
        <v/>
      </c>
      <c r="R895" s="20"/>
    </row>
    <row r="896" spans="14:18">
      <c r="N896" s="32" t="str">
        <f t="shared" si="11"/>
        <v/>
      </c>
      <c r="R896" s="20"/>
    </row>
    <row r="897" spans="14:18">
      <c r="N897" s="32" t="str">
        <f t="shared" si="11"/>
        <v/>
      </c>
      <c r="R897" s="20"/>
    </row>
    <row r="898" spans="14:18">
      <c r="N898" s="32" t="str">
        <f t="shared" si="11"/>
        <v/>
      </c>
      <c r="R898" s="20"/>
    </row>
    <row r="899" spans="14:18">
      <c r="N899" s="32" t="str">
        <f t="shared" si="11"/>
        <v/>
      </c>
      <c r="R899" s="20"/>
    </row>
    <row r="900" spans="14:18">
      <c r="N900" s="32" t="str">
        <f t="shared" si="11"/>
        <v/>
      </c>
      <c r="R900" s="20"/>
    </row>
    <row r="901" spans="14:18">
      <c r="N901" s="32" t="str">
        <f t="shared" si="11"/>
        <v/>
      </c>
      <c r="R901" s="20"/>
    </row>
    <row r="902" spans="14:18">
      <c r="N902" s="32" t="str">
        <f t="shared" ref="N902:N965" si="12">IF(M902="","",K964*M902)</f>
        <v/>
      </c>
      <c r="R902" s="20"/>
    </row>
    <row r="903" spans="14:18">
      <c r="N903" s="32" t="str">
        <f t="shared" si="12"/>
        <v/>
      </c>
      <c r="R903" s="20"/>
    </row>
    <row r="904" spans="14:18">
      <c r="N904" s="32" t="str">
        <f t="shared" si="12"/>
        <v/>
      </c>
      <c r="R904" s="20"/>
    </row>
    <row r="905" spans="14:18">
      <c r="N905" s="32" t="str">
        <f t="shared" si="12"/>
        <v/>
      </c>
      <c r="R905" s="20"/>
    </row>
    <row r="906" spans="14:18">
      <c r="N906" s="32" t="str">
        <f t="shared" si="12"/>
        <v/>
      </c>
      <c r="R906" s="20"/>
    </row>
    <row r="907" spans="14:18">
      <c r="N907" s="32" t="str">
        <f t="shared" si="12"/>
        <v/>
      </c>
      <c r="R907" s="20"/>
    </row>
    <row r="908" spans="14:18">
      <c r="N908" s="32" t="str">
        <f t="shared" si="12"/>
        <v/>
      </c>
      <c r="R908" s="20"/>
    </row>
    <row r="909" spans="14:18">
      <c r="N909" s="32" t="str">
        <f t="shared" si="12"/>
        <v/>
      </c>
      <c r="R909" s="20"/>
    </row>
    <row r="910" spans="14:18">
      <c r="N910" s="32" t="str">
        <f t="shared" si="12"/>
        <v/>
      </c>
      <c r="R910" s="20"/>
    </row>
    <row r="911" spans="14:18">
      <c r="N911" s="32" t="str">
        <f t="shared" si="12"/>
        <v/>
      </c>
      <c r="R911" s="20"/>
    </row>
    <row r="912" spans="14:18">
      <c r="N912" s="32" t="str">
        <f t="shared" si="12"/>
        <v/>
      </c>
      <c r="R912" s="20"/>
    </row>
    <row r="913" spans="14:18">
      <c r="N913" s="32" t="str">
        <f t="shared" si="12"/>
        <v/>
      </c>
      <c r="R913" s="20"/>
    </row>
    <row r="914" spans="14:18">
      <c r="N914" s="32" t="str">
        <f t="shared" si="12"/>
        <v/>
      </c>
      <c r="R914" s="20"/>
    </row>
    <row r="915" spans="14:18">
      <c r="N915" s="32" t="str">
        <f t="shared" si="12"/>
        <v/>
      </c>
      <c r="R915" s="20"/>
    </row>
    <row r="916" spans="14:18">
      <c r="N916" s="32" t="str">
        <f t="shared" si="12"/>
        <v/>
      </c>
      <c r="R916" s="20"/>
    </row>
    <row r="917" spans="14:18">
      <c r="N917" s="32" t="str">
        <f t="shared" si="12"/>
        <v/>
      </c>
      <c r="R917" s="20"/>
    </row>
    <row r="918" spans="14:18">
      <c r="N918" s="32" t="str">
        <f t="shared" si="12"/>
        <v/>
      </c>
      <c r="R918" s="20"/>
    </row>
    <row r="919" spans="14:18">
      <c r="N919" s="32" t="str">
        <f t="shared" si="12"/>
        <v/>
      </c>
      <c r="R919" s="20"/>
    </row>
    <row r="920" spans="14:18">
      <c r="N920" s="32" t="str">
        <f t="shared" si="12"/>
        <v/>
      </c>
      <c r="R920" s="20"/>
    </row>
    <row r="921" spans="14:18">
      <c r="N921" s="32" t="str">
        <f t="shared" si="12"/>
        <v/>
      </c>
      <c r="R921" s="20"/>
    </row>
    <row r="922" spans="14:18">
      <c r="N922" s="32" t="str">
        <f t="shared" si="12"/>
        <v/>
      </c>
      <c r="R922" s="20"/>
    </row>
    <row r="923" spans="14:18">
      <c r="N923" s="32" t="str">
        <f t="shared" si="12"/>
        <v/>
      </c>
      <c r="R923" s="20"/>
    </row>
    <row r="924" spans="14:18">
      <c r="N924" s="32" t="str">
        <f t="shared" si="12"/>
        <v/>
      </c>
      <c r="R924" s="20"/>
    </row>
    <row r="925" spans="14:18">
      <c r="N925" s="32" t="str">
        <f t="shared" si="12"/>
        <v/>
      </c>
      <c r="R925" s="20"/>
    </row>
    <row r="926" spans="14:18">
      <c r="N926" s="32" t="str">
        <f t="shared" si="12"/>
        <v/>
      </c>
      <c r="R926" s="20"/>
    </row>
    <row r="927" spans="14:18">
      <c r="N927" s="32" t="str">
        <f t="shared" si="12"/>
        <v/>
      </c>
      <c r="R927" s="20"/>
    </row>
    <row r="928" spans="14:18">
      <c r="N928" s="32" t="str">
        <f t="shared" si="12"/>
        <v/>
      </c>
      <c r="R928" s="20"/>
    </row>
    <row r="929" spans="14:18">
      <c r="N929" s="32" t="str">
        <f t="shared" si="12"/>
        <v/>
      </c>
      <c r="R929" s="20"/>
    </row>
    <row r="930" spans="14:18">
      <c r="N930" s="32" t="str">
        <f t="shared" si="12"/>
        <v/>
      </c>
      <c r="R930" s="20"/>
    </row>
    <row r="931" spans="14:18">
      <c r="N931" s="32" t="str">
        <f t="shared" si="12"/>
        <v/>
      </c>
      <c r="R931" s="20"/>
    </row>
    <row r="932" spans="14:18">
      <c r="N932" s="32" t="str">
        <f t="shared" si="12"/>
        <v/>
      </c>
      <c r="R932" s="20"/>
    </row>
    <row r="933" spans="14:18">
      <c r="N933" s="32" t="str">
        <f t="shared" si="12"/>
        <v/>
      </c>
      <c r="R933" s="20"/>
    </row>
    <row r="934" spans="14:18">
      <c r="N934" s="32" t="str">
        <f t="shared" si="12"/>
        <v/>
      </c>
      <c r="R934" s="20"/>
    </row>
    <row r="935" spans="14:18">
      <c r="N935" s="32" t="str">
        <f t="shared" si="12"/>
        <v/>
      </c>
      <c r="R935" s="20"/>
    </row>
    <row r="936" spans="14:18">
      <c r="N936" s="32" t="str">
        <f t="shared" si="12"/>
        <v/>
      </c>
      <c r="R936" s="20"/>
    </row>
    <row r="937" spans="14:18">
      <c r="N937" s="32" t="str">
        <f t="shared" si="12"/>
        <v/>
      </c>
      <c r="R937" s="20"/>
    </row>
    <row r="938" spans="14:18">
      <c r="N938" s="32" t="str">
        <f t="shared" si="12"/>
        <v/>
      </c>
      <c r="R938" s="20"/>
    </row>
    <row r="939" spans="14:18">
      <c r="N939" s="32" t="str">
        <f t="shared" si="12"/>
        <v/>
      </c>
      <c r="R939" s="20"/>
    </row>
    <row r="940" spans="14:18">
      <c r="N940" s="32" t="str">
        <f t="shared" si="12"/>
        <v/>
      </c>
      <c r="R940" s="20"/>
    </row>
    <row r="941" spans="14:18">
      <c r="N941" s="32" t="str">
        <f t="shared" si="12"/>
        <v/>
      </c>
      <c r="R941" s="20"/>
    </row>
    <row r="942" spans="14:18">
      <c r="N942" s="32" t="str">
        <f t="shared" si="12"/>
        <v/>
      </c>
      <c r="R942" s="20"/>
    </row>
    <row r="943" spans="14:18">
      <c r="N943" s="32" t="str">
        <f t="shared" si="12"/>
        <v/>
      </c>
      <c r="R943" s="20"/>
    </row>
    <row r="944" spans="14:18">
      <c r="N944" s="32" t="str">
        <f t="shared" si="12"/>
        <v/>
      </c>
      <c r="R944" s="20"/>
    </row>
    <row r="945" spans="14:18">
      <c r="N945" s="32" t="str">
        <f t="shared" si="12"/>
        <v/>
      </c>
      <c r="R945" s="20"/>
    </row>
    <row r="946" spans="14:18">
      <c r="N946" s="32" t="str">
        <f t="shared" si="12"/>
        <v/>
      </c>
      <c r="R946" s="20"/>
    </row>
    <row r="947" spans="14:18">
      <c r="N947" s="32" t="str">
        <f t="shared" si="12"/>
        <v/>
      </c>
      <c r="R947" s="20"/>
    </row>
    <row r="948" spans="14:18">
      <c r="N948" s="32" t="str">
        <f t="shared" si="12"/>
        <v/>
      </c>
      <c r="R948" s="20"/>
    </row>
    <row r="949" spans="14:18">
      <c r="N949" s="32" t="str">
        <f t="shared" si="12"/>
        <v/>
      </c>
      <c r="R949" s="20"/>
    </row>
    <row r="950" spans="14:18">
      <c r="N950" s="32" t="str">
        <f t="shared" si="12"/>
        <v/>
      </c>
      <c r="R950" s="20"/>
    </row>
    <row r="951" spans="14:18">
      <c r="N951" s="32" t="str">
        <f t="shared" si="12"/>
        <v/>
      </c>
      <c r="R951" s="20"/>
    </row>
    <row r="952" spans="14:18">
      <c r="N952" s="32" t="str">
        <f t="shared" si="12"/>
        <v/>
      </c>
      <c r="R952" s="20"/>
    </row>
    <row r="953" spans="14:18">
      <c r="N953" s="32" t="str">
        <f t="shared" si="12"/>
        <v/>
      </c>
      <c r="R953" s="20"/>
    </row>
    <row r="954" spans="14:18">
      <c r="N954" s="32" t="str">
        <f t="shared" si="12"/>
        <v/>
      </c>
      <c r="R954" s="20"/>
    </row>
    <row r="955" spans="14:18">
      <c r="N955" s="32" t="str">
        <f t="shared" si="12"/>
        <v/>
      </c>
      <c r="R955" s="20"/>
    </row>
    <row r="956" spans="14:18">
      <c r="N956" s="32" t="str">
        <f t="shared" si="12"/>
        <v/>
      </c>
      <c r="R956" s="20"/>
    </row>
    <row r="957" spans="14:18">
      <c r="N957" s="32" t="str">
        <f t="shared" si="12"/>
        <v/>
      </c>
      <c r="R957" s="20"/>
    </row>
    <row r="958" spans="14:18">
      <c r="N958" s="32" t="str">
        <f t="shared" si="12"/>
        <v/>
      </c>
      <c r="R958" s="20"/>
    </row>
    <row r="959" spans="14:18">
      <c r="N959" s="32" t="str">
        <f t="shared" si="12"/>
        <v/>
      </c>
      <c r="R959" s="20"/>
    </row>
    <row r="960" spans="14:18">
      <c r="N960" s="32" t="str">
        <f t="shared" si="12"/>
        <v/>
      </c>
      <c r="R960" s="20"/>
    </row>
    <row r="961" spans="14:18">
      <c r="N961" s="32" t="str">
        <f t="shared" si="12"/>
        <v/>
      </c>
      <c r="R961" s="20"/>
    </row>
    <row r="962" spans="14:18">
      <c r="N962" s="32" t="str">
        <f t="shared" si="12"/>
        <v/>
      </c>
      <c r="R962" s="20"/>
    </row>
    <row r="963" spans="14:18">
      <c r="N963" s="32" t="str">
        <f t="shared" si="12"/>
        <v/>
      </c>
      <c r="R963" s="20"/>
    </row>
    <row r="964" spans="14:18">
      <c r="N964" s="32" t="str">
        <f t="shared" si="12"/>
        <v/>
      </c>
      <c r="R964" s="20"/>
    </row>
    <row r="965" spans="14:18">
      <c r="N965" s="32" t="str">
        <f t="shared" si="12"/>
        <v/>
      </c>
      <c r="R965" s="20"/>
    </row>
    <row r="966" spans="14:18">
      <c r="N966" s="32" t="str">
        <f t="shared" ref="N966:N998" si="13">IF(M966="","",K1028*M966)</f>
        <v/>
      </c>
      <c r="R966" s="20"/>
    </row>
    <row r="967" spans="14:18">
      <c r="N967" s="32" t="str">
        <f t="shared" si="13"/>
        <v/>
      </c>
      <c r="R967" s="20"/>
    </row>
    <row r="968" spans="14:18">
      <c r="N968" s="32" t="str">
        <f t="shared" si="13"/>
        <v/>
      </c>
      <c r="R968" s="20"/>
    </row>
    <row r="969" spans="14:18">
      <c r="N969" s="32" t="str">
        <f t="shared" si="13"/>
        <v/>
      </c>
      <c r="R969" s="20"/>
    </row>
    <row r="970" spans="14:18">
      <c r="N970" s="32" t="str">
        <f t="shared" si="13"/>
        <v/>
      </c>
      <c r="R970" s="20"/>
    </row>
    <row r="971" spans="14:18">
      <c r="N971" s="32" t="str">
        <f t="shared" si="13"/>
        <v/>
      </c>
      <c r="R971" s="20"/>
    </row>
    <row r="972" spans="14:18">
      <c r="N972" s="32" t="str">
        <f t="shared" si="13"/>
        <v/>
      </c>
      <c r="R972" s="20"/>
    </row>
    <row r="973" spans="14:18">
      <c r="N973" s="32" t="str">
        <f t="shared" si="13"/>
        <v/>
      </c>
      <c r="R973" s="20"/>
    </row>
    <row r="974" spans="14:18">
      <c r="N974" s="32" t="str">
        <f t="shared" si="13"/>
        <v/>
      </c>
      <c r="R974" s="20"/>
    </row>
    <row r="975" spans="14:18">
      <c r="N975" s="32" t="str">
        <f t="shared" si="13"/>
        <v/>
      </c>
      <c r="R975" s="20"/>
    </row>
    <row r="976" spans="14:18">
      <c r="N976" s="32" t="str">
        <f t="shared" si="13"/>
        <v/>
      </c>
      <c r="R976" s="20"/>
    </row>
    <row r="977" spans="14:18">
      <c r="N977" s="32" t="str">
        <f t="shared" si="13"/>
        <v/>
      </c>
      <c r="R977" s="20"/>
    </row>
    <row r="978" spans="14:18">
      <c r="N978" s="32" t="str">
        <f t="shared" si="13"/>
        <v/>
      </c>
      <c r="R978" s="20"/>
    </row>
    <row r="979" spans="14:18">
      <c r="N979" s="32" t="str">
        <f t="shared" si="13"/>
        <v/>
      </c>
      <c r="R979" s="20"/>
    </row>
    <row r="980" spans="14:18">
      <c r="N980" s="32" t="str">
        <f t="shared" si="13"/>
        <v/>
      </c>
      <c r="R980" s="20"/>
    </row>
    <row r="981" spans="14:18">
      <c r="N981" s="32" t="str">
        <f t="shared" si="13"/>
        <v/>
      </c>
      <c r="R981" s="20"/>
    </row>
    <row r="982" spans="14:18">
      <c r="N982" s="32" t="str">
        <f t="shared" si="13"/>
        <v/>
      </c>
      <c r="R982" s="20"/>
    </row>
    <row r="983" spans="14:18">
      <c r="N983" s="32" t="str">
        <f t="shared" si="13"/>
        <v/>
      </c>
      <c r="R983" s="20"/>
    </row>
    <row r="984" spans="14:18">
      <c r="N984" s="32" t="str">
        <f t="shared" si="13"/>
        <v/>
      </c>
      <c r="R984" s="20"/>
    </row>
    <row r="985" spans="14:18">
      <c r="N985" s="32" t="str">
        <f t="shared" si="13"/>
        <v/>
      </c>
      <c r="R985" s="20"/>
    </row>
    <row r="986" spans="14:18">
      <c r="N986" s="32" t="str">
        <f t="shared" si="13"/>
        <v/>
      </c>
      <c r="R986" s="20"/>
    </row>
    <row r="987" spans="14:18">
      <c r="N987" s="32" t="str">
        <f t="shared" si="13"/>
        <v/>
      </c>
      <c r="R987" s="20"/>
    </row>
    <row r="988" spans="14:18">
      <c r="N988" s="32" t="str">
        <f t="shared" si="13"/>
        <v/>
      </c>
      <c r="R988" s="20"/>
    </row>
    <row r="989" spans="14:18">
      <c r="N989" s="32" t="str">
        <f t="shared" si="13"/>
        <v/>
      </c>
      <c r="R989" s="20"/>
    </row>
    <row r="990" spans="14:18">
      <c r="N990" s="32" t="str">
        <f t="shared" si="13"/>
        <v/>
      </c>
      <c r="R990" s="20"/>
    </row>
    <row r="991" spans="14:18">
      <c r="N991" s="32" t="str">
        <f t="shared" si="13"/>
        <v/>
      </c>
      <c r="R991" s="20"/>
    </row>
    <row r="992" spans="14:18">
      <c r="N992" s="32" t="str">
        <f t="shared" si="13"/>
        <v/>
      </c>
      <c r="R992" s="20"/>
    </row>
    <row r="993" spans="14:18">
      <c r="N993" s="32" t="str">
        <f t="shared" si="13"/>
        <v/>
      </c>
      <c r="R993" s="20"/>
    </row>
    <row r="994" spans="14:18">
      <c r="N994" s="32" t="str">
        <f t="shared" si="13"/>
        <v/>
      </c>
      <c r="R994" s="20"/>
    </row>
    <row r="995" spans="14:18">
      <c r="N995" s="32" t="str">
        <f t="shared" si="13"/>
        <v/>
      </c>
      <c r="R995" s="20"/>
    </row>
    <row r="996" spans="14:18">
      <c r="N996" s="32" t="str">
        <f t="shared" si="13"/>
        <v/>
      </c>
      <c r="R996" s="20"/>
    </row>
    <row r="997" spans="14:18">
      <c r="N997" s="32" t="str">
        <f t="shared" si="13"/>
        <v/>
      </c>
      <c r="R997" s="20"/>
    </row>
    <row r="998" spans="14:18">
      <c r="N998" s="32" t="str">
        <f t="shared" si="13"/>
        <v/>
      </c>
      <c r="R998" s="20"/>
    </row>
  </sheetData>
  <mergeCells count="4">
    <mergeCell ref="A1:H3"/>
    <mergeCell ref="I1:N3"/>
    <mergeCell ref="O1:O3"/>
    <mergeCell ref="P1:R3"/>
  </mergeCells>
  <conditionalFormatting sqref="P5:P128">
    <cfRule type="cellIs" dxfId="89" priority="12" operator="equal">
      <formula>"Retirado"</formula>
    </cfRule>
    <cfRule type="cellIs" dxfId="88" priority="13" operator="equal">
      <formula>"Aprovado"</formula>
    </cfRule>
    <cfRule type="cellIs" dxfId="87" priority="14" operator="equal">
      <formula>"Para Complementação"</formula>
    </cfRule>
    <cfRule type="cellIs" dxfId="86" priority="15" operator="equal">
      <formula>"Rejeitado"</formula>
    </cfRule>
    <cfRule type="cellIs" dxfId="85" priority="16" operator="equal">
      <formula>"Em Análise"</formula>
    </cfRule>
  </conditionalFormatting>
  <conditionalFormatting sqref="P5:P129">
    <cfRule type="cellIs" dxfId="84" priority="2" operator="equal">
      <formula>"Retirado"</formula>
    </cfRule>
    <cfRule type="cellIs" dxfId="83" priority="3" operator="equal">
      <formula>"Retirado"</formula>
    </cfRule>
    <cfRule type="cellIs" dxfId="82" priority="4" operator="equal">
      <formula>"Rejeitado"</formula>
    </cfRule>
    <cfRule type="cellIs" dxfId="81" priority="6" operator="equal">
      <formula>"Aprovado"</formula>
    </cfRule>
    <cfRule type="cellIs" dxfId="8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58D3AF35-5280-43C6-B18D-4EC97D16A05F}">
          <x14:formula1>
            <xm:f>LEGENDA!$E$2:$E$19</xm:f>
          </x14:formula1>
          <xm:sqref>F999:F1499 E5:E998</xm:sqref>
        </x14:dataValidation>
        <x14:dataValidation type="list" allowBlank="1" showInputMessage="1" showErrorMessage="1" xr:uid="{A15C6832-16CC-46BD-B786-CB01A265D201}">
          <x14:formula1>
            <xm:f>LEGENDA!$H$2:$H$32</xm:f>
          </x14:formula1>
          <xm:sqref>H1500:H1048576</xm:sqref>
        </x14:dataValidation>
        <x14:dataValidation type="list" allowBlank="1" showInputMessage="1" showErrorMessage="1" xr:uid="{D4529BC5-B51D-42EF-A956-01616FF2A302}">
          <x14:formula1>
            <xm:f>LEGENDA!$D$2:$D$5</xm:f>
          </x14:formula1>
          <xm:sqref>F1500:F1048576 E999:E1048576 D5:D1048576</xm:sqref>
        </x14:dataValidation>
        <x14:dataValidation type="list" allowBlank="1" showInputMessage="1" showErrorMessage="1" xr:uid="{CE531CD1-362A-4E09-AE7D-7B927441712A}">
          <x14:formula1>
            <xm:f>LEGENDA!$C$2:$C$29</xm:f>
          </x14:formula1>
          <xm:sqref>C89:C1048576 C5:C79</xm:sqref>
        </x14:dataValidation>
        <x14:dataValidation type="list" allowBlank="1" showInputMessage="1" showErrorMessage="1" xr:uid="{6A70CBA6-8A3C-4EB4-9B8C-463EEA0397D0}">
          <x14:formula1>
            <xm:f>LEGENDA!$B$2:$B$4</xm:f>
          </x14:formula1>
          <xm:sqref>B89:B1048576 B5:B79</xm:sqref>
        </x14:dataValidation>
        <x14:dataValidation type="list" allowBlank="1" showInputMessage="1" showErrorMessage="1" xr:uid="{E2390B5D-BE06-4EBF-8AF4-1A6F0D276B65}">
          <x14:formula1>
            <xm:f>LEGENDA!$A$2:$A$27</xm:f>
          </x14:formula1>
          <xm:sqref>A89:A1048576 A5:A79</xm:sqref>
        </x14:dataValidation>
        <x14:dataValidation type="list" allowBlank="1" showInputMessage="1" showErrorMessage="1" xr:uid="{E285BAE7-62C4-4B19-B54B-90AB1E9AF2DF}">
          <x14:formula1>
            <xm:f>LEGENDA!$F$2:$F$9</xm:f>
          </x14:formula1>
          <xm:sqref>F5:F998</xm:sqref>
        </x14:dataValidation>
        <x14:dataValidation type="list" allowBlank="1" showInputMessage="1" showErrorMessage="1" xr:uid="{BB19CC79-B3FB-4C03-86C4-E03E7905E8D7}">
          <x14:formula1>
            <xm:f>LEGENDA!$I$2:$I$6</xm:f>
          </x14:formula1>
          <xm:sqref>P5:P129</xm:sqref>
        </x14:dataValidation>
        <x14:dataValidation type="list" allowBlank="1" showInputMessage="1" showErrorMessage="1" xr:uid="{1B247CCD-AC09-485A-9A65-BA97D223E1F7}">
          <x14:formula1>
            <xm:f>LEGENDA!$H$1:$H$33</xm:f>
          </x14:formula1>
          <xm:sqref>H5:H1499</xm:sqref>
        </x14:dataValidation>
        <x14:dataValidation type="list" allowBlank="1" showInputMessage="1" showErrorMessage="1" xr:uid="{AF5ACFB3-E9FE-41D5-B804-E2B21E0930A4}">
          <x14:formula1>
            <xm:f>LEGENDA!$M$2:$M$58</xm:f>
          </x14:formula1>
          <xm:sqref>J5:J998</xm:sqref>
        </x14:dataValidation>
        <x14:dataValidation type="list" allowBlank="1" showInputMessage="1" showErrorMessage="1" xr:uid="{D359984D-2F4E-4F88-AAF8-26E35A139F56}">
          <x14:formula1>
            <xm:f>LEGENDA!$G$2:$G$17</xm:f>
          </x14:formula1>
          <xm:sqref>G5:G1048576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047D6-27FF-4B62-9B60-0CE5AFF0BB14}">
  <dimension ref="A1:AC1002"/>
  <sheetViews>
    <sheetView topLeftCell="H8" zoomScale="70" zoomScaleNormal="70" workbookViewId="0">
      <selection activeCell="O13" sqref="O13"/>
    </sheetView>
  </sheetViews>
  <sheetFormatPr defaultColWidth="0" defaultRowHeight="15.75"/>
  <cols>
    <col min="1" max="1" width="11.5" style="15" customWidth="1"/>
    <col min="2" max="2" width="14.25" style="15" customWidth="1"/>
    <col min="3" max="3" width="12.5" style="15" customWidth="1"/>
    <col min="4" max="4" width="15.875" style="15" customWidth="1"/>
    <col min="5" max="5" width="79.62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94.5">
      <c r="A6" s="15">
        <v>2022</v>
      </c>
      <c r="B6" s="15" t="s">
        <v>13</v>
      </c>
      <c r="C6" s="15" t="s">
        <v>130</v>
      </c>
      <c r="D6" s="15" t="s">
        <v>15</v>
      </c>
      <c r="E6" s="15" t="s">
        <v>16</v>
      </c>
      <c r="F6" s="15" t="s">
        <v>17</v>
      </c>
      <c r="G6" s="15" t="s">
        <v>73</v>
      </c>
      <c r="H6" s="15" t="s">
        <v>149</v>
      </c>
      <c r="I6" s="16" t="s">
        <v>698</v>
      </c>
      <c r="J6" s="16" t="s">
        <v>24</v>
      </c>
      <c r="K6" s="17">
        <v>1</v>
      </c>
      <c r="L6" s="16" t="s">
        <v>164</v>
      </c>
      <c r="M6" s="18" t="s">
        <v>699</v>
      </c>
      <c r="N6" s="18">
        <v>1537569.38</v>
      </c>
      <c r="O6" s="34" t="s">
        <v>166</v>
      </c>
      <c r="P6" s="20" t="s">
        <v>43</v>
      </c>
      <c r="Q6" s="20" t="s">
        <v>700</v>
      </c>
      <c r="R6" s="20" t="s">
        <v>701</v>
      </c>
    </row>
    <row r="7" spans="1:18" ht="31.5">
      <c r="M7" s="56" t="s">
        <v>169</v>
      </c>
      <c r="N7" s="56">
        <f>SUM(N6:N6)</f>
        <v>1537569.38</v>
      </c>
      <c r="O7" s="34"/>
      <c r="P7" s="20"/>
      <c r="R7" s="20"/>
    </row>
    <row r="8" spans="1:18" ht="157.5">
      <c r="A8" s="15">
        <v>2022</v>
      </c>
      <c r="B8" s="15" t="s">
        <v>13</v>
      </c>
      <c r="C8" s="15" t="s">
        <v>130</v>
      </c>
      <c r="D8" s="15" t="s">
        <v>38</v>
      </c>
      <c r="E8" s="15" t="s">
        <v>28</v>
      </c>
      <c r="F8" s="15" t="s">
        <v>57</v>
      </c>
      <c r="G8" s="15" t="s">
        <v>97</v>
      </c>
      <c r="H8" s="15" t="s">
        <v>131</v>
      </c>
      <c r="I8" s="16" t="s">
        <v>702</v>
      </c>
      <c r="J8" s="16" t="s">
        <v>24</v>
      </c>
      <c r="K8" s="17">
        <v>12195</v>
      </c>
      <c r="L8" s="16" t="s">
        <v>171</v>
      </c>
      <c r="M8" s="18">
        <v>8.58</v>
      </c>
      <c r="N8" s="18">
        <v>104633.1</v>
      </c>
      <c r="O8" s="34" t="s">
        <v>166</v>
      </c>
      <c r="P8" s="20" t="s">
        <v>43</v>
      </c>
      <c r="Q8" s="20" t="s">
        <v>703</v>
      </c>
      <c r="R8" s="20" t="s">
        <v>704</v>
      </c>
    </row>
    <row r="9" spans="1:18" ht="157.5">
      <c r="A9" s="15">
        <v>2022</v>
      </c>
      <c r="B9" s="15" t="s">
        <v>13</v>
      </c>
      <c r="C9" s="15" t="s">
        <v>130</v>
      </c>
      <c r="D9" s="15" t="s">
        <v>38</v>
      </c>
      <c r="E9" s="15" t="s">
        <v>28</v>
      </c>
      <c r="F9" s="15" t="s">
        <v>57</v>
      </c>
      <c r="G9" s="15" t="s">
        <v>97</v>
      </c>
      <c r="H9" s="15" t="s">
        <v>131</v>
      </c>
      <c r="I9" s="16" t="s">
        <v>237</v>
      </c>
      <c r="J9" s="16" t="s">
        <v>24</v>
      </c>
      <c r="K9" s="17">
        <v>1</v>
      </c>
      <c r="L9" s="16" t="s">
        <v>171</v>
      </c>
      <c r="N9" s="18">
        <v>6.2</v>
      </c>
      <c r="O9" s="34" t="s">
        <v>166</v>
      </c>
      <c r="P9" s="20" t="s">
        <v>43</v>
      </c>
      <c r="Q9" s="20" t="s">
        <v>703</v>
      </c>
      <c r="R9" s="20" t="s">
        <v>704</v>
      </c>
    </row>
    <row r="10" spans="1:18" ht="94.5">
      <c r="A10" s="15">
        <v>2022</v>
      </c>
      <c r="B10" s="15" t="s">
        <v>13</v>
      </c>
      <c r="C10" s="15" t="s">
        <v>130</v>
      </c>
      <c r="D10" s="15" t="s">
        <v>38</v>
      </c>
      <c r="E10" s="15" t="s">
        <v>28</v>
      </c>
      <c r="F10" s="15" t="s">
        <v>57</v>
      </c>
      <c r="G10" s="15" t="s">
        <v>97</v>
      </c>
      <c r="H10" s="15" t="s">
        <v>131</v>
      </c>
      <c r="I10" s="16" t="s">
        <v>705</v>
      </c>
      <c r="J10" s="16" t="s">
        <v>24</v>
      </c>
      <c r="K10" s="17">
        <v>1</v>
      </c>
      <c r="L10" s="16" t="s">
        <v>171</v>
      </c>
      <c r="M10" s="18" t="s">
        <v>706</v>
      </c>
      <c r="O10" s="34" t="s">
        <v>166</v>
      </c>
      <c r="P10" s="20" t="s">
        <v>20</v>
      </c>
      <c r="Q10" s="20" t="s">
        <v>707</v>
      </c>
      <c r="R10" s="20" t="s">
        <v>708</v>
      </c>
    </row>
    <row r="11" spans="1:18" ht="94.5">
      <c r="A11" s="15">
        <v>2022</v>
      </c>
      <c r="B11" s="15" t="s">
        <v>13</v>
      </c>
      <c r="C11" s="15" t="s">
        <v>130</v>
      </c>
      <c r="D11" s="15" t="s">
        <v>38</v>
      </c>
      <c r="E11" s="15" t="s">
        <v>28</v>
      </c>
      <c r="F11" s="15" t="s">
        <v>57</v>
      </c>
      <c r="G11" s="15" t="s">
        <v>97</v>
      </c>
      <c r="H11" s="15" t="s">
        <v>131</v>
      </c>
      <c r="I11" s="16" t="s">
        <v>705</v>
      </c>
      <c r="J11" s="16" t="s">
        <v>24</v>
      </c>
      <c r="K11" s="17">
        <v>1</v>
      </c>
      <c r="L11" s="16" t="s">
        <v>171</v>
      </c>
      <c r="M11" s="18" t="s">
        <v>709</v>
      </c>
      <c r="O11" s="34" t="s">
        <v>166</v>
      </c>
      <c r="P11" s="20" t="s">
        <v>20</v>
      </c>
      <c r="Q11" s="20" t="s">
        <v>707</v>
      </c>
      <c r="R11" s="20" t="s">
        <v>708</v>
      </c>
    </row>
    <row r="12" spans="1:18" ht="31.5">
      <c r="M12" s="56" t="s">
        <v>710</v>
      </c>
      <c r="N12" s="56">
        <f>SUM(N6:N11)</f>
        <v>3179778.06</v>
      </c>
      <c r="O12" s="19"/>
      <c r="P12" s="20"/>
      <c r="R12" s="20"/>
    </row>
    <row r="13" spans="1:18" ht="63">
      <c r="M13" s="57" t="s">
        <v>711</v>
      </c>
      <c r="N13" s="57">
        <f>N7+N12</f>
        <v>4717347.4399999995</v>
      </c>
      <c r="O13" s="19"/>
      <c r="P13" s="20"/>
      <c r="R13" s="20"/>
    </row>
    <row r="14" spans="1:18">
      <c r="O14" s="19"/>
      <c r="P14" s="20"/>
      <c r="R14" s="20"/>
    </row>
    <row r="15" spans="1:18">
      <c r="O15" s="19"/>
      <c r="P15" s="20"/>
      <c r="R15" s="20"/>
    </row>
    <row r="16" spans="1:18">
      <c r="O16" s="19"/>
      <c r="P16" s="20"/>
      <c r="R16" s="20"/>
    </row>
    <row r="17" spans="15:18">
      <c r="O17" s="19"/>
      <c r="P17" s="20"/>
      <c r="R17" s="20"/>
    </row>
    <row r="18" spans="15:18">
      <c r="O18" s="19"/>
      <c r="P18" s="20"/>
      <c r="R18" s="20"/>
    </row>
    <row r="19" spans="15:18">
      <c r="O19" s="19"/>
      <c r="P19" s="20"/>
      <c r="R19" s="20"/>
    </row>
    <row r="20" spans="15:18">
      <c r="O20" s="19"/>
      <c r="P20" s="20"/>
      <c r="R20" s="20"/>
    </row>
    <row r="21" spans="15:18">
      <c r="O21" s="19"/>
      <c r="P21" s="20"/>
      <c r="R21" s="20"/>
    </row>
    <row r="22" spans="15:18">
      <c r="O22" s="19"/>
      <c r="P22" s="20"/>
      <c r="R22" s="20"/>
    </row>
    <row r="23" spans="15:18">
      <c r="O23" s="19"/>
      <c r="P23" s="20"/>
      <c r="R23" s="20"/>
    </row>
    <row r="24" spans="15:18">
      <c r="O24" s="19"/>
      <c r="P24" s="20"/>
      <c r="R24" s="20"/>
    </row>
    <row r="25" spans="15:18">
      <c r="O25" s="19"/>
      <c r="P25" s="20"/>
      <c r="R25" s="20"/>
    </row>
    <row r="26" spans="15:18">
      <c r="O26" s="19"/>
      <c r="P26" s="20"/>
      <c r="R26" s="20"/>
    </row>
    <row r="27" spans="15:18">
      <c r="O27" s="19"/>
      <c r="P27" s="20"/>
      <c r="R27" s="20"/>
    </row>
    <row r="28" spans="15:18">
      <c r="O28" s="19"/>
      <c r="P28" s="20"/>
      <c r="R28" s="20"/>
    </row>
    <row r="29" spans="15:18">
      <c r="O29" s="19"/>
      <c r="P29" s="20"/>
      <c r="R29" s="20"/>
    </row>
    <row r="30" spans="15:18">
      <c r="O30" s="19"/>
      <c r="P30" s="20"/>
      <c r="R30" s="20"/>
    </row>
    <row r="31" spans="15:18">
      <c r="O31" s="19"/>
      <c r="P31" s="20"/>
      <c r="R31" s="20"/>
    </row>
    <row r="32" spans="15:18">
      <c r="O32" s="19"/>
      <c r="P32" s="20"/>
      <c r="R32" s="20"/>
    </row>
    <row r="33" spans="15:18">
      <c r="O33" s="19"/>
      <c r="P33" s="20"/>
      <c r="R33" s="20"/>
    </row>
    <row r="34" spans="15:18">
      <c r="O34" s="19"/>
      <c r="P34" s="20"/>
      <c r="R34" s="20"/>
    </row>
    <row r="35" spans="15:18">
      <c r="O35" s="19"/>
      <c r="P35" s="20"/>
      <c r="R35" s="20"/>
    </row>
    <row r="36" spans="15:18">
      <c r="O36" s="19"/>
      <c r="P36" s="20"/>
      <c r="R36" s="20"/>
    </row>
    <row r="37" spans="15:18">
      <c r="O37" s="19"/>
      <c r="P37" s="20"/>
      <c r="R37" s="20"/>
    </row>
    <row r="38" spans="15:18">
      <c r="O38" s="19"/>
      <c r="P38" s="20"/>
      <c r="R38" s="20"/>
    </row>
    <row r="39" spans="15:18">
      <c r="O39" s="19"/>
      <c r="P39" s="20"/>
      <c r="R39" s="20"/>
    </row>
    <row r="40" spans="15:18">
      <c r="O40" s="19"/>
      <c r="P40" s="20"/>
      <c r="R40" s="20"/>
    </row>
    <row r="41" spans="15:18">
      <c r="O41" s="19"/>
      <c r="P41" s="20"/>
      <c r="R41" s="20"/>
    </row>
    <row r="42" spans="15:18">
      <c r="O42" s="19"/>
      <c r="P42" s="20"/>
      <c r="R42" s="20"/>
    </row>
    <row r="43" spans="15:18">
      <c r="O43" s="19"/>
      <c r="P43" s="20"/>
      <c r="R43" s="20"/>
    </row>
    <row r="44" spans="15:18">
      <c r="O44" s="19"/>
      <c r="P44" s="20"/>
      <c r="R44" s="20"/>
    </row>
    <row r="45" spans="15:18">
      <c r="O45" s="19"/>
      <c r="P45" s="20"/>
      <c r="R45" s="20"/>
    </row>
    <row r="46" spans="15:18">
      <c r="O46" s="19"/>
      <c r="P46" s="20"/>
      <c r="R46" s="20"/>
    </row>
    <row r="47" spans="15:18">
      <c r="O47" s="19"/>
      <c r="P47" s="20"/>
      <c r="R47" s="20"/>
    </row>
    <row r="48" spans="15:18">
      <c r="O48" s="19"/>
      <c r="P48" s="20"/>
      <c r="R48" s="20"/>
    </row>
    <row r="49" spans="15:18">
      <c r="O49" s="19"/>
      <c r="P49" s="20"/>
      <c r="R49" s="20"/>
    </row>
    <row r="50" spans="15:18">
      <c r="O50" s="19"/>
      <c r="P50" s="20"/>
      <c r="R50" s="20"/>
    </row>
    <row r="51" spans="15:18">
      <c r="O51" s="19"/>
      <c r="P51" s="20"/>
      <c r="R51" s="20"/>
    </row>
    <row r="52" spans="15:18">
      <c r="O52" s="19"/>
      <c r="P52" s="20"/>
      <c r="R52" s="20"/>
    </row>
    <row r="53" spans="15:18">
      <c r="O53" s="19"/>
      <c r="P53" s="20"/>
      <c r="R53" s="20"/>
    </row>
    <row r="54" spans="15:18">
      <c r="O54" s="19"/>
      <c r="P54" s="20"/>
      <c r="R54" s="20"/>
    </row>
    <row r="55" spans="15:18">
      <c r="O55" s="19"/>
      <c r="P55" s="20"/>
      <c r="R55" s="20"/>
    </row>
    <row r="56" spans="15:18">
      <c r="O56" s="19"/>
      <c r="P56" s="20"/>
      <c r="R56" s="20"/>
    </row>
    <row r="57" spans="15:18">
      <c r="O57" s="19"/>
      <c r="P57" s="20"/>
      <c r="R57" s="20"/>
    </row>
    <row r="58" spans="15:18">
      <c r="O58" s="19"/>
      <c r="P58" s="20"/>
      <c r="R58" s="20"/>
    </row>
    <row r="59" spans="15:18">
      <c r="O59" s="19"/>
      <c r="P59" s="20"/>
      <c r="R59" s="20"/>
    </row>
    <row r="60" spans="15:18">
      <c r="O60" s="19"/>
      <c r="P60" s="20"/>
      <c r="R60" s="20"/>
    </row>
    <row r="61" spans="15:18">
      <c r="O61" s="19"/>
      <c r="P61" s="20"/>
      <c r="R61" s="20"/>
    </row>
    <row r="62" spans="15:18">
      <c r="O62" s="19"/>
      <c r="P62" s="20"/>
      <c r="R62" s="20"/>
    </row>
    <row r="63" spans="15:18">
      <c r="O63" s="19"/>
      <c r="P63" s="20"/>
      <c r="R63" s="20"/>
    </row>
    <row r="64" spans="15:18">
      <c r="O64" s="19"/>
      <c r="P64" s="20"/>
      <c r="R64" s="20"/>
    </row>
    <row r="65" spans="15:18">
      <c r="O65" s="19"/>
      <c r="P65" s="20"/>
      <c r="R65" s="20"/>
    </row>
    <row r="66" spans="15:18">
      <c r="O66" s="19"/>
      <c r="P66" s="20"/>
      <c r="R66" s="20"/>
    </row>
    <row r="67" spans="15:18">
      <c r="O67" s="19"/>
      <c r="P67" s="20"/>
      <c r="R67" s="20"/>
    </row>
    <row r="68" spans="15:18">
      <c r="O68" s="19"/>
      <c r="P68" s="20"/>
      <c r="R68" s="20"/>
    </row>
    <row r="69" spans="15:18">
      <c r="O69" s="19"/>
      <c r="P69" s="20"/>
      <c r="R69" s="20"/>
    </row>
    <row r="70" spans="15:18">
      <c r="O70" s="19"/>
      <c r="P70" s="20"/>
      <c r="R70" s="20"/>
    </row>
    <row r="71" spans="15:18">
      <c r="O71" s="19"/>
      <c r="P71" s="20"/>
      <c r="R71" s="20"/>
    </row>
    <row r="72" spans="15:18">
      <c r="O72" s="19"/>
      <c r="P72" s="20"/>
      <c r="R72" s="20"/>
    </row>
    <row r="73" spans="15:18">
      <c r="O73" s="19"/>
      <c r="P73" s="20"/>
      <c r="R73" s="20"/>
    </row>
    <row r="74" spans="15:18">
      <c r="O74" s="19"/>
      <c r="P74" s="20"/>
      <c r="R74" s="20"/>
    </row>
    <row r="75" spans="15:18">
      <c r="O75" s="19"/>
      <c r="P75" s="20"/>
      <c r="R75" s="20"/>
    </row>
    <row r="76" spans="15:18">
      <c r="O76" s="19"/>
      <c r="P76" s="20"/>
      <c r="R76" s="20"/>
    </row>
    <row r="77" spans="15:18">
      <c r="O77" s="19"/>
      <c r="P77" s="20"/>
      <c r="R77" s="20"/>
    </row>
    <row r="78" spans="15:18">
      <c r="O78" s="19"/>
      <c r="P78" s="20"/>
      <c r="R78" s="20"/>
    </row>
    <row r="79" spans="15:18">
      <c r="O79" s="19"/>
      <c r="P79" s="20"/>
      <c r="R79" s="20"/>
    </row>
    <row r="80" spans="15:18">
      <c r="O80" s="19"/>
      <c r="P80" s="20"/>
      <c r="R80" s="20"/>
    </row>
    <row r="81" spans="1:18">
      <c r="O81" s="19"/>
      <c r="P81" s="20"/>
      <c r="R81" s="20"/>
    </row>
    <row r="82" spans="1:18">
      <c r="O82" s="19"/>
      <c r="P82" s="20"/>
      <c r="R82" s="20"/>
    </row>
    <row r="83" spans="1:18">
      <c r="O83" s="19"/>
      <c r="P83" s="20"/>
      <c r="R83" s="20"/>
    </row>
    <row r="84" spans="1:18">
      <c r="A84" s="21"/>
      <c r="B84" s="22"/>
      <c r="C84" s="22"/>
      <c r="O84" s="19"/>
      <c r="P84" s="20"/>
      <c r="R84" s="20"/>
    </row>
    <row r="85" spans="1:18">
      <c r="A85" s="21"/>
      <c r="B85" s="22"/>
      <c r="C85" s="22"/>
      <c r="O85" s="19"/>
      <c r="P85" s="20"/>
      <c r="R85" s="20"/>
    </row>
    <row r="86" spans="1:18">
      <c r="A86" s="21"/>
      <c r="B86" s="22"/>
      <c r="C86" s="22"/>
      <c r="O86" s="19"/>
      <c r="P86" s="20"/>
      <c r="R86" s="20"/>
    </row>
    <row r="87" spans="1:18">
      <c r="A87" s="21"/>
      <c r="B87" s="22"/>
      <c r="C87" s="22"/>
      <c r="O87" s="19"/>
      <c r="P87" s="20"/>
      <c r="R87" s="20"/>
    </row>
    <row r="88" spans="1:18">
      <c r="A88" s="21"/>
      <c r="B88" s="22"/>
      <c r="C88" s="22"/>
      <c r="O88" s="19"/>
      <c r="P88" s="20"/>
      <c r="R88" s="20"/>
    </row>
    <row r="89" spans="1:18">
      <c r="A89" s="21"/>
      <c r="B89" s="22"/>
      <c r="C89" s="22"/>
      <c r="O89" s="19"/>
      <c r="P89" s="20"/>
      <c r="R89" s="20"/>
    </row>
    <row r="90" spans="1:18">
      <c r="A90" s="21"/>
      <c r="B90" s="22"/>
      <c r="C90" s="22"/>
      <c r="O90" s="19"/>
      <c r="P90" s="20"/>
      <c r="R90" s="20"/>
    </row>
    <row r="91" spans="1:18">
      <c r="A91" s="21"/>
      <c r="B91" s="22"/>
      <c r="C91" s="22"/>
      <c r="O91" s="19"/>
      <c r="P91" s="20"/>
      <c r="R91" s="20"/>
    </row>
    <row r="92" spans="1:18">
      <c r="A92" s="21"/>
      <c r="B92" s="22"/>
      <c r="C92" s="22"/>
      <c r="O92" s="19"/>
      <c r="P92" s="20"/>
      <c r="R92" s="20"/>
    </row>
    <row r="93" spans="1:18">
      <c r="P93" s="20"/>
      <c r="R93" s="20"/>
    </row>
    <row r="94" spans="1:18">
      <c r="P94" s="20"/>
      <c r="R94" s="20"/>
    </row>
    <row r="95" spans="1:18">
      <c r="P95" s="20"/>
      <c r="R95" s="20"/>
    </row>
    <row r="96" spans="1: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0"/>
      <c r="R110" s="20"/>
    </row>
    <row r="111" spans="16:18">
      <c r="P111" s="20"/>
      <c r="R111" s="20"/>
    </row>
    <row r="112" spans="16: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0"/>
      <c r="R130" s="20"/>
    </row>
    <row r="131" spans="16:18">
      <c r="P131" s="20"/>
      <c r="R131" s="20"/>
    </row>
    <row r="132" spans="16:18">
      <c r="P132" s="24"/>
      <c r="R132" s="20"/>
    </row>
    <row r="133" spans="16:18">
      <c r="P133" s="8"/>
      <c r="R133" s="20"/>
    </row>
    <row r="134" spans="16:18">
      <c r="R134" s="20"/>
    </row>
    <row r="135" spans="16:18">
      <c r="R135" s="20"/>
    </row>
    <row r="136" spans="16:18">
      <c r="R136" s="20"/>
    </row>
    <row r="137" spans="16:18">
      <c r="R137" s="20"/>
    </row>
    <row r="138" spans="16:18">
      <c r="R138" s="20"/>
    </row>
    <row r="139" spans="16:18">
      <c r="R139" s="20"/>
    </row>
    <row r="140" spans="16:18">
      <c r="R140" s="20"/>
    </row>
    <row r="141" spans="16:18">
      <c r="R141" s="20"/>
    </row>
    <row r="142" spans="16:18">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4:18">
      <c r="R241" s="20"/>
    </row>
    <row r="242" spans="14:18">
      <c r="R242" s="20"/>
    </row>
    <row r="243" spans="14:18">
      <c r="R243" s="20"/>
    </row>
    <row r="244" spans="14:18">
      <c r="N244" s="18" t="str">
        <f t="shared" ref="N244:N265" si="0">IF(M244="","",K306*M244)</f>
        <v/>
      </c>
      <c r="R244" s="20"/>
    </row>
    <row r="245" spans="14:18">
      <c r="N245" s="18" t="str">
        <f t="shared" si="0"/>
        <v/>
      </c>
      <c r="R245" s="20"/>
    </row>
    <row r="246" spans="14:18">
      <c r="N246" s="18" t="str">
        <f t="shared" si="0"/>
        <v/>
      </c>
      <c r="R246" s="20"/>
    </row>
    <row r="247" spans="14:18">
      <c r="N247" s="18" t="str">
        <f t="shared" si="0"/>
        <v/>
      </c>
      <c r="R247" s="20"/>
    </row>
    <row r="248" spans="14:18">
      <c r="N248" s="18" t="str">
        <f t="shared" si="0"/>
        <v/>
      </c>
      <c r="R248" s="20"/>
    </row>
    <row r="249" spans="14:18">
      <c r="N249" s="18" t="str">
        <f t="shared" si="0"/>
        <v/>
      </c>
      <c r="R249" s="20"/>
    </row>
    <row r="250" spans="14:18">
      <c r="N250" s="18" t="str">
        <f t="shared" si="0"/>
        <v/>
      </c>
      <c r="R250" s="20"/>
    </row>
    <row r="251" spans="14:18">
      <c r="N251" s="18" t="str">
        <f t="shared" si="0"/>
        <v/>
      </c>
      <c r="R251" s="20"/>
    </row>
    <row r="252" spans="14:18">
      <c r="N252" s="18" t="str">
        <f t="shared" si="0"/>
        <v/>
      </c>
      <c r="R252" s="20"/>
    </row>
    <row r="253" spans="14:18">
      <c r="N253" s="18" t="str">
        <f t="shared" si="0"/>
        <v/>
      </c>
      <c r="R253" s="20"/>
    </row>
    <row r="254" spans="14:18">
      <c r="N254" s="18" t="str">
        <f t="shared" si="0"/>
        <v/>
      </c>
      <c r="R254" s="20"/>
    </row>
    <row r="255" spans="14:18">
      <c r="N255" s="18" t="str">
        <f t="shared" si="0"/>
        <v/>
      </c>
      <c r="R255" s="20"/>
    </row>
    <row r="256" spans="14:18">
      <c r="N256" s="18" t="str">
        <f t="shared" si="0"/>
        <v/>
      </c>
      <c r="R256" s="20"/>
    </row>
    <row r="257" spans="14:18">
      <c r="N257" s="18" t="str">
        <f t="shared" si="0"/>
        <v/>
      </c>
      <c r="R257" s="20"/>
    </row>
    <row r="258" spans="14:18">
      <c r="N258" s="18" t="str">
        <f t="shared" si="0"/>
        <v/>
      </c>
      <c r="R258" s="20"/>
    </row>
    <row r="259" spans="14:18">
      <c r="N259" s="18" t="str">
        <f t="shared" si="0"/>
        <v/>
      </c>
      <c r="R259" s="20"/>
    </row>
    <row r="260" spans="14:18">
      <c r="N260" s="18" t="str">
        <f t="shared" si="0"/>
        <v/>
      </c>
      <c r="R260" s="20"/>
    </row>
    <row r="261" spans="14:18">
      <c r="N261" s="18" t="str">
        <f t="shared" si="0"/>
        <v/>
      </c>
      <c r="R261" s="20"/>
    </row>
    <row r="262" spans="14:18">
      <c r="N262" s="18" t="str">
        <f t="shared" si="0"/>
        <v/>
      </c>
      <c r="R262" s="20"/>
    </row>
    <row r="263" spans="14:18">
      <c r="N263" s="18" t="str">
        <f t="shared" si="0"/>
        <v/>
      </c>
      <c r="R263" s="20"/>
    </row>
    <row r="264" spans="14:18">
      <c r="N264" s="18" t="str">
        <f t="shared" si="0"/>
        <v/>
      </c>
      <c r="R264" s="20"/>
    </row>
    <row r="265" spans="14:18">
      <c r="N265" s="18" t="str">
        <f t="shared" si="0"/>
        <v/>
      </c>
      <c r="R265" s="20"/>
    </row>
    <row r="266" spans="14:18">
      <c r="N266" s="18" t="str">
        <f t="shared" ref="N266:N329" si="1">IF(M266="","",K328*M266)</f>
        <v/>
      </c>
      <c r="R266" s="20"/>
    </row>
    <row r="267" spans="14:18">
      <c r="N267" s="18" t="str">
        <f t="shared" si="1"/>
        <v/>
      </c>
      <c r="R267" s="20"/>
    </row>
    <row r="268" spans="14:18">
      <c r="N268" s="18" t="str">
        <f t="shared" si="1"/>
        <v/>
      </c>
      <c r="R268" s="20"/>
    </row>
    <row r="269" spans="14:18">
      <c r="N269" s="18" t="str">
        <f t="shared" si="1"/>
        <v/>
      </c>
      <c r="R269" s="20"/>
    </row>
    <row r="270" spans="14:18">
      <c r="N270" s="18" t="str">
        <f t="shared" si="1"/>
        <v/>
      </c>
      <c r="R270" s="20"/>
    </row>
    <row r="271" spans="14:18">
      <c r="N271" s="18" t="str">
        <f t="shared" si="1"/>
        <v/>
      </c>
      <c r="R271" s="20"/>
    </row>
    <row r="272" spans="14:18">
      <c r="N272" s="18" t="str">
        <f t="shared" si="1"/>
        <v/>
      </c>
      <c r="R272" s="20"/>
    </row>
    <row r="273" spans="14:18">
      <c r="N273" s="18" t="str">
        <f t="shared" si="1"/>
        <v/>
      </c>
      <c r="R273" s="20"/>
    </row>
    <row r="274" spans="14:18">
      <c r="N274" s="18" t="str">
        <f t="shared" si="1"/>
        <v/>
      </c>
      <c r="R274" s="20"/>
    </row>
    <row r="275" spans="14:18">
      <c r="N275" s="18" t="str">
        <f t="shared" si="1"/>
        <v/>
      </c>
      <c r="R275" s="20"/>
    </row>
    <row r="276" spans="14:18">
      <c r="N276" s="18" t="str">
        <f t="shared" si="1"/>
        <v/>
      </c>
      <c r="R276" s="20"/>
    </row>
    <row r="277" spans="14:18">
      <c r="N277" s="18" t="str">
        <f t="shared" si="1"/>
        <v/>
      </c>
      <c r="R277" s="20"/>
    </row>
    <row r="278" spans="14:18">
      <c r="N278" s="18" t="str">
        <f t="shared" si="1"/>
        <v/>
      </c>
      <c r="R278" s="20"/>
    </row>
    <row r="279" spans="14:18">
      <c r="N279" s="18" t="str">
        <f t="shared" si="1"/>
        <v/>
      </c>
      <c r="R279" s="20"/>
    </row>
    <row r="280" spans="14:18">
      <c r="N280" s="18" t="str">
        <f t="shared" si="1"/>
        <v/>
      </c>
      <c r="R280" s="20"/>
    </row>
    <row r="281" spans="14:18">
      <c r="N281" s="18" t="str">
        <f t="shared" si="1"/>
        <v/>
      </c>
      <c r="R281" s="20"/>
    </row>
    <row r="282" spans="14:18">
      <c r="N282" s="18" t="str">
        <f t="shared" si="1"/>
        <v/>
      </c>
      <c r="R282" s="20"/>
    </row>
    <row r="283" spans="14:18">
      <c r="N283" s="18" t="str">
        <f t="shared" si="1"/>
        <v/>
      </c>
      <c r="R283" s="20"/>
    </row>
    <row r="284" spans="14:18">
      <c r="N284" s="18" t="str">
        <f t="shared" si="1"/>
        <v/>
      </c>
      <c r="R284" s="20"/>
    </row>
    <row r="285" spans="14:18">
      <c r="N285" s="18" t="str">
        <f t="shared" si="1"/>
        <v/>
      </c>
      <c r="R285" s="20"/>
    </row>
    <row r="286" spans="14:18">
      <c r="N286" s="18" t="str">
        <f t="shared" si="1"/>
        <v/>
      </c>
      <c r="R286" s="20"/>
    </row>
    <row r="287" spans="14:18">
      <c r="N287" s="18" t="str">
        <f t="shared" si="1"/>
        <v/>
      </c>
      <c r="R287" s="20"/>
    </row>
    <row r="288" spans="14:18">
      <c r="N288" s="18" t="str">
        <f t="shared" si="1"/>
        <v/>
      </c>
      <c r="R288" s="20"/>
    </row>
    <row r="289" spans="14:18">
      <c r="N289" s="18" t="str">
        <f t="shared" si="1"/>
        <v/>
      </c>
      <c r="R289" s="20"/>
    </row>
    <row r="290" spans="14:18">
      <c r="N290" s="18" t="str">
        <f t="shared" si="1"/>
        <v/>
      </c>
      <c r="R290" s="20"/>
    </row>
    <row r="291" spans="14:18">
      <c r="N291" s="18" t="str">
        <f t="shared" si="1"/>
        <v/>
      </c>
      <c r="R291" s="20"/>
    </row>
    <row r="292" spans="14:18">
      <c r="N292" s="18" t="str">
        <f t="shared" si="1"/>
        <v/>
      </c>
      <c r="R292" s="20"/>
    </row>
    <row r="293" spans="14:18">
      <c r="N293" s="18" t="str">
        <f t="shared" si="1"/>
        <v/>
      </c>
      <c r="R293" s="20"/>
    </row>
    <row r="294" spans="14:18">
      <c r="N294" s="18" t="str">
        <f t="shared" si="1"/>
        <v/>
      </c>
      <c r="R294" s="20"/>
    </row>
    <row r="295" spans="14:18">
      <c r="N295" s="18" t="str">
        <f t="shared" si="1"/>
        <v/>
      </c>
      <c r="R295" s="20"/>
    </row>
    <row r="296" spans="14:18">
      <c r="N296" s="18" t="str">
        <f t="shared" si="1"/>
        <v/>
      </c>
      <c r="R296" s="20"/>
    </row>
    <row r="297" spans="14:18">
      <c r="N297" s="18" t="str">
        <f t="shared" si="1"/>
        <v/>
      </c>
      <c r="R297" s="20"/>
    </row>
    <row r="298" spans="14:18">
      <c r="N298" s="18" t="str">
        <f t="shared" si="1"/>
        <v/>
      </c>
      <c r="R298" s="20"/>
    </row>
    <row r="299" spans="14:18">
      <c r="N299" s="18" t="str">
        <f t="shared" si="1"/>
        <v/>
      </c>
      <c r="R299" s="20"/>
    </row>
    <row r="300" spans="14:18">
      <c r="N300" s="18" t="str">
        <f t="shared" si="1"/>
        <v/>
      </c>
      <c r="R300" s="20"/>
    </row>
    <row r="301" spans="14:18">
      <c r="N301" s="18" t="str">
        <f t="shared" si="1"/>
        <v/>
      </c>
      <c r="R301" s="20"/>
    </row>
    <row r="302" spans="14:18">
      <c r="N302" s="18" t="str">
        <f t="shared" si="1"/>
        <v/>
      </c>
      <c r="R302" s="20"/>
    </row>
    <row r="303" spans="14:18">
      <c r="N303" s="18" t="str">
        <f t="shared" si="1"/>
        <v/>
      </c>
      <c r="R303" s="20"/>
    </row>
    <row r="304" spans="14:18">
      <c r="N304" s="18" t="str">
        <f t="shared" si="1"/>
        <v/>
      </c>
      <c r="R304" s="20"/>
    </row>
    <row r="305" spans="14:18">
      <c r="N305" s="18" t="str">
        <f t="shared" si="1"/>
        <v/>
      </c>
      <c r="R305" s="20"/>
    </row>
    <row r="306" spans="14:18">
      <c r="N306" s="18" t="str">
        <f t="shared" si="1"/>
        <v/>
      </c>
      <c r="R306" s="20"/>
    </row>
    <row r="307" spans="14:18">
      <c r="N307" s="18" t="str">
        <f t="shared" si="1"/>
        <v/>
      </c>
      <c r="R307" s="20"/>
    </row>
    <row r="308" spans="14:18">
      <c r="N308" s="18" t="str">
        <f t="shared" si="1"/>
        <v/>
      </c>
      <c r="R308" s="20"/>
    </row>
    <row r="309" spans="14:18">
      <c r="N309" s="18" t="str">
        <f t="shared" si="1"/>
        <v/>
      </c>
      <c r="R309" s="20"/>
    </row>
    <row r="310" spans="14:18">
      <c r="N310" s="18" t="str">
        <f t="shared" si="1"/>
        <v/>
      </c>
      <c r="R310" s="20"/>
    </row>
    <row r="311" spans="14:18">
      <c r="N311" s="18" t="str">
        <f t="shared" si="1"/>
        <v/>
      </c>
      <c r="R311" s="20"/>
    </row>
    <row r="312" spans="14:18">
      <c r="N312" s="18" t="str">
        <f t="shared" si="1"/>
        <v/>
      </c>
      <c r="R312" s="20"/>
    </row>
    <row r="313" spans="14:18">
      <c r="N313" s="18" t="str">
        <f t="shared" si="1"/>
        <v/>
      </c>
      <c r="R313" s="20"/>
    </row>
    <row r="314" spans="14:18">
      <c r="N314" s="18" t="str">
        <f t="shared" si="1"/>
        <v/>
      </c>
      <c r="R314" s="20"/>
    </row>
    <row r="315" spans="14:18">
      <c r="N315" s="18" t="str">
        <f t="shared" si="1"/>
        <v/>
      </c>
      <c r="R315" s="20"/>
    </row>
    <row r="316" spans="14:18">
      <c r="N316" s="18" t="str">
        <f t="shared" si="1"/>
        <v/>
      </c>
      <c r="R316" s="20"/>
    </row>
    <row r="317" spans="14:18">
      <c r="N317" s="18" t="str">
        <f t="shared" si="1"/>
        <v/>
      </c>
      <c r="R317" s="20"/>
    </row>
    <row r="318" spans="14:18">
      <c r="N318" s="18" t="str">
        <f t="shared" si="1"/>
        <v/>
      </c>
      <c r="R318" s="20"/>
    </row>
    <row r="319" spans="14:18">
      <c r="N319" s="18" t="str">
        <f t="shared" si="1"/>
        <v/>
      </c>
      <c r="R319" s="20"/>
    </row>
    <row r="320" spans="14:18">
      <c r="N320" s="18" t="str">
        <f t="shared" si="1"/>
        <v/>
      </c>
      <c r="R320" s="20"/>
    </row>
    <row r="321" spans="14:18">
      <c r="N321" s="18" t="str">
        <f t="shared" si="1"/>
        <v/>
      </c>
      <c r="R321" s="20"/>
    </row>
    <row r="322" spans="14:18">
      <c r="N322" s="18" t="str">
        <f t="shared" si="1"/>
        <v/>
      </c>
      <c r="R322" s="20"/>
    </row>
    <row r="323" spans="14:18">
      <c r="N323" s="18" t="str">
        <f t="shared" si="1"/>
        <v/>
      </c>
      <c r="R323" s="20"/>
    </row>
    <row r="324" spans="14:18">
      <c r="N324" s="18" t="str">
        <f t="shared" si="1"/>
        <v/>
      </c>
      <c r="R324" s="20"/>
    </row>
    <row r="325" spans="14:18">
      <c r="N325" s="18" t="str">
        <f t="shared" si="1"/>
        <v/>
      </c>
      <c r="R325" s="20"/>
    </row>
    <row r="326" spans="14:18">
      <c r="N326" s="18" t="str">
        <f t="shared" si="1"/>
        <v/>
      </c>
      <c r="R326" s="20"/>
    </row>
    <row r="327" spans="14:18">
      <c r="N327" s="18" t="str">
        <f t="shared" si="1"/>
        <v/>
      </c>
      <c r="R327" s="20"/>
    </row>
    <row r="328" spans="14:18">
      <c r="N328" s="18" t="str">
        <f t="shared" si="1"/>
        <v/>
      </c>
      <c r="R328" s="20"/>
    </row>
    <row r="329" spans="14:18">
      <c r="N329" s="18" t="str">
        <f t="shared" si="1"/>
        <v/>
      </c>
      <c r="R329" s="20"/>
    </row>
    <row r="330" spans="14:18">
      <c r="N330" s="18" t="str">
        <f t="shared" ref="N330:N393" si="2">IF(M330="","",K392*M330)</f>
        <v/>
      </c>
      <c r="R330" s="20"/>
    </row>
    <row r="331" spans="14:18">
      <c r="N331" s="18" t="str">
        <f t="shared" si="2"/>
        <v/>
      </c>
      <c r="R331" s="20"/>
    </row>
    <row r="332" spans="14:18">
      <c r="N332" s="18" t="str">
        <f t="shared" si="2"/>
        <v/>
      </c>
      <c r="R332" s="20"/>
    </row>
    <row r="333" spans="14:18">
      <c r="N333" s="18" t="str">
        <f t="shared" si="2"/>
        <v/>
      </c>
      <c r="R333" s="20"/>
    </row>
    <row r="334" spans="14:18">
      <c r="N334" s="18" t="str">
        <f t="shared" si="2"/>
        <v/>
      </c>
      <c r="R334" s="20"/>
    </row>
    <row r="335" spans="14:18">
      <c r="N335" s="18" t="str">
        <f t="shared" si="2"/>
        <v/>
      </c>
      <c r="R335" s="20"/>
    </row>
    <row r="336" spans="14:18">
      <c r="N336" s="18" t="str">
        <f t="shared" si="2"/>
        <v/>
      </c>
      <c r="R336" s="20"/>
    </row>
    <row r="337" spans="14:18">
      <c r="N337" s="18" t="str">
        <f t="shared" si="2"/>
        <v/>
      </c>
      <c r="R337" s="20"/>
    </row>
    <row r="338" spans="14:18">
      <c r="N338" s="18" t="str">
        <f t="shared" si="2"/>
        <v/>
      </c>
      <c r="R338" s="20"/>
    </row>
    <row r="339" spans="14:18">
      <c r="N339" s="18" t="str">
        <f t="shared" si="2"/>
        <v/>
      </c>
      <c r="R339" s="20"/>
    </row>
    <row r="340" spans="14:18">
      <c r="N340" s="18" t="str">
        <f t="shared" si="2"/>
        <v/>
      </c>
      <c r="R340" s="20"/>
    </row>
    <row r="341" spans="14:18">
      <c r="N341" s="18" t="str">
        <f t="shared" si="2"/>
        <v/>
      </c>
      <c r="R341" s="20"/>
    </row>
    <row r="342" spans="14:18">
      <c r="N342" s="18" t="str">
        <f t="shared" si="2"/>
        <v/>
      </c>
      <c r="R342" s="20"/>
    </row>
    <row r="343" spans="14:18">
      <c r="N343" s="18" t="str">
        <f t="shared" si="2"/>
        <v/>
      </c>
      <c r="R343" s="20"/>
    </row>
    <row r="344" spans="14:18">
      <c r="N344" s="18" t="str">
        <f t="shared" si="2"/>
        <v/>
      </c>
      <c r="R344" s="20"/>
    </row>
    <row r="345" spans="14:18">
      <c r="N345" s="18" t="str">
        <f t="shared" si="2"/>
        <v/>
      </c>
      <c r="R345" s="20"/>
    </row>
    <row r="346" spans="14:18">
      <c r="N346" s="18" t="str">
        <f t="shared" si="2"/>
        <v/>
      </c>
      <c r="R346" s="20"/>
    </row>
    <row r="347" spans="14:18">
      <c r="N347" s="18" t="str">
        <f t="shared" si="2"/>
        <v/>
      </c>
      <c r="R347" s="20"/>
    </row>
    <row r="348" spans="14:18">
      <c r="N348" s="18" t="str">
        <f t="shared" si="2"/>
        <v/>
      </c>
      <c r="R348" s="20"/>
    </row>
    <row r="349" spans="14:18">
      <c r="N349" s="18" t="str">
        <f t="shared" si="2"/>
        <v/>
      </c>
      <c r="R349" s="20"/>
    </row>
    <row r="350" spans="14:18">
      <c r="N350" s="18" t="str">
        <f t="shared" si="2"/>
        <v/>
      </c>
      <c r="R350" s="20"/>
    </row>
    <row r="351" spans="14:18">
      <c r="N351" s="18" t="str">
        <f t="shared" si="2"/>
        <v/>
      </c>
      <c r="R351" s="20"/>
    </row>
    <row r="352" spans="14:18">
      <c r="N352" s="18" t="str">
        <f t="shared" si="2"/>
        <v/>
      </c>
      <c r="R352" s="20"/>
    </row>
    <row r="353" spans="14:18">
      <c r="N353" s="18" t="str">
        <f t="shared" si="2"/>
        <v/>
      </c>
      <c r="R353" s="20"/>
    </row>
    <row r="354" spans="14:18">
      <c r="N354" s="18" t="str">
        <f t="shared" si="2"/>
        <v/>
      </c>
      <c r="R354" s="20"/>
    </row>
    <row r="355" spans="14:18">
      <c r="N355" s="18" t="str">
        <f t="shared" si="2"/>
        <v/>
      </c>
      <c r="R355" s="20"/>
    </row>
    <row r="356" spans="14:18">
      <c r="N356" s="18" t="str">
        <f t="shared" si="2"/>
        <v/>
      </c>
      <c r="R356" s="20"/>
    </row>
    <row r="357" spans="14:18">
      <c r="N357" s="18" t="str">
        <f t="shared" si="2"/>
        <v/>
      </c>
      <c r="R357" s="20"/>
    </row>
    <row r="358" spans="14:18">
      <c r="N358" s="18" t="str">
        <f t="shared" si="2"/>
        <v/>
      </c>
      <c r="R358" s="20"/>
    </row>
    <row r="359" spans="14:18">
      <c r="N359" s="18" t="str">
        <f t="shared" si="2"/>
        <v/>
      </c>
      <c r="R359" s="20"/>
    </row>
    <row r="360" spans="14:18">
      <c r="N360" s="18" t="str">
        <f t="shared" si="2"/>
        <v/>
      </c>
      <c r="R360" s="20"/>
    </row>
    <row r="361" spans="14:18">
      <c r="N361" s="18" t="str">
        <f t="shared" si="2"/>
        <v/>
      </c>
      <c r="R361" s="20"/>
    </row>
    <row r="362" spans="14:18">
      <c r="N362" s="18" t="str">
        <f t="shared" si="2"/>
        <v/>
      </c>
      <c r="R362" s="20"/>
    </row>
    <row r="363" spans="14:18">
      <c r="N363" s="18" t="str">
        <f t="shared" si="2"/>
        <v/>
      </c>
      <c r="R363" s="20"/>
    </row>
    <row r="364" spans="14:18">
      <c r="N364" s="18" t="str">
        <f t="shared" si="2"/>
        <v/>
      </c>
      <c r="R364" s="20"/>
    </row>
    <row r="365" spans="14:18">
      <c r="N365" s="18" t="str">
        <f t="shared" si="2"/>
        <v/>
      </c>
      <c r="R365" s="20"/>
    </row>
    <row r="366" spans="14:18">
      <c r="N366" s="18" t="str">
        <f t="shared" si="2"/>
        <v/>
      </c>
      <c r="R366" s="20"/>
    </row>
    <row r="367" spans="14:18">
      <c r="N367" s="18" t="str">
        <f t="shared" si="2"/>
        <v/>
      </c>
      <c r="R367" s="20"/>
    </row>
    <row r="368" spans="14:18">
      <c r="N368" s="18" t="str">
        <f t="shared" si="2"/>
        <v/>
      </c>
      <c r="R368" s="20"/>
    </row>
    <row r="369" spans="14:18">
      <c r="N369" s="18" t="str">
        <f t="shared" si="2"/>
        <v/>
      </c>
      <c r="R369" s="20"/>
    </row>
    <row r="370" spans="14:18">
      <c r="N370" s="18" t="str">
        <f t="shared" si="2"/>
        <v/>
      </c>
      <c r="R370" s="20"/>
    </row>
    <row r="371" spans="14:18">
      <c r="N371" s="18" t="str">
        <f t="shared" si="2"/>
        <v/>
      </c>
      <c r="R371" s="20"/>
    </row>
    <row r="372" spans="14:18">
      <c r="N372" s="18" t="str">
        <f t="shared" si="2"/>
        <v/>
      </c>
      <c r="R372" s="20"/>
    </row>
    <row r="373" spans="14:18">
      <c r="N373" s="18" t="str">
        <f t="shared" si="2"/>
        <v/>
      </c>
      <c r="R373" s="20"/>
    </row>
    <row r="374" spans="14:18">
      <c r="N374" s="18" t="str">
        <f t="shared" si="2"/>
        <v/>
      </c>
      <c r="R374" s="20"/>
    </row>
    <row r="375" spans="14:18">
      <c r="N375" s="18" t="str">
        <f t="shared" si="2"/>
        <v/>
      </c>
      <c r="R375" s="20"/>
    </row>
    <row r="376" spans="14:18">
      <c r="N376" s="18" t="str">
        <f t="shared" si="2"/>
        <v/>
      </c>
      <c r="R376" s="20"/>
    </row>
    <row r="377" spans="14:18">
      <c r="N377" s="18" t="str">
        <f t="shared" si="2"/>
        <v/>
      </c>
      <c r="R377" s="20"/>
    </row>
    <row r="378" spans="14:18">
      <c r="N378" s="18" t="str">
        <f t="shared" si="2"/>
        <v/>
      </c>
      <c r="R378" s="20"/>
    </row>
    <row r="379" spans="14:18">
      <c r="N379" s="18" t="str">
        <f t="shared" si="2"/>
        <v/>
      </c>
      <c r="R379" s="20"/>
    </row>
    <row r="380" spans="14:18">
      <c r="N380" s="18" t="str">
        <f t="shared" si="2"/>
        <v/>
      </c>
      <c r="R380" s="20"/>
    </row>
    <row r="381" spans="14:18">
      <c r="N381" s="18" t="str">
        <f t="shared" si="2"/>
        <v/>
      </c>
      <c r="R381" s="20"/>
    </row>
    <row r="382" spans="14:18">
      <c r="N382" s="18" t="str">
        <f t="shared" si="2"/>
        <v/>
      </c>
      <c r="R382" s="20"/>
    </row>
    <row r="383" spans="14:18">
      <c r="N383" s="18" t="str">
        <f t="shared" si="2"/>
        <v/>
      </c>
      <c r="R383" s="20"/>
    </row>
    <row r="384" spans="14:18">
      <c r="N384" s="18" t="str">
        <f t="shared" si="2"/>
        <v/>
      </c>
      <c r="R384" s="20"/>
    </row>
    <row r="385" spans="14:18">
      <c r="N385" s="18" t="str">
        <f t="shared" si="2"/>
        <v/>
      </c>
      <c r="R385" s="20"/>
    </row>
    <row r="386" spans="14:18">
      <c r="N386" s="18" t="str">
        <f t="shared" si="2"/>
        <v/>
      </c>
      <c r="R386" s="20"/>
    </row>
    <row r="387" spans="14:18">
      <c r="N387" s="18" t="str">
        <f t="shared" si="2"/>
        <v/>
      </c>
      <c r="R387" s="20"/>
    </row>
    <row r="388" spans="14:18">
      <c r="N388" s="18" t="str">
        <f t="shared" si="2"/>
        <v/>
      </c>
      <c r="R388" s="20"/>
    </row>
    <row r="389" spans="14:18">
      <c r="N389" s="18" t="str">
        <f t="shared" si="2"/>
        <v/>
      </c>
      <c r="R389" s="20"/>
    </row>
    <row r="390" spans="14:18">
      <c r="N390" s="18" t="str">
        <f t="shared" si="2"/>
        <v/>
      </c>
      <c r="R390" s="20"/>
    </row>
    <row r="391" spans="14:18">
      <c r="N391" s="18" t="str">
        <f t="shared" si="2"/>
        <v/>
      </c>
      <c r="R391" s="20"/>
    </row>
    <row r="392" spans="14:18">
      <c r="N392" s="18" t="str">
        <f t="shared" si="2"/>
        <v/>
      </c>
      <c r="R392" s="20"/>
    </row>
    <row r="393" spans="14:18">
      <c r="N393" s="18" t="str">
        <f t="shared" si="2"/>
        <v/>
      </c>
      <c r="R393" s="20"/>
    </row>
    <row r="394" spans="14:18">
      <c r="N394" s="18" t="str">
        <f t="shared" ref="N394:N457" si="3">IF(M394="","",K456*M394)</f>
        <v/>
      </c>
      <c r="R394" s="20"/>
    </row>
    <row r="395" spans="14:18">
      <c r="N395" s="18" t="str">
        <f t="shared" si="3"/>
        <v/>
      </c>
      <c r="R395" s="20"/>
    </row>
    <row r="396" spans="14:18">
      <c r="N396" s="18" t="str">
        <f t="shared" si="3"/>
        <v/>
      </c>
      <c r="R396" s="20"/>
    </row>
    <row r="397" spans="14:18">
      <c r="N397" s="18" t="str">
        <f t="shared" si="3"/>
        <v/>
      </c>
      <c r="R397" s="20"/>
    </row>
    <row r="398" spans="14:18">
      <c r="N398" s="18" t="str">
        <f t="shared" si="3"/>
        <v/>
      </c>
      <c r="R398" s="20"/>
    </row>
    <row r="399" spans="14:18">
      <c r="N399" s="18" t="str">
        <f t="shared" si="3"/>
        <v/>
      </c>
      <c r="R399" s="20"/>
    </row>
    <row r="400" spans="14:18">
      <c r="N400" s="18" t="str">
        <f t="shared" si="3"/>
        <v/>
      </c>
      <c r="R400" s="20"/>
    </row>
    <row r="401" spans="14:18">
      <c r="N401" s="18" t="str">
        <f t="shared" si="3"/>
        <v/>
      </c>
      <c r="R401" s="20"/>
    </row>
    <row r="402" spans="14:18">
      <c r="N402" s="18" t="str">
        <f t="shared" si="3"/>
        <v/>
      </c>
      <c r="R402" s="20"/>
    </row>
    <row r="403" spans="14:18">
      <c r="N403" s="18" t="str">
        <f t="shared" si="3"/>
        <v/>
      </c>
      <c r="R403" s="20"/>
    </row>
    <row r="404" spans="14:18">
      <c r="N404" s="18" t="str">
        <f t="shared" si="3"/>
        <v/>
      </c>
      <c r="R404" s="20"/>
    </row>
    <row r="405" spans="14:18">
      <c r="N405" s="18" t="str">
        <f t="shared" si="3"/>
        <v/>
      </c>
      <c r="R405" s="20"/>
    </row>
    <row r="406" spans="14:18">
      <c r="N406" s="18" t="str">
        <f t="shared" si="3"/>
        <v/>
      </c>
      <c r="R406" s="20"/>
    </row>
    <row r="407" spans="14:18">
      <c r="N407" s="18" t="str">
        <f t="shared" si="3"/>
        <v/>
      </c>
      <c r="R407" s="20"/>
    </row>
    <row r="408" spans="14:18">
      <c r="N408" s="18" t="str">
        <f t="shared" si="3"/>
        <v/>
      </c>
      <c r="R408" s="20"/>
    </row>
    <row r="409" spans="14:18">
      <c r="N409" s="18" t="str">
        <f t="shared" si="3"/>
        <v/>
      </c>
      <c r="R409" s="20"/>
    </row>
    <row r="410" spans="14:18">
      <c r="N410" s="18" t="str">
        <f t="shared" si="3"/>
        <v/>
      </c>
      <c r="R410" s="20"/>
    </row>
    <row r="411" spans="14:18">
      <c r="N411" s="18" t="str">
        <f t="shared" si="3"/>
        <v/>
      </c>
      <c r="R411" s="20"/>
    </row>
    <row r="412" spans="14:18">
      <c r="N412" s="18" t="str">
        <f t="shared" si="3"/>
        <v/>
      </c>
      <c r="R412" s="20"/>
    </row>
    <row r="413" spans="14:18">
      <c r="N413" s="18" t="str">
        <f t="shared" si="3"/>
        <v/>
      </c>
      <c r="R413" s="20"/>
    </row>
    <row r="414" spans="14:18">
      <c r="N414" s="18" t="str">
        <f t="shared" si="3"/>
        <v/>
      </c>
      <c r="R414" s="20"/>
    </row>
    <row r="415" spans="14:18">
      <c r="N415" s="18" t="str">
        <f t="shared" si="3"/>
        <v/>
      </c>
      <c r="R415" s="20"/>
    </row>
    <row r="416" spans="14:18">
      <c r="N416" s="18" t="str">
        <f t="shared" si="3"/>
        <v/>
      </c>
      <c r="R416" s="20"/>
    </row>
    <row r="417" spans="14:18">
      <c r="N417" s="18" t="str">
        <f t="shared" si="3"/>
        <v/>
      </c>
      <c r="R417" s="20"/>
    </row>
    <row r="418" spans="14:18">
      <c r="N418" s="18" t="str">
        <f t="shared" si="3"/>
        <v/>
      </c>
      <c r="R418" s="20"/>
    </row>
    <row r="419" spans="14:18">
      <c r="N419" s="18" t="str">
        <f t="shared" si="3"/>
        <v/>
      </c>
      <c r="R419" s="20"/>
    </row>
    <row r="420" spans="14:18">
      <c r="N420" s="18" t="str">
        <f t="shared" si="3"/>
        <v/>
      </c>
      <c r="R420" s="20"/>
    </row>
    <row r="421" spans="14:18">
      <c r="N421" s="18" t="str">
        <f t="shared" si="3"/>
        <v/>
      </c>
      <c r="R421" s="20"/>
    </row>
    <row r="422" spans="14:18">
      <c r="N422" s="18" t="str">
        <f t="shared" si="3"/>
        <v/>
      </c>
      <c r="R422" s="20"/>
    </row>
    <row r="423" spans="14:18">
      <c r="N423" s="18" t="str">
        <f t="shared" si="3"/>
        <v/>
      </c>
      <c r="R423" s="20"/>
    </row>
    <row r="424" spans="14:18">
      <c r="N424" s="18" t="str">
        <f t="shared" si="3"/>
        <v/>
      </c>
      <c r="R424" s="20"/>
    </row>
    <row r="425" spans="14:18">
      <c r="N425" s="18" t="str">
        <f t="shared" si="3"/>
        <v/>
      </c>
      <c r="R425" s="20"/>
    </row>
    <row r="426" spans="14:18">
      <c r="N426" s="18" t="str">
        <f t="shared" si="3"/>
        <v/>
      </c>
      <c r="R426" s="20"/>
    </row>
    <row r="427" spans="14:18">
      <c r="N427" s="18" t="str">
        <f t="shared" si="3"/>
        <v/>
      </c>
      <c r="R427" s="20"/>
    </row>
    <row r="428" spans="14:18">
      <c r="N428" s="18" t="str">
        <f t="shared" si="3"/>
        <v/>
      </c>
      <c r="R428" s="20"/>
    </row>
    <row r="429" spans="14:18">
      <c r="N429" s="18" t="str">
        <f t="shared" si="3"/>
        <v/>
      </c>
      <c r="R429" s="20"/>
    </row>
    <row r="430" spans="14:18">
      <c r="N430" s="18" t="str">
        <f t="shared" si="3"/>
        <v/>
      </c>
      <c r="R430" s="20"/>
    </row>
    <row r="431" spans="14:18">
      <c r="N431" s="18" t="str">
        <f t="shared" si="3"/>
        <v/>
      </c>
      <c r="R431" s="20"/>
    </row>
    <row r="432" spans="14:18">
      <c r="N432" s="18" t="str">
        <f t="shared" si="3"/>
        <v/>
      </c>
      <c r="R432" s="20"/>
    </row>
    <row r="433" spans="14:18">
      <c r="N433" s="18" t="str">
        <f t="shared" si="3"/>
        <v/>
      </c>
      <c r="R433" s="20"/>
    </row>
    <row r="434" spans="14:18">
      <c r="N434" s="18" t="str">
        <f t="shared" si="3"/>
        <v/>
      </c>
      <c r="R434" s="20"/>
    </row>
    <row r="435" spans="14:18">
      <c r="N435" s="18" t="str">
        <f t="shared" si="3"/>
        <v/>
      </c>
      <c r="R435" s="20"/>
    </row>
    <row r="436" spans="14:18">
      <c r="N436" s="18" t="str">
        <f t="shared" si="3"/>
        <v/>
      </c>
      <c r="R436" s="20"/>
    </row>
    <row r="437" spans="14:18">
      <c r="N437" s="18" t="str">
        <f t="shared" si="3"/>
        <v/>
      </c>
      <c r="R437" s="20"/>
    </row>
    <row r="438" spans="14:18">
      <c r="N438" s="18" t="str">
        <f t="shared" si="3"/>
        <v/>
      </c>
      <c r="R438" s="20"/>
    </row>
    <row r="439" spans="14:18">
      <c r="N439" s="18" t="str">
        <f t="shared" si="3"/>
        <v/>
      </c>
      <c r="R439" s="20"/>
    </row>
    <row r="440" spans="14:18">
      <c r="N440" s="18" t="str">
        <f t="shared" si="3"/>
        <v/>
      </c>
      <c r="R440" s="20"/>
    </row>
    <row r="441" spans="14:18">
      <c r="N441" s="18" t="str">
        <f t="shared" si="3"/>
        <v/>
      </c>
      <c r="R441" s="20"/>
    </row>
    <row r="442" spans="14:18">
      <c r="N442" s="18" t="str">
        <f t="shared" si="3"/>
        <v/>
      </c>
      <c r="R442" s="20"/>
    </row>
    <row r="443" spans="14:18">
      <c r="N443" s="18" t="str">
        <f t="shared" si="3"/>
        <v/>
      </c>
      <c r="R443" s="20"/>
    </row>
    <row r="444" spans="14:18">
      <c r="N444" s="18" t="str">
        <f t="shared" si="3"/>
        <v/>
      </c>
      <c r="R444" s="20"/>
    </row>
    <row r="445" spans="14:18">
      <c r="N445" s="18" t="str">
        <f t="shared" si="3"/>
        <v/>
      </c>
      <c r="R445" s="20"/>
    </row>
    <row r="446" spans="14:18">
      <c r="N446" s="18" t="str">
        <f t="shared" si="3"/>
        <v/>
      </c>
      <c r="R446" s="20"/>
    </row>
    <row r="447" spans="14:18">
      <c r="N447" s="18" t="str">
        <f t="shared" si="3"/>
        <v/>
      </c>
      <c r="R447" s="20"/>
    </row>
    <row r="448" spans="14:18">
      <c r="N448" s="18" t="str">
        <f t="shared" si="3"/>
        <v/>
      </c>
      <c r="R448" s="20"/>
    </row>
    <row r="449" spans="14:18">
      <c r="N449" s="18" t="str">
        <f t="shared" si="3"/>
        <v/>
      </c>
      <c r="R449" s="20"/>
    </row>
    <row r="450" spans="14:18">
      <c r="N450" s="18" t="str">
        <f t="shared" si="3"/>
        <v/>
      </c>
      <c r="R450" s="20"/>
    </row>
    <row r="451" spans="14:18">
      <c r="N451" s="18" t="str">
        <f t="shared" si="3"/>
        <v/>
      </c>
      <c r="R451" s="20"/>
    </row>
    <row r="452" spans="14:18">
      <c r="N452" s="18" t="str">
        <f t="shared" si="3"/>
        <v/>
      </c>
      <c r="R452" s="20"/>
    </row>
    <row r="453" spans="14:18">
      <c r="N453" s="18" t="str">
        <f t="shared" si="3"/>
        <v/>
      </c>
      <c r="R453" s="20"/>
    </row>
    <row r="454" spans="14:18">
      <c r="N454" s="18" t="str">
        <f t="shared" si="3"/>
        <v/>
      </c>
      <c r="R454" s="20"/>
    </row>
    <row r="455" spans="14:18">
      <c r="N455" s="18" t="str">
        <f t="shared" si="3"/>
        <v/>
      </c>
      <c r="R455" s="20"/>
    </row>
    <row r="456" spans="14:18">
      <c r="N456" s="18" t="str">
        <f t="shared" si="3"/>
        <v/>
      </c>
      <c r="R456" s="20"/>
    </row>
    <row r="457" spans="14:18">
      <c r="N457" s="18" t="str">
        <f t="shared" si="3"/>
        <v/>
      </c>
      <c r="R457" s="20"/>
    </row>
    <row r="458" spans="14:18">
      <c r="N458" s="18" t="str">
        <f t="shared" ref="N458:N521" si="4">IF(M458="","",K520*M458)</f>
        <v/>
      </c>
      <c r="R458" s="20"/>
    </row>
    <row r="459" spans="14:18">
      <c r="N459" s="18" t="str">
        <f t="shared" si="4"/>
        <v/>
      </c>
      <c r="R459" s="20"/>
    </row>
    <row r="460" spans="14:18">
      <c r="N460" s="18" t="str">
        <f t="shared" si="4"/>
        <v/>
      </c>
      <c r="R460" s="20"/>
    </row>
    <row r="461" spans="14:18">
      <c r="N461" s="18" t="str">
        <f t="shared" si="4"/>
        <v/>
      </c>
      <c r="R461" s="20"/>
    </row>
    <row r="462" spans="14:18">
      <c r="N462" s="18" t="str">
        <f t="shared" si="4"/>
        <v/>
      </c>
      <c r="R462" s="20"/>
    </row>
    <row r="463" spans="14:18">
      <c r="N463" s="18" t="str">
        <f t="shared" si="4"/>
        <v/>
      </c>
      <c r="R463" s="20"/>
    </row>
    <row r="464" spans="14:18">
      <c r="N464" s="18" t="str">
        <f t="shared" si="4"/>
        <v/>
      </c>
      <c r="R464" s="20"/>
    </row>
    <row r="465" spans="14:18">
      <c r="N465" s="18" t="str">
        <f t="shared" si="4"/>
        <v/>
      </c>
      <c r="R465" s="20"/>
    </row>
    <row r="466" spans="14:18">
      <c r="N466" s="18" t="str">
        <f t="shared" si="4"/>
        <v/>
      </c>
      <c r="R466" s="20"/>
    </row>
    <row r="467" spans="14:18">
      <c r="N467" s="18" t="str">
        <f t="shared" si="4"/>
        <v/>
      </c>
      <c r="R467" s="20"/>
    </row>
    <row r="468" spans="14:18">
      <c r="N468" s="18" t="str">
        <f t="shared" si="4"/>
        <v/>
      </c>
      <c r="R468" s="20"/>
    </row>
    <row r="469" spans="14:18">
      <c r="N469" s="18" t="str">
        <f t="shared" si="4"/>
        <v/>
      </c>
      <c r="R469" s="20"/>
    </row>
    <row r="470" spans="14:18">
      <c r="N470" s="18" t="str">
        <f t="shared" si="4"/>
        <v/>
      </c>
      <c r="R470" s="20"/>
    </row>
    <row r="471" spans="14:18">
      <c r="N471" s="18" t="str">
        <f t="shared" si="4"/>
        <v/>
      </c>
      <c r="R471" s="20"/>
    </row>
    <row r="472" spans="14:18">
      <c r="N472" s="18" t="str">
        <f t="shared" si="4"/>
        <v/>
      </c>
      <c r="R472" s="20"/>
    </row>
    <row r="473" spans="14:18">
      <c r="N473" s="18" t="str">
        <f t="shared" si="4"/>
        <v/>
      </c>
      <c r="R473" s="20"/>
    </row>
    <row r="474" spans="14:18">
      <c r="N474" s="18" t="str">
        <f t="shared" si="4"/>
        <v/>
      </c>
      <c r="R474" s="20"/>
    </row>
    <row r="475" spans="14:18">
      <c r="N475" s="18" t="str">
        <f t="shared" si="4"/>
        <v/>
      </c>
      <c r="R475" s="20"/>
    </row>
    <row r="476" spans="14:18">
      <c r="N476" s="18" t="str">
        <f t="shared" si="4"/>
        <v/>
      </c>
      <c r="R476" s="20"/>
    </row>
    <row r="477" spans="14:18">
      <c r="N477" s="18" t="str">
        <f t="shared" si="4"/>
        <v/>
      </c>
      <c r="R477" s="20"/>
    </row>
    <row r="478" spans="14:18">
      <c r="N478" s="18" t="str">
        <f t="shared" si="4"/>
        <v/>
      </c>
      <c r="R478" s="20"/>
    </row>
    <row r="479" spans="14:18">
      <c r="N479" s="18" t="str">
        <f t="shared" si="4"/>
        <v/>
      </c>
      <c r="R479" s="20"/>
    </row>
    <row r="480" spans="14:18">
      <c r="N480" s="18" t="str">
        <f t="shared" si="4"/>
        <v/>
      </c>
      <c r="R480" s="20"/>
    </row>
    <row r="481" spans="14:18">
      <c r="N481" s="18" t="str">
        <f t="shared" si="4"/>
        <v/>
      </c>
      <c r="R481" s="20"/>
    </row>
    <row r="482" spans="14:18">
      <c r="N482" s="18" t="str">
        <f t="shared" si="4"/>
        <v/>
      </c>
      <c r="R482" s="20"/>
    </row>
    <row r="483" spans="14:18">
      <c r="N483" s="18" t="str">
        <f t="shared" si="4"/>
        <v/>
      </c>
      <c r="R483" s="20"/>
    </row>
    <row r="484" spans="14:18">
      <c r="N484" s="18" t="str">
        <f t="shared" si="4"/>
        <v/>
      </c>
      <c r="R484" s="20"/>
    </row>
    <row r="485" spans="14:18">
      <c r="N485" s="18" t="str">
        <f t="shared" si="4"/>
        <v/>
      </c>
      <c r="R485" s="20"/>
    </row>
    <row r="486" spans="14:18">
      <c r="N486" s="18" t="str">
        <f t="shared" si="4"/>
        <v/>
      </c>
      <c r="R486" s="20"/>
    </row>
    <row r="487" spans="14:18">
      <c r="N487" s="18" t="str">
        <f t="shared" si="4"/>
        <v/>
      </c>
      <c r="R487" s="20"/>
    </row>
    <row r="488" spans="14:18">
      <c r="N488" s="18" t="str">
        <f t="shared" si="4"/>
        <v/>
      </c>
      <c r="R488" s="20"/>
    </row>
    <row r="489" spans="14:18">
      <c r="N489" s="18" t="str">
        <f t="shared" si="4"/>
        <v/>
      </c>
      <c r="R489" s="20"/>
    </row>
    <row r="490" spans="14:18">
      <c r="N490" s="18" t="str">
        <f t="shared" si="4"/>
        <v/>
      </c>
      <c r="R490" s="20"/>
    </row>
    <row r="491" spans="14:18">
      <c r="N491" s="18" t="str">
        <f t="shared" si="4"/>
        <v/>
      </c>
      <c r="R491" s="20"/>
    </row>
    <row r="492" spans="14:18">
      <c r="N492" s="18" t="str">
        <f t="shared" si="4"/>
        <v/>
      </c>
      <c r="R492" s="20"/>
    </row>
    <row r="493" spans="14:18">
      <c r="N493" s="18" t="str">
        <f t="shared" si="4"/>
        <v/>
      </c>
      <c r="R493" s="20"/>
    </row>
    <row r="494" spans="14:18">
      <c r="N494" s="18" t="str">
        <f t="shared" si="4"/>
        <v/>
      </c>
      <c r="R494" s="20"/>
    </row>
    <row r="495" spans="14:18">
      <c r="N495" s="18" t="str">
        <f t="shared" si="4"/>
        <v/>
      </c>
      <c r="R495" s="20"/>
    </row>
    <row r="496" spans="14:18">
      <c r="N496" s="18" t="str">
        <f t="shared" si="4"/>
        <v/>
      </c>
      <c r="R496" s="20"/>
    </row>
    <row r="497" spans="14:18">
      <c r="N497" s="18" t="str">
        <f t="shared" si="4"/>
        <v/>
      </c>
      <c r="R497" s="20"/>
    </row>
    <row r="498" spans="14:18">
      <c r="N498" s="18" t="str">
        <f t="shared" si="4"/>
        <v/>
      </c>
      <c r="R498" s="20"/>
    </row>
    <row r="499" spans="14:18">
      <c r="N499" s="18" t="str">
        <f t="shared" si="4"/>
        <v/>
      </c>
      <c r="R499" s="20"/>
    </row>
    <row r="500" spans="14:18">
      <c r="N500" s="18" t="str">
        <f t="shared" si="4"/>
        <v/>
      </c>
      <c r="R500" s="20"/>
    </row>
    <row r="501" spans="14:18">
      <c r="N501" s="18" t="str">
        <f t="shared" si="4"/>
        <v/>
      </c>
      <c r="R501" s="20"/>
    </row>
    <row r="502" spans="14:18">
      <c r="N502" s="18" t="str">
        <f t="shared" si="4"/>
        <v/>
      </c>
      <c r="R502" s="20"/>
    </row>
    <row r="503" spans="14:18">
      <c r="N503" s="18" t="str">
        <f t="shared" si="4"/>
        <v/>
      </c>
      <c r="R503" s="20"/>
    </row>
    <row r="504" spans="14:18">
      <c r="N504" s="18" t="str">
        <f t="shared" si="4"/>
        <v/>
      </c>
      <c r="R504" s="20"/>
    </row>
    <row r="505" spans="14:18">
      <c r="N505" s="18" t="str">
        <f t="shared" si="4"/>
        <v/>
      </c>
      <c r="R505" s="20"/>
    </row>
    <row r="506" spans="14:18">
      <c r="N506" s="18" t="str">
        <f t="shared" si="4"/>
        <v/>
      </c>
      <c r="R506" s="20"/>
    </row>
    <row r="507" spans="14:18">
      <c r="N507" s="18" t="str">
        <f t="shared" si="4"/>
        <v/>
      </c>
      <c r="R507" s="20"/>
    </row>
    <row r="508" spans="14:18">
      <c r="N508" s="18" t="str">
        <f t="shared" si="4"/>
        <v/>
      </c>
      <c r="R508" s="20"/>
    </row>
    <row r="509" spans="14:18">
      <c r="N509" s="18" t="str">
        <f t="shared" si="4"/>
        <v/>
      </c>
      <c r="R509" s="20"/>
    </row>
    <row r="510" spans="14:18">
      <c r="N510" s="18" t="str">
        <f t="shared" si="4"/>
        <v/>
      </c>
      <c r="R510" s="20"/>
    </row>
    <row r="511" spans="14:18">
      <c r="N511" s="18" t="str">
        <f t="shared" si="4"/>
        <v/>
      </c>
      <c r="R511" s="20"/>
    </row>
    <row r="512" spans="14:18">
      <c r="N512" s="18" t="str">
        <f t="shared" si="4"/>
        <v/>
      </c>
      <c r="R512" s="20"/>
    </row>
    <row r="513" spans="14:18">
      <c r="N513" s="18" t="str">
        <f t="shared" si="4"/>
        <v/>
      </c>
      <c r="R513" s="20"/>
    </row>
    <row r="514" spans="14:18">
      <c r="N514" s="18" t="str">
        <f t="shared" si="4"/>
        <v/>
      </c>
      <c r="R514" s="20"/>
    </row>
    <row r="515" spans="14:18">
      <c r="N515" s="18" t="str">
        <f t="shared" si="4"/>
        <v/>
      </c>
      <c r="R515" s="20"/>
    </row>
    <row r="516" spans="14:18">
      <c r="N516" s="18" t="str">
        <f t="shared" si="4"/>
        <v/>
      </c>
      <c r="R516" s="20"/>
    </row>
    <row r="517" spans="14:18">
      <c r="N517" s="18" t="str">
        <f t="shared" si="4"/>
        <v/>
      </c>
      <c r="R517" s="20"/>
    </row>
    <row r="518" spans="14:18">
      <c r="N518" s="18" t="str">
        <f t="shared" si="4"/>
        <v/>
      </c>
      <c r="R518" s="20"/>
    </row>
    <row r="519" spans="14:18">
      <c r="N519" s="18" t="str">
        <f t="shared" si="4"/>
        <v/>
      </c>
      <c r="R519" s="20"/>
    </row>
    <row r="520" spans="14:18">
      <c r="N520" s="18" t="str">
        <f t="shared" si="4"/>
        <v/>
      </c>
      <c r="R520" s="20"/>
    </row>
    <row r="521" spans="14:18">
      <c r="N521" s="18" t="str">
        <f t="shared" si="4"/>
        <v/>
      </c>
      <c r="R521" s="20"/>
    </row>
    <row r="522" spans="14:18">
      <c r="N522" s="18" t="str">
        <f t="shared" ref="N522:N585" si="5">IF(M522="","",K584*M522)</f>
        <v/>
      </c>
      <c r="R522" s="20"/>
    </row>
    <row r="523" spans="14:18">
      <c r="N523" s="18" t="str">
        <f t="shared" si="5"/>
        <v/>
      </c>
      <c r="R523" s="20"/>
    </row>
    <row r="524" spans="14:18">
      <c r="N524" s="18" t="str">
        <f t="shared" si="5"/>
        <v/>
      </c>
      <c r="R524" s="20"/>
    </row>
    <row r="525" spans="14:18">
      <c r="N525" s="18" t="str">
        <f t="shared" si="5"/>
        <v/>
      </c>
      <c r="R525" s="20"/>
    </row>
    <row r="526" spans="14:18">
      <c r="N526" s="18" t="str">
        <f t="shared" si="5"/>
        <v/>
      </c>
      <c r="R526" s="20"/>
    </row>
    <row r="527" spans="14:18">
      <c r="N527" s="18" t="str">
        <f t="shared" si="5"/>
        <v/>
      </c>
      <c r="R527" s="20"/>
    </row>
    <row r="528" spans="14:18">
      <c r="N528" s="18" t="str">
        <f t="shared" si="5"/>
        <v/>
      </c>
      <c r="R528" s="20"/>
    </row>
    <row r="529" spans="14:18">
      <c r="N529" s="18" t="str">
        <f t="shared" si="5"/>
        <v/>
      </c>
      <c r="R529" s="20"/>
    </row>
    <row r="530" spans="14:18">
      <c r="N530" s="18" t="str">
        <f t="shared" si="5"/>
        <v/>
      </c>
      <c r="R530" s="20"/>
    </row>
    <row r="531" spans="14:18">
      <c r="N531" s="18" t="str">
        <f t="shared" si="5"/>
        <v/>
      </c>
      <c r="R531" s="20"/>
    </row>
    <row r="532" spans="14:18">
      <c r="N532" s="18" t="str">
        <f t="shared" si="5"/>
        <v/>
      </c>
      <c r="R532" s="20"/>
    </row>
    <row r="533" spans="14:18">
      <c r="N533" s="18" t="str">
        <f t="shared" si="5"/>
        <v/>
      </c>
      <c r="R533" s="20"/>
    </row>
    <row r="534" spans="14:18">
      <c r="N534" s="18" t="str">
        <f t="shared" si="5"/>
        <v/>
      </c>
      <c r="R534" s="20"/>
    </row>
    <row r="535" spans="14:18">
      <c r="N535" s="18" t="str">
        <f t="shared" si="5"/>
        <v/>
      </c>
      <c r="R535" s="20"/>
    </row>
    <row r="536" spans="14:18">
      <c r="N536" s="18" t="str">
        <f t="shared" si="5"/>
        <v/>
      </c>
      <c r="R536" s="20"/>
    </row>
    <row r="537" spans="14:18">
      <c r="N537" s="18" t="str">
        <f t="shared" si="5"/>
        <v/>
      </c>
      <c r="R537" s="20"/>
    </row>
    <row r="538" spans="14:18">
      <c r="N538" s="18" t="str">
        <f t="shared" si="5"/>
        <v/>
      </c>
      <c r="R538" s="20"/>
    </row>
    <row r="539" spans="14:18">
      <c r="N539" s="18" t="str">
        <f t="shared" si="5"/>
        <v/>
      </c>
      <c r="R539" s="20"/>
    </row>
    <row r="540" spans="14:18">
      <c r="N540" s="18" t="str">
        <f t="shared" si="5"/>
        <v/>
      </c>
      <c r="R540" s="20"/>
    </row>
    <row r="541" spans="14:18">
      <c r="N541" s="18" t="str">
        <f t="shared" si="5"/>
        <v/>
      </c>
      <c r="R541" s="20"/>
    </row>
    <row r="542" spans="14:18">
      <c r="N542" s="18" t="str">
        <f t="shared" si="5"/>
        <v/>
      </c>
      <c r="R542" s="20"/>
    </row>
    <row r="543" spans="14:18">
      <c r="N543" s="18" t="str">
        <f t="shared" si="5"/>
        <v/>
      </c>
      <c r="R543" s="20"/>
    </row>
    <row r="544" spans="14:18">
      <c r="N544" s="18" t="str">
        <f t="shared" si="5"/>
        <v/>
      </c>
      <c r="R544" s="20"/>
    </row>
    <row r="545" spans="14:18">
      <c r="N545" s="18" t="str">
        <f t="shared" si="5"/>
        <v/>
      </c>
      <c r="R545" s="20"/>
    </row>
    <row r="546" spans="14:18">
      <c r="N546" s="18" t="str">
        <f t="shared" si="5"/>
        <v/>
      </c>
      <c r="R546" s="20"/>
    </row>
    <row r="547" spans="14:18">
      <c r="N547" s="18" t="str">
        <f t="shared" si="5"/>
        <v/>
      </c>
      <c r="R547" s="20"/>
    </row>
    <row r="548" spans="14:18">
      <c r="N548" s="18" t="str">
        <f t="shared" si="5"/>
        <v/>
      </c>
      <c r="R548" s="20"/>
    </row>
    <row r="549" spans="14:18">
      <c r="N549" s="18" t="str">
        <f t="shared" si="5"/>
        <v/>
      </c>
      <c r="R549" s="20"/>
    </row>
    <row r="550" spans="14:18">
      <c r="N550" s="18" t="str">
        <f t="shared" si="5"/>
        <v/>
      </c>
      <c r="R550" s="20"/>
    </row>
    <row r="551" spans="14:18">
      <c r="N551" s="18" t="str">
        <f t="shared" si="5"/>
        <v/>
      </c>
      <c r="R551" s="20"/>
    </row>
    <row r="552" spans="14:18">
      <c r="N552" s="18" t="str">
        <f t="shared" si="5"/>
        <v/>
      </c>
      <c r="R552" s="20"/>
    </row>
    <row r="553" spans="14:18">
      <c r="N553" s="18" t="str">
        <f t="shared" si="5"/>
        <v/>
      </c>
      <c r="R553" s="20"/>
    </row>
    <row r="554" spans="14:18">
      <c r="N554" s="18" t="str">
        <f t="shared" si="5"/>
        <v/>
      </c>
      <c r="R554" s="20"/>
    </row>
    <row r="555" spans="14:18">
      <c r="N555" s="18" t="str">
        <f t="shared" si="5"/>
        <v/>
      </c>
      <c r="R555" s="20"/>
    </row>
    <row r="556" spans="14:18">
      <c r="N556" s="18" t="str">
        <f t="shared" si="5"/>
        <v/>
      </c>
      <c r="R556" s="20"/>
    </row>
    <row r="557" spans="14:18">
      <c r="N557" s="18" t="str">
        <f t="shared" si="5"/>
        <v/>
      </c>
      <c r="R557" s="20"/>
    </row>
    <row r="558" spans="14:18">
      <c r="N558" s="18" t="str">
        <f t="shared" si="5"/>
        <v/>
      </c>
      <c r="R558" s="20"/>
    </row>
    <row r="559" spans="14:18">
      <c r="N559" s="18" t="str">
        <f t="shared" si="5"/>
        <v/>
      </c>
      <c r="R559" s="20"/>
    </row>
    <row r="560" spans="14:18">
      <c r="N560" s="18" t="str">
        <f t="shared" si="5"/>
        <v/>
      </c>
      <c r="R560" s="20"/>
    </row>
    <row r="561" spans="14:18">
      <c r="N561" s="18" t="str">
        <f t="shared" si="5"/>
        <v/>
      </c>
      <c r="R561" s="20"/>
    </row>
    <row r="562" spans="14:18">
      <c r="N562" s="18" t="str">
        <f t="shared" si="5"/>
        <v/>
      </c>
      <c r="R562" s="20"/>
    </row>
    <row r="563" spans="14:18">
      <c r="N563" s="18" t="str">
        <f t="shared" si="5"/>
        <v/>
      </c>
      <c r="R563" s="20"/>
    </row>
    <row r="564" spans="14:18">
      <c r="N564" s="18" t="str">
        <f t="shared" si="5"/>
        <v/>
      </c>
      <c r="R564" s="20"/>
    </row>
    <row r="565" spans="14:18">
      <c r="N565" s="18" t="str">
        <f t="shared" si="5"/>
        <v/>
      </c>
      <c r="R565" s="20"/>
    </row>
    <row r="566" spans="14:18">
      <c r="N566" s="18" t="str">
        <f t="shared" si="5"/>
        <v/>
      </c>
      <c r="R566" s="20"/>
    </row>
    <row r="567" spans="14:18">
      <c r="N567" s="18" t="str">
        <f t="shared" si="5"/>
        <v/>
      </c>
      <c r="R567" s="20"/>
    </row>
    <row r="568" spans="14:18">
      <c r="N568" s="18" t="str">
        <f t="shared" si="5"/>
        <v/>
      </c>
      <c r="R568" s="20"/>
    </row>
    <row r="569" spans="14:18">
      <c r="N569" s="18" t="str">
        <f t="shared" si="5"/>
        <v/>
      </c>
      <c r="R569" s="20"/>
    </row>
    <row r="570" spans="14:18">
      <c r="N570" s="18" t="str">
        <f t="shared" si="5"/>
        <v/>
      </c>
      <c r="R570" s="20"/>
    </row>
    <row r="571" spans="14:18">
      <c r="N571" s="18" t="str">
        <f t="shared" si="5"/>
        <v/>
      </c>
      <c r="R571" s="20"/>
    </row>
    <row r="572" spans="14:18">
      <c r="N572" s="18" t="str">
        <f t="shared" si="5"/>
        <v/>
      </c>
      <c r="R572" s="20"/>
    </row>
    <row r="573" spans="14:18">
      <c r="N573" s="18" t="str">
        <f t="shared" si="5"/>
        <v/>
      </c>
      <c r="R573" s="20"/>
    </row>
    <row r="574" spans="14:18">
      <c r="N574" s="18" t="str">
        <f t="shared" si="5"/>
        <v/>
      </c>
      <c r="R574" s="20"/>
    </row>
    <row r="575" spans="14:18">
      <c r="N575" s="18" t="str">
        <f t="shared" si="5"/>
        <v/>
      </c>
      <c r="R575" s="20"/>
    </row>
    <row r="576" spans="14:18">
      <c r="N576" s="18" t="str">
        <f t="shared" si="5"/>
        <v/>
      </c>
      <c r="R576" s="20"/>
    </row>
    <row r="577" spans="14:18">
      <c r="N577" s="18" t="str">
        <f t="shared" si="5"/>
        <v/>
      </c>
      <c r="R577" s="20"/>
    </row>
    <row r="578" spans="14:18">
      <c r="N578" s="18" t="str">
        <f t="shared" si="5"/>
        <v/>
      </c>
      <c r="R578" s="20"/>
    </row>
    <row r="579" spans="14:18">
      <c r="N579" s="18" t="str">
        <f t="shared" si="5"/>
        <v/>
      </c>
      <c r="R579" s="20"/>
    </row>
    <row r="580" spans="14:18">
      <c r="N580" s="18" t="str">
        <f t="shared" si="5"/>
        <v/>
      </c>
      <c r="R580" s="20"/>
    </row>
    <row r="581" spans="14:18">
      <c r="N581" s="18" t="str">
        <f t="shared" si="5"/>
        <v/>
      </c>
      <c r="R581" s="20"/>
    </row>
    <row r="582" spans="14:18">
      <c r="N582" s="18" t="str">
        <f t="shared" si="5"/>
        <v/>
      </c>
      <c r="R582" s="20"/>
    </row>
    <row r="583" spans="14:18">
      <c r="N583" s="18" t="str">
        <f t="shared" si="5"/>
        <v/>
      </c>
      <c r="R583" s="20"/>
    </row>
    <row r="584" spans="14:18">
      <c r="N584" s="18" t="str">
        <f t="shared" si="5"/>
        <v/>
      </c>
      <c r="R584" s="20"/>
    </row>
    <row r="585" spans="14:18">
      <c r="N585" s="18" t="str">
        <f t="shared" si="5"/>
        <v/>
      </c>
      <c r="R585" s="20"/>
    </row>
    <row r="586" spans="14:18">
      <c r="N586" s="18" t="str">
        <f t="shared" ref="N586:N649" si="6">IF(M586="","",K648*M586)</f>
        <v/>
      </c>
      <c r="R586" s="20"/>
    </row>
    <row r="587" spans="14:18">
      <c r="N587" s="18" t="str">
        <f t="shared" si="6"/>
        <v/>
      </c>
      <c r="R587" s="20"/>
    </row>
    <row r="588" spans="14:18">
      <c r="N588" s="18" t="str">
        <f t="shared" si="6"/>
        <v/>
      </c>
      <c r="R588" s="20"/>
    </row>
    <row r="589" spans="14:18">
      <c r="N589" s="18" t="str">
        <f t="shared" si="6"/>
        <v/>
      </c>
      <c r="R589" s="20"/>
    </row>
    <row r="590" spans="14:18">
      <c r="N590" s="18" t="str">
        <f t="shared" si="6"/>
        <v/>
      </c>
      <c r="R590" s="20"/>
    </row>
    <row r="591" spans="14:18">
      <c r="N591" s="18" t="str">
        <f t="shared" si="6"/>
        <v/>
      </c>
      <c r="R591" s="20"/>
    </row>
    <row r="592" spans="14:18">
      <c r="N592" s="18" t="str">
        <f t="shared" si="6"/>
        <v/>
      </c>
      <c r="R592" s="20"/>
    </row>
    <row r="593" spans="14:18">
      <c r="N593" s="18" t="str">
        <f t="shared" si="6"/>
        <v/>
      </c>
      <c r="R593" s="20"/>
    </row>
    <row r="594" spans="14:18">
      <c r="N594" s="18" t="str">
        <f t="shared" si="6"/>
        <v/>
      </c>
      <c r="R594" s="20"/>
    </row>
    <row r="595" spans="14:18">
      <c r="N595" s="18" t="str">
        <f t="shared" si="6"/>
        <v/>
      </c>
      <c r="R595" s="20"/>
    </row>
    <row r="596" spans="14:18">
      <c r="N596" s="18" t="str">
        <f t="shared" si="6"/>
        <v/>
      </c>
      <c r="R596" s="20"/>
    </row>
    <row r="597" spans="14:18">
      <c r="N597" s="18" t="str">
        <f t="shared" si="6"/>
        <v/>
      </c>
      <c r="R597" s="20"/>
    </row>
    <row r="598" spans="14:18">
      <c r="N598" s="18" t="str">
        <f t="shared" si="6"/>
        <v/>
      </c>
      <c r="R598" s="20"/>
    </row>
    <row r="599" spans="14:18">
      <c r="N599" s="18" t="str">
        <f t="shared" si="6"/>
        <v/>
      </c>
      <c r="R599" s="20"/>
    </row>
    <row r="600" spans="14:18">
      <c r="N600" s="18" t="str">
        <f t="shared" si="6"/>
        <v/>
      </c>
      <c r="R600" s="20"/>
    </row>
    <row r="601" spans="14:18">
      <c r="N601" s="18" t="str">
        <f t="shared" si="6"/>
        <v/>
      </c>
      <c r="R601" s="20"/>
    </row>
    <row r="602" spans="14:18">
      <c r="N602" s="18" t="str">
        <f t="shared" si="6"/>
        <v/>
      </c>
      <c r="R602" s="20"/>
    </row>
    <row r="603" spans="14:18">
      <c r="N603" s="18" t="str">
        <f t="shared" si="6"/>
        <v/>
      </c>
      <c r="R603" s="20"/>
    </row>
    <row r="604" spans="14:18">
      <c r="N604" s="18" t="str">
        <f t="shared" si="6"/>
        <v/>
      </c>
      <c r="R604" s="20"/>
    </row>
    <row r="605" spans="14:18">
      <c r="N605" s="18" t="str">
        <f t="shared" si="6"/>
        <v/>
      </c>
      <c r="R605" s="20"/>
    </row>
    <row r="606" spans="14:18">
      <c r="N606" s="18" t="str">
        <f t="shared" si="6"/>
        <v/>
      </c>
      <c r="R606" s="20"/>
    </row>
    <row r="607" spans="14:18">
      <c r="N607" s="18" t="str">
        <f t="shared" si="6"/>
        <v/>
      </c>
      <c r="R607" s="20"/>
    </row>
    <row r="608" spans="14:18">
      <c r="N608" s="18" t="str">
        <f t="shared" si="6"/>
        <v/>
      </c>
      <c r="R608" s="20"/>
    </row>
    <row r="609" spans="14:18">
      <c r="N609" s="18" t="str">
        <f t="shared" si="6"/>
        <v/>
      </c>
      <c r="R609" s="20"/>
    </row>
    <row r="610" spans="14:18">
      <c r="N610" s="18" t="str">
        <f t="shared" si="6"/>
        <v/>
      </c>
      <c r="R610" s="20"/>
    </row>
    <row r="611" spans="14:18">
      <c r="N611" s="18" t="str">
        <f t="shared" si="6"/>
        <v/>
      </c>
      <c r="R611" s="20"/>
    </row>
    <row r="612" spans="14:18">
      <c r="N612" s="18" t="str">
        <f t="shared" si="6"/>
        <v/>
      </c>
      <c r="R612" s="20"/>
    </row>
    <row r="613" spans="14:18">
      <c r="N613" s="18" t="str">
        <f t="shared" si="6"/>
        <v/>
      </c>
      <c r="R613" s="20"/>
    </row>
    <row r="614" spans="14:18">
      <c r="N614" s="18" t="str">
        <f t="shared" si="6"/>
        <v/>
      </c>
      <c r="R614" s="20"/>
    </row>
    <row r="615" spans="14:18">
      <c r="N615" s="18" t="str">
        <f t="shared" si="6"/>
        <v/>
      </c>
      <c r="R615" s="20"/>
    </row>
    <row r="616" spans="14:18">
      <c r="N616" s="18" t="str">
        <f t="shared" si="6"/>
        <v/>
      </c>
      <c r="R616" s="20"/>
    </row>
    <row r="617" spans="14:18">
      <c r="N617" s="18" t="str">
        <f t="shared" si="6"/>
        <v/>
      </c>
      <c r="R617" s="20"/>
    </row>
    <row r="618" spans="14:18">
      <c r="N618" s="18" t="str">
        <f t="shared" si="6"/>
        <v/>
      </c>
      <c r="R618" s="20"/>
    </row>
    <row r="619" spans="14:18">
      <c r="N619" s="18" t="str">
        <f t="shared" si="6"/>
        <v/>
      </c>
      <c r="R619" s="20"/>
    </row>
    <row r="620" spans="14:18">
      <c r="N620" s="18" t="str">
        <f t="shared" si="6"/>
        <v/>
      </c>
      <c r="R620" s="20"/>
    </row>
    <row r="621" spans="14:18">
      <c r="N621" s="18" t="str">
        <f t="shared" si="6"/>
        <v/>
      </c>
      <c r="R621" s="20"/>
    </row>
    <row r="622" spans="14:18">
      <c r="N622" s="18" t="str">
        <f t="shared" si="6"/>
        <v/>
      </c>
      <c r="R622" s="20"/>
    </row>
    <row r="623" spans="14:18">
      <c r="N623" s="18" t="str">
        <f t="shared" si="6"/>
        <v/>
      </c>
      <c r="R623" s="20"/>
    </row>
    <row r="624" spans="14:18">
      <c r="N624" s="18" t="str">
        <f t="shared" si="6"/>
        <v/>
      </c>
      <c r="R624" s="20"/>
    </row>
    <row r="625" spans="14:18">
      <c r="N625" s="18" t="str">
        <f t="shared" si="6"/>
        <v/>
      </c>
      <c r="R625" s="20"/>
    </row>
    <row r="626" spans="14:18">
      <c r="N626" s="18" t="str">
        <f t="shared" si="6"/>
        <v/>
      </c>
      <c r="R626" s="20"/>
    </row>
    <row r="627" spans="14:18">
      <c r="N627" s="18" t="str">
        <f t="shared" si="6"/>
        <v/>
      </c>
      <c r="R627" s="20"/>
    </row>
    <row r="628" spans="14:18">
      <c r="N628" s="18" t="str">
        <f t="shared" si="6"/>
        <v/>
      </c>
      <c r="R628" s="20"/>
    </row>
    <row r="629" spans="14:18">
      <c r="N629" s="18" t="str">
        <f t="shared" si="6"/>
        <v/>
      </c>
      <c r="R629" s="20"/>
    </row>
    <row r="630" spans="14:18">
      <c r="N630" s="18" t="str">
        <f t="shared" si="6"/>
        <v/>
      </c>
      <c r="R630" s="20"/>
    </row>
    <row r="631" spans="14:18">
      <c r="N631" s="18" t="str">
        <f t="shared" si="6"/>
        <v/>
      </c>
      <c r="R631" s="20"/>
    </row>
    <row r="632" spans="14:18">
      <c r="N632" s="18" t="str">
        <f t="shared" si="6"/>
        <v/>
      </c>
      <c r="R632" s="20"/>
    </row>
    <row r="633" spans="14:18">
      <c r="N633" s="18" t="str">
        <f t="shared" si="6"/>
        <v/>
      </c>
      <c r="R633" s="20"/>
    </row>
    <row r="634" spans="14:18">
      <c r="N634" s="18" t="str">
        <f t="shared" si="6"/>
        <v/>
      </c>
      <c r="R634" s="20"/>
    </row>
    <row r="635" spans="14:18">
      <c r="N635" s="18" t="str">
        <f t="shared" si="6"/>
        <v/>
      </c>
      <c r="R635" s="20"/>
    </row>
    <row r="636" spans="14:18">
      <c r="N636" s="18" t="str">
        <f t="shared" si="6"/>
        <v/>
      </c>
      <c r="R636" s="20"/>
    </row>
    <row r="637" spans="14:18">
      <c r="N637" s="18" t="str">
        <f t="shared" si="6"/>
        <v/>
      </c>
      <c r="R637" s="20"/>
    </row>
    <row r="638" spans="14:18">
      <c r="N638" s="18" t="str">
        <f t="shared" si="6"/>
        <v/>
      </c>
      <c r="R638" s="20"/>
    </row>
    <row r="639" spans="14:18">
      <c r="N639" s="18" t="str">
        <f t="shared" si="6"/>
        <v/>
      </c>
      <c r="R639" s="20"/>
    </row>
    <row r="640" spans="14:18">
      <c r="N640" s="18" t="str">
        <f t="shared" si="6"/>
        <v/>
      </c>
      <c r="R640" s="20"/>
    </row>
    <row r="641" spans="14:18">
      <c r="N641" s="18" t="str">
        <f t="shared" si="6"/>
        <v/>
      </c>
      <c r="R641" s="20"/>
    </row>
    <row r="642" spans="14:18">
      <c r="N642" s="18" t="str">
        <f t="shared" si="6"/>
        <v/>
      </c>
      <c r="R642" s="20"/>
    </row>
    <row r="643" spans="14:18">
      <c r="N643" s="18" t="str">
        <f t="shared" si="6"/>
        <v/>
      </c>
      <c r="R643" s="20"/>
    </row>
    <row r="644" spans="14:18">
      <c r="N644" s="18" t="str">
        <f t="shared" si="6"/>
        <v/>
      </c>
      <c r="R644" s="20"/>
    </row>
    <row r="645" spans="14:18">
      <c r="N645" s="18" t="str">
        <f t="shared" si="6"/>
        <v/>
      </c>
      <c r="R645" s="20"/>
    </row>
    <row r="646" spans="14:18">
      <c r="N646" s="18" t="str">
        <f t="shared" si="6"/>
        <v/>
      </c>
      <c r="R646" s="20"/>
    </row>
    <row r="647" spans="14:18">
      <c r="N647" s="18" t="str">
        <f t="shared" si="6"/>
        <v/>
      </c>
      <c r="R647" s="20"/>
    </row>
    <row r="648" spans="14:18">
      <c r="N648" s="18" t="str">
        <f t="shared" si="6"/>
        <v/>
      </c>
      <c r="R648" s="20"/>
    </row>
    <row r="649" spans="14:18">
      <c r="N649" s="18" t="str">
        <f t="shared" si="6"/>
        <v/>
      </c>
      <c r="R649" s="20"/>
    </row>
    <row r="650" spans="14:18">
      <c r="N650" s="18" t="str">
        <f t="shared" ref="N650:N713" si="7">IF(M650="","",K712*M650)</f>
        <v/>
      </c>
      <c r="R650" s="20"/>
    </row>
    <row r="651" spans="14:18">
      <c r="N651" s="18" t="str">
        <f t="shared" si="7"/>
        <v/>
      </c>
      <c r="R651" s="20"/>
    </row>
    <row r="652" spans="14:18">
      <c r="N652" s="18" t="str">
        <f t="shared" si="7"/>
        <v/>
      </c>
      <c r="R652" s="20"/>
    </row>
    <row r="653" spans="14:18">
      <c r="N653" s="18" t="str">
        <f t="shared" si="7"/>
        <v/>
      </c>
      <c r="R653" s="20"/>
    </row>
    <row r="654" spans="14:18">
      <c r="N654" s="18" t="str">
        <f t="shared" si="7"/>
        <v/>
      </c>
      <c r="R654" s="20"/>
    </row>
    <row r="655" spans="14:18">
      <c r="N655" s="18" t="str">
        <f t="shared" si="7"/>
        <v/>
      </c>
      <c r="R655" s="20"/>
    </row>
    <row r="656" spans="14:18">
      <c r="N656" s="18" t="str">
        <f t="shared" si="7"/>
        <v/>
      </c>
      <c r="R656" s="20"/>
    </row>
    <row r="657" spans="14:18">
      <c r="N657" s="18" t="str">
        <f t="shared" si="7"/>
        <v/>
      </c>
      <c r="R657" s="20"/>
    </row>
    <row r="658" spans="14:18">
      <c r="N658" s="18" t="str">
        <f t="shared" si="7"/>
        <v/>
      </c>
      <c r="R658" s="20"/>
    </row>
    <row r="659" spans="14:18">
      <c r="N659" s="18" t="str">
        <f t="shared" si="7"/>
        <v/>
      </c>
      <c r="R659" s="20"/>
    </row>
    <row r="660" spans="14:18">
      <c r="N660" s="18" t="str">
        <f t="shared" si="7"/>
        <v/>
      </c>
      <c r="R660" s="20"/>
    </row>
    <row r="661" spans="14:18">
      <c r="N661" s="18" t="str">
        <f t="shared" si="7"/>
        <v/>
      </c>
      <c r="R661" s="20"/>
    </row>
    <row r="662" spans="14:18">
      <c r="N662" s="18" t="str">
        <f t="shared" si="7"/>
        <v/>
      </c>
      <c r="R662" s="20"/>
    </row>
    <row r="663" spans="14:18">
      <c r="N663" s="18" t="str">
        <f t="shared" si="7"/>
        <v/>
      </c>
      <c r="R663" s="20"/>
    </row>
    <row r="664" spans="14:18">
      <c r="N664" s="18" t="str">
        <f t="shared" si="7"/>
        <v/>
      </c>
      <c r="R664" s="20"/>
    </row>
    <row r="665" spans="14:18">
      <c r="N665" s="18" t="str">
        <f t="shared" si="7"/>
        <v/>
      </c>
      <c r="R665" s="20"/>
    </row>
    <row r="666" spans="14:18">
      <c r="N666" s="18" t="str">
        <f t="shared" si="7"/>
        <v/>
      </c>
      <c r="R666" s="20"/>
    </row>
    <row r="667" spans="14:18">
      <c r="N667" s="18" t="str">
        <f t="shared" si="7"/>
        <v/>
      </c>
      <c r="R667" s="20"/>
    </row>
    <row r="668" spans="14:18">
      <c r="N668" s="18" t="str">
        <f t="shared" si="7"/>
        <v/>
      </c>
      <c r="R668" s="20"/>
    </row>
    <row r="669" spans="14:18">
      <c r="N669" s="18" t="str">
        <f t="shared" si="7"/>
        <v/>
      </c>
      <c r="R669" s="20"/>
    </row>
    <row r="670" spans="14:18">
      <c r="N670" s="18" t="str">
        <f t="shared" si="7"/>
        <v/>
      </c>
      <c r="R670" s="20"/>
    </row>
    <row r="671" spans="14:18">
      <c r="N671" s="18" t="str">
        <f t="shared" si="7"/>
        <v/>
      </c>
      <c r="R671" s="20"/>
    </row>
    <row r="672" spans="14:18">
      <c r="N672" s="18" t="str">
        <f t="shared" si="7"/>
        <v/>
      </c>
      <c r="R672" s="20"/>
    </row>
    <row r="673" spans="14:18">
      <c r="N673" s="18" t="str">
        <f t="shared" si="7"/>
        <v/>
      </c>
      <c r="R673" s="20"/>
    </row>
    <row r="674" spans="14:18">
      <c r="N674" s="18" t="str">
        <f t="shared" si="7"/>
        <v/>
      </c>
      <c r="R674" s="20"/>
    </row>
    <row r="675" spans="14:18">
      <c r="N675" s="18" t="str">
        <f t="shared" si="7"/>
        <v/>
      </c>
      <c r="R675" s="20"/>
    </row>
    <row r="676" spans="14:18">
      <c r="N676" s="18" t="str">
        <f t="shared" si="7"/>
        <v/>
      </c>
      <c r="R676" s="20"/>
    </row>
    <row r="677" spans="14:18">
      <c r="N677" s="18" t="str">
        <f t="shared" si="7"/>
        <v/>
      </c>
      <c r="R677" s="20"/>
    </row>
    <row r="678" spans="14:18">
      <c r="N678" s="18" t="str">
        <f t="shared" si="7"/>
        <v/>
      </c>
      <c r="R678" s="20"/>
    </row>
    <row r="679" spans="14:18">
      <c r="N679" s="18" t="str">
        <f t="shared" si="7"/>
        <v/>
      </c>
      <c r="R679" s="20"/>
    </row>
    <row r="680" spans="14:18">
      <c r="N680" s="18" t="str">
        <f t="shared" si="7"/>
        <v/>
      </c>
      <c r="R680" s="20"/>
    </row>
    <row r="681" spans="14:18">
      <c r="N681" s="18" t="str">
        <f t="shared" si="7"/>
        <v/>
      </c>
      <c r="R681" s="20"/>
    </row>
    <row r="682" spans="14:18">
      <c r="N682" s="18" t="str">
        <f t="shared" si="7"/>
        <v/>
      </c>
      <c r="R682" s="20"/>
    </row>
    <row r="683" spans="14:18">
      <c r="N683" s="18" t="str">
        <f t="shared" si="7"/>
        <v/>
      </c>
      <c r="R683" s="20"/>
    </row>
    <row r="684" spans="14:18">
      <c r="N684" s="18" t="str">
        <f t="shared" si="7"/>
        <v/>
      </c>
      <c r="R684" s="20"/>
    </row>
    <row r="685" spans="14:18">
      <c r="N685" s="18" t="str">
        <f t="shared" si="7"/>
        <v/>
      </c>
      <c r="R685" s="20"/>
    </row>
    <row r="686" spans="14:18">
      <c r="N686" s="18" t="str">
        <f t="shared" si="7"/>
        <v/>
      </c>
      <c r="R686" s="20"/>
    </row>
    <row r="687" spans="14:18">
      <c r="N687" s="18" t="str">
        <f t="shared" si="7"/>
        <v/>
      </c>
      <c r="R687" s="20"/>
    </row>
    <row r="688" spans="14:18">
      <c r="N688" s="18" t="str">
        <f t="shared" si="7"/>
        <v/>
      </c>
      <c r="R688" s="20"/>
    </row>
    <row r="689" spans="14:18">
      <c r="N689" s="18" t="str">
        <f t="shared" si="7"/>
        <v/>
      </c>
      <c r="R689" s="20"/>
    </row>
    <row r="690" spans="14:18">
      <c r="N690" s="18" t="str">
        <f t="shared" si="7"/>
        <v/>
      </c>
      <c r="R690" s="20"/>
    </row>
    <row r="691" spans="14:18">
      <c r="N691" s="18" t="str">
        <f t="shared" si="7"/>
        <v/>
      </c>
      <c r="R691" s="20"/>
    </row>
    <row r="692" spans="14:18">
      <c r="N692" s="18" t="str">
        <f t="shared" si="7"/>
        <v/>
      </c>
      <c r="R692" s="20"/>
    </row>
    <row r="693" spans="14:18">
      <c r="N693" s="18" t="str">
        <f t="shared" si="7"/>
        <v/>
      </c>
      <c r="R693" s="20"/>
    </row>
    <row r="694" spans="14:18">
      <c r="N694" s="18" t="str">
        <f t="shared" si="7"/>
        <v/>
      </c>
      <c r="R694" s="20"/>
    </row>
    <row r="695" spans="14:18">
      <c r="N695" s="18" t="str">
        <f t="shared" si="7"/>
        <v/>
      </c>
      <c r="R695" s="20"/>
    </row>
    <row r="696" spans="14:18">
      <c r="N696" s="18" t="str">
        <f t="shared" si="7"/>
        <v/>
      </c>
      <c r="R696" s="20"/>
    </row>
    <row r="697" spans="14:18">
      <c r="N697" s="18" t="str">
        <f t="shared" si="7"/>
        <v/>
      </c>
      <c r="R697" s="20"/>
    </row>
    <row r="698" spans="14:18">
      <c r="N698" s="18" t="str">
        <f t="shared" si="7"/>
        <v/>
      </c>
      <c r="R698" s="20"/>
    </row>
    <row r="699" spans="14:18">
      <c r="N699" s="18" t="str">
        <f t="shared" si="7"/>
        <v/>
      </c>
      <c r="R699" s="20"/>
    </row>
    <row r="700" spans="14:18">
      <c r="N700" s="18" t="str">
        <f t="shared" si="7"/>
        <v/>
      </c>
      <c r="R700" s="20"/>
    </row>
    <row r="701" spans="14:18">
      <c r="N701" s="18" t="str">
        <f t="shared" si="7"/>
        <v/>
      </c>
      <c r="R701" s="20"/>
    </row>
    <row r="702" spans="14:18">
      <c r="N702" s="18" t="str">
        <f t="shared" si="7"/>
        <v/>
      </c>
      <c r="R702" s="20"/>
    </row>
    <row r="703" spans="14:18">
      <c r="N703" s="18" t="str">
        <f t="shared" si="7"/>
        <v/>
      </c>
      <c r="R703" s="20"/>
    </row>
    <row r="704" spans="14:18">
      <c r="N704" s="18" t="str">
        <f t="shared" si="7"/>
        <v/>
      </c>
      <c r="R704" s="20"/>
    </row>
    <row r="705" spans="14:18">
      <c r="N705" s="18" t="str">
        <f t="shared" si="7"/>
        <v/>
      </c>
      <c r="R705" s="20"/>
    </row>
    <row r="706" spans="14:18">
      <c r="N706" s="18" t="str">
        <f t="shared" si="7"/>
        <v/>
      </c>
      <c r="R706" s="20"/>
    </row>
    <row r="707" spans="14:18">
      <c r="N707" s="18" t="str">
        <f t="shared" si="7"/>
        <v/>
      </c>
      <c r="R707" s="20"/>
    </row>
    <row r="708" spans="14:18">
      <c r="N708" s="18" t="str">
        <f t="shared" si="7"/>
        <v/>
      </c>
      <c r="R708" s="20"/>
    </row>
    <row r="709" spans="14:18">
      <c r="N709" s="18" t="str">
        <f t="shared" si="7"/>
        <v/>
      </c>
      <c r="R709" s="20"/>
    </row>
    <row r="710" spans="14:18">
      <c r="N710" s="18" t="str">
        <f t="shared" si="7"/>
        <v/>
      </c>
      <c r="R710" s="20"/>
    </row>
    <row r="711" spans="14:18">
      <c r="N711" s="18" t="str">
        <f t="shared" si="7"/>
        <v/>
      </c>
      <c r="R711" s="20"/>
    </row>
    <row r="712" spans="14:18">
      <c r="N712" s="18" t="str">
        <f t="shared" si="7"/>
        <v/>
      </c>
      <c r="R712" s="20"/>
    </row>
    <row r="713" spans="14:18">
      <c r="N713" s="18" t="str">
        <f t="shared" si="7"/>
        <v/>
      </c>
      <c r="R713" s="20"/>
    </row>
    <row r="714" spans="14:18">
      <c r="N714" s="18" t="str">
        <f t="shared" ref="N714:N777" si="8">IF(M714="","",K776*M714)</f>
        <v/>
      </c>
      <c r="R714" s="20"/>
    </row>
    <row r="715" spans="14:18">
      <c r="N715" s="18" t="str">
        <f t="shared" si="8"/>
        <v/>
      </c>
      <c r="R715" s="20"/>
    </row>
    <row r="716" spans="14:18">
      <c r="N716" s="18" t="str">
        <f t="shared" si="8"/>
        <v/>
      </c>
      <c r="R716" s="20"/>
    </row>
    <row r="717" spans="14:18">
      <c r="N717" s="18" t="str">
        <f t="shared" si="8"/>
        <v/>
      </c>
      <c r="R717" s="20"/>
    </row>
    <row r="718" spans="14:18">
      <c r="N718" s="18" t="str">
        <f t="shared" si="8"/>
        <v/>
      </c>
      <c r="R718" s="20"/>
    </row>
    <row r="719" spans="14:18">
      <c r="N719" s="18" t="str">
        <f t="shared" si="8"/>
        <v/>
      </c>
      <c r="R719" s="20"/>
    </row>
    <row r="720" spans="14:18">
      <c r="N720" s="18" t="str">
        <f t="shared" si="8"/>
        <v/>
      </c>
      <c r="R720" s="20"/>
    </row>
    <row r="721" spans="14:18">
      <c r="N721" s="18" t="str">
        <f t="shared" si="8"/>
        <v/>
      </c>
      <c r="R721" s="20"/>
    </row>
    <row r="722" spans="14:18">
      <c r="N722" s="18" t="str">
        <f t="shared" si="8"/>
        <v/>
      </c>
      <c r="R722" s="20"/>
    </row>
    <row r="723" spans="14:18">
      <c r="N723" s="18" t="str">
        <f t="shared" si="8"/>
        <v/>
      </c>
      <c r="R723" s="20"/>
    </row>
    <row r="724" spans="14:18">
      <c r="N724" s="18" t="str">
        <f t="shared" si="8"/>
        <v/>
      </c>
      <c r="R724" s="20"/>
    </row>
    <row r="725" spans="14:18">
      <c r="N725" s="18" t="str">
        <f t="shared" si="8"/>
        <v/>
      </c>
      <c r="R725" s="20"/>
    </row>
    <row r="726" spans="14:18">
      <c r="N726" s="18" t="str">
        <f t="shared" si="8"/>
        <v/>
      </c>
      <c r="R726" s="20"/>
    </row>
    <row r="727" spans="14:18">
      <c r="N727" s="18" t="str">
        <f t="shared" si="8"/>
        <v/>
      </c>
      <c r="R727" s="20"/>
    </row>
    <row r="728" spans="14:18">
      <c r="N728" s="18" t="str">
        <f t="shared" si="8"/>
        <v/>
      </c>
      <c r="R728" s="20"/>
    </row>
    <row r="729" spans="14:18">
      <c r="N729" s="18" t="str">
        <f t="shared" si="8"/>
        <v/>
      </c>
      <c r="R729" s="20"/>
    </row>
    <row r="730" spans="14:18">
      <c r="N730" s="18" t="str">
        <f t="shared" si="8"/>
        <v/>
      </c>
      <c r="R730" s="20"/>
    </row>
    <row r="731" spans="14:18">
      <c r="N731" s="18" t="str">
        <f t="shared" si="8"/>
        <v/>
      </c>
      <c r="R731" s="20"/>
    </row>
    <row r="732" spans="14:18">
      <c r="N732" s="18" t="str">
        <f t="shared" si="8"/>
        <v/>
      </c>
      <c r="R732" s="20"/>
    </row>
    <row r="733" spans="14:18">
      <c r="N733" s="18" t="str">
        <f t="shared" si="8"/>
        <v/>
      </c>
      <c r="R733" s="20"/>
    </row>
    <row r="734" spans="14:18">
      <c r="N734" s="18" t="str">
        <f t="shared" si="8"/>
        <v/>
      </c>
      <c r="R734" s="20"/>
    </row>
    <row r="735" spans="14:18">
      <c r="N735" s="18" t="str">
        <f t="shared" si="8"/>
        <v/>
      </c>
      <c r="R735" s="20"/>
    </row>
    <row r="736" spans="14:18">
      <c r="N736" s="18" t="str">
        <f t="shared" si="8"/>
        <v/>
      </c>
      <c r="R736" s="20"/>
    </row>
    <row r="737" spans="14:18">
      <c r="N737" s="18" t="str">
        <f t="shared" si="8"/>
        <v/>
      </c>
      <c r="R737" s="20"/>
    </row>
    <row r="738" spans="14:18">
      <c r="N738" s="18" t="str">
        <f t="shared" si="8"/>
        <v/>
      </c>
      <c r="R738" s="20"/>
    </row>
    <row r="739" spans="14:18">
      <c r="N739" s="18" t="str">
        <f t="shared" si="8"/>
        <v/>
      </c>
      <c r="R739" s="20"/>
    </row>
    <row r="740" spans="14:18">
      <c r="N740" s="18" t="str">
        <f t="shared" si="8"/>
        <v/>
      </c>
      <c r="R740" s="20"/>
    </row>
    <row r="741" spans="14:18">
      <c r="N741" s="18" t="str">
        <f t="shared" si="8"/>
        <v/>
      </c>
      <c r="R741" s="20"/>
    </row>
    <row r="742" spans="14:18">
      <c r="N742" s="18" t="str">
        <f t="shared" si="8"/>
        <v/>
      </c>
      <c r="R742" s="20"/>
    </row>
    <row r="743" spans="14:18">
      <c r="N743" s="18" t="str">
        <f t="shared" si="8"/>
        <v/>
      </c>
      <c r="R743" s="20"/>
    </row>
    <row r="744" spans="14:18">
      <c r="N744" s="18" t="str">
        <f t="shared" si="8"/>
        <v/>
      </c>
      <c r="R744" s="20"/>
    </row>
    <row r="745" spans="14:18">
      <c r="N745" s="18" t="str">
        <f t="shared" si="8"/>
        <v/>
      </c>
      <c r="R745" s="20"/>
    </row>
    <row r="746" spans="14:18">
      <c r="N746" s="18" t="str">
        <f t="shared" si="8"/>
        <v/>
      </c>
      <c r="R746" s="20"/>
    </row>
    <row r="747" spans="14:18">
      <c r="N747" s="18" t="str">
        <f t="shared" si="8"/>
        <v/>
      </c>
      <c r="R747" s="20"/>
    </row>
    <row r="748" spans="14:18">
      <c r="N748" s="18" t="str">
        <f t="shared" si="8"/>
        <v/>
      </c>
      <c r="R748" s="20"/>
    </row>
    <row r="749" spans="14:18">
      <c r="N749" s="18" t="str">
        <f t="shared" si="8"/>
        <v/>
      </c>
      <c r="R749" s="20"/>
    </row>
    <row r="750" spans="14:18">
      <c r="N750" s="18" t="str">
        <f t="shared" si="8"/>
        <v/>
      </c>
      <c r="R750" s="20"/>
    </row>
    <row r="751" spans="14:18">
      <c r="N751" s="18" t="str">
        <f t="shared" si="8"/>
        <v/>
      </c>
      <c r="R751" s="20"/>
    </row>
    <row r="752" spans="14:18">
      <c r="N752" s="18" t="str">
        <f t="shared" si="8"/>
        <v/>
      </c>
      <c r="R752" s="20"/>
    </row>
    <row r="753" spans="14:18">
      <c r="N753" s="18" t="str">
        <f t="shared" si="8"/>
        <v/>
      </c>
      <c r="R753" s="20"/>
    </row>
    <row r="754" spans="14:18">
      <c r="N754" s="18" t="str">
        <f t="shared" si="8"/>
        <v/>
      </c>
      <c r="R754" s="20"/>
    </row>
    <row r="755" spans="14:18">
      <c r="N755" s="18" t="str">
        <f t="shared" si="8"/>
        <v/>
      </c>
      <c r="R755" s="20"/>
    </row>
    <row r="756" spans="14:18">
      <c r="N756" s="18" t="str">
        <f t="shared" si="8"/>
        <v/>
      </c>
      <c r="R756" s="20"/>
    </row>
    <row r="757" spans="14:18">
      <c r="N757" s="18" t="str">
        <f t="shared" si="8"/>
        <v/>
      </c>
      <c r="R757" s="20"/>
    </row>
    <row r="758" spans="14:18">
      <c r="N758" s="18" t="str">
        <f t="shared" si="8"/>
        <v/>
      </c>
      <c r="R758" s="20"/>
    </row>
    <row r="759" spans="14:18">
      <c r="N759" s="18" t="str">
        <f t="shared" si="8"/>
        <v/>
      </c>
      <c r="R759" s="20"/>
    </row>
    <row r="760" spans="14:18">
      <c r="N760" s="18" t="str">
        <f t="shared" si="8"/>
        <v/>
      </c>
      <c r="R760" s="20"/>
    </row>
    <row r="761" spans="14:18">
      <c r="N761" s="18" t="str">
        <f t="shared" si="8"/>
        <v/>
      </c>
      <c r="R761" s="20"/>
    </row>
    <row r="762" spans="14:18">
      <c r="N762" s="18" t="str">
        <f t="shared" si="8"/>
        <v/>
      </c>
      <c r="R762" s="20"/>
    </row>
    <row r="763" spans="14:18">
      <c r="N763" s="18" t="str">
        <f t="shared" si="8"/>
        <v/>
      </c>
      <c r="R763" s="20"/>
    </row>
    <row r="764" spans="14:18">
      <c r="N764" s="18" t="str">
        <f t="shared" si="8"/>
        <v/>
      </c>
      <c r="R764" s="20"/>
    </row>
    <row r="765" spans="14:18">
      <c r="N765" s="18" t="str">
        <f t="shared" si="8"/>
        <v/>
      </c>
      <c r="R765" s="20"/>
    </row>
    <row r="766" spans="14:18">
      <c r="N766" s="18" t="str">
        <f t="shared" si="8"/>
        <v/>
      </c>
      <c r="R766" s="20"/>
    </row>
    <row r="767" spans="14:18">
      <c r="N767" s="18" t="str">
        <f t="shared" si="8"/>
        <v/>
      </c>
      <c r="R767" s="20"/>
    </row>
    <row r="768" spans="14:18">
      <c r="N768" s="18" t="str">
        <f t="shared" si="8"/>
        <v/>
      </c>
      <c r="R768" s="20"/>
    </row>
    <row r="769" spans="14:18">
      <c r="N769" s="18" t="str">
        <f t="shared" si="8"/>
        <v/>
      </c>
      <c r="R769" s="20"/>
    </row>
    <row r="770" spans="14:18">
      <c r="N770" s="18" t="str">
        <f t="shared" si="8"/>
        <v/>
      </c>
      <c r="R770" s="20"/>
    </row>
    <row r="771" spans="14:18">
      <c r="N771" s="18" t="str">
        <f t="shared" si="8"/>
        <v/>
      </c>
      <c r="R771" s="20"/>
    </row>
    <row r="772" spans="14:18">
      <c r="N772" s="18" t="str">
        <f t="shared" si="8"/>
        <v/>
      </c>
      <c r="R772" s="20"/>
    </row>
    <row r="773" spans="14:18">
      <c r="N773" s="18" t="str">
        <f t="shared" si="8"/>
        <v/>
      </c>
      <c r="R773" s="20"/>
    </row>
    <row r="774" spans="14:18">
      <c r="N774" s="18" t="str">
        <f t="shared" si="8"/>
        <v/>
      </c>
      <c r="R774" s="20"/>
    </row>
    <row r="775" spans="14:18">
      <c r="N775" s="18" t="str">
        <f t="shared" si="8"/>
        <v/>
      </c>
      <c r="R775" s="20"/>
    </row>
    <row r="776" spans="14:18">
      <c r="N776" s="18" t="str">
        <f t="shared" si="8"/>
        <v/>
      </c>
      <c r="R776" s="20"/>
    </row>
    <row r="777" spans="14:18">
      <c r="N777" s="18" t="str">
        <f t="shared" si="8"/>
        <v/>
      </c>
      <c r="R777" s="20"/>
    </row>
    <row r="778" spans="14:18">
      <c r="N778" s="18" t="str">
        <f t="shared" ref="N778:N841" si="9">IF(M778="","",K840*M778)</f>
        <v/>
      </c>
      <c r="R778" s="20"/>
    </row>
    <row r="779" spans="14:18">
      <c r="N779" s="18" t="str">
        <f t="shared" si="9"/>
        <v/>
      </c>
      <c r="R779" s="20"/>
    </row>
    <row r="780" spans="14:18">
      <c r="N780" s="18" t="str">
        <f t="shared" si="9"/>
        <v/>
      </c>
      <c r="R780" s="20"/>
    </row>
    <row r="781" spans="14:18">
      <c r="N781" s="18" t="str">
        <f t="shared" si="9"/>
        <v/>
      </c>
      <c r="R781" s="20"/>
    </row>
    <row r="782" spans="14:18">
      <c r="N782" s="18" t="str">
        <f t="shared" si="9"/>
        <v/>
      </c>
      <c r="R782" s="20"/>
    </row>
    <row r="783" spans="14:18">
      <c r="N783" s="18" t="str">
        <f t="shared" si="9"/>
        <v/>
      </c>
      <c r="R783" s="20"/>
    </row>
    <row r="784" spans="14:18">
      <c r="N784" s="18" t="str">
        <f t="shared" si="9"/>
        <v/>
      </c>
      <c r="R784" s="20"/>
    </row>
    <row r="785" spans="14:18">
      <c r="N785" s="18" t="str">
        <f t="shared" si="9"/>
        <v/>
      </c>
      <c r="R785" s="20"/>
    </row>
    <row r="786" spans="14:18">
      <c r="N786" s="18" t="str">
        <f t="shared" si="9"/>
        <v/>
      </c>
      <c r="R786" s="20"/>
    </row>
    <row r="787" spans="14:18">
      <c r="N787" s="18" t="str">
        <f t="shared" si="9"/>
        <v/>
      </c>
      <c r="R787" s="20"/>
    </row>
    <row r="788" spans="14:18">
      <c r="N788" s="18" t="str">
        <f t="shared" si="9"/>
        <v/>
      </c>
      <c r="R788" s="20"/>
    </row>
    <row r="789" spans="14:18">
      <c r="N789" s="18" t="str">
        <f t="shared" si="9"/>
        <v/>
      </c>
      <c r="R789" s="20"/>
    </row>
    <row r="790" spans="14:18">
      <c r="N790" s="18" t="str">
        <f t="shared" si="9"/>
        <v/>
      </c>
      <c r="R790" s="20"/>
    </row>
    <row r="791" spans="14:18">
      <c r="N791" s="18" t="str">
        <f t="shared" si="9"/>
        <v/>
      </c>
      <c r="R791" s="20"/>
    </row>
    <row r="792" spans="14:18">
      <c r="N792" s="18" t="str">
        <f t="shared" si="9"/>
        <v/>
      </c>
      <c r="R792" s="20"/>
    </row>
    <row r="793" spans="14:18">
      <c r="N793" s="18" t="str">
        <f t="shared" si="9"/>
        <v/>
      </c>
      <c r="R793" s="20"/>
    </row>
    <row r="794" spans="14:18">
      <c r="N794" s="18" t="str">
        <f t="shared" si="9"/>
        <v/>
      </c>
      <c r="R794" s="20"/>
    </row>
    <row r="795" spans="14:18">
      <c r="N795" s="18" t="str">
        <f t="shared" si="9"/>
        <v/>
      </c>
      <c r="R795" s="20"/>
    </row>
    <row r="796" spans="14:18">
      <c r="N796" s="18" t="str">
        <f t="shared" si="9"/>
        <v/>
      </c>
      <c r="R796" s="20"/>
    </row>
    <row r="797" spans="14:18">
      <c r="N797" s="18" t="str">
        <f t="shared" si="9"/>
        <v/>
      </c>
      <c r="R797" s="20"/>
    </row>
    <row r="798" spans="14:18">
      <c r="N798" s="18" t="str">
        <f t="shared" si="9"/>
        <v/>
      </c>
      <c r="R798" s="20"/>
    </row>
    <row r="799" spans="14:18">
      <c r="N799" s="18" t="str">
        <f t="shared" si="9"/>
        <v/>
      </c>
      <c r="R799" s="20"/>
    </row>
    <row r="800" spans="14:18">
      <c r="N800" s="18" t="str">
        <f t="shared" si="9"/>
        <v/>
      </c>
      <c r="R800" s="20"/>
    </row>
    <row r="801" spans="14:18">
      <c r="N801" s="18" t="str">
        <f t="shared" si="9"/>
        <v/>
      </c>
      <c r="R801" s="20"/>
    </row>
    <row r="802" spans="14:18">
      <c r="N802" s="18" t="str">
        <f t="shared" si="9"/>
        <v/>
      </c>
      <c r="R802" s="20"/>
    </row>
    <row r="803" spans="14:18">
      <c r="N803" s="18" t="str">
        <f t="shared" si="9"/>
        <v/>
      </c>
      <c r="R803" s="20"/>
    </row>
    <row r="804" spans="14:18">
      <c r="N804" s="18" t="str">
        <f t="shared" si="9"/>
        <v/>
      </c>
      <c r="R804" s="20"/>
    </row>
    <row r="805" spans="14:18">
      <c r="N805" s="18" t="str">
        <f t="shared" si="9"/>
        <v/>
      </c>
      <c r="R805" s="20"/>
    </row>
    <row r="806" spans="14:18">
      <c r="N806" s="18" t="str">
        <f t="shared" si="9"/>
        <v/>
      </c>
      <c r="R806" s="20"/>
    </row>
    <row r="807" spans="14:18">
      <c r="N807" s="18" t="str">
        <f t="shared" si="9"/>
        <v/>
      </c>
      <c r="R807" s="20"/>
    </row>
    <row r="808" spans="14:18">
      <c r="N808" s="18" t="str">
        <f t="shared" si="9"/>
        <v/>
      </c>
      <c r="R808" s="20"/>
    </row>
    <row r="809" spans="14:18">
      <c r="N809" s="18" t="str">
        <f t="shared" si="9"/>
        <v/>
      </c>
      <c r="R809" s="20"/>
    </row>
    <row r="810" spans="14:18">
      <c r="N810" s="18" t="str">
        <f t="shared" si="9"/>
        <v/>
      </c>
      <c r="R810" s="20"/>
    </row>
    <row r="811" spans="14:18">
      <c r="N811" s="18" t="str">
        <f t="shared" si="9"/>
        <v/>
      </c>
      <c r="R811" s="20"/>
    </row>
    <row r="812" spans="14:18">
      <c r="N812" s="18" t="str">
        <f t="shared" si="9"/>
        <v/>
      </c>
      <c r="R812" s="20"/>
    </row>
    <row r="813" spans="14:18">
      <c r="N813" s="18" t="str">
        <f t="shared" si="9"/>
        <v/>
      </c>
      <c r="R813" s="20"/>
    </row>
    <row r="814" spans="14:18">
      <c r="N814" s="18" t="str">
        <f t="shared" si="9"/>
        <v/>
      </c>
      <c r="R814" s="20"/>
    </row>
    <row r="815" spans="14:18">
      <c r="N815" s="18" t="str">
        <f t="shared" si="9"/>
        <v/>
      </c>
      <c r="R815" s="20"/>
    </row>
    <row r="816" spans="14:18">
      <c r="N816" s="18" t="str">
        <f t="shared" si="9"/>
        <v/>
      </c>
      <c r="R816" s="20"/>
    </row>
    <row r="817" spans="14:18">
      <c r="N817" s="18" t="str">
        <f t="shared" si="9"/>
        <v/>
      </c>
      <c r="R817" s="20"/>
    </row>
    <row r="818" spans="14:18">
      <c r="N818" s="18" t="str">
        <f t="shared" si="9"/>
        <v/>
      </c>
      <c r="R818" s="20"/>
    </row>
    <row r="819" spans="14:18">
      <c r="N819" s="18" t="str">
        <f t="shared" si="9"/>
        <v/>
      </c>
      <c r="R819" s="20"/>
    </row>
    <row r="820" spans="14:18">
      <c r="N820" s="18" t="str">
        <f t="shared" si="9"/>
        <v/>
      </c>
      <c r="R820" s="20"/>
    </row>
    <row r="821" spans="14:18">
      <c r="N821" s="18" t="str">
        <f t="shared" si="9"/>
        <v/>
      </c>
      <c r="R821" s="20"/>
    </row>
    <row r="822" spans="14:18">
      <c r="N822" s="18" t="str">
        <f t="shared" si="9"/>
        <v/>
      </c>
      <c r="R822" s="20"/>
    </row>
    <row r="823" spans="14:18">
      <c r="N823" s="18" t="str">
        <f t="shared" si="9"/>
        <v/>
      </c>
      <c r="R823" s="20"/>
    </row>
    <row r="824" spans="14:18">
      <c r="N824" s="18" t="str">
        <f t="shared" si="9"/>
        <v/>
      </c>
      <c r="R824" s="20"/>
    </row>
    <row r="825" spans="14:18">
      <c r="N825" s="18" t="str">
        <f t="shared" si="9"/>
        <v/>
      </c>
      <c r="R825" s="20"/>
    </row>
    <row r="826" spans="14:18">
      <c r="N826" s="18" t="str">
        <f t="shared" si="9"/>
        <v/>
      </c>
      <c r="R826" s="20"/>
    </row>
    <row r="827" spans="14:18">
      <c r="N827" s="18" t="str">
        <f t="shared" si="9"/>
        <v/>
      </c>
      <c r="R827" s="20"/>
    </row>
    <row r="828" spans="14:18">
      <c r="N828" s="18" t="str">
        <f t="shared" si="9"/>
        <v/>
      </c>
      <c r="R828" s="20"/>
    </row>
    <row r="829" spans="14:18">
      <c r="N829" s="18" t="str">
        <f t="shared" si="9"/>
        <v/>
      </c>
      <c r="R829" s="20"/>
    </row>
    <row r="830" spans="14:18">
      <c r="N830" s="18" t="str">
        <f t="shared" si="9"/>
        <v/>
      </c>
      <c r="R830" s="20"/>
    </row>
    <row r="831" spans="14:18">
      <c r="N831" s="18" t="str">
        <f t="shared" si="9"/>
        <v/>
      </c>
      <c r="R831" s="20"/>
    </row>
    <row r="832" spans="14:18">
      <c r="N832" s="18" t="str">
        <f t="shared" si="9"/>
        <v/>
      </c>
      <c r="R832" s="20"/>
    </row>
    <row r="833" spans="14:18">
      <c r="N833" s="18" t="str">
        <f t="shared" si="9"/>
        <v/>
      </c>
      <c r="R833" s="20"/>
    </row>
    <row r="834" spans="14:18">
      <c r="N834" s="18" t="str">
        <f t="shared" si="9"/>
        <v/>
      </c>
      <c r="R834" s="20"/>
    </row>
    <row r="835" spans="14:18">
      <c r="N835" s="18" t="str">
        <f t="shared" si="9"/>
        <v/>
      </c>
      <c r="R835" s="20"/>
    </row>
    <row r="836" spans="14:18">
      <c r="N836" s="18" t="str">
        <f t="shared" si="9"/>
        <v/>
      </c>
      <c r="R836" s="20"/>
    </row>
    <row r="837" spans="14:18">
      <c r="N837" s="18" t="str">
        <f t="shared" si="9"/>
        <v/>
      </c>
      <c r="R837" s="20"/>
    </row>
    <row r="838" spans="14:18">
      <c r="N838" s="18" t="str">
        <f t="shared" si="9"/>
        <v/>
      </c>
      <c r="R838" s="20"/>
    </row>
    <row r="839" spans="14:18">
      <c r="N839" s="18" t="str">
        <f t="shared" si="9"/>
        <v/>
      </c>
      <c r="R839" s="20"/>
    </row>
    <row r="840" spans="14:18">
      <c r="N840" s="18" t="str">
        <f t="shared" si="9"/>
        <v/>
      </c>
      <c r="R840" s="20"/>
    </row>
    <row r="841" spans="14:18">
      <c r="N841" s="18" t="str">
        <f t="shared" si="9"/>
        <v/>
      </c>
      <c r="R841" s="20"/>
    </row>
    <row r="842" spans="14:18">
      <c r="N842" s="18" t="str">
        <f t="shared" ref="N842:N905" si="10">IF(M842="","",K904*M842)</f>
        <v/>
      </c>
      <c r="R842" s="20"/>
    </row>
    <row r="843" spans="14:18">
      <c r="N843" s="18" t="str">
        <f t="shared" si="10"/>
        <v/>
      </c>
      <c r="R843" s="20"/>
    </row>
    <row r="844" spans="14:18">
      <c r="N844" s="18" t="str">
        <f t="shared" si="10"/>
        <v/>
      </c>
      <c r="R844" s="20"/>
    </row>
    <row r="845" spans="14:18">
      <c r="N845" s="18" t="str">
        <f t="shared" si="10"/>
        <v/>
      </c>
      <c r="R845" s="20"/>
    </row>
    <row r="846" spans="14:18">
      <c r="N846" s="18" t="str">
        <f t="shared" si="10"/>
        <v/>
      </c>
      <c r="R846" s="20"/>
    </row>
    <row r="847" spans="14:18">
      <c r="N847" s="18" t="str">
        <f t="shared" si="10"/>
        <v/>
      </c>
      <c r="R847" s="20"/>
    </row>
    <row r="848" spans="14:18">
      <c r="N848" s="18" t="str">
        <f t="shared" si="10"/>
        <v/>
      </c>
      <c r="R848" s="20"/>
    </row>
    <row r="849" spans="14:18">
      <c r="N849" s="18" t="str">
        <f t="shared" si="10"/>
        <v/>
      </c>
      <c r="R849" s="20"/>
    </row>
    <row r="850" spans="14:18">
      <c r="N850" s="18" t="str">
        <f t="shared" si="10"/>
        <v/>
      </c>
      <c r="R850" s="20"/>
    </row>
    <row r="851" spans="14:18">
      <c r="N851" s="18" t="str">
        <f t="shared" si="10"/>
        <v/>
      </c>
      <c r="R851" s="20"/>
    </row>
    <row r="852" spans="14:18">
      <c r="N852" s="18" t="str">
        <f t="shared" si="10"/>
        <v/>
      </c>
      <c r="R852" s="20"/>
    </row>
    <row r="853" spans="14:18">
      <c r="N853" s="18" t="str">
        <f t="shared" si="10"/>
        <v/>
      </c>
      <c r="R853" s="20"/>
    </row>
    <row r="854" spans="14:18">
      <c r="N854" s="18" t="str">
        <f t="shared" si="10"/>
        <v/>
      </c>
      <c r="R854" s="20"/>
    </row>
    <row r="855" spans="14:18">
      <c r="N855" s="18" t="str">
        <f t="shared" si="10"/>
        <v/>
      </c>
      <c r="R855" s="20"/>
    </row>
    <row r="856" spans="14:18">
      <c r="N856" s="18" t="str">
        <f t="shared" si="10"/>
        <v/>
      </c>
      <c r="R856" s="20"/>
    </row>
    <row r="857" spans="14:18">
      <c r="N857" s="18" t="str">
        <f t="shared" si="10"/>
        <v/>
      </c>
      <c r="R857" s="20"/>
    </row>
    <row r="858" spans="14:18">
      <c r="N858" s="18" t="str">
        <f t="shared" si="10"/>
        <v/>
      </c>
      <c r="R858" s="20"/>
    </row>
    <row r="859" spans="14:18">
      <c r="N859" s="18" t="str">
        <f t="shared" si="10"/>
        <v/>
      </c>
      <c r="R859" s="20"/>
    </row>
    <row r="860" spans="14:18">
      <c r="N860" s="18" t="str">
        <f t="shared" si="10"/>
        <v/>
      </c>
      <c r="R860" s="20"/>
    </row>
    <row r="861" spans="14:18">
      <c r="N861" s="18" t="str">
        <f t="shared" si="10"/>
        <v/>
      </c>
      <c r="R861" s="20"/>
    </row>
    <row r="862" spans="14:18">
      <c r="N862" s="18" t="str">
        <f t="shared" si="10"/>
        <v/>
      </c>
      <c r="R862" s="20"/>
    </row>
    <row r="863" spans="14:18">
      <c r="N863" s="18" t="str">
        <f t="shared" si="10"/>
        <v/>
      </c>
      <c r="R863" s="20"/>
    </row>
    <row r="864" spans="14:18">
      <c r="N864" s="18" t="str">
        <f t="shared" si="10"/>
        <v/>
      </c>
      <c r="R864" s="20"/>
    </row>
    <row r="865" spans="14:18">
      <c r="N865" s="18" t="str">
        <f t="shared" si="10"/>
        <v/>
      </c>
      <c r="R865" s="20"/>
    </row>
    <row r="866" spans="14:18">
      <c r="N866" s="18" t="str">
        <f t="shared" si="10"/>
        <v/>
      </c>
      <c r="R866" s="20"/>
    </row>
    <row r="867" spans="14:18">
      <c r="N867" s="18" t="str">
        <f t="shared" si="10"/>
        <v/>
      </c>
      <c r="R867" s="20"/>
    </row>
    <row r="868" spans="14:18">
      <c r="N868" s="18" t="str">
        <f t="shared" si="10"/>
        <v/>
      </c>
      <c r="R868" s="20"/>
    </row>
    <row r="869" spans="14:18">
      <c r="N869" s="18" t="str">
        <f t="shared" si="10"/>
        <v/>
      </c>
      <c r="R869" s="20"/>
    </row>
    <row r="870" spans="14:18">
      <c r="N870" s="18" t="str">
        <f t="shared" si="10"/>
        <v/>
      </c>
      <c r="R870" s="20"/>
    </row>
    <row r="871" spans="14:18">
      <c r="N871" s="18" t="str">
        <f t="shared" si="10"/>
        <v/>
      </c>
      <c r="R871" s="20"/>
    </row>
    <row r="872" spans="14:18">
      <c r="N872" s="18" t="str">
        <f t="shared" si="10"/>
        <v/>
      </c>
      <c r="R872" s="20"/>
    </row>
    <row r="873" spans="14:18">
      <c r="N873" s="18" t="str">
        <f t="shared" si="10"/>
        <v/>
      </c>
      <c r="R873" s="20"/>
    </row>
    <row r="874" spans="14:18">
      <c r="N874" s="18" t="str">
        <f t="shared" si="10"/>
        <v/>
      </c>
      <c r="R874" s="20"/>
    </row>
    <row r="875" spans="14:18">
      <c r="N875" s="18" t="str">
        <f t="shared" si="10"/>
        <v/>
      </c>
      <c r="R875" s="20"/>
    </row>
    <row r="876" spans="14:18">
      <c r="N876" s="18" t="str">
        <f t="shared" si="10"/>
        <v/>
      </c>
      <c r="R876" s="20"/>
    </row>
    <row r="877" spans="14:18">
      <c r="N877" s="18" t="str">
        <f t="shared" si="10"/>
        <v/>
      </c>
      <c r="R877" s="20"/>
    </row>
    <row r="878" spans="14:18">
      <c r="N878" s="18" t="str">
        <f t="shared" si="10"/>
        <v/>
      </c>
      <c r="R878" s="20"/>
    </row>
    <row r="879" spans="14:18">
      <c r="N879" s="18" t="str">
        <f t="shared" si="10"/>
        <v/>
      </c>
      <c r="R879" s="20"/>
    </row>
    <row r="880" spans="14:18">
      <c r="N880" s="18" t="str">
        <f t="shared" si="10"/>
        <v/>
      </c>
      <c r="R880" s="20"/>
    </row>
    <row r="881" spans="14:18">
      <c r="N881" s="18" t="str">
        <f t="shared" si="10"/>
        <v/>
      </c>
      <c r="R881" s="20"/>
    </row>
    <row r="882" spans="14:18">
      <c r="N882" s="18" t="str">
        <f t="shared" si="10"/>
        <v/>
      </c>
      <c r="R882" s="20"/>
    </row>
    <row r="883" spans="14:18">
      <c r="N883" s="18" t="str">
        <f t="shared" si="10"/>
        <v/>
      </c>
      <c r="R883" s="20"/>
    </row>
    <row r="884" spans="14:18">
      <c r="N884" s="18" t="str">
        <f t="shared" si="10"/>
        <v/>
      </c>
      <c r="R884" s="20"/>
    </row>
    <row r="885" spans="14:18">
      <c r="N885" s="18" t="str">
        <f t="shared" si="10"/>
        <v/>
      </c>
      <c r="R885" s="20"/>
    </row>
    <row r="886" spans="14:18">
      <c r="N886" s="18" t="str">
        <f t="shared" si="10"/>
        <v/>
      </c>
      <c r="R886" s="20"/>
    </row>
    <row r="887" spans="14:18">
      <c r="N887" s="18" t="str">
        <f t="shared" si="10"/>
        <v/>
      </c>
      <c r="R887" s="20"/>
    </row>
    <row r="888" spans="14:18">
      <c r="N888" s="18" t="str">
        <f t="shared" si="10"/>
        <v/>
      </c>
      <c r="R888" s="20"/>
    </row>
    <row r="889" spans="14:18">
      <c r="N889" s="18" t="str">
        <f t="shared" si="10"/>
        <v/>
      </c>
      <c r="R889" s="20"/>
    </row>
    <row r="890" spans="14:18">
      <c r="N890" s="18" t="str">
        <f t="shared" si="10"/>
        <v/>
      </c>
      <c r="R890" s="20"/>
    </row>
    <row r="891" spans="14:18">
      <c r="N891" s="18" t="str">
        <f t="shared" si="10"/>
        <v/>
      </c>
      <c r="R891" s="20"/>
    </row>
    <row r="892" spans="14:18">
      <c r="N892" s="18" t="str">
        <f t="shared" si="10"/>
        <v/>
      </c>
      <c r="R892" s="20"/>
    </row>
    <row r="893" spans="14:18">
      <c r="N893" s="18" t="str">
        <f t="shared" si="10"/>
        <v/>
      </c>
      <c r="R893" s="20"/>
    </row>
    <row r="894" spans="14:18">
      <c r="N894" s="18" t="str">
        <f t="shared" si="10"/>
        <v/>
      </c>
      <c r="R894" s="20"/>
    </row>
    <row r="895" spans="14:18">
      <c r="N895" s="18" t="str">
        <f t="shared" si="10"/>
        <v/>
      </c>
      <c r="R895" s="20"/>
    </row>
    <row r="896" spans="14:18">
      <c r="N896" s="18" t="str">
        <f t="shared" si="10"/>
        <v/>
      </c>
      <c r="R896" s="20"/>
    </row>
    <row r="897" spans="14:18">
      <c r="N897" s="18" t="str">
        <f t="shared" si="10"/>
        <v/>
      </c>
      <c r="R897" s="20"/>
    </row>
    <row r="898" spans="14:18">
      <c r="N898" s="18" t="str">
        <f t="shared" si="10"/>
        <v/>
      </c>
      <c r="R898" s="20"/>
    </row>
    <row r="899" spans="14:18">
      <c r="N899" s="18" t="str">
        <f t="shared" si="10"/>
        <v/>
      </c>
      <c r="R899" s="20"/>
    </row>
    <row r="900" spans="14:18">
      <c r="N900" s="18" t="str">
        <f t="shared" si="10"/>
        <v/>
      </c>
      <c r="R900" s="20"/>
    </row>
    <row r="901" spans="14:18">
      <c r="N901" s="18" t="str">
        <f t="shared" si="10"/>
        <v/>
      </c>
      <c r="R901" s="20"/>
    </row>
    <row r="902" spans="14:18">
      <c r="N902" s="18" t="str">
        <f t="shared" si="10"/>
        <v/>
      </c>
      <c r="R902" s="20"/>
    </row>
    <row r="903" spans="14:18">
      <c r="N903" s="18" t="str">
        <f t="shared" si="10"/>
        <v/>
      </c>
      <c r="R903" s="20"/>
    </row>
    <row r="904" spans="14:18">
      <c r="N904" s="18" t="str">
        <f t="shared" si="10"/>
        <v/>
      </c>
      <c r="R904" s="20"/>
    </row>
    <row r="905" spans="14:18">
      <c r="N905" s="18" t="str">
        <f t="shared" si="10"/>
        <v/>
      </c>
      <c r="R905" s="20"/>
    </row>
    <row r="906" spans="14:18">
      <c r="N906" s="18" t="str">
        <f t="shared" ref="N906:N969" si="11">IF(M906="","",K968*M906)</f>
        <v/>
      </c>
      <c r="R906" s="20"/>
    </row>
    <row r="907" spans="14:18">
      <c r="N907" s="18" t="str">
        <f t="shared" si="11"/>
        <v/>
      </c>
      <c r="R907" s="20"/>
    </row>
    <row r="908" spans="14:18">
      <c r="N908" s="18" t="str">
        <f t="shared" si="11"/>
        <v/>
      </c>
      <c r="R908" s="20"/>
    </row>
    <row r="909" spans="14:18">
      <c r="N909" s="18" t="str">
        <f t="shared" si="11"/>
        <v/>
      </c>
      <c r="R909" s="20"/>
    </row>
    <row r="910" spans="14:18">
      <c r="N910" s="18" t="str">
        <f t="shared" si="11"/>
        <v/>
      </c>
      <c r="R910" s="20"/>
    </row>
    <row r="911" spans="14:18">
      <c r="N911" s="18" t="str">
        <f t="shared" si="11"/>
        <v/>
      </c>
      <c r="R911" s="20"/>
    </row>
    <row r="912" spans="14:18">
      <c r="N912" s="18" t="str">
        <f t="shared" si="11"/>
        <v/>
      </c>
      <c r="R912" s="20"/>
    </row>
    <row r="913" spans="14:18">
      <c r="N913" s="18" t="str">
        <f t="shared" si="11"/>
        <v/>
      </c>
      <c r="R913" s="20"/>
    </row>
    <row r="914" spans="14:18">
      <c r="N914" s="18" t="str">
        <f t="shared" si="11"/>
        <v/>
      </c>
      <c r="R914" s="20"/>
    </row>
    <row r="915" spans="14:18">
      <c r="N915" s="18" t="str">
        <f t="shared" si="11"/>
        <v/>
      </c>
      <c r="R915" s="20"/>
    </row>
    <row r="916" spans="14:18">
      <c r="N916" s="18" t="str">
        <f t="shared" si="11"/>
        <v/>
      </c>
      <c r="R916" s="20"/>
    </row>
    <row r="917" spans="14:18">
      <c r="N917" s="18" t="str">
        <f t="shared" si="11"/>
        <v/>
      </c>
      <c r="R917" s="20"/>
    </row>
    <row r="918" spans="14:18">
      <c r="N918" s="18" t="str">
        <f t="shared" si="11"/>
        <v/>
      </c>
      <c r="R918" s="20"/>
    </row>
    <row r="919" spans="14:18">
      <c r="N919" s="18" t="str">
        <f t="shared" si="11"/>
        <v/>
      </c>
      <c r="R919" s="20"/>
    </row>
    <row r="920" spans="14:18">
      <c r="N920" s="18" t="str">
        <f t="shared" si="11"/>
        <v/>
      </c>
      <c r="R920" s="20"/>
    </row>
    <row r="921" spans="14:18">
      <c r="N921" s="18" t="str">
        <f t="shared" si="11"/>
        <v/>
      </c>
      <c r="R921" s="20"/>
    </row>
    <row r="922" spans="14:18">
      <c r="N922" s="18" t="str">
        <f t="shared" si="11"/>
        <v/>
      </c>
      <c r="R922" s="20"/>
    </row>
    <row r="923" spans="14:18">
      <c r="N923" s="18" t="str">
        <f t="shared" si="11"/>
        <v/>
      </c>
      <c r="R923" s="20"/>
    </row>
    <row r="924" spans="14:18">
      <c r="N924" s="18" t="str">
        <f t="shared" si="11"/>
        <v/>
      </c>
      <c r="R924" s="20"/>
    </row>
    <row r="925" spans="14:18">
      <c r="N925" s="18" t="str">
        <f t="shared" si="11"/>
        <v/>
      </c>
      <c r="R925" s="20"/>
    </row>
    <row r="926" spans="14:18">
      <c r="N926" s="18" t="str">
        <f t="shared" si="11"/>
        <v/>
      </c>
      <c r="R926" s="20"/>
    </row>
    <row r="927" spans="14:18">
      <c r="N927" s="18" t="str">
        <f t="shared" si="11"/>
        <v/>
      </c>
      <c r="R927" s="20"/>
    </row>
    <row r="928" spans="14:18">
      <c r="N928" s="18" t="str">
        <f t="shared" si="11"/>
        <v/>
      </c>
      <c r="R928" s="20"/>
    </row>
    <row r="929" spans="14:18">
      <c r="N929" s="18" t="str">
        <f t="shared" si="11"/>
        <v/>
      </c>
      <c r="R929" s="20"/>
    </row>
    <row r="930" spans="14:18">
      <c r="N930" s="18" t="str">
        <f t="shared" si="11"/>
        <v/>
      </c>
      <c r="R930" s="20"/>
    </row>
    <row r="931" spans="14:18">
      <c r="N931" s="18" t="str">
        <f t="shared" si="11"/>
        <v/>
      </c>
      <c r="R931" s="20"/>
    </row>
    <row r="932" spans="14:18">
      <c r="N932" s="18" t="str">
        <f t="shared" si="11"/>
        <v/>
      </c>
      <c r="R932" s="20"/>
    </row>
    <row r="933" spans="14:18">
      <c r="N933" s="18" t="str">
        <f t="shared" si="11"/>
        <v/>
      </c>
      <c r="R933" s="20"/>
    </row>
    <row r="934" spans="14:18">
      <c r="N934" s="18" t="str">
        <f t="shared" si="11"/>
        <v/>
      </c>
      <c r="R934" s="20"/>
    </row>
    <row r="935" spans="14:18">
      <c r="N935" s="18" t="str">
        <f t="shared" si="11"/>
        <v/>
      </c>
      <c r="R935" s="20"/>
    </row>
    <row r="936" spans="14:18">
      <c r="N936" s="18" t="str">
        <f t="shared" si="11"/>
        <v/>
      </c>
      <c r="R936" s="20"/>
    </row>
    <row r="937" spans="14:18">
      <c r="N937" s="18" t="str">
        <f t="shared" si="11"/>
        <v/>
      </c>
      <c r="R937" s="20"/>
    </row>
    <row r="938" spans="14:18">
      <c r="N938" s="18" t="str">
        <f t="shared" si="11"/>
        <v/>
      </c>
      <c r="R938" s="20"/>
    </row>
    <row r="939" spans="14:18">
      <c r="N939" s="18" t="str">
        <f t="shared" si="11"/>
        <v/>
      </c>
      <c r="R939" s="20"/>
    </row>
    <row r="940" spans="14:18">
      <c r="N940" s="18" t="str">
        <f t="shared" si="11"/>
        <v/>
      </c>
      <c r="R940" s="20"/>
    </row>
    <row r="941" spans="14:18">
      <c r="N941" s="18" t="str">
        <f t="shared" si="11"/>
        <v/>
      </c>
      <c r="R941" s="20"/>
    </row>
    <row r="942" spans="14:18">
      <c r="N942" s="18" t="str">
        <f t="shared" si="11"/>
        <v/>
      </c>
      <c r="R942" s="20"/>
    </row>
    <row r="943" spans="14:18">
      <c r="N943" s="18" t="str">
        <f t="shared" si="11"/>
        <v/>
      </c>
      <c r="R943" s="20"/>
    </row>
    <row r="944" spans="14:18">
      <c r="N944" s="18" t="str">
        <f t="shared" si="11"/>
        <v/>
      </c>
      <c r="R944" s="20"/>
    </row>
    <row r="945" spans="14:18">
      <c r="N945" s="18" t="str">
        <f t="shared" si="11"/>
        <v/>
      </c>
      <c r="R945" s="20"/>
    </row>
    <row r="946" spans="14:18">
      <c r="N946" s="18" t="str">
        <f t="shared" si="11"/>
        <v/>
      </c>
      <c r="R946" s="20"/>
    </row>
    <row r="947" spans="14:18">
      <c r="N947" s="18" t="str">
        <f t="shared" si="11"/>
        <v/>
      </c>
      <c r="R947" s="20"/>
    </row>
    <row r="948" spans="14:18">
      <c r="N948" s="18" t="str">
        <f t="shared" si="11"/>
        <v/>
      </c>
      <c r="R948" s="20"/>
    </row>
    <row r="949" spans="14:18">
      <c r="N949" s="18" t="str">
        <f t="shared" si="11"/>
        <v/>
      </c>
      <c r="R949" s="20"/>
    </row>
    <row r="950" spans="14:18">
      <c r="N950" s="18" t="str">
        <f t="shared" si="11"/>
        <v/>
      </c>
      <c r="R950" s="20"/>
    </row>
    <row r="951" spans="14:18">
      <c r="N951" s="18" t="str">
        <f t="shared" si="11"/>
        <v/>
      </c>
      <c r="R951" s="20"/>
    </row>
    <row r="952" spans="14:18">
      <c r="N952" s="18" t="str">
        <f t="shared" si="11"/>
        <v/>
      </c>
      <c r="R952" s="20"/>
    </row>
    <row r="953" spans="14:18">
      <c r="N953" s="18" t="str">
        <f t="shared" si="11"/>
        <v/>
      </c>
      <c r="R953" s="20"/>
    </row>
    <row r="954" spans="14:18">
      <c r="N954" s="18" t="str">
        <f t="shared" si="11"/>
        <v/>
      </c>
      <c r="R954" s="20"/>
    </row>
    <row r="955" spans="14:18">
      <c r="N955" s="18" t="str">
        <f t="shared" si="11"/>
        <v/>
      </c>
      <c r="R955" s="20"/>
    </row>
    <row r="956" spans="14:18">
      <c r="N956" s="18" t="str">
        <f t="shared" si="11"/>
        <v/>
      </c>
      <c r="R956" s="20"/>
    </row>
    <row r="957" spans="14:18">
      <c r="N957" s="18" t="str">
        <f t="shared" si="11"/>
        <v/>
      </c>
      <c r="R957" s="20"/>
    </row>
    <row r="958" spans="14:18">
      <c r="N958" s="18" t="str">
        <f t="shared" si="11"/>
        <v/>
      </c>
      <c r="R958" s="20"/>
    </row>
    <row r="959" spans="14:18">
      <c r="N959" s="18" t="str">
        <f t="shared" si="11"/>
        <v/>
      </c>
      <c r="R959" s="20"/>
    </row>
    <row r="960" spans="14:18">
      <c r="N960" s="18" t="str">
        <f t="shared" si="11"/>
        <v/>
      </c>
      <c r="R960" s="20"/>
    </row>
    <row r="961" spans="14:18">
      <c r="N961" s="18" t="str">
        <f t="shared" si="11"/>
        <v/>
      </c>
      <c r="R961" s="20"/>
    </row>
    <row r="962" spans="14:18">
      <c r="N962" s="18" t="str">
        <f t="shared" si="11"/>
        <v/>
      </c>
      <c r="R962" s="20"/>
    </row>
    <row r="963" spans="14:18">
      <c r="N963" s="18" t="str">
        <f t="shared" si="11"/>
        <v/>
      </c>
      <c r="R963" s="20"/>
    </row>
    <row r="964" spans="14:18">
      <c r="N964" s="18" t="str">
        <f t="shared" si="11"/>
        <v/>
      </c>
      <c r="R964" s="20"/>
    </row>
    <row r="965" spans="14:18">
      <c r="N965" s="18" t="str">
        <f t="shared" si="11"/>
        <v/>
      </c>
      <c r="R965" s="20"/>
    </row>
    <row r="966" spans="14:18">
      <c r="N966" s="18" t="str">
        <f t="shared" si="11"/>
        <v/>
      </c>
      <c r="R966" s="20"/>
    </row>
    <row r="967" spans="14:18">
      <c r="N967" s="18" t="str">
        <f t="shared" si="11"/>
        <v/>
      </c>
      <c r="R967" s="20"/>
    </row>
    <row r="968" spans="14:18">
      <c r="N968" s="18" t="str">
        <f t="shared" si="11"/>
        <v/>
      </c>
      <c r="R968" s="20"/>
    </row>
    <row r="969" spans="14:18">
      <c r="N969" s="18" t="str">
        <f t="shared" si="11"/>
        <v/>
      </c>
      <c r="R969" s="20"/>
    </row>
    <row r="970" spans="14:18">
      <c r="N970" s="18" t="str">
        <f t="shared" ref="N970:N1002" si="12">IF(M970="","",K1032*M970)</f>
        <v/>
      </c>
      <c r="R970" s="20"/>
    </row>
    <row r="971" spans="14:18">
      <c r="N971" s="18" t="str">
        <f t="shared" si="12"/>
        <v/>
      </c>
      <c r="R971" s="20"/>
    </row>
    <row r="972" spans="14:18">
      <c r="N972" s="18" t="str">
        <f t="shared" si="12"/>
        <v/>
      </c>
      <c r="R972" s="20"/>
    </row>
    <row r="973" spans="14:18">
      <c r="N973" s="18" t="str">
        <f t="shared" si="12"/>
        <v/>
      </c>
      <c r="R973" s="20"/>
    </row>
    <row r="974" spans="14:18">
      <c r="N974" s="18" t="str">
        <f t="shared" si="12"/>
        <v/>
      </c>
      <c r="R974" s="20"/>
    </row>
    <row r="975" spans="14:18">
      <c r="N975" s="18" t="str">
        <f t="shared" si="12"/>
        <v/>
      </c>
      <c r="R975" s="20"/>
    </row>
    <row r="976" spans="14:18">
      <c r="N976" s="18" t="str">
        <f t="shared" si="12"/>
        <v/>
      </c>
      <c r="R976" s="20"/>
    </row>
    <row r="977" spans="14:18">
      <c r="N977" s="18" t="str">
        <f t="shared" si="12"/>
        <v/>
      </c>
      <c r="R977" s="20"/>
    </row>
    <row r="978" spans="14:18">
      <c r="N978" s="18" t="str">
        <f t="shared" si="12"/>
        <v/>
      </c>
      <c r="R978" s="20"/>
    </row>
    <row r="979" spans="14:18">
      <c r="N979" s="18" t="str">
        <f t="shared" si="12"/>
        <v/>
      </c>
      <c r="R979" s="20"/>
    </row>
    <row r="980" spans="14:18">
      <c r="N980" s="18" t="str">
        <f t="shared" si="12"/>
        <v/>
      </c>
      <c r="R980" s="20"/>
    </row>
    <row r="981" spans="14:18">
      <c r="N981" s="18" t="str">
        <f t="shared" si="12"/>
        <v/>
      </c>
      <c r="R981" s="20"/>
    </row>
    <row r="982" spans="14:18">
      <c r="N982" s="18" t="str">
        <f t="shared" si="12"/>
        <v/>
      </c>
      <c r="R982" s="20"/>
    </row>
    <row r="983" spans="14:18">
      <c r="N983" s="18" t="str">
        <f t="shared" si="12"/>
        <v/>
      </c>
      <c r="R983" s="20"/>
    </row>
    <row r="984" spans="14:18">
      <c r="N984" s="18" t="str">
        <f t="shared" si="12"/>
        <v/>
      </c>
      <c r="R984" s="20"/>
    </row>
    <row r="985" spans="14:18">
      <c r="N985" s="18" t="str">
        <f t="shared" si="12"/>
        <v/>
      </c>
      <c r="R985" s="20"/>
    </row>
    <row r="986" spans="14:18">
      <c r="N986" s="18" t="str">
        <f t="shared" si="12"/>
        <v/>
      </c>
      <c r="R986" s="20"/>
    </row>
    <row r="987" spans="14:18">
      <c r="N987" s="18" t="str">
        <f t="shared" si="12"/>
        <v/>
      </c>
      <c r="R987" s="20"/>
    </row>
    <row r="988" spans="14:18">
      <c r="N988" s="18" t="str">
        <f t="shared" si="12"/>
        <v/>
      </c>
      <c r="R988" s="20"/>
    </row>
    <row r="989" spans="14:18">
      <c r="N989" s="18" t="str">
        <f t="shared" si="12"/>
        <v/>
      </c>
      <c r="R989" s="20"/>
    </row>
    <row r="990" spans="14:18">
      <c r="N990" s="18" t="str">
        <f t="shared" si="12"/>
        <v/>
      </c>
      <c r="R990" s="20"/>
    </row>
    <row r="991" spans="14:18">
      <c r="N991" s="18" t="str">
        <f t="shared" si="12"/>
        <v/>
      </c>
      <c r="R991" s="20"/>
    </row>
    <row r="992" spans="14:18">
      <c r="N992" s="18" t="str">
        <f t="shared" si="12"/>
        <v/>
      </c>
      <c r="R992" s="20"/>
    </row>
    <row r="993" spans="14:18">
      <c r="N993" s="18" t="str">
        <f t="shared" si="12"/>
        <v/>
      </c>
      <c r="R993" s="20"/>
    </row>
    <row r="994" spans="14:18">
      <c r="N994" s="18" t="str">
        <f t="shared" si="12"/>
        <v/>
      </c>
      <c r="R994" s="20"/>
    </row>
    <row r="995" spans="14:18">
      <c r="N995" s="18" t="str">
        <f t="shared" si="12"/>
        <v/>
      </c>
      <c r="R995" s="20"/>
    </row>
    <row r="996" spans="14:18">
      <c r="N996" s="18" t="str">
        <f t="shared" si="12"/>
        <v/>
      </c>
      <c r="R996" s="20"/>
    </row>
    <row r="997" spans="14:18">
      <c r="N997" s="18" t="str">
        <f t="shared" si="12"/>
        <v/>
      </c>
      <c r="R997" s="20"/>
    </row>
    <row r="998" spans="14:18">
      <c r="N998" s="18" t="str">
        <f t="shared" si="12"/>
        <v/>
      </c>
      <c r="R998" s="20"/>
    </row>
    <row r="999" spans="14:18">
      <c r="N999" s="18" t="str">
        <f t="shared" si="12"/>
        <v/>
      </c>
      <c r="R999" s="20"/>
    </row>
    <row r="1000" spans="14:18">
      <c r="N1000" s="18" t="str">
        <f t="shared" si="12"/>
        <v/>
      </c>
      <c r="R1000" s="20"/>
    </row>
    <row r="1001" spans="14:18">
      <c r="N1001" s="18" t="str">
        <f t="shared" si="12"/>
        <v/>
      </c>
      <c r="R1001" s="20"/>
    </row>
    <row r="1002" spans="14:18">
      <c r="N1002" s="18" t="str">
        <f t="shared" si="12"/>
        <v/>
      </c>
      <c r="R1002" s="20"/>
    </row>
  </sheetData>
  <mergeCells count="4">
    <mergeCell ref="A1:H4"/>
    <mergeCell ref="I1:N4"/>
    <mergeCell ref="O1:O4"/>
    <mergeCell ref="P1:R4"/>
  </mergeCells>
  <conditionalFormatting sqref="P6:P132">
    <cfRule type="cellIs" dxfId="79" priority="12" operator="equal">
      <formula>"Retirado"</formula>
    </cfRule>
    <cfRule type="cellIs" dxfId="78" priority="13" operator="equal">
      <formula>"Aprovado"</formula>
    </cfRule>
    <cfRule type="cellIs" dxfId="77" priority="14" operator="equal">
      <formula>"Para Complementação"</formula>
    </cfRule>
    <cfRule type="cellIs" dxfId="76" priority="15" operator="equal">
      <formula>"Rejeitado"</formula>
    </cfRule>
    <cfRule type="cellIs" dxfId="75" priority="16" operator="equal">
      <formula>"Em Análise"</formula>
    </cfRule>
  </conditionalFormatting>
  <conditionalFormatting sqref="P6:P133">
    <cfRule type="cellIs" dxfId="74" priority="2" operator="equal">
      <formula>"Retirado"</formula>
    </cfRule>
    <cfRule type="cellIs" dxfId="73" priority="3" operator="equal">
      <formula>"Retirado"</formula>
    </cfRule>
    <cfRule type="cellIs" dxfId="72" priority="4" operator="equal">
      <formula>"Rejeitado"</formula>
    </cfRule>
    <cfRule type="cellIs" dxfId="71" priority="6" operator="equal">
      <formula>"Aprovado"</formula>
    </cfRule>
    <cfRule type="cellIs" dxfId="7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F7D792AF-20FE-4DCA-BD8F-0121B966BD58}">
          <x14:formula1>
            <xm:f>LEGENDA!$E$2:$E$19</xm:f>
          </x14:formula1>
          <xm:sqref>F1003:F1503 E6:E1002</xm:sqref>
        </x14:dataValidation>
        <x14:dataValidation type="list" allowBlank="1" showInputMessage="1" showErrorMessage="1" xr:uid="{27A3E7ED-D413-41F8-B52B-B6A88225C755}">
          <x14:formula1>
            <xm:f>LEGENDA!$H$2:$H$32</xm:f>
          </x14:formula1>
          <xm:sqref>H1504:H1048576</xm:sqref>
        </x14:dataValidation>
        <x14:dataValidation type="list" allowBlank="1" showInputMessage="1" showErrorMessage="1" xr:uid="{8B96CAB4-85CF-4F37-A83D-C5A958DB164A}">
          <x14:formula1>
            <xm:f>LEGENDA!$D$2:$D$5</xm:f>
          </x14:formula1>
          <xm:sqref>F1504:F1048576 E1003:E1048576 D6:D1048576</xm:sqref>
        </x14:dataValidation>
        <x14:dataValidation type="list" allowBlank="1" showInputMessage="1" showErrorMessage="1" xr:uid="{AADF2871-4A77-4A45-9373-CDB5061C899F}">
          <x14:formula1>
            <xm:f>LEGENDA!$C$2:$C$29</xm:f>
          </x14:formula1>
          <xm:sqref>C93:C1048576 C6:C83</xm:sqref>
        </x14:dataValidation>
        <x14:dataValidation type="list" allowBlank="1" showInputMessage="1" showErrorMessage="1" xr:uid="{1C530E16-DE6C-41BC-8DB6-57A3767E6C9E}">
          <x14:formula1>
            <xm:f>LEGENDA!$B$2:$B$4</xm:f>
          </x14:formula1>
          <xm:sqref>B93:B1048576 B6:B83</xm:sqref>
        </x14:dataValidation>
        <x14:dataValidation type="list" allowBlank="1" showInputMessage="1" showErrorMessage="1" xr:uid="{77DA2134-AC5E-4447-8722-9F30D8B22FD8}">
          <x14:formula1>
            <xm:f>LEGENDA!$A$2:$A$27</xm:f>
          </x14:formula1>
          <xm:sqref>A93:A1048576 A6:A83</xm:sqref>
        </x14:dataValidation>
        <x14:dataValidation type="list" allowBlank="1" showInputMessage="1" showErrorMessage="1" xr:uid="{26E4E527-7267-4E59-A38D-B957DE20FF57}">
          <x14:formula1>
            <xm:f>LEGENDA!$F$2:$F$9</xm:f>
          </x14:formula1>
          <xm:sqref>F6:F1002</xm:sqref>
        </x14:dataValidation>
        <x14:dataValidation type="list" allowBlank="1" showInputMessage="1" showErrorMessage="1" xr:uid="{66870EBE-7731-47B1-872D-9893C3A34457}">
          <x14:formula1>
            <xm:f>LEGENDA!$I$2:$I$6</xm:f>
          </x14:formula1>
          <xm:sqref>P6:P133</xm:sqref>
        </x14:dataValidation>
        <x14:dataValidation type="list" allowBlank="1" showInputMessage="1" showErrorMessage="1" xr:uid="{10FE5D93-0CA3-4D49-9698-EBE3953A82E6}">
          <x14:formula1>
            <xm:f>LEGENDA!$H$1:$H$33</xm:f>
          </x14:formula1>
          <xm:sqref>H6:H1503</xm:sqref>
        </x14:dataValidation>
        <x14:dataValidation type="list" allowBlank="1" showInputMessage="1" showErrorMessage="1" xr:uid="{D4B60608-BEC6-42CA-B621-8B639417FA0B}">
          <x14:formula1>
            <xm:f>LEGENDA!$M$2:$M$58</xm:f>
          </x14:formula1>
          <xm:sqref>J6:J1002</xm:sqref>
        </x14:dataValidation>
        <x14:dataValidation type="list" allowBlank="1" showInputMessage="1" showErrorMessage="1" xr:uid="{DC32B926-1012-4B5E-9C76-6450BE5061FE}">
          <x14:formula1>
            <xm:f>LEGENDA!$G$2:$G$17</xm:f>
          </x14:formula1>
          <xm:sqref>G6:G1048576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0F044-CADE-473B-9D63-283C77FE5E4E}">
  <dimension ref="A1:AC1002"/>
  <sheetViews>
    <sheetView topLeftCell="H4" zoomScale="70" zoomScaleNormal="70" workbookViewId="0">
      <selection activeCell="N11" sqref="N11"/>
    </sheetView>
  </sheetViews>
  <sheetFormatPr defaultColWidth="0" defaultRowHeight="15.75"/>
  <cols>
    <col min="1" max="1" width="11.5" style="15" customWidth="1"/>
    <col min="2" max="2" width="14.25" style="15" customWidth="1"/>
    <col min="3" max="3" width="12.5" style="15" customWidth="1"/>
    <col min="4" max="4" width="15.875" style="15" customWidth="1"/>
    <col min="5" max="5" width="57.62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64.3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110.25">
      <c r="A6" s="15">
        <v>2022</v>
      </c>
      <c r="B6" s="15" t="s">
        <v>13</v>
      </c>
      <c r="C6" s="15" t="s">
        <v>132</v>
      </c>
      <c r="D6" s="15" t="s">
        <v>15</v>
      </c>
      <c r="E6" s="15" t="s">
        <v>16</v>
      </c>
      <c r="F6" s="15" t="s">
        <v>17</v>
      </c>
      <c r="G6" s="15" t="s">
        <v>73</v>
      </c>
      <c r="H6" s="15" t="s">
        <v>149</v>
      </c>
      <c r="I6" s="16" t="s">
        <v>712</v>
      </c>
      <c r="J6" s="16" t="s">
        <v>24</v>
      </c>
      <c r="K6" s="17">
        <v>1</v>
      </c>
      <c r="L6" s="16" t="s">
        <v>164</v>
      </c>
      <c r="M6" s="18" t="s">
        <v>713</v>
      </c>
      <c r="N6" s="18">
        <v>1429928.23</v>
      </c>
      <c r="O6" s="34" t="s">
        <v>166</v>
      </c>
      <c r="P6" s="20" t="s">
        <v>43</v>
      </c>
      <c r="Q6" s="20" t="s">
        <v>714</v>
      </c>
      <c r="R6" s="20" t="s">
        <v>715</v>
      </c>
    </row>
    <row r="7" spans="1:18" ht="31.5">
      <c r="M7" s="56" t="s">
        <v>169</v>
      </c>
      <c r="N7" s="56">
        <f>SUM(N6:N6)</f>
        <v>1429928.23</v>
      </c>
      <c r="O7" s="34"/>
      <c r="P7" s="20"/>
      <c r="R7" s="20"/>
    </row>
    <row r="8" spans="1:18" ht="47.25">
      <c r="A8" s="15">
        <v>2022</v>
      </c>
      <c r="B8" s="15" t="s">
        <v>13</v>
      </c>
      <c r="C8" s="15" t="s">
        <v>132</v>
      </c>
      <c r="D8" s="15" t="s">
        <v>38</v>
      </c>
      <c r="E8" s="15" t="s">
        <v>48</v>
      </c>
      <c r="F8" s="15" t="s">
        <v>72</v>
      </c>
      <c r="G8" s="15" t="s">
        <v>79</v>
      </c>
      <c r="H8" s="15" t="s">
        <v>143</v>
      </c>
      <c r="I8" s="16" t="s">
        <v>716</v>
      </c>
      <c r="J8" s="16" t="s">
        <v>24</v>
      </c>
      <c r="K8" s="17">
        <v>34000</v>
      </c>
      <c r="L8" s="16" t="s">
        <v>171</v>
      </c>
      <c r="M8" s="18" t="s">
        <v>717</v>
      </c>
      <c r="N8" s="18">
        <v>223380</v>
      </c>
      <c r="O8" s="34" t="s">
        <v>166</v>
      </c>
      <c r="P8" s="20" t="s">
        <v>43</v>
      </c>
      <c r="Q8" s="20" t="s">
        <v>718</v>
      </c>
      <c r="R8" s="20" t="s">
        <v>719</v>
      </c>
    </row>
    <row r="9" spans="1:18" ht="47.25">
      <c r="A9" s="15">
        <v>2022</v>
      </c>
      <c r="B9" s="15" t="s">
        <v>13</v>
      </c>
      <c r="C9" s="15" t="s">
        <v>132</v>
      </c>
      <c r="D9" s="15" t="s">
        <v>38</v>
      </c>
      <c r="E9" s="15" t="s">
        <v>48</v>
      </c>
      <c r="F9" s="15" t="s">
        <v>72</v>
      </c>
      <c r="G9" s="15" t="s">
        <v>79</v>
      </c>
      <c r="H9" s="15" t="s">
        <v>143</v>
      </c>
      <c r="I9" s="16" t="s">
        <v>720</v>
      </c>
      <c r="J9" s="16" t="s">
        <v>24</v>
      </c>
      <c r="K9" s="17">
        <v>71000</v>
      </c>
      <c r="L9" s="16" t="s">
        <v>171</v>
      </c>
      <c r="M9" s="18" t="s">
        <v>721</v>
      </c>
      <c r="N9" s="18">
        <v>252760</v>
      </c>
      <c r="O9" s="34" t="s">
        <v>166</v>
      </c>
      <c r="P9" s="20" t="s">
        <v>43</v>
      </c>
      <c r="Q9" s="20" t="s">
        <v>718</v>
      </c>
      <c r="R9" s="20" t="s">
        <v>719</v>
      </c>
    </row>
    <row r="10" spans="1:18" ht="47.25">
      <c r="A10" s="15">
        <v>2022</v>
      </c>
      <c r="B10" s="15" t="s">
        <v>13</v>
      </c>
      <c r="C10" s="15" t="s">
        <v>132</v>
      </c>
      <c r="D10" s="15" t="s">
        <v>38</v>
      </c>
      <c r="E10" s="15" t="s">
        <v>48</v>
      </c>
      <c r="F10" s="15" t="s">
        <v>72</v>
      </c>
      <c r="G10" s="15" t="s">
        <v>79</v>
      </c>
      <c r="H10" s="15" t="s">
        <v>143</v>
      </c>
      <c r="I10" s="16" t="s">
        <v>722</v>
      </c>
      <c r="J10" s="16" t="s">
        <v>24</v>
      </c>
      <c r="K10" s="17">
        <v>40000</v>
      </c>
      <c r="L10" s="16" t="s">
        <v>171</v>
      </c>
      <c r="M10" s="18" t="s">
        <v>723</v>
      </c>
      <c r="N10" s="18">
        <v>136800</v>
      </c>
      <c r="O10" s="34" t="s">
        <v>166</v>
      </c>
      <c r="P10" s="20" t="s">
        <v>43</v>
      </c>
      <c r="Q10" s="20" t="s">
        <v>718</v>
      </c>
      <c r="R10" s="20" t="s">
        <v>719</v>
      </c>
    </row>
    <row r="11" spans="1:18" ht="31.5">
      <c r="M11" s="56" t="s">
        <v>292</v>
      </c>
      <c r="N11" s="56">
        <f>SUM(N8:N10)</f>
        <v>612940</v>
      </c>
      <c r="O11" s="34"/>
      <c r="P11" s="20"/>
      <c r="R11" s="20"/>
    </row>
    <row r="12" spans="1:18" ht="47.25">
      <c r="A12" s="15">
        <v>2022</v>
      </c>
      <c r="B12" s="15" t="s">
        <v>13</v>
      </c>
      <c r="C12" s="15" t="s">
        <v>132</v>
      </c>
      <c r="D12" s="15" t="s">
        <v>38</v>
      </c>
      <c r="E12" s="15" t="s">
        <v>48</v>
      </c>
      <c r="F12" s="15" t="s">
        <v>29</v>
      </c>
      <c r="G12" s="15" t="s">
        <v>41</v>
      </c>
      <c r="H12" s="15" t="s">
        <v>141</v>
      </c>
      <c r="I12" s="16" t="s">
        <v>724</v>
      </c>
      <c r="J12" s="16" t="s">
        <v>24</v>
      </c>
      <c r="K12" s="17">
        <v>4000</v>
      </c>
      <c r="L12" s="16" t="s">
        <v>171</v>
      </c>
      <c r="M12" s="18" t="s">
        <v>725</v>
      </c>
      <c r="N12" s="18">
        <v>58040</v>
      </c>
      <c r="O12" s="34" t="s">
        <v>166</v>
      </c>
      <c r="P12" s="20" t="s">
        <v>43</v>
      </c>
      <c r="Q12" s="20" t="s">
        <v>726</v>
      </c>
      <c r="R12" s="20" t="s">
        <v>463</v>
      </c>
    </row>
    <row r="13" spans="1:18" ht="63">
      <c r="A13" s="15">
        <v>2022</v>
      </c>
      <c r="B13" s="15" t="s">
        <v>13</v>
      </c>
      <c r="C13" s="15" t="s">
        <v>132</v>
      </c>
      <c r="D13" s="15" t="s">
        <v>38</v>
      </c>
      <c r="E13" s="15" t="s">
        <v>48</v>
      </c>
      <c r="F13" s="15" t="s">
        <v>29</v>
      </c>
      <c r="G13" s="15" t="s">
        <v>41</v>
      </c>
      <c r="H13" s="15" t="s">
        <v>141</v>
      </c>
      <c r="I13" s="16" t="s">
        <v>727</v>
      </c>
      <c r="J13" s="16" t="s">
        <v>24</v>
      </c>
      <c r="K13" s="17">
        <v>7250</v>
      </c>
      <c r="L13" s="16" t="s">
        <v>171</v>
      </c>
      <c r="M13" s="18" t="s">
        <v>728</v>
      </c>
      <c r="N13" s="18">
        <v>67860</v>
      </c>
      <c r="O13" s="34" t="s">
        <v>166</v>
      </c>
      <c r="P13" s="20" t="s">
        <v>43</v>
      </c>
      <c r="Q13" s="20" t="s">
        <v>726</v>
      </c>
      <c r="R13" s="20" t="s">
        <v>463</v>
      </c>
    </row>
    <row r="14" spans="1:18" ht="31.5">
      <c r="M14" s="56" t="s">
        <v>259</v>
      </c>
      <c r="N14" s="56">
        <f>SUM(N12:N13)</f>
        <v>125900</v>
      </c>
      <c r="O14" s="34"/>
      <c r="P14" s="20"/>
      <c r="R14" s="20"/>
    </row>
    <row r="15" spans="1:18" ht="31.5">
      <c r="A15" s="15">
        <v>2022</v>
      </c>
      <c r="B15" s="15" t="s">
        <v>13</v>
      </c>
      <c r="C15" s="15" t="s">
        <v>132</v>
      </c>
      <c r="D15" s="15" t="s">
        <v>38</v>
      </c>
      <c r="E15" s="15" t="s">
        <v>28</v>
      </c>
      <c r="F15" s="15" t="s">
        <v>57</v>
      </c>
      <c r="G15" s="15" t="s">
        <v>97</v>
      </c>
      <c r="H15" s="15" t="s">
        <v>127</v>
      </c>
      <c r="I15" s="16" t="s">
        <v>729</v>
      </c>
      <c r="J15" s="16" t="s">
        <v>24</v>
      </c>
      <c r="K15" s="17">
        <v>11487</v>
      </c>
      <c r="L15" s="16" t="s">
        <v>171</v>
      </c>
      <c r="M15" s="18" t="s">
        <v>657</v>
      </c>
      <c r="N15" s="18">
        <v>91896</v>
      </c>
      <c r="O15" s="34" t="s">
        <v>166</v>
      </c>
      <c r="P15" s="20" t="s">
        <v>43</v>
      </c>
      <c r="Q15" s="20" t="s">
        <v>730</v>
      </c>
      <c r="R15" s="20" t="s">
        <v>463</v>
      </c>
    </row>
    <row r="16" spans="1:18" ht="31.5">
      <c r="A16" s="15">
        <v>2022</v>
      </c>
      <c r="B16" s="15" t="s">
        <v>13</v>
      </c>
      <c r="C16" s="15" t="s">
        <v>132</v>
      </c>
      <c r="D16" s="15" t="s">
        <v>38</v>
      </c>
      <c r="E16" s="15" t="s">
        <v>28</v>
      </c>
      <c r="F16" s="15" t="s">
        <v>57</v>
      </c>
      <c r="G16" s="15" t="s">
        <v>97</v>
      </c>
      <c r="H16" s="15" t="s">
        <v>127</v>
      </c>
      <c r="I16" s="16" t="s">
        <v>731</v>
      </c>
      <c r="J16" s="16" t="s">
        <v>24</v>
      </c>
      <c r="K16" s="17">
        <v>3829</v>
      </c>
      <c r="L16" s="16" t="s">
        <v>171</v>
      </c>
      <c r="M16" s="18" t="s">
        <v>732</v>
      </c>
      <c r="N16" s="18">
        <v>3024.91</v>
      </c>
      <c r="O16" s="34" t="s">
        <v>166</v>
      </c>
      <c r="P16" s="20" t="s">
        <v>43</v>
      </c>
      <c r="Q16" s="20" t="s">
        <v>730</v>
      </c>
      <c r="R16" s="20" t="s">
        <v>463</v>
      </c>
    </row>
    <row r="17" spans="1:18" ht="31.5">
      <c r="A17" s="15">
        <v>2022</v>
      </c>
      <c r="B17" s="15" t="s">
        <v>13</v>
      </c>
      <c r="C17" s="15" t="s">
        <v>132</v>
      </c>
      <c r="D17" s="15" t="s">
        <v>38</v>
      </c>
      <c r="E17" s="15" t="s">
        <v>28</v>
      </c>
      <c r="F17" s="15" t="s">
        <v>57</v>
      </c>
      <c r="G17" s="15" t="s">
        <v>97</v>
      </c>
      <c r="H17" s="15" t="s">
        <v>127</v>
      </c>
      <c r="I17" s="16" t="s">
        <v>733</v>
      </c>
      <c r="J17" s="16" t="s">
        <v>24</v>
      </c>
      <c r="K17" s="17">
        <v>1</v>
      </c>
      <c r="L17" s="16" t="s">
        <v>171</v>
      </c>
      <c r="M17" s="18" t="s">
        <v>734</v>
      </c>
      <c r="N17" s="18">
        <v>2000</v>
      </c>
      <c r="O17" s="34" t="s">
        <v>166</v>
      </c>
      <c r="P17" s="20" t="s">
        <v>43</v>
      </c>
      <c r="Q17" s="20" t="s">
        <v>730</v>
      </c>
      <c r="R17" s="20" t="s">
        <v>463</v>
      </c>
    </row>
    <row r="18" spans="1:18" ht="31.5">
      <c r="A18" s="15">
        <v>2022</v>
      </c>
      <c r="B18" s="15" t="s">
        <v>13</v>
      </c>
      <c r="C18" s="15" t="s">
        <v>132</v>
      </c>
      <c r="D18" s="15" t="s">
        <v>38</v>
      </c>
      <c r="E18" s="15" t="s">
        <v>28</v>
      </c>
      <c r="F18" s="15" t="s">
        <v>57</v>
      </c>
      <c r="G18" s="15" t="s">
        <v>97</v>
      </c>
      <c r="H18" s="15" t="s">
        <v>127</v>
      </c>
      <c r="I18" s="16" t="s">
        <v>735</v>
      </c>
      <c r="J18" s="16" t="s">
        <v>24</v>
      </c>
      <c r="K18" s="17">
        <v>6</v>
      </c>
      <c r="L18" s="16" t="s">
        <v>171</v>
      </c>
      <c r="M18" s="18" t="s">
        <v>736</v>
      </c>
      <c r="N18" s="18">
        <v>60</v>
      </c>
      <c r="O18" s="34" t="s">
        <v>166</v>
      </c>
      <c r="P18" s="20" t="s">
        <v>43</v>
      </c>
      <c r="Q18" s="20" t="s">
        <v>730</v>
      </c>
      <c r="R18" s="20" t="s">
        <v>463</v>
      </c>
    </row>
    <row r="19" spans="1:18" ht="31.5">
      <c r="A19" s="15">
        <v>2022</v>
      </c>
      <c r="B19" s="15" t="s">
        <v>13</v>
      </c>
      <c r="C19" s="15" t="s">
        <v>132</v>
      </c>
      <c r="D19" s="15" t="s">
        <v>38</v>
      </c>
      <c r="E19" s="15" t="s">
        <v>28</v>
      </c>
      <c r="F19" s="15" t="s">
        <v>57</v>
      </c>
      <c r="G19" s="15" t="s">
        <v>97</v>
      </c>
      <c r="H19" s="15" t="s">
        <v>127</v>
      </c>
      <c r="I19" s="16" t="s">
        <v>737</v>
      </c>
      <c r="J19" s="16" t="s">
        <v>24</v>
      </c>
      <c r="K19" s="17">
        <v>2</v>
      </c>
      <c r="L19" s="16" t="s">
        <v>171</v>
      </c>
      <c r="M19" s="18" t="s">
        <v>659</v>
      </c>
      <c r="N19" s="18">
        <v>12</v>
      </c>
      <c r="O19" s="34" t="s">
        <v>166</v>
      </c>
      <c r="P19" s="20" t="s">
        <v>43</v>
      </c>
      <c r="Q19" s="20" t="s">
        <v>730</v>
      </c>
      <c r="R19" s="20" t="s">
        <v>463</v>
      </c>
    </row>
    <row r="20" spans="1:18" ht="31.5">
      <c r="M20" s="56" t="s">
        <v>662</v>
      </c>
      <c r="N20" s="56">
        <f>SUM(N15:N19)</f>
        <v>96992.91</v>
      </c>
      <c r="P20" s="20"/>
      <c r="R20" s="20"/>
    </row>
    <row r="21" spans="1:18" ht="31.5">
      <c r="M21" s="57" t="s">
        <v>301</v>
      </c>
      <c r="N21" s="57">
        <f>N7+N11+N14+N20</f>
        <v>2265761.14</v>
      </c>
      <c r="P21" s="20"/>
      <c r="R21" s="20"/>
    </row>
    <row r="22" spans="1:18">
      <c r="P22" s="20"/>
      <c r="R22" s="20"/>
    </row>
    <row r="23" spans="1:18">
      <c r="P23" s="20"/>
      <c r="R23" s="20"/>
    </row>
    <row r="24" spans="1:18">
      <c r="P24" s="20"/>
      <c r="R24" s="20"/>
    </row>
    <row r="25" spans="1:18">
      <c r="P25" s="20"/>
      <c r="R25" s="20"/>
    </row>
    <row r="26" spans="1:18">
      <c r="P26" s="20"/>
      <c r="R26" s="20"/>
    </row>
    <row r="27" spans="1:18">
      <c r="P27" s="20"/>
      <c r="R27" s="20"/>
    </row>
    <row r="28" spans="1:18">
      <c r="P28" s="20"/>
      <c r="R28" s="20"/>
    </row>
    <row r="29" spans="1:18">
      <c r="P29" s="20"/>
      <c r="R29" s="20"/>
    </row>
    <row r="30" spans="1:18">
      <c r="P30" s="20"/>
      <c r="R30" s="20"/>
    </row>
    <row r="31" spans="1:18">
      <c r="P31" s="20"/>
      <c r="R31" s="20"/>
    </row>
    <row r="32" spans="1:18">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6:18">
      <c r="P65" s="20"/>
      <c r="R65" s="20"/>
    </row>
    <row r="66" spans="16:18">
      <c r="P66" s="20"/>
      <c r="R66" s="20"/>
    </row>
    <row r="67" spans="16:18">
      <c r="P67" s="20"/>
      <c r="R67" s="20"/>
    </row>
    <row r="68" spans="16:18">
      <c r="P68" s="20"/>
      <c r="R68" s="20"/>
    </row>
    <row r="69" spans="16:18">
      <c r="P69" s="20"/>
      <c r="R69" s="20"/>
    </row>
    <row r="70" spans="16:18">
      <c r="P70" s="20"/>
      <c r="R70" s="20"/>
    </row>
    <row r="71" spans="16:18">
      <c r="P71" s="20"/>
      <c r="R71" s="20"/>
    </row>
    <row r="72" spans="16:18">
      <c r="P72" s="20"/>
      <c r="R72" s="20"/>
    </row>
    <row r="73" spans="16:18">
      <c r="P73" s="20"/>
      <c r="R73" s="20"/>
    </row>
    <row r="74" spans="16:18">
      <c r="P74" s="20"/>
      <c r="R74" s="20"/>
    </row>
    <row r="75" spans="16:18">
      <c r="P75" s="20"/>
      <c r="R75" s="20"/>
    </row>
    <row r="76" spans="16:18">
      <c r="P76" s="20"/>
      <c r="R76" s="20"/>
    </row>
    <row r="77" spans="16:18">
      <c r="P77" s="20"/>
      <c r="R77" s="20"/>
    </row>
    <row r="78" spans="16:18">
      <c r="P78" s="20"/>
      <c r="R78" s="20"/>
    </row>
    <row r="79" spans="16:18">
      <c r="P79" s="20"/>
      <c r="R79" s="20"/>
    </row>
    <row r="80" spans="16:18">
      <c r="P80" s="20"/>
      <c r="R80" s="20"/>
    </row>
    <row r="81" spans="1:18">
      <c r="P81" s="20"/>
      <c r="R81" s="20"/>
    </row>
    <row r="82" spans="1:18">
      <c r="P82" s="20"/>
      <c r="R82" s="20"/>
    </row>
    <row r="83" spans="1:18">
      <c r="P83" s="20"/>
      <c r="R83" s="20"/>
    </row>
    <row r="84" spans="1:18">
      <c r="A84" s="21"/>
      <c r="B84" s="22"/>
      <c r="C84" s="22"/>
      <c r="P84" s="20"/>
      <c r="R84" s="20"/>
    </row>
    <row r="85" spans="1:18">
      <c r="A85" s="21"/>
      <c r="B85" s="22"/>
      <c r="C85" s="22"/>
      <c r="P85" s="20"/>
      <c r="R85" s="20"/>
    </row>
    <row r="86" spans="1:18">
      <c r="A86" s="21"/>
      <c r="B86" s="22"/>
      <c r="C86" s="22"/>
      <c r="P86" s="20"/>
      <c r="R86" s="20"/>
    </row>
    <row r="87" spans="1:18">
      <c r="A87" s="21"/>
      <c r="B87" s="22"/>
      <c r="C87" s="22"/>
      <c r="P87" s="20"/>
      <c r="R87" s="20"/>
    </row>
    <row r="88" spans="1:18">
      <c r="A88" s="21"/>
      <c r="B88" s="22"/>
      <c r="C88" s="22"/>
      <c r="P88" s="20"/>
      <c r="R88" s="20"/>
    </row>
    <row r="89" spans="1:18">
      <c r="A89" s="21"/>
      <c r="B89" s="22"/>
      <c r="C89" s="22"/>
      <c r="P89" s="20"/>
      <c r="R89" s="20"/>
    </row>
    <row r="90" spans="1:18">
      <c r="A90" s="21"/>
      <c r="B90" s="22"/>
      <c r="C90" s="22"/>
      <c r="P90" s="20"/>
      <c r="R90" s="20"/>
    </row>
    <row r="91" spans="1:18">
      <c r="A91" s="21"/>
      <c r="B91" s="22"/>
      <c r="C91" s="22"/>
      <c r="P91" s="20"/>
      <c r="R91" s="20"/>
    </row>
    <row r="92" spans="1:18">
      <c r="A92" s="21"/>
      <c r="B92" s="22"/>
      <c r="C92" s="22"/>
      <c r="P92" s="20"/>
      <c r="R92" s="20"/>
    </row>
    <row r="93" spans="1:18">
      <c r="P93" s="20"/>
      <c r="R93" s="20"/>
    </row>
    <row r="94" spans="1:18">
      <c r="P94" s="20"/>
      <c r="R94" s="20"/>
    </row>
    <row r="95" spans="1:18">
      <c r="P95" s="20"/>
      <c r="R95" s="20"/>
    </row>
    <row r="96" spans="1: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0"/>
      <c r="R110" s="20"/>
    </row>
    <row r="111" spans="16:18">
      <c r="P111" s="20"/>
      <c r="R111" s="20"/>
    </row>
    <row r="112" spans="16: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0"/>
      <c r="R130" s="20"/>
    </row>
    <row r="131" spans="16:18">
      <c r="P131" s="20"/>
      <c r="R131" s="20"/>
    </row>
    <row r="132" spans="16:18">
      <c r="P132" s="24"/>
      <c r="R132" s="20"/>
    </row>
    <row r="133" spans="16:18">
      <c r="P133" s="8">
        <v>0</v>
      </c>
      <c r="R133" s="20"/>
    </row>
    <row r="134" spans="16:18">
      <c r="R134" s="20"/>
    </row>
    <row r="135" spans="16:18">
      <c r="R135" s="20"/>
    </row>
    <row r="136" spans="16:18">
      <c r="R136" s="20"/>
    </row>
    <row r="137" spans="16:18">
      <c r="R137" s="20"/>
    </row>
    <row r="138" spans="16:18">
      <c r="R138" s="20"/>
    </row>
    <row r="139" spans="16:18">
      <c r="R139" s="20"/>
    </row>
    <row r="140" spans="16:18">
      <c r="R140" s="20"/>
    </row>
    <row r="141" spans="16:18">
      <c r="R141" s="20"/>
    </row>
    <row r="142" spans="16:18">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row r="999" spans="18:18">
      <c r="R999" s="20"/>
    </row>
    <row r="1000" spans="18:18">
      <c r="R1000" s="20"/>
    </row>
    <row r="1001" spans="18:18">
      <c r="R1001" s="20"/>
    </row>
    <row r="1002" spans="18:18">
      <c r="R1002" s="20"/>
    </row>
  </sheetData>
  <mergeCells count="4">
    <mergeCell ref="A1:H4"/>
    <mergeCell ref="I1:N4"/>
    <mergeCell ref="O1:O4"/>
    <mergeCell ref="P1:R4"/>
  </mergeCells>
  <conditionalFormatting sqref="P6:P132">
    <cfRule type="cellIs" dxfId="69" priority="12" operator="equal">
      <formula>"Retirado"</formula>
    </cfRule>
    <cfRule type="cellIs" dxfId="68" priority="13" operator="equal">
      <formula>"Aprovado"</formula>
    </cfRule>
    <cfRule type="cellIs" dxfId="67" priority="14" operator="equal">
      <formula>"Para Complementação"</formula>
    </cfRule>
    <cfRule type="cellIs" dxfId="66" priority="15" operator="equal">
      <formula>"Rejeitado"</formula>
    </cfRule>
    <cfRule type="cellIs" dxfId="65" priority="16" operator="equal">
      <formula>"Em Análise"</formula>
    </cfRule>
  </conditionalFormatting>
  <conditionalFormatting sqref="P6:P133">
    <cfRule type="cellIs" dxfId="64" priority="2" operator="equal">
      <formula>"Retirado"</formula>
    </cfRule>
    <cfRule type="cellIs" dxfId="63" priority="3" operator="equal">
      <formula>"Retirado"</formula>
    </cfRule>
    <cfRule type="cellIs" dxfId="62" priority="4" operator="equal">
      <formula>"Rejeitado"</formula>
    </cfRule>
    <cfRule type="cellIs" dxfId="61" priority="6" operator="equal">
      <formula>"Aprovado"</formula>
    </cfRule>
    <cfRule type="cellIs" dxfId="6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C201CDE9-F25F-4420-974C-7E01DA36B520}">
          <x14:formula1>
            <xm:f>LEGENDA!$F$2:$F$9</xm:f>
          </x14:formula1>
          <xm:sqref>F6:F1002</xm:sqref>
        </x14:dataValidation>
        <x14:dataValidation type="list" allowBlank="1" showInputMessage="1" showErrorMessage="1" xr:uid="{D3BC7F59-EC0E-4E38-9A8A-C88F68F409AC}">
          <x14:formula1>
            <xm:f>LEGENDA!$I$2:$I$6</xm:f>
          </x14:formula1>
          <xm:sqref>P6:P133</xm:sqref>
        </x14:dataValidation>
        <x14:dataValidation type="list" allowBlank="1" showInputMessage="1" showErrorMessage="1" xr:uid="{6E442435-336B-46DF-891B-F9EE0E803A4E}">
          <x14:formula1>
            <xm:f>LEGENDA!$E$2:$E$19</xm:f>
          </x14:formula1>
          <xm:sqref>F1003:F1503 E6:E1002</xm:sqref>
        </x14:dataValidation>
        <x14:dataValidation type="list" allowBlank="1" showInputMessage="1" showErrorMessage="1" xr:uid="{EA293581-8E00-4255-B7DE-C2728D818FA2}">
          <x14:formula1>
            <xm:f>LEGENDA!$H$1:$H$33</xm:f>
          </x14:formula1>
          <xm:sqref>H6:H1503</xm:sqref>
        </x14:dataValidation>
        <x14:dataValidation type="list" allowBlank="1" showInputMessage="1" showErrorMessage="1" xr:uid="{BE939CF4-FEC1-4C52-BCA4-EBC0B1C29044}">
          <x14:formula1>
            <xm:f>LEGENDA!$H$2:$H$32</xm:f>
          </x14:formula1>
          <xm:sqref>H1504:H1048576</xm:sqref>
        </x14:dataValidation>
        <x14:dataValidation type="list" allowBlank="1" showInputMessage="1" showErrorMessage="1" xr:uid="{EBC03A62-C052-4087-B825-5251BF2F890D}">
          <x14:formula1>
            <xm:f>LEGENDA!$D$2:$D$5</xm:f>
          </x14:formula1>
          <xm:sqref>F1504:F1048576 E1003:E1048576 D6:D1048576</xm:sqref>
        </x14:dataValidation>
        <x14:dataValidation type="list" allowBlank="1" showInputMessage="1" showErrorMessage="1" xr:uid="{0B992674-9135-485F-924C-D738BA8C6E10}">
          <x14:formula1>
            <xm:f>LEGENDA!$C$2:$C$29</xm:f>
          </x14:formula1>
          <xm:sqref>C93:C1048576 C6:C83</xm:sqref>
        </x14:dataValidation>
        <x14:dataValidation type="list" allowBlank="1" showInputMessage="1" showErrorMessage="1" xr:uid="{982C6EEC-15A0-4CEA-BB4C-F79DD562F815}">
          <x14:formula1>
            <xm:f>LEGENDA!$B$2:$B$4</xm:f>
          </x14:formula1>
          <xm:sqref>B93:B1048576 B6:B83</xm:sqref>
        </x14:dataValidation>
        <x14:dataValidation type="list" allowBlank="1" showInputMessage="1" showErrorMessage="1" xr:uid="{281B046A-2E20-475B-9DC1-88E7886F3B4D}">
          <x14:formula1>
            <xm:f>LEGENDA!$A$2:$A$27</xm:f>
          </x14:formula1>
          <xm:sqref>A93:A1048576 A6:A83</xm:sqref>
        </x14:dataValidation>
        <x14:dataValidation type="list" allowBlank="1" showInputMessage="1" showErrorMessage="1" xr:uid="{341BF2D3-7540-4A47-860B-4046996E9063}">
          <x14:formula1>
            <xm:f>LEGENDA!$M$2:$M$58</xm:f>
          </x14:formula1>
          <xm:sqref>J6:J1002</xm:sqref>
        </x14:dataValidation>
        <x14:dataValidation type="list" allowBlank="1" showInputMessage="1" showErrorMessage="1" xr:uid="{D58CE52D-00C9-4D13-B693-452EBE6BEF1D}">
          <x14:formula1>
            <xm:f>LEGENDA!$G$2:$G$17</xm:f>
          </x14:formula1>
          <xm:sqref>G6:G1048576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5355-B630-4E2C-970F-E69BD8A7612C}">
  <dimension ref="A1:AC1002"/>
  <sheetViews>
    <sheetView topLeftCell="H5" zoomScale="70" zoomScaleNormal="70" workbookViewId="0">
      <selection activeCell="Q8" sqref="Q8"/>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30.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27" customHeight="1">
      <c r="A3" s="68"/>
      <c r="B3" s="69"/>
      <c r="C3" s="69"/>
      <c r="D3" s="69"/>
      <c r="E3" s="69"/>
      <c r="F3" s="69"/>
      <c r="G3" s="69"/>
      <c r="H3" s="69"/>
      <c r="I3" s="73"/>
      <c r="J3" s="73"/>
      <c r="K3" s="73"/>
      <c r="L3" s="73"/>
      <c r="M3" s="73"/>
      <c r="N3" s="73"/>
      <c r="O3" s="71"/>
      <c r="P3" s="74"/>
      <c r="Q3" s="74"/>
      <c r="R3" s="74"/>
    </row>
    <row r="4" spans="1:18" ht="47.25">
      <c r="A4" s="9" t="s">
        <v>0</v>
      </c>
      <c r="B4" s="9" t="s">
        <v>1</v>
      </c>
      <c r="C4" s="9" t="s">
        <v>2</v>
      </c>
      <c r="D4" s="9" t="s">
        <v>3</v>
      </c>
      <c r="E4" s="9" t="s">
        <v>4</v>
      </c>
      <c r="F4" s="9" t="s">
        <v>5</v>
      </c>
      <c r="G4" s="9" t="s">
        <v>6</v>
      </c>
      <c r="H4" s="9" t="s">
        <v>153</v>
      </c>
      <c r="I4" s="10" t="s">
        <v>154</v>
      </c>
      <c r="J4" s="10" t="s">
        <v>155</v>
      </c>
      <c r="K4" s="11" t="s">
        <v>156</v>
      </c>
      <c r="L4" s="10" t="s">
        <v>157</v>
      </c>
      <c r="M4" s="12" t="s">
        <v>158</v>
      </c>
      <c r="N4" s="12" t="s">
        <v>159</v>
      </c>
      <c r="O4" s="13" t="s">
        <v>160</v>
      </c>
      <c r="P4" s="14" t="s">
        <v>7</v>
      </c>
      <c r="Q4" s="14" t="s">
        <v>161</v>
      </c>
      <c r="R4" s="14" t="s">
        <v>161</v>
      </c>
    </row>
    <row r="5" spans="1:18" ht="63">
      <c r="A5" s="15">
        <v>2022</v>
      </c>
      <c r="B5" s="15" t="s">
        <v>13</v>
      </c>
      <c r="C5" s="15" t="s">
        <v>134</v>
      </c>
      <c r="D5" s="15" t="s">
        <v>15</v>
      </c>
      <c r="E5" s="15" t="s">
        <v>16</v>
      </c>
      <c r="F5" s="15" t="s">
        <v>17</v>
      </c>
      <c r="G5" s="15" t="s">
        <v>73</v>
      </c>
      <c r="H5" s="15" t="s">
        <v>67</v>
      </c>
      <c r="I5" s="16" t="s">
        <v>738</v>
      </c>
      <c r="J5" s="16" t="s">
        <v>24</v>
      </c>
      <c r="K5" s="17">
        <v>1</v>
      </c>
      <c r="L5" s="16" t="s">
        <v>164</v>
      </c>
      <c r="M5" s="18" t="s">
        <v>739</v>
      </c>
      <c r="N5" s="18">
        <v>1454692.09</v>
      </c>
      <c r="O5" s="34" t="s">
        <v>166</v>
      </c>
      <c r="P5" s="20" t="s">
        <v>43</v>
      </c>
      <c r="Q5" s="20" t="s">
        <v>740</v>
      </c>
      <c r="R5" s="20" t="s">
        <v>741</v>
      </c>
    </row>
    <row r="6" spans="1:18" ht="31.5">
      <c r="M6" s="56" t="s">
        <v>169</v>
      </c>
      <c r="N6" s="56">
        <f>SUM(N5:N5)</f>
        <v>1454692.09</v>
      </c>
      <c r="O6" s="34"/>
      <c r="P6" s="20"/>
      <c r="R6" s="20"/>
    </row>
    <row r="7" spans="1:18" ht="94.5">
      <c r="A7" s="15">
        <v>2022</v>
      </c>
      <c r="B7" s="15" t="s">
        <v>13</v>
      </c>
      <c r="C7" s="15" t="s">
        <v>134</v>
      </c>
      <c r="D7" s="15" t="s">
        <v>27</v>
      </c>
      <c r="E7" s="15" t="s">
        <v>48</v>
      </c>
      <c r="F7" s="15" t="s">
        <v>29</v>
      </c>
      <c r="G7" s="15" t="s">
        <v>41</v>
      </c>
      <c r="H7" s="15" t="s">
        <v>148</v>
      </c>
      <c r="I7" s="16" t="s">
        <v>742</v>
      </c>
      <c r="J7" s="16" t="s">
        <v>24</v>
      </c>
      <c r="K7" s="17">
        <v>1</v>
      </c>
      <c r="L7" s="16" t="s">
        <v>171</v>
      </c>
      <c r="N7" s="18">
        <v>134420.89000000001</v>
      </c>
      <c r="O7" s="34" t="s">
        <v>743</v>
      </c>
      <c r="P7" s="20" t="s">
        <v>43</v>
      </c>
      <c r="Q7" s="20" t="s">
        <v>744</v>
      </c>
      <c r="R7" s="20" t="s">
        <v>212</v>
      </c>
    </row>
    <row r="8" spans="1:18" ht="31.5">
      <c r="J8" s="16" t="s">
        <v>24</v>
      </c>
      <c r="K8" s="17">
        <v>1</v>
      </c>
      <c r="M8" s="56" t="s">
        <v>259</v>
      </c>
      <c r="N8" s="56">
        <f>SUM(N7:N7)</f>
        <v>134420.89000000001</v>
      </c>
      <c r="O8" s="34"/>
      <c r="P8" s="20"/>
      <c r="R8" s="20"/>
    </row>
    <row r="9" spans="1:18" ht="63">
      <c r="A9" s="15">
        <v>2022</v>
      </c>
      <c r="B9" s="15" t="s">
        <v>13</v>
      </c>
      <c r="C9" s="15" t="s">
        <v>134</v>
      </c>
      <c r="D9" s="15" t="s">
        <v>38</v>
      </c>
      <c r="E9" s="15" t="s">
        <v>28</v>
      </c>
      <c r="F9" s="15" t="s">
        <v>57</v>
      </c>
      <c r="G9" s="15" t="s">
        <v>50</v>
      </c>
      <c r="H9" s="15" t="s">
        <v>148</v>
      </c>
      <c r="I9" s="16" t="s">
        <v>745</v>
      </c>
      <c r="J9" s="16" t="s">
        <v>24</v>
      </c>
      <c r="K9" s="17">
        <v>5113</v>
      </c>
      <c r="L9" s="16" t="s">
        <v>171</v>
      </c>
      <c r="N9" s="18">
        <v>562523.75</v>
      </c>
      <c r="O9" s="34" t="s">
        <v>166</v>
      </c>
      <c r="P9" s="20" t="s">
        <v>43</v>
      </c>
      <c r="Q9" s="20" t="s">
        <v>746</v>
      </c>
      <c r="R9" s="20" t="s">
        <v>43</v>
      </c>
    </row>
    <row r="10" spans="1:18" ht="94.5">
      <c r="A10" s="15">
        <v>2022</v>
      </c>
      <c r="B10" s="15" t="s">
        <v>13</v>
      </c>
      <c r="C10" s="15" t="s">
        <v>134</v>
      </c>
      <c r="D10" s="15" t="s">
        <v>38</v>
      </c>
      <c r="E10" s="15" t="s">
        <v>28</v>
      </c>
      <c r="F10" s="15" t="s">
        <v>57</v>
      </c>
      <c r="G10" s="15" t="s">
        <v>112</v>
      </c>
      <c r="H10" s="15" t="s">
        <v>74</v>
      </c>
      <c r="I10" s="16" t="s">
        <v>747</v>
      </c>
      <c r="J10" s="16" t="s">
        <v>24</v>
      </c>
      <c r="K10" s="17">
        <v>1</v>
      </c>
      <c r="L10" s="16" t="s">
        <v>748</v>
      </c>
      <c r="N10" s="18">
        <v>170000</v>
      </c>
      <c r="O10" s="34" t="s">
        <v>166</v>
      </c>
      <c r="P10" s="20" t="s">
        <v>43</v>
      </c>
      <c r="Q10" s="20" t="s">
        <v>746</v>
      </c>
      <c r="R10" s="20" t="s">
        <v>43</v>
      </c>
    </row>
    <row r="11" spans="1:18" ht="94.5">
      <c r="A11" s="15">
        <v>2022</v>
      </c>
      <c r="B11" s="15" t="s">
        <v>13</v>
      </c>
      <c r="C11" s="15" t="s">
        <v>134</v>
      </c>
      <c r="D11" s="15" t="s">
        <v>38</v>
      </c>
      <c r="E11" s="15" t="s">
        <v>28</v>
      </c>
      <c r="F11" s="15" t="s">
        <v>57</v>
      </c>
      <c r="G11" s="15" t="s">
        <v>112</v>
      </c>
      <c r="H11" s="15" t="s">
        <v>148</v>
      </c>
      <c r="I11" s="16" t="s">
        <v>749</v>
      </c>
      <c r="J11" s="16" t="s">
        <v>24</v>
      </c>
      <c r="K11" s="17">
        <v>1</v>
      </c>
      <c r="L11" s="16" t="s">
        <v>171</v>
      </c>
      <c r="N11" s="18">
        <v>20000</v>
      </c>
      <c r="O11" s="34" t="s">
        <v>166</v>
      </c>
      <c r="P11" s="20" t="s">
        <v>43</v>
      </c>
      <c r="Q11" s="20" t="s">
        <v>746</v>
      </c>
      <c r="R11" s="20" t="s">
        <v>43</v>
      </c>
    </row>
    <row r="12" spans="1:18" ht="15.75">
      <c r="M12" s="56" t="s">
        <v>750</v>
      </c>
      <c r="N12" s="56">
        <f>SUM(N9:N11)</f>
        <v>752523.75</v>
      </c>
      <c r="O12" s="34"/>
      <c r="P12" s="20"/>
      <c r="R12" s="20"/>
    </row>
    <row r="13" spans="1:18" ht="63">
      <c r="A13" s="15">
        <v>2022</v>
      </c>
      <c r="B13" s="15" t="s">
        <v>13</v>
      </c>
      <c r="C13" s="15" t="s">
        <v>134</v>
      </c>
      <c r="D13" s="15" t="s">
        <v>38</v>
      </c>
      <c r="E13" s="15" t="s">
        <v>28</v>
      </c>
      <c r="F13" s="15" t="s">
        <v>57</v>
      </c>
      <c r="G13" s="15" t="s">
        <v>97</v>
      </c>
      <c r="H13" s="15" t="s">
        <v>127</v>
      </c>
      <c r="I13" s="16" t="s">
        <v>751</v>
      </c>
      <c r="J13" s="16" t="s">
        <v>24</v>
      </c>
      <c r="K13" s="17">
        <v>100</v>
      </c>
      <c r="L13" s="16" t="s">
        <v>171</v>
      </c>
      <c r="N13" s="18">
        <v>11461</v>
      </c>
      <c r="O13" s="34" t="s">
        <v>166</v>
      </c>
      <c r="P13" s="20" t="s">
        <v>43</v>
      </c>
      <c r="Q13" s="20" t="s">
        <v>752</v>
      </c>
      <c r="R13" s="20" t="s">
        <v>43</v>
      </c>
    </row>
    <row r="14" spans="1:18" ht="63">
      <c r="A14" s="15">
        <v>2022</v>
      </c>
      <c r="B14" s="15" t="s">
        <v>13</v>
      </c>
      <c r="C14" s="15" t="s">
        <v>134</v>
      </c>
      <c r="D14" s="15" t="s">
        <v>38</v>
      </c>
      <c r="E14" s="15" t="s">
        <v>28</v>
      </c>
      <c r="F14" s="15" t="s">
        <v>57</v>
      </c>
      <c r="G14" s="15" t="s">
        <v>97</v>
      </c>
      <c r="H14" s="15" t="s">
        <v>127</v>
      </c>
      <c r="I14" s="16" t="s">
        <v>753</v>
      </c>
      <c r="J14" s="16" t="s">
        <v>24</v>
      </c>
      <c r="K14" s="17">
        <v>800</v>
      </c>
      <c r="L14" s="16" t="s">
        <v>171</v>
      </c>
      <c r="N14" s="18">
        <v>19176</v>
      </c>
      <c r="O14" s="34" t="s">
        <v>166</v>
      </c>
      <c r="P14" s="20" t="s">
        <v>43</v>
      </c>
      <c r="Q14" s="20" t="s">
        <v>752</v>
      </c>
      <c r="R14" s="20" t="s">
        <v>43</v>
      </c>
    </row>
    <row r="15" spans="1:18" ht="63">
      <c r="A15" s="15">
        <v>2022</v>
      </c>
      <c r="B15" s="15" t="s">
        <v>13</v>
      </c>
      <c r="C15" s="15" t="s">
        <v>134</v>
      </c>
      <c r="D15" s="15" t="s">
        <v>38</v>
      </c>
      <c r="E15" s="15" t="s">
        <v>28</v>
      </c>
      <c r="F15" s="15" t="s">
        <v>57</v>
      </c>
      <c r="G15" s="15" t="s">
        <v>97</v>
      </c>
      <c r="H15" s="15" t="s">
        <v>127</v>
      </c>
      <c r="I15" s="16" t="s">
        <v>754</v>
      </c>
      <c r="J15" s="16" t="s">
        <v>24</v>
      </c>
      <c r="K15" s="17">
        <v>1134</v>
      </c>
      <c r="L15" s="16" t="s">
        <v>171</v>
      </c>
      <c r="N15" s="18">
        <v>6429.78</v>
      </c>
      <c r="O15" s="34" t="s">
        <v>166</v>
      </c>
      <c r="P15" s="20" t="s">
        <v>43</v>
      </c>
      <c r="Q15" s="20" t="s">
        <v>752</v>
      </c>
      <c r="R15" s="20" t="s">
        <v>43</v>
      </c>
    </row>
    <row r="16" spans="1:18" ht="63">
      <c r="A16" s="15">
        <v>2022</v>
      </c>
      <c r="B16" s="15" t="s">
        <v>13</v>
      </c>
      <c r="C16" s="15" t="s">
        <v>134</v>
      </c>
      <c r="D16" s="15" t="s">
        <v>38</v>
      </c>
      <c r="E16" s="15" t="s">
        <v>28</v>
      </c>
      <c r="F16" s="15" t="s">
        <v>57</v>
      </c>
      <c r="G16" s="15" t="s">
        <v>97</v>
      </c>
      <c r="H16" s="15" t="s">
        <v>127</v>
      </c>
      <c r="I16" s="16" t="s">
        <v>755</v>
      </c>
      <c r="J16" s="16" t="s">
        <v>24</v>
      </c>
      <c r="K16" s="17">
        <v>600</v>
      </c>
      <c r="L16" s="16" t="s">
        <v>171</v>
      </c>
      <c r="N16" s="18">
        <v>7872</v>
      </c>
      <c r="O16" s="34" t="s">
        <v>166</v>
      </c>
      <c r="P16" s="20" t="s">
        <v>43</v>
      </c>
      <c r="Q16" s="20" t="s">
        <v>752</v>
      </c>
      <c r="R16" s="20" t="s">
        <v>43</v>
      </c>
    </row>
    <row r="17" spans="1:18" ht="63">
      <c r="A17" s="15">
        <v>2022</v>
      </c>
      <c r="B17" s="15" t="s">
        <v>13</v>
      </c>
      <c r="C17" s="15" t="s">
        <v>134</v>
      </c>
      <c r="D17" s="15" t="s">
        <v>38</v>
      </c>
      <c r="E17" s="15" t="s">
        <v>28</v>
      </c>
      <c r="F17" s="15" t="s">
        <v>57</v>
      </c>
      <c r="G17" s="15" t="s">
        <v>97</v>
      </c>
      <c r="H17" s="15" t="s">
        <v>127</v>
      </c>
      <c r="I17" s="16" t="s">
        <v>756</v>
      </c>
      <c r="J17" s="16" t="s">
        <v>24</v>
      </c>
      <c r="K17" s="17">
        <v>2000</v>
      </c>
      <c r="L17" s="16" t="s">
        <v>171</v>
      </c>
      <c r="N17" s="18">
        <v>15840</v>
      </c>
      <c r="O17" s="34" t="s">
        <v>166</v>
      </c>
      <c r="P17" s="20" t="s">
        <v>43</v>
      </c>
      <c r="Q17" s="20" t="s">
        <v>752</v>
      </c>
      <c r="R17" s="20" t="s">
        <v>43</v>
      </c>
    </row>
    <row r="18" spans="1:18" ht="63">
      <c r="A18" s="15">
        <v>2022</v>
      </c>
      <c r="B18" s="15" t="s">
        <v>13</v>
      </c>
      <c r="C18" s="15" t="s">
        <v>134</v>
      </c>
      <c r="D18" s="15" t="s">
        <v>38</v>
      </c>
      <c r="E18" s="15" t="s">
        <v>28</v>
      </c>
      <c r="F18" s="15" t="s">
        <v>57</v>
      </c>
      <c r="G18" s="15" t="s">
        <v>97</v>
      </c>
      <c r="H18" s="15" t="s">
        <v>127</v>
      </c>
      <c r="I18" s="16" t="s">
        <v>757</v>
      </c>
      <c r="J18" s="16" t="s">
        <v>24</v>
      </c>
      <c r="K18" s="17">
        <v>7000</v>
      </c>
      <c r="L18" s="16" t="s">
        <v>171</v>
      </c>
      <c r="N18" s="18">
        <v>38220</v>
      </c>
      <c r="O18" s="34" t="s">
        <v>166</v>
      </c>
      <c r="P18" s="20" t="s">
        <v>43</v>
      </c>
      <c r="Q18" s="20" t="s">
        <v>752</v>
      </c>
      <c r="R18" s="20" t="s">
        <v>43</v>
      </c>
    </row>
    <row r="19" spans="1:18" ht="31.5">
      <c r="M19" s="56" t="s">
        <v>204</v>
      </c>
      <c r="N19" s="56">
        <f>SUM(CE!N13:N19)</f>
        <v>105270.5</v>
      </c>
      <c r="O19" s="19"/>
      <c r="P19" s="20"/>
      <c r="R19" s="20"/>
    </row>
    <row r="20" spans="1:18" ht="31.5">
      <c r="M20" s="63" t="s">
        <v>301</v>
      </c>
      <c r="N20" s="63">
        <f>SUM(N6+N8+N19)</f>
        <v>1694383.48</v>
      </c>
      <c r="O20" s="19"/>
      <c r="P20" s="20"/>
      <c r="R20" s="20"/>
    </row>
    <row r="21" spans="1:18" ht="15.75">
      <c r="O21" s="19"/>
      <c r="P21" s="20"/>
      <c r="R21" s="20"/>
    </row>
    <row r="22" spans="1:18" ht="15.75">
      <c r="O22" s="19"/>
      <c r="P22" s="20"/>
      <c r="R22" s="20"/>
    </row>
    <row r="23" spans="1:18" ht="15.75">
      <c r="O23" s="19"/>
      <c r="P23" s="20"/>
      <c r="R23" s="20"/>
    </row>
    <row r="24" spans="1:18" ht="15.75">
      <c r="O24" s="19"/>
      <c r="P24" s="20"/>
      <c r="R24" s="20"/>
    </row>
    <row r="25" spans="1:18" ht="15.75">
      <c r="O25" s="19"/>
      <c r="P25" s="20"/>
      <c r="R25" s="20"/>
    </row>
    <row r="26" spans="1:18" ht="15.75">
      <c r="O26" s="19"/>
      <c r="P26" s="20"/>
      <c r="R26" s="20"/>
    </row>
    <row r="27" spans="1:18" ht="15.75">
      <c r="O27" s="19"/>
      <c r="P27" s="20"/>
      <c r="R27" s="20"/>
    </row>
    <row r="28" spans="1:18" ht="15.75">
      <c r="O28" s="19"/>
      <c r="P28" s="20"/>
      <c r="R28" s="20"/>
    </row>
    <row r="29" spans="1:18" ht="15.75">
      <c r="O29" s="19"/>
      <c r="P29" s="20"/>
      <c r="R29" s="20"/>
    </row>
    <row r="30" spans="1:18" ht="15.75">
      <c r="O30" s="19"/>
      <c r="P30" s="20"/>
      <c r="R30" s="20"/>
    </row>
    <row r="31" spans="1:18" ht="15.75">
      <c r="O31" s="19"/>
      <c r="P31" s="20"/>
      <c r="R31" s="20"/>
    </row>
    <row r="32" spans="1:18" ht="15.75">
      <c r="O32" s="19"/>
      <c r="P32" s="20"/>
      <c r="R32" s="20"/>
    </row>
    <row r="33" spans="15:18" ht="15.75">
      <c r="O33" s="19"/>
      <c r="P33" s="20"/>
      <c r="R33" s="20"/>
    </row>
    <row r="34" spans="15:18" ht="15.75">
      <c r="O34" s="19"/>
      <c r="P34" s="20"/>
      <c r="R34" s="20"/>
    </row>
    <row r="35" spans="15:18" ht="15.75">
      <c r="O35" s="19"/>
      <c r="P35" s="20"/>
      <c r="R35" s="20"/>
    </row>
    <row r="36" spans="15:18" ht="15.75">
      <c r="O36" s="19"/>
      <c r="P36" s="20"/>
      <c r="R36" s="20"/>
    </row>
    <row r="37" spans="15:18" ht="15.75">
      <c r="O37" s="19"/>
      <c r="P37" s="20"/>
      <c r="R37" s="20"/>
    </row>
    <row r="38" spans="15:18" ht="15.75">
      <c r="O38" s="19"/>
      <c r="P38" s="20"/>
      <c r="R38" s="20"/>
    </row>
    <row r="39" spans="15:18" ht="15.75">
      <c r="O39" s="19"/>
      <c r="P39" s="20"/>
      <c r="R39" s="20"/>
    </row>
    <row r="40" spans="15:18" ht="15.75">
      <c r="O40" s="19"/>
      <c r="P40" s="20"/>
      <c r="R40" s="20"/>
    </row>
    <row r="41" spans="15:18" ht="15.75">
      <c r="O41" s="19"/>
      <c r="P41" s="20"/>
      <c r="R41" s="20"/>
    </row>
    <row r="42" spans="15:18" ht="15.75">
      <c r="O42" s="19"/>
      <c r="P42" s="20"/>
      <c r="R42" s="20"/>
    </row>
    <row r="43" spans="15:18" ht="15.75">
      <c r="O43" s="19"/>
      <c r="P43" s="20"/>
      <c r="R43" s="20"/>
    </row>
    <row r="44" spans="15:18" ht="15.75">
      <c r="O44" s="19"/>
      <c r="P44" s="20"/>
      <c r="R44" s="20"/>
    </row>
    <row r="45" spans="15:18" ht="15.75">
      <c r="O45" s="19"/>
      <c r="P45" s="20"/>
      <c r="R45" s="20"/>
    </row>
    <row r="46" spans="15:18" ht="15.75">
      <c r="O46" s="19"/>
      <c r="P46" s="20"/>
      <c r="R46" s="20"/>
    </row>
    <row r="47" spans="15:18" ht="15.75">
      <c r="O47" s="19"/>
      <c r="P47" s="20"/>
      <c r="R47" s="20"/>
    </row>
    <row r="48" spans="15:18" ht="15.75">
      <c r="O48" s="19"/>
      <c r="P48" s="20"/>
      <c r="R48" s="20"/>
    </row>
    <row r="49" spans="15:18" ht="15.75">
      <c r="O49" s="19"/>
      <c r="P49" s="20"/>
      <c r="R49" s="20"/>
    </row>
    <row r="50" spans="15:18" ht="15.75">
      <c r="O50" s="19"/>
      <c r="P50" s="20"/>
      <c r="R50" s="20"/>
    </row>
    <row r="51" spans="15:18" ht="15.75">
      <c r="O51" s="19"/>
      <c r="P51" s="20"/>
      <c r="R51" s="20"/>
    </row>
    <row r="52" spans="15:18" ht="15.75">
      <c r="O52" s="19"/>
      <c r="P52" s="20"/>
      <c r="R52" s="20"/>
    </row>
    <row r="53" spans="15:18" ht="15.75">
      <c r="O53" s="19"/>
      <c r="P53" s="20"/>
      <c r="R53" s="20"/>
    </row>
    <row r="54" spans="15:18" ht="15.75">
      <c r="O54" s="19"/>
      <c r="P54" s="20"/>
      <c r="R54" s="20"/>
    </row>
    <row r="55" spans="15:18" ht="15.75">
      <c r="O55" s="19"/>
      <c r="P55" s="20"/>
      <c r="R55" s="20"/>
    </row>
    <row r="56" spans="15:18" ht="15.75">
      <c r="O56" s="19"/>
      <c r="P56" s="20"/>
      <c r="R56" s="20"/>
    </row>
    <row r="57" spans="15:18" ht="15.75">
      <c r="O57" s="19"/>
      <c r="P57" s="20"/>
      <c r="R57" s="20"/>
    </row>
    <row r="58" spans="15:18" ht="15.75">
      <c r="O58" s="19"/>
      <c r="P58" s="20"/>
      <c r="R58" s="20"/>
    </row>
    <row r="59" spans="15:18" ht="15.75">
      <c r="O59" s="19"/>
      <c r="P59" s="20"/>
      <c r="R59" s="20"/>
    </row>
    <row r="60" spans="15:18" ht="15.75">
      <c r="O60" s="19"/>
      <c r="P60" s="20"/>
      <c r="R60" s="20"/>
    </row>
    <row r="61" spans="15:18" ht="15.75">
      <c r="O61" s="19"/>
      <c r="P61" s="20"/>
      <c r="R61" s="20"/>
    </row>
    <row r="62" spans="15:18" ht="15.75">
      <c r="O62" s="19"/>
      <c r="P62" s="20"/>
      <c r="R62" s="20"/>
    </row>
    <row r="63" spans="15:18" ht="15.75">
      <c r="O63" s="19"/>
      <c r="P63" s="20"/>
      <c r="R63" s="20"/>
    </row>
    <row r="64" spans="15:18" ht="15.75">
      <c r="O64" s="19"/>
      <c r="P64" s="20"/>
      <c r="R64" s="20"/>
    </row>
    <row r="65" spans="15:18" ht="15.75">
      <c r="O65" s="19"/>
      <c r="P65" s="20"/>
      <c r="R65" s="20"/>
    </row>
    <row r="66" spans="15:18" ht="15.75">
      <c r="O66" s="19"/>
      <c r="P66" s="20"/>
      <c r="R66" s="20"/>
    </row>
    <row r="67" spans="15:18" ht="15.75">
      <c r="O67" s="19"/>
      <c r="P67" s="20"/>
      <c r="R67" s="20"/>
    </row>
    <row r="68" spans="15:18" ht="15.75">
      <c r="O68" s="19"/>
      <c r="P68" s="20"/>
      <c r="R68" s="20"/>
    </row>
    <row r="69" spans="15:18" ht="15.75">
      <c r="O69" s="19"/>
      <c r="P69" s="20"/>
      <c r="R69" s="20"/>
    </row>
    <row r="70" spans="15:18" ht="15.75">
      <c r="O70" s="19"/>
      <c r="P70" s="20"/>
      <c r="R70" s="20"/>
    </row>
    <row r="71" spans="15:18" ht="15.75">
      <c r="O71" s="19"/>
      <c r="P71" s="20"/>
      <c r="R71" s="20"/>
    </row>
    <row r="72" spans="15:18" ht="15.75">
      <c r="O72" s="19"/>
      <c r="P72" s="20"/>
      <c r="R72" s="20"/>
    </row>
    <row r="73" spans="15:18" ht="15.75">
      <c r="O73" s="19"/>
      <c r="P73" s="20"/>
      <c r="R73" s="20"/>
    </row>
    <row r="74" spans="15:18" ht="15.75">
      <c r="O74" s="19"/>
      <c r="P74" s="20"/>
      <c r="R74" s="20"/>
    </row>
    <row r="75" spans="15:18" ht="15.75">
      <c r="O75" s="19"/>
      <c r="P75" s="20"/>
      <c r="R75" s="20"/>
    </row>
    <row r="76" spans="15:18" ht="15.75">
      <c r="O76" s="19"/>
      <c r="P76" s="20"/>
      <c r="R76" s="20"/>
    </row>
    <row r="77" spans="15:18" ht="15.75">
      <c r="O77" s="19"/>
      <c r="P77" s="20"/>
      <c r="R77" s="20"/>
    </row>
    <row r="78" spans="15:18" ht="15.75">
      <c r="O78" s="19"/>
      <c r="P78" s="20"/>
      <c r="R78" s="20"/>
    </row>
    <row r="79" spans="15:18" ht="15.75">
      <c r="O79" s="19"/>
      <c r="P79" s="20"/>
      <c r="R79" s="20"/>
    </row>
    <row r="80" spans="15:18" ht="15.75">
      <c r="O80" s="19"/>
      <c r="P80" s="20"/>
      <c r="R80" s="20"/>
    </row>
    <row r="81" spans="1:18" ht="15.75">
      <c r="O81" s="19"/>
      <c r="P81" s="20"/>
      <c r="R81" s="20"/>
    </row>
    <row r="82" spans="1:18" ht="15.75">
      <c r="O82" s="19"/>
      <c r="P82" s="20"/>
      <c r="R82" s="20"/>
    </row>
    <row r="83" spans="1:18" ht="15.75">
      <c r="O83" s="19"/>
      <c r="P83" s="20"/>
      <c r="R83" s="20"/>
    </row>
    <row r="84" spans="1:18" ht="15.75">
      <c r="A84" s="21"/>
      <c r="B84" s="22"/>
      <c r="C84" s="22"/>
      <c r="O84" s="19"/>
      <c r="P84" s="20"/>
      <c r="R84" s="20"/>
    </row>
    <row r="85" spans="1:18" ht="15.75">
      <c r="A85" s="21"/>
      <c r="B85" s="22"/>
      <c r="C85" s="22"/>
      <c r="O85" s="19"/>
      <c r="P85" s="20"/>
      <c r="R85" s="20"/>
    </row>
    <row r="86" spans="1:18" ht="15.75">
      <c r="A86" s="21"/>
      <c r="B86" s="22"/>
      <c r="C86" s="22"/>
      <c r="O86" s="19"/>
      <c r="P86" s="20"/>
      <c r="R86" s="20"/>
    </row>
    <row r="87" spans="1:18" ht="15.75">
      <c r="A87" s="21"/>
      <c r="B87" s="22"/>
      <c r="C87" s="22"/>
      <c r="O87" s="19"/>
      <c r="P87" s="20"/>
      <c r="R87" s="20"/>
    </row>
    <row r="88" spans="1:18" ht="15.75">
      <c r="A88" s="21"/>
      <c r="B88" s="22"/>
      <c r="C88" s="22"/>
      <c r="O88" s="19"/>
      <c r="P88" s="20"/>
      <c r="R88" s="20"/>
    </row>
    <row r="89" spans="1:18" ht="15.75">
      <c r="A89" s="21"/>
      <c r="B89" s="22"/>
      <c r="C89" s="22"/>
      <c r="O89" s="19"/>
      <c r="P89" s="20"/>
      <c r="R89" s="20"/>
    </row>
    <row r="90" spans="1:18" ht="15.75">
      <c r="A90" s="21"/>
      <c r="B90" s="22"/>
      <c r="C90" s="22"/>
      <c r="O90" s="19"/>
      <c r="P90" s="20"/>
      <c r="R90" s="20"/>
    </row>
    <row r="91" spans="1:18" ht="15.75">
      <c r="A91" s="21"/>
      <c r="B91" s="22"/>
      <c r="C91" s="22"/>
      <c r="O91" s="19"/>
      <c r="P91" s="20"/>
      <c r="R91" s="20"/>
    </row>
    <row r="92" spans="1:18" ht="15.75">
      <c r="A92" s="21"/>
      <c r="B92" s="22"/>
      <c r="C92" s="22"/>
      <c r="O92" s="19"/>
      <c r="P92" s="20"/>
      <c r="R92" s="20"/>
    </row>
    <row r="93" spans="1:18" ht="15.75">
      <c r="P93" s="20"/>
      <c r="R93" s="20"/>
    </row>
    <row r="94" spans="1:18" ht="15.75">
      <c r="P94" s="20"/>
      <c r="R94" s="20"/>
    </row>
    <row r="95" spans="1:18" ht="15.75">
      <c r="P95" s="20"/>
      <c r="R95" s="20"/>
    </row>
    <row r="96" spans="1:18" ht="15.75">
      <c r="P96" s="20"/>
      <c r="R96" s="20"/>
    </row>
    <row r="97" spans="16:18" ht="15.75">
      <c r="P97" s="20"/>
      <c r="R97" s="20"/>
    </row>
    <row r="98" spans="16:18" ht="15.75">
      <c r="P98" s="20"/>
      <c r="R98" s="20"/>
    </row>
    <row r="99" spans="16:18" ht="15.75">
      <c r="P99" s="20"/>
      <c r="R99" s="20"/>
    </row>
    <row r="100" spans="16:18" ht="15.75">
      <c r="P100" s="20"/>
      <c r="R100" s="20"/>
    </row>
    <row r="101" spans="16:18" ht="15.75">
      <c r="P101" s="20"/>
      <c r="R101" s="20"/>
    </row>
    <row r="102" spans="16:18" ht="15.75">
      <c r="P102" s="20"/>
      <c r="R102" s="20"/>
    </row>
    <row r="103" spans="16:18" ht="15.75">
      <c r="P103" s="20"/>
      <c r="R103" s="20"/>
    </row>
    <row r="104" spans="16:18" ht="15.75">
      <c r="P104" s="20"/>
      <c r="R104" s="20"/>
    </row>
    <row r="105" spans="16:18" ht="15.75">
      <c r="P105" s="20"/>
      <c r="R105" s="20"/>
    </row>
    <row r="106" spans="16:18" ht="15.75">
      <c r="P106" s="20"/>
      <c r="R106" s="20"/>
    </row>
    <row r="107" spans="16:18" ht="15.75">
      <c r="P107" s="20"/>
      <c r="R107" s="20"/>
    </row>
    <row r="108" spans="16:18" ht="15.75">
      <c r="P108" s="20"/>
      <c r="R108" s="20"/>
    </row>
    <row r="109" spans="16:18" ht="15.75">
      <c r="P109" s="20"/>
      <c r="R109" s="20"/>
    </row>
    <row r="110" spans="16:18" ht="15.75">
      <c r="P110" s="20"/>
      <c r="R110" s="20"/>
    </row>
    <row r="111" spans="16:18" ht="15.75">
      <c r="P111" s="20"/>
      <c r="R111" s="20"/>
    </row>
    <row r="112" spans="16:18" ht="15.75">
      <c r="P112" s="20"/>
      <c r="R112" s="20"/>
    </row>
    <row r="113" spans="16:18" ht="15.75">
      <c r="P113" s="20"/>
      <c r="R113" s="20"/>
    </row>
    <row r="114" spans="16:18" ht="15.75">
      <c r="P114" s="20"/>
      <c r="R114" s="20"/>
    </row>
    <row r="115" spans="16:18" ht="15.75">
      <c r="P115" s="20"/>
      <c r="R115" s="20"/>
    </row>
    <row r="116" spans="16:18" ht="15.75">
      <c r="P116" s="20"/>
      <c r="R116" s="20"/>
    </row>
    <row r="117" spans="16:18" ht="15.75">
      <c r="P117" s="20"/>
      <c r="R117" s="20"/>
    </row>
    <row r="118" spans="16:18" ht="15.75">
      <c r="P118" s="20"/>
      <c r="R118" s="20"/>
    </row>
    <row r="119" spans="16:18" ht="15.75">
      <c r="P119" s="20"/>
      <c r="R119" s="20"/>
    </row>
    <row r="120" spans="16:18" ht="15.75">
      <c r="P120" s="20"/>
      <c r="R120" s="20"/>
    </row>
    <row r="121" spans="16:18" ht="15.75">
      <c r="P121" s="20"/>
      <c r="R121" s="20"/>
    </row>
    <row r="122" spans="16:18" ht="15.75">
      <c r="P122" s="20"/>
      <c r="R122" s="20"/>
    </row>
    <row r="123" spans="16:18" ht="15.75">
      <c r="P123" s="20"/>
      <c r="R123" s="20"/>
    </row>
    <row r="124" spans="16:18" ht="15.75">
      <c r="P124" s="20"/>
      <c r="R124" s="20"/>
    </row>
    <row r="125" spans="16:18" ht="15.75">
      <c r="P125" s="20"/>
      <c r="R125" s="20"/>
    </row>
    <row r="126" spans="16:18" ht="15.75">
      <c r="P126" s="20"/>
      <c r="R126" s="20"/>
    </row>
    <row r="127" spans="16:18" ht="15.75">
      <c r="P127" s="20"/>
      <c r="R127" s="20"/>
    </row>
    <row r="128" spans="16:18" ht="15.75">
      <c r="P128" s="20"/>
      <c r="R128" s="20"/>
    </row>
    <row r="129" spans="16:18" ht="15.75">
      <c r="P129" s="20"/>
      <c r="R129" s="20"/>
    </row>
    <row r="130" spans="16:18" ht="15.75">
      <c r="P130" s="20"/>
      <c r="R130" s="20"/>
    </row>
    <row r="131" spans="16:18" ht="15.75">
      <c r="P131" s="20"/>
      <c r="R131" s="20"/>
    </row>
    <row r="132" spans="16:18" ht="15.75">
      <c r="P132" s="24"/>
      <c r="R132" s="20"/>
    </row>
    <row r="133" spans="16:18" ht="15.75">
      <c r="P133" s="8">
        <v>0</v>
      </c>
      <c r="R133" s="20"/>
    </row>
    <row r="134" spans="16:18" ht="15.75">
      <c r="R134" s="20"/>
    </row>
    <row r="135" spans="16:18" ht="15.75">
      <c r="R135" s="20"/>
    </row>
    <row r="136" spans="16:18" ht="15.75">
      <c r="R136" s="20"/>
    </row>
    <row r="137" spans="16:18" ht="15.75">
      <c r="R137" s="20"/>
    </row>
    <row r="138" spans="16:18" ht="15.75">
      <c r="R138" s="20"/>
    </row>
    <row r="139" spans="16:18" ht="15.75">
      <c r="R139" s="20"/>
    </row>
    <row r="140" spans="16:18" ht="15.75">
      <c r="R140" s="20"/>
    </row>
    <row r="141" spans="16:18" ht="15.75">
      <c r="R141" s="20"/>
    </row>
    <row r="142" spans="16:18" ht="15.75">
      <c r="R142" s="20"/>
    </row>
    <row r="143" spans="16:18" ht="15.75">
      <c r="R143" s="20"/>
    </row>
    <row r="144" spans="16:18" ht="15.75">
      <c r="R144" s="20"/>
    </row>
    <row r="145" spans="18:18" ht="15.75">
      <c r="R145" s="20"/>
    </row>
    <row r="146" spans="18:18" ht="15.75">
      <c r="R146" s="20"/>
    </row>
    <row r="147" spans="18:18" ht="15.75">
      <c r="R147" s="20"/>
    </row>
    <row r="148" spans="18:18" ht="15.75">
      <c r="R148" s="20"/>
    </row>
    <row r="149" spans="18:18" ht="15.75">
      <c r="R149" s="20"/>
    </row>
    <row r="150" spans="18:18" ht="15.75">
      <c r="R150" s="20"/>
    </row>
    <row r="151" spans="18:18" ht="15.75">
      <c r="R151" s="20"/>
    </row>
    <row r="152" spans="18:18" ht="15.75">
      <c r="R152" s="20"/>
    </row>
    <row r="153" spans="18:18" ht="15.75">
      <c r="R153" s="20"/>
    </row>
    <row r="154" spans="18:18" ht="15.75">
      <c r="R154" s="20"/>
    </row>
    <row r="155" spans="18:18" ht="15.75">
      <c r="R155" s="20"/>
    </row>
    <row r="156" spans="18:18" ht="15.75">
      <c r="R156" s="20"/>
    </row>
    <row r="157" spans="18:18" ht="15.75">
      <c r="R157" s="20"/>
    </row>
    <row r="158" spans="18:18" ht="15.75">
      <c r="R158" s="20"/>
    </row>
    <row r="159" spans="18:18" ht="15.75">
      <c r="R159" s="20"/>
    </row>
    <row r="160" spans="18:18" ht="15.75">
      <c r="R160" s="20"/>
    </row>
    <row r="161" spans="18:18" ht="15.75">
      <c r="R161" s="20"/>
    </row>
    <row r="162" spans="18:18" ht="15.75">
      <c r="R162" s="20"/>
    </row>
    <row r="163" spans="18:18" ht="15.75">
      <c r="R163" s="20"/>
    </row>
    <row r="164" spans="18:18" ht="15.75">
      <c r="R164" s="20"/>
    </row>
    <row r="165" spans="18:18" ht="15.75">
      <c r="R165" s="20"/>
    </row>
    <row r="166" spans="18:18" ht="15.75">
      <c r="R166" s="20"/>
    </row>
    <row r="167" spans="18:18" ht="15.75">
      <c r="R167" s="20"/>
    </row>
    <row r="168" spans="18:18" ht="15.75">
      <c r="R168" s="20"/>
    </row>
    <row r="169" spans="18:18" ht="15.75">
      <c r="R169" s="20"/>
    </row>
    <row r="170" spans="18:18" ht="15.75">
      <c r="R170" s="20"/>
    </row>
    <row r="171" spans="18:18" ht="15.75">
      <c r="R171" s="20"/>
    </row>
    <row r="172" spans="18:18" ht="15.75">
      <c r="R172" s="20"/>
    </row>
    <row r="173" spans="18:18" ht="15.75">
      <c r="R173" s="20"/>
    </row>
    <row r="174" spans="18:18" ht="15.75">
      <c r="R174" s="20"/>
    </row>
    <row r="175" spans="18:18" ht="15.75">
      <c r="R175" s="20"/>
    </row>
    <row r="176" spans="18:18" ht="15.75">
      <c r="R176" s="20"/>
    </row>
    <row r="177" spans="18:18" ht="15.75">
      <c r="R177" s="20"/>
    </row>
    <row r="178" spans="18:18" ht="15.75">
      <c r="R178" s="20"/>
    </row>
    <row r="179" spans="18:18" ht="15.75">
      <c r="R179" s="20"/>
    </row>
    <row r="180" spans="18:18" ht="15.75">
      <c r="R180" s="20"/>
    </row>
    <row r="181" spans="18:18" ht="15.75">
      <c r="R181" s="20"/>
    </row>
    <row r="182" spans="18:18" ht="15.75">
      <c r="R182" s="20"/>
    </row>
    <row r="183" spans="18:18" ht="15.75">
      <c r="R183" s="20"/>
    </row>
    <row r="184" spans="18:18" ht="15.75">
      <c r="R184" s="20"/>
    </row>
    <row r="185" spans="18:18" ht="15.75">
      <c r="R185" s="20"/>
    </row>
    <row r="186" spans="18:18" ht="15.75">
      <c r="R186" s="20"/>
    </row>
    <row r="187" spans="18:18" ht="15.75">
      <c r="R187" s="20"/>
    </row>
    <row r="188" spans="18:18" ht="15.75">
      <c r="R188" s="20"/>
    </row>
    <row r="189" spans="18:18" ht="15.75">
      <c r="R189" s="20"/>
    </row>
    <row r="190" spans="18:18" ht="15.75">
      <c r="R190" s="20"/>
    </row>
    <row r="191" spans="18:18" ht="15.75">
      <c r="R191" s="20"/>
    </row>
    <row r="192" spans="18:18" ht="15.75">
      <c r="R192" s="20"/>
    </row>
    <row r="193" spans="18:18" ht="15.75">
      <c r="R193" s="20"/>
    </row>
    <row r="194" spans="18:18" ht="15.75">
      <c r="R194" s="20"/>
    </row>
    <row r="195" spans="18:18" ht="15.75">
      <c r="R195" s="20"/>
    </row>
    <row r="196" spans="18:18" ht="15.75">
      <c r="R196" s="20"/>
    </row>
    <row r="197" spans="18:18" ht="15.75">
      <c r="R197" s="20"/>
    </row>
    <row r="198" spans="18:18" ht="15.75">
      <c r="R198" s="20"/>
    </row>
    <row r="199" spans="18:18" ht="15.75">
      <c r="R199" s="20"/>
    </row>
    <row r="200" spans="18:18" ht="15.75">
      <c r="R200" s="20"/>
    </row>
    <row r="201" spans="18:18" ht="15.75">
      <c r="R201" s="20"/>
    </row>
    <row r="202" spans="18:18" ht="15.75">
      <c r="R202" s="20"/>
    </row>
    <row r="203" spans="18:18" ht="15.75">
      <c r="R203" s="20"/>
    </row>
    <row r="204" spans="18:18" ht="15.75">
      <c r="R204" s="20"/>
    </row>
    <row r="205" spans="18:18" ht="15.75">
      <c r="R205" s="20"/>
    </row>
    <row r="206" spans="18:18" ht="15.75">
      <c r="R206" s="20"/>
    </row>
    <row r="207" spans="18:18" ht="15.75">
      <c r="R207" s="20"/>
    </row>
    <row r="208" spans="18:18" ht="15.75">
      <c r="R208" s="20"/>
    </row>
    <row r="209" spans="18:18" ht="15.75">
      <c r="R209" s="20"/>
    </row>
    <row r="210" spans="18:18" ht="15.75">
      <c r="R210" s="20"/>
    </row>
    <row r="211" spans="18:18" ht="15.75">
      <c r="R211" s="20"/>
    </row>
    <row r="212" spans="18:18" ht="15.75">
      <c r="R212" s="20"/>
    </row>
    <row r="213" spans="18:18" ht="15.75">
      <c r="R213" s="20"/>
    </row>
    <row r="214" spans="18:18" ht="15.75">
      <c r="R214" s="20"/>
    </row>
    <row r="215" spans="18:18" ht="15.75">
      <c r="R215" s="20"/>
    </row>
    <row r="216" spans="18:18" ht="15.75">
      <c r="R216" s="20"/>
    </row>
    <row r="217" spans="18:18" ht="15.75">
      <c r="R217" s="20"/>
    </row>
    <row r="218" spans="18:18" ht="15.75">
      <c r="R218" s="20"/>
    </row>
    <row r="219" spans="18:18" ht="15.75">
      <c r="R219" s="20"/>
    </row>
    <row r="220" spans="18:18" ht="15.75">
      <c r="R220" s="20"/>
    </row>
    <row r="221" spans="18:18" ht="15.75">
      <c r="R221" s="20"/>
    </row>
    <row r="222" spans="18:18" ht="15.75">
      <c r="R222" s="20"/>
    </row>
    <row r="223" spans="18:18" ht="15.75">
      <c r="R223" s="20"/>
    </row>
    <row r="224" spans="18:18" ht="15.75">
      <c r="R224" s="20"/>
    </row>
    <row r="225" spans="18:18" ht="15.75">
      <c r="R225" s="20"/>
    </row>
    <row r="226" spans="18:18" ht="15.75">
      <c r="R226" s="20"/>
    </row>
    <row r="227" spans="18:18" ht="15.75">
      <c r="R227" s="20"/>
    </row>
    <row r="228" spans="18:18" ht="15.75">
      <c r="R228" s="20"/>
    </row>
    <row r="229" spans="18:18" ht="15.75">
      <c r="R229" s="20"/>
    </row>
    <row r="230" spans="18:18" ht="15.75">
      <c r="R230" s="20"/>
    </row>
    <row r="231" spans="18:18" ht="15.75">
      <c r="R231" s="20"/>
    </row>
    <row r="232" spans="18:18" ht="15.75">
      <c r="R232" s="20"/>
    </row>
    <row r="233" spans="18:18" ht="15.75">
      <c r="R233" s="20"/>
    </row>
    <row r="234" spans="18:18" ht="15.75">
      <c r="R234" s="20"/>
    </row>
    <row r="235" spans="18:18" ht="15.75">
      <c r="R235" s="20"/>
    </row>
    <row r="236" spans="18:18" ht="15.75">
      <c r="R236" s="20"/>
    </row>
    <row r="237" spans="18:18" ht="15.75">
      <c r="R237" s="20"/>
    </row>
    <row r="238" spans="18:18" ht="15.75">
      <c r="R238" s="20"/>
    </row>
    <row r="239" spans="18:18" ht="15.75">
      <c r="R239" s="20"/>
    </row>
    <row r="240" spans="18:18" ht="15.75">
      <c r="R240" s="20"/>
    </row>
    <row r="241" spans="18:18" ht="15.75">
      <c r="R241" s="20"/>
    </row>
    <row r="242" spans="18:18" ht="15.75">
      <c r="R242" s="20"/>
    </row>
    <row r="243" spans="18:18" ht="15.75">
      <c r="R243" s="20"/>
    </row>
    <row r="244" spans="18:18" ht="15.75">
      <c r="R244" s="20"/>
    </row>
    <row r="245" spans="18:18" ht="15.75">
      <c r="R245" s="20"/>
    </row>
    <row r="246" spans="18:18" ht="15.75">
      <c r="R246" s="20"/>
    </row>
    <row r="247" spans="18:18" ht="15.75">
      <c r="R247" s="20"/>
    </row>
    <row r="248" spans="18:18" ht="15.75">
      <c r="R248" s="20"/>
    </row>
    <row r="249" spans="18:18" ht="15.75">
      <c r="R249" s="20"/>
    </row>
    <row r="250" spans="18:18" ht="15.75">
      <c r="R250" s="20"/>
    </row>
    <row r="251" spans="18:18" ht="15.75">
      <c r="R251" s="20"/>
    </row>
    <row r="252" spans="18:18" ht="15.75">
      <c r="R252" s="20"/>
    </row>
    <row r="253" spans="18:18" ht="15.75">
      <c r="R253" s="20"/>
    </row>
    <row r="254" spans="18:18" ht="15.75">
      <c r="R254" s="20"/>
    </row>
    <row r="255" spans="18:18" ht="15.75">
      <c r="R255" s="20"/>
    </row>
    <row r="256" spans="18:18" ht="15.75">
      <c r="R256" s="20"/>
    </row>
    <row r="257" spans="18:18" ht="15.75">
      <c r="R257" s="20"/>
    </row>
    <row r="258" spans="18:18" ht="15.75">
      <c r="R258" s="20"/>
    </row>
    <row r="259" spans="18:18" ht="15.75">
      <c r="R259" s="20"/>
    </row>
    <row r="260" spans="18:18" ht="15.75">
      <c r="R260" s="20"/>
    </row>
    <row r="261" spans="18:18" ht="15.75">
      <c r="R261" s="20"/>
    </row>
    <row r="262" spans="18:18" ht="15.75">
      <c r="R262" s="20"/>
    </row>
    <row r="263" spans="18:18" ht="15.75">
      <c r="R263" s="20"/>
    </row>
    <row r="264" spans="18:18" ht="15.75">
      <c r="R264" s="20"/>
    </row>
    <row r="265" spans="18:18" ht="15.75">
      <c r="R265" s="20"/>
    </row>
    <row r="266" spans="18:18" ht="15.75">
      <c r="R266" s="20"/>
    </row>
    <row r="267" spans="18:18" ht="15.75">
      <c r="R267" s="20"/>
    </row>
    <row r="268" spans="18:18" ht="15.75">
      <c r="R268" s="20"/>
    </row>
    <row r="269" spans="18:18" ht="15.75">
      <c r="R269" s="20"/>
    </row>
    <row r="270" spans="18:18" ht="15.75">
      <c r="R270" s="20"/>
    </row>
    <row r="271" spans="18:18" ht="15.75">
      <c r="R271" s="20"/>
    </row>
    <row r="272" spans="18:18" ht="15.75">
      <c r="R272" s="20"/>
    </row>
    <row r="273" spans="18:18" ht="15.75">
      <c r="R273" s="20"/>
    </row>
    <row r="274" spans="18:18" ht="15.75">
      <c r="R274" s="20"/>
    </row>
    <row r="275" spans="18:18" ht="15.75">
      <c r="R275" s="20"/>
    </row>
    <row r="276" spans="18:18" ht="15.75">
      <c r="R276" s="20"/>
    </row>
    <row r="277" spans="18:18" ht="15.75">
      <c r="R277" s="20"/>
    </row>
    <row r="278" spans="18:18" ht="15.75">
      <c r="R278" s="20"/>
    </row>
    <row r="279" spans="18:18" ht="15.75">
      <c r="R279" s="20"/>
    </row>
    <row r="280" spans="18:18" ht="15.75">
      <c r="R280" s="20"/>
    </row>
    <row r="281" spans="18:18" ht="15.75">
      <c r="R281" s="20"/>
    </row>
    <row r="282" spans="18:18" ht="15.75">
      <c r="R282" s="20"/>
    </row>
    <row r="283" spans="18:18" ht="15.75">
      <c r="R283" s="20"/>
    </row>
    <row r="284" spans="18:18" ht="15.75">
      <c r="R284" s="20"/>
    </row>
    <row r="285" spans="18:18" ht="15.75">
      <c r="R285" s="20"/>
    </row>
    <row r="286" spans="18:18" ht="15.75">
      <c r="R286" s="20"/>
    </row>
    <row r="287" spans="18:18" ht="15.75">
      <c r="R287" s="20"/>
    </row>
    <row r="288" spans="18:18" ht="15.75">
      <c r="R288" s="20"/>
    </row>
    <row r="289" spans="18:18" ht="15.75">
      <c r="R289" s="20"/>
    </row>
    <row r="290" spans="18:18" ht="15.75">
      <c r="R290" s="20"/>
    </row>
    <row r="291" spans="18:18" ht="15.75">
      <c r="R291" s="20"/>
    </row>
    <row r="292" spans="18:18" ht="15.75">
      <c r="R292" s="20"/>
    </row>
    <row r="293" spans="18:18" ht="15.75">
      <c r="R293" s="20"/>
    </row>
    <row r="294" spans="18:18" ht="15.75">
      <c r="R294" s="20"/>
    </row>
    <row r="295" spans="18:18" ht="15.75">
      <c r="R295" s="20"/>
    </row>
    <row r="296" spans="18:18" ht="15.75">
      <c r="R296" s="20"/>
    </row>
    <row r="297" spans="18:18" ht="15.75">
      <c r="R297" s="20"/>
    </row>
    <row r="298" spans="18:18" ht="15.75">
      <c r="R298" s="20"/>
    </row>
    <row r="299" spans="18:18" ht="15.75">
      <c r="R299" s="20"/>
    </row>
    <row r="300" spans="18:18" ht="15.75">
      <c r="R300" s="20"/>
    </row>
    <row r="301" spans="18:18" ht="15.75">
      <c r="R301" s="20"/>
    </row>
    <row r="302" spans="18:18" ht="15.75">
      <c r="R302" s="20"/>
    </row>
    <row r="303" spans="18:18" ht="15.75">
      <c r="R303" s="20"/>
    </row>
    <row r="304" spans="18:18" ht="15.75">
      <c r="R304" s="20"/>
    </row>
    <row r="305" spans="18:18" ht="15.75">
      <c r="R305" s="20"/>
    </row>
    <row r="306" spans="18:18" ht="15.75">
      <c r="R306" s="20"/>
    </row>
    <row r="307" spans="18:18" ht="15.75">
      <c r="R307" s="20"/>
    </row>
    <row r="308" spans="18:18" ht="15.75">
      <c r="R308" s="20"/>
    </row>
    <row r="309" spans="18:18" ht="15.75">
      <c r="R309" s="20"/>
    </row>
    <row r="310" spans="18:18" ht="15.75">
      <c r="R310" s="20"/>
    </row>
    <row r="311" spans="18:18" ht="15.75">
      <c r="R311" s="20"/>
    </row>
    <row r="312" spans="18:18" ht="15.75">
      <c r="R312" s="20"/>
    </row>
    <row r="313" spans="18:18" ht="15.75">
      <c r="R313" s="20"/>
    </row>
    <row r="314" spans="18:18" ht="15.75">
      <c r="R314" s="20"/>
    </row>
    <row r="315" spans="18:18" ht="15.75">
      <c r="R315" s="20"/>
    </row>
    <row r="316" spans="18:18" ht="15.75">
      <c r="R316" s="20"/>
    </row>
    <row r="317" spans="18:18" ht="15.75">
      <c r="R317" s="20"/>
    </row>
    <row r="318" spans="18:18" ht="15.75">
      <c r="R318" s="20"/>
    </row>
    <row r="319" spans="18:18" ht="15.75">
      <c r="R319" s="20"/>
    </row>
    <row r="320" spans="18:18" ht="15.75">
      <c r="R320" s="20"/>
    </row>
    <row r="321" spans="18:18" ht="15.75">
      <c r="R321" s="20"/>
    </row>
    <row r="322" spans="18:18" ht="15.75">
      <c r="R322" s="20"/>
    </row>
    <row r="323" spans="18:18" ht="15.75">
      <c r="R323" s="20"/>
    </row>
    <row r="324" spans="18:18" ht="15.75">
      <c r="R324" s="20"/>
    </row>
    <row r="325" spans="18:18" ht="15.75">
      <c r="R325" s="20"/>
    </row>
    <row r="326" spans="18:18" ht="15.75">
      <c r="R326" s="20"/>
    </row>
    <row r="327" spans="18:18" ht="15.75">
      <c r="R327" s="20"/>
    </row>
    <row r="328" spans="18:18" ht="15.75">
      <c r="R328" s="20"/>
    </row>
    <row r="329" spans="18:18" ht="15.75">
      <c r="R329" s="20"/>
    </row>
    <row r="330" spans="18:18" ht="15.75">
      <c r="R330" s="20"/>
    </row>
    <row r="331" spans="18:18" ht="15.75">
      <c r="R331" s="20"/>
    </row>
    <row r="332" spans="18:18" ht="15.75">
      <c r="R332" s="20"/>
    </row>
    <row r="333" spans="18:18" ht="15.75">
      <c r="R333" s="20"/>
    </row>
    <row r="334" spans="18:18" ht="15.75">
      <c r="R334" s="20"/>
    </row>
    <row r="335" spans="18:18" ht="15.75">
      <c r="R335" s="20"/>
    </row>
    <row r="336" spans="18:18" ht="15.75">
      <c r="R336" s="20"/>
    </row>
    <row r="337" spans="18:18" ht="15.75">
      <c r="R337" s="20"/>
    </row>
    <row r="338" spans="18:18" ht="15.75">
      <c r="R338" s="20"/>
    </row>
    <row r="339" spans="18:18" ht="15.75">
      <c r="R339" s="20"/>
    </row>
    <row r="340" spans="18:18" ht="15.75">
      <c r="R340" s="20"/>
    </row>
    <row r="341" spans="18:18" ht="15.75">
      <c r="R341" s="20"/>
    </row>
    <row r="342" spans="18:18" ht="15.75">
      <c r="R342" s="20"/>
    </row>
    <row r="343" spans="18:18" ht="15.75">
      <c r="R343" s="20"/>
    </row>
    <row r="344" spans="18:18" ht="15.75">
      <c r="R344" s="20"/>
    </row>
    <row r="345" spans="18:18" ht="15.75">
      <c r="R345" s="20"/>
    </row>
    <row r="346" spans="18:18" ht="15.75">
      <c r="R346" s="20"/>
    </row>
    <row r="347" spans="18:18" ht="15.75">
      <c r="R347" s="20"/>
    </row>
    <row r="348" spans="18:18" ht="15.75">
      <c r="R348" s="20"/>
    </row>
    <row r="349" spans="18:18" ht="15.75">
      <c r="R349" s="20"/>
    </row>
    <row r="350" spans="18:18" ht="15.75">
      <c r="R350" s="20"/>
    </row>
    <row r="351" spans="18:18" ht="15.75">
      <c r="R351" s="20"/>
    </row>
    <row r="352" spans="18:18" ht="15.75">
      <c r="R352" s="20"/>
    </row>
    <row r="353" spans="18:18" ht="15.75">
      <c r="R353" s="20"/>
    </row>
    <row r="354" spans="18:18" ht="15.75">
      <c r="R354" s="20"/>
    </row>
    <row r="355" spans="18:18" ht="15.75">
      <c r="R355" s="20"/>
    </row>
    <row r="356" spans="18:18" ht="15.75">
      <c r="R356" s="20"/>
    </row>
    <row r="357" spans="18:18" ht="15.75">
      <c r="R357" s="20"/>
    </row>
    <row r="358" spans="18:18" ht="15.75">
      <c r="R358" s="20"/>
    </row>
    <row r="359" spans="18:18" ht="15.75">
      <c r="R359" s="20"/>
    </row>
    <row r="360" spans="18:18" ht="15.75">
      <c r="R360" s="20"/>
    </row>
    <row r="361" spans="18:18" ht="15.75">
      <c r="R361" s="20"/>
    </row>
    <row r="362" spans="18:18" ht="15.75">
      <c r="R362" s="20"/>
    </row>
    <row r="363" spans="18:18" ht="15.75">
      <c r="R363" s="20"/>
    </row>
    <row r="364" spans="18:18" ht="15.75">
      <c r="R364" s="20"/>
    </row>
    <row r="365" spans="18:18" ht="15.75">
      <c r="R365" s="20"/>
    </row>
    <row r="366" spans="18:18" ht="15.75">
      <c r="R366" s="20"/>
    </row>
    <row r="367" spans="18:18" ht="15.75">
      <c r="R367" s="20"/>
    </row>
    <row r="368" spans="18:18" ht="15.75">
      <c r="R368" s="20"/>
    </row>
    <row r="369" spans="18:18" ht="15.75">
      <c r="R369" s="20"/>
    </row>
    <row r="370" spans="18:18" ht="15.75">
      <c r="R370" s="20"/>
    </row>
    <row r="371" spans="18:18" ht="15.75">
      <c r="R371" s="20"/>
    </row>
    <row r="372" spans="18:18" ht="15.75">
      <c r="R372" s="20"/>
    </row>
    <row r="373" spans="18:18" ht="15.75">
      <c r="R373" s="20"/>
    </row>
    <row r="374" spans="18:18" ht="15.75">
      <c r="R374" s="20"/>
    </row>
    <row r="375" spans="18:18" ht="15.75">
      <c r="R375" s="20"/>
    </row>
    <row r="376" spans="18:18" ht="15.75">
      <c r="R376" s="20"/>
    </row>
    <row r="377" spans="18:18" ht="15.75">
      <c r="R377" s="20"/>
    </row>
    <row r="378" spans="18:18" ht="15.75">
      <c r="R378" s="20"/>
    </row>
    <row r="379" spans="18:18" ht="15.75">
      <c r="R379" s="20"/>
    </row>
    <row r="380" spans="18:18" ht="15.75">
      <c r="R380" s="20"/>
    </row>
    <row r="381" spans="18:18" ht="15.75">
      <c r="R381" s="20"/>
    </row>
    <row r="382" spans="18:18" ht="15.75">
      <c r="R382" s="20"/>
    </row>
    <row r="383" spans="18:18" ht="15.75">
      <c r="R383" s="20"/>
    </row>
    <row r="384" spans="18:18" ht="15.75">
      <c r="R384" s="20"/>
    </row>
    <row r="385" spans="18:18" ht="15.75">
      <c r="R385" s="20"/>
    </row>
    <row r="386" spans="18:18" ht="15.75">
      <c r="R386" s="20"/>
    </row>
    <row r="387" spans="18:18" ht="15.75">
      <c r="R387" s="20"/>
    </row>
    <row r="388" spans="18:18" ht="15.75">
      <c r="R388" s="20"/>
    </row>
    <row r="389" spans="18:18" ht="15.75">
      <c r="R389" s="20"/>
    </row>
    <row r="390" spans="18:18" ht="15.75">
      <c r="R390" s="20"/>
    </row>
    <row r="391" spans="18:18" ht="15.75">
      <c r="R391" s="20"/>
    </row>
    <row r="392" spans="18:18" ht="15.75">
      <c r="R392" s="20"/>
    </row>
    <row r="393" spans="18:18" ht="15.75">
      <c r="R393" s="20"/>
    </row>
    <row r="394" spans="18:18" ht="15.75">
      <c r="R394" s="20"/>
    </row>
    <row r="395" spans="18:18" ht="15.75">
      <c r="R395" s="20"/>
    </row>
    <row r="396" spans="18:18" ht="15.75">
      <c r="R396" s="20"/>
    </row>
    <row r="397" spans="18:18" ht="15.75">
      <c r="R397" s="20"/>
    </row>
    <row r="398" spans="18:18" ht="15.75">
      <c r="R398" s="20"/>
    </row>
    <row r="399" spans="18:18" ht="15.75">
      <c r="R399" s="20"/>
    </row>
    <row r="400" spans="18:18" ht="15.75">
      <c r="R400" s="20"/>
    </row>
    <row r="401" spans="18:18" ht="15.75">
      <c r="R401" s="20"/>
    </row>
    <row r="402" spans="18:18" ht="15.75">
      <c r="R402" s="20"/>
    </row>
    <row r="403" spans="18:18" ht="15.75">
      <c r="R403" s="20"/>
    </row>
    <row r="404" spans="18:18" ht="15.75">
      <c r="R404" s="20"/>
    </row>
    <row r="405" spans="18:18" ht="15.75">
      <c r="R405" s="20"/>
    </row>
    <row r="406" spans="18:18" ht="15.75">
      <c r="R406" s="20"/>
    </row>
    <row r="407" spans="18:18" ht="15.75">
      <c r="R407" s="20"/>
    </row>
    <row r="408" spans="18:18" ht="15.75">
      <c r="R408" s="20"/>
    </row>
    <row r="409" spans="18:18" ht="15.75">
      <c r="R409" s="20"/>
    </row>
    <row r="410" spans="18:18" ht="15.75">
      <c r="R410" s="20"/>
    </row>
    <row r="411" spans="18:18" ht="15.75">
      <c r="R411" s="20"/>
    </row>
    <row r="412" spans="18:18" ht="15.75">
      <c r="R412" s="20"/>
    </row>
    <row r="413" spans="18:18" ht="15.75">
      <c r="R413" s="20"/>
    </row>
    <row r="414" spans="18:18" ht="15.75">
      <c r="R414" s="20"/>
    </row>
    <row r="415" spans="18:18" ht="15.75">
      <c r="R415" s="20"/>
    </row>
    <row r="416" spans="18:18" ht="15.75">
      <c r="R416" s="20"/>
    </row>
    <row r="417" spans="18:18" ht="15.75">
      <c r="R417" s="20"/>
    </row>
    <row r="418" spans="18:18" ht="15.75">
      <c r="R418" s="20"/>
    </row>
    <row r="419" spans="18:18" ht="15.75">
      <c r="R419" s="20"/>
    </row>
    <row r="420" spans="18:18" ht="15.75">
      <c r="R420" s="20"/>
    </row>
    <row r="421" spans="18:18" ht="15.75">
      <c r="R421" s="20"/>
    </row>
    <row r="422" spans="18:18" ht="15.75">
      <c r="R422" s="20"/>
    </row>
    <row r="423" spans="18:18" ht="15.75">
      <c r="R423" s="20"/>
    </row>
    <row r="424" spans="18:18" ht="15.75">
      <c r="R424" s="20"/>
    </row>
    <row r="425" spans="18:18" ht="15.75">
      <c r="R425" s="20"/>
    </row>
    <row r="426" spans="18:18" ht="15.75">
      <c r="R426" s="20"/>
    </row>
    <row r="427" spans="18:18" ht="15.75">
      <c r="R427" s="20"/>
    </row>
    <row r="428" spans="18:18" ht="15.75">
      <c r="R428" s="20"/>
    </row>
    <row r="429" spans="18:18" ht="15.75">
      <c r="R429" s="20"/>
    </row>
    <row r="430" spans="18:18" ht="15.75">
      <c r="R430" s="20"/>
    </row>
    <row r="431" spans="18:18" ht="15.75">
      <c r="R431" s="20"/>
    </row>
    <row r="432" spans="18:18" ht="15.75">
      <c r="R432" s="20"/>
    </row>
    <row r="433" spans="18:18" ht="15.75">
      <c r="R433" s="20"/>
    </row>
    <row r="434" spans="18:18" ht="15.75">
      <c r="R434" s="20"/>
    </row>
    <row r="435" spans="18:18" ht="15.75">
      <c r="R435" s="20"/>
    </row>
    <row r="436" spans="18:18" ht="15.75">
      <c r="R436" s="20"/>
    </row>
    <row r="437" spans="18:18" ht="15.75">
      <c r="R437" s="20"/>
    </row>
    <row r="438" spans="18:18" ht="15.75">
      <c r="R438" s="20"/>
    </row>
    <row r="439" spans="18:18" ht="15.75">
      <c r="R439" s="20"/>
    </row>
    <row r="440" spans="18:18" ht="15.75">
      <c r="R440" s="20"/>
    </row>
    <row r="441" spans="18:18" ht="15.75">
      <c r="R441" s="20"/>
    </row>
    <row r="442" spans="18:18" ht="15.75">
      <c r="R442" s="20"/>
    </row>
    <row r="443" spans="18:18" ht="15.75">
      <c r="R443" s="20"/>
    </row>
    <row r="444" spans="18:18" ht="15.75">
      <c r="R444" s="20"/>
    </row>
    <row r="445" spans="18:18" ht="15.75">
      <c r="R445" s="20"/>
    </row>
    <row r="446" spans="18:18" ht="15.75">
      <c r="R446" s="20"/>
    </row>
    <row r="447" spans="18:18" ht="15.75">
      <c r="R447" s="20"/>
    </row>
    <row r="448" spans="18:18" ht="15.75">
      <c r="R448" s="20"/>
    </row>
    <row r="449" spans="18:18" ht="15.75">
      <c r="R449" s="20"/>
    </row>
    <row r="450" spans="18:18" ht="15.75">
      <c r="R450" s="20"/>
    </row>
    <row r="451" spans="18:18" ht="15.75">
      <c r="R451" s="20"/>
    </row>
    <row r="452" spans="18:18" ht="15.75">
      <c r="R452" s="20"/>
    </row>
    <row r="453" spans="18:18" ht="15.75">
      <c r="R453" s="20"/>
    </row>
    <row r="454" spans="18:18" ht="15.75">
      <c r="R454" s="20"/>
    </row>
    <row r="455" spans="18:18" ht="15.75">
      <c r="R455" s="20"/>
    </row>
    <row r="456" spans="18:18" ht="15.75">
      <c r="R456" s="20"/>
    </row>
    <row r="457" spans="18:18" ht="15.75">
      <c r="R457" s="20"/>
    </row>
    <row r="458" spans="18:18" ht="15.75">
      <c r="R458" s="20"/>
    </row>
    <row r="459" spans="18:18" ht="15.75">
      <c r="R459" s="20"/>
    </row>
    <row r="460" spans="18:18" ht="15.75">
      <c r="R460" s="20"/>
    </row>
    <row r="461" spans="18:18" ht="15.75">
      <c r="R461" s="20"/>
    </row>
    <row r="462" spans="18:18" ht="15.75">
      <c r="R462" s="20"/>
    </row>
    <row r="463" spans="18:18" ht="15.75">
      <c r="R463" s="20"/>
    </row>
    <row r="464" spans="18:18" ht="15.75">
      <c r="R464" s="20"/>
    </row>
    <row r="465" spans="18:18" ht="15.75">
      <c r="R465" s="20"/>
    </row>
    <row r="466" spans="18:18" ht="15.75">
      <c r="R466" s="20"/>
    </row>
    <row r="467" spans="18:18" ht="15.75">
      <c r="R467" s="20"/>
    </row>
    <row r="468" spans="18:18" ht="15.75">
      <c r="R468" s="20"/>
    </row>
    <row r="469" spans="18:18" ht="15.75">
      <c r="R469" s="20"/>
    </row>
    <row r="470" spans="18:18" ht="15.75">
      <c r="R470" s="20"/>
    </row>
    <row r="471" spans="18:18" ht="15.75">
      <c r="R471" s="20"/>
    </row>
    <row r="472" spans="18:18" ht="15.75">
      <c r="R472" s="20"/>
    </row>
    <row r="473" spans="18:18" ht="15.75">
      <c r="R473" s="20"/>
    </row>
    <row r="474" spans="18:18" ht="15.75">
      <c r="R474" s="20"/>
    </row>
    <row r="475" spans="18:18" ht="15.75">
      <c r="R475" s="20"/>
    </row>
    <row r="476" spans="18:18" ht="15.75">
      <c r="R476" s="20"/>
    </row>
    <row r="477" spans="18:18" ht="15.75">
      <c r="R477" s="20"/>
    </row>
    <row r="478" spans="18:18" ht="15.75">
      <c r="R478" s="20"/>
    </row>
    <row r="479" spans="18:18" ht="15.75">
      <c r="R479" s="20"/>
    </row>
    <row r="480" spans="18:18" ht="15.75">
      <c r="R480" s="20"/>
    </row>
    <row r="481" spans="18:18" ht="15.75">
      <c r="R481" s="20"/>
    </row>
    <row r="482" spans="18:18" ht="15.75">
      <c r="R482" s="20"/>
    </row>
    <row r="483" spans="18:18" ht="15.75">
      <c r="R483" s="20"/>
    </row>
    <row r="484" spans="18:18" ht="15.75">
      <c r="R484" s="20"/>
    </row>
    <row r="485" spans="18:18" ht="15.75">
      <c r="R485" s="20"/>
    </row>
    <row r="486" spans="18:18" ht="15.75">
      <c r="R486" s="20"/>
    </row>
    <row r="487" spans="18:18" ht="15.75">
      <c r="R487" s="20"/>
    </row>
    <row r="488" spans="18:18" ht="15.75">
      <c r="R488" s="20"/>
    </row>
    <row r="489" spans="18:18" ht="15.75">
      <c r="R489" s="20"/>
    </row>
    <row r="490" spans="18:18" ht="15.75">
      <c r="R490" s="20"/>
    </row>
    <row r="491" spans="18:18" ht="15.75">
      <c r="R491" s="20"/>
    </row>
    <row r="492" spans="18:18" ht="15.75">
      <c r="R492" s="20"/>
    </row>
    <row r="493" spans="18:18" ht="15.75">
      <c r="R493" s="20"/>
    </row>
    <row r="494" spans="18:18" ht="15.75">
      <c r="R494" s="20"/>
    </row>
    <row r="495" spans="18:18" ht="15.75">
      <c r="R495" s="20"/>
    </row>
    <row r="496" spans="18:18" ht="15.75">
      <c r="R496" s="20"/>
    </row>
    <row r="497" spans="18:18" ht="15.75">
      <c r="R497" s="20"/>
    </row>
    <row r="498" spans="18:18" ht="15.75">
      <c r="R498" s="20"/>
    </row>
    <row r="499" spans="18:18" ht="15.75">
      <c r="R499" s="20"/>
    </row>
    <row r="500" spans="18:18" ht="15.75">
      <c r="R500" s="20"/>
    </row>
    <row r="501" spans="18:18" ht="15.75">
      <c r="R501" s="20"/>
    </row>
    <row r="502" spans="18:18" ht="15.75">
      <c r="R502" s="20"/>
    </row>
    <row r="503" spans="18:18" ht="15.75">
      <c r="R503" s="20"/>
    </row>
    <row r="504" spans="18:18" ht="15.75">
      <c r="R504" s="20"/>
    </row>
    <row r="505" spans="18:18" ht="15.75">
      <c r="R505" s="20"/>
    </row>
    <row r="506" spans="18:18" ht="15.75">
      <c r="R506" s="20"/>
    </row>
    <row r="507" spans="18:18" ht="15.75">
      <c r="R507" s="20"/>
    </row>
    <row r="508" spans="18:18" ht="15.75">
      <c r="R508" s="20"/>
    </row>
    <row r="509" spans="18:18" ht="15.75">
      <c r="R509" s="20"/>
    </row>
    <row r="510" spans="18:18" ht="15.75">
      <c r="R510" s="20"/>
    </row>
    <row r="511" spans="18:18" ht="15.75">
      <c r="R511" s="20"/>
    </row>
    <row r="512" spans="18:18" ht="15.75">
      <c r="R512" s="20"/>
    </row>
    <row r="513" spans="18:18" ht="15.75">
      <c r="R513" s="20"/>
    </row>
    <row r="514" spans="18:18" ht="15.75">
      <c r="R514" s="20"/>
    </row>
    <row r="515" spans="18:18" ht="15.75">
      <c r="R515" s="20"/>
    </row>
    <row r="516" spans="18:18" ht="15.75">
      <c r="R516" s="20"/>
    </row>
    <row r="517" spans="18:18" ht="15.75">
      <c r="R517" s="20"/>
    </row>
    <row r="518" spans="18:18" ht="15.75">
      <c r="R518" s="20"/>
    </row>
    <row r="519" spans="18:18" ht="15.75">
      <c r="R519" s="20"/>
    </row>
    <row r="520" spans="18:18" ht="15.75">
      <c r="R520" s="20"/>
    </row>
    <row r="521" spans="18:18" ht="15.75">
      <c r="R521" s="20"/>
    </row>
    <row r="522" spans="18:18" ht="15.75">
      <c r="R522" s="20"/>
    </row>
    <row r="523" spans="18:18" ht="15.75">
      <c r="R523" s="20"/>
    </row>
    <row r="524" spans="18:18" ht="15.75">
      <c r="R524" s="20"/>
    </row>
    <row r="525" spans="18:18" ht="15.75">
      <c r="R525" s="20"/>
    </row>
    <row r="526" spans="18:18" ht="15.75">
      <c r="R526" s="20"/>
    </row>
    <row r="527" spans="18:18" ht="15.75">
      <c r="R527" s="20"/>
    </row>
    <row r="528" spans="18:18" ht="15.75">
      <c r="R528" s="20"/>
    </row>
    <row r="529" spans="18:18" ht="15.75">
      <c r="R529" s="20"/>
    </row>
    <row r="530" spans="18:18" ht="15.75">
      <c r="R530" s="20"/>
    </row>
    <row r="531" spans="18:18" ht="15.75">
      <c r="R531" s="20"/>
    </row>
    <row r="532" spans="18:18" ht="15.75">
      <c r="R532" s="20"/>
    </row>
    <row r="533" spans="18:18" ht="15.75">
      <c r="R533" s="20"/>
    </row>
    <row r="534" spans="18:18" ht="15.75">
      <c r="R534" s="20"/>
    </row>
    <row r="535" spans="18:18" ht="15.75">
      <c r="R535" s="20"/>
    </row>
    <row r="536" spans="18:18" ht="15.75">
      <c r="R536" s="20"/>
    </row>
    <row r="537" spans="18:18" ht="15.75">
      <c r="R537" s="20"/>
    </row>
    <row r="538" spans="18:18" ht="15.75">
      <c r="R538" s="20"/>
    </row>
    <row r="539" spans="18:18" ht="15.75">
      <c r="R539" s="20"/>
    </row>
    <row r="540" spans="18:18" ht="15.75">
      <c r="R540" s="20"/>
    </row>
    <row r="541" spans="18:18" ht="15.75">
      <c r="R541" s="20"/>
    </row>
    <row r="542" spans="18:18" ht="15.75">
      <c r="R542" s="20"/>
    </row>
    <row r="543" spans="18:18" ht="15.75">
      <c r="R543" s="20"/>
    </row>
    <row r="544" spans="18:18" ht="15.75">
      <c r="R544" s="20"/>
    </row>
    <row r="545" spans="18:18" ht="15.75">
      <c r="R545" s="20"/>
    </row>
    <row r="546" spans="18:18" ht="15.75">
      <c r="R546" s="20"/>
    </row>
    <row r="547" spans="18:18" ht="15.75">
      <c r="R547" s="20"/>
    </row>
    <row r="548" spans="18:18" ht="15.75">
      <c r="R548" s="20"/>
    </row>
    <row r="549" spans="18:18" ht="15.75">
      <c r="R549" s="20"/>
    </row>
    <row r="550" spans="18:18" ht="15.75">
      <c r="R550" s="20"/>
    </row>
    <row r="551" spans="18:18" ht="15.75">
      <c r="R551" s="20"/>
    </row>
    <row r="552" spans="18:18" ht="15.75">
      <c r="R552" s="20"/>
    </row>
    <row r="553" spans="18:18" ht="15.75">
      <c r="R553" s="20"/>
    </row>
    <row r="554" spans="18:18" ht="15.75">
      <c r="R554" s="20"/>
    </row>
    <row r="555" spans="18:18" ht="15.75">
      <c r="R555" s="20"/>
    </row>
    <row r="556" spans="18:18" ht="15.75">
      <c r="R556" s="20"/>
    </row>
    <row r="557" spans="18:18" ht="15.75">
      <c r="R557" s="20"/>
    </row>
    <row r="558" spans="18:18" ht="15.75">
      <c r="R558" s="20"/>
    </row>
    <row r="559" spans="18:18" ht="15.75">
      <c r="R559" s="20"/>
    </row>
    <row r="560" spans="18:18" ht="15.75">
      <c r="R560" s="20"/>
    </row>
    <row r="561" spans="18:18" ht="15.75">
      <c r="R561" s="20"/>
    </row>
    <row r="562" spans="18:18" ht="15.75">
      <c r="R562" s="20"/>
    </row>
    <row r="563" spans="18:18" ht="15.75">
      <c r="R563" s="20"/>
    </row>
    <row r="564" spans="18:18" ht="15.75">
      <c r="R564" s="20"/>
    </row>
    <row r="565" spans="18:18" ht="15.75">
      <c r="R565" s="20"/>
    </row>
    <row r="566" spans="18:18" ht="15.75">
      <c r="R566" s="20"/>
    </row>
    <row r="567" spans="18:18" ht="15.75">
      <c r="R567" s="20"/>
    </row>
    <row r="568" spans="18:18" ht="15.75">
      <c r="R568" s="20"/>
    </row>
    <row r="569" spans="18:18" ht="15.75">
      <c r="R569" s="20"/>
    </row>
    <row r="570" spans="18:18" ht="15.75">
      <c r="R570" s="20"/>
    </row>
    <row r="571" spans="18:18" ht="15.75">
      <c r="R571" s="20"/>
    </row>
    <row r="572" spans="18:18" ht="15.75">
      <c r="R572" s="20"/>
    </row>
    <row r="573" spans="18:18" ht="15.75">
      <c r="R573" s="20"/>
    </row>
    <row r="574" spans="18:18" ht="15.75">
      <c r="R574" s="20"/>
    </row>
    <row r="575" spans="18:18" ht="15.75">
      <c r="R575" s="20"/>
    </row>
    <row r="576" spans="18:18" ht="15.75">
      <c r="R576" s="20"/>
    </row>
    <row r="577" spans="18:18" ht="15.75">
      <c r="R577" s="20"/>
    </row>
    <row r="578" spans="18:18" ht="15.75">
      <c r="R578" s="20"/>
    </row>
    <row r="579" spans="18:18" ht="15.75">
      <c r="R579" s="20"/>
    </row>
    <row r="580" spans="18:18" ht="15.75">
      <c r="R580" s="20"/>
    </row>
    <row r="581" spans="18:18" ht="15.75">
      <c r="R581" s="20"/>
    </row>
    <row r="582" spans="18:18" ht="15.75">
      <c r="R582" s="20"/>
    </row>
    <row r="583" spans="18:18" ht="15.75">
      <c r="R583" s="20"/>
    </row>
    <row r="584" spans="18:18" ht="15.75">
      <c r="R584" s="20"/>
    </row>
    <row r="585" spans="18:18" ht="15.75">
      <c r="R585" s="20"/>
    </row>
    <row r="586" spans="18:18" ht="15.75">
      <c r="R586" s="20"/>
    </row>
    <row r="587" spans="18:18" ht="15.75">
      <c r="R587" s="20"/>
    </row>
    <row r="588" spans="18:18" ht="15.75">
      <c r="R588" s="20"/>
    </row>
    <row r="589" spans="18:18" ht="15.75">
      <c r="R589" s="20"/>
    </row>
    <row r="590" spans="18:18" ht="15.75">
      <c r="R590" s="20"/>
    </row>
    <row r="591" spans="18:18" ht="15.75">
      <c r="R591" s="20"/>
    </row>
    <row r="592" spans="18:18" ht="15.75">
      <c r="R592" s="20"/>
    </row>
    <row r="593" spans="18:18" ht="15.75">
      <c r="R593" s="20"/>
    </row>
    <row r="594" spans="18:18" ht="15.75">
      <c r="R594" s="20"/>
    </row>
    <row r="595" spans="18:18" ht="15.75">
      <c r="R595" s="20"/>
    </row>
    <row r="596" spans="18:18" ht="15.75">
      <c r="R596" s="20"/>
    </row>
    <row r="597" spans="18:18" ht="15.75">
      <c r="R597" s="20"/>
    </row>
    <row r="598" spans="18:18" ht="15.75">
      <c r="R598" s="20"/>
    </row>
    <row r="599" spans="18:18" ht="15.75">
      <c r="R599" s="20"/>
    </row>
    <row r="600" spans="18:18" ht="15.75">
      <c r="R600" s="20"/>
    </row>
    <row r="601" spans="18:18" ht="15.75">
      <c r="R601" s="20"/>
    </row>
    <row r="602" spans="18:18" ht="15.75">
      <c r="R602" s="20"/>
    </row>
    <row r="603" spans="18:18" ht="15.75">
      <c r="R603" s="20"/>
    </row>
    <row r="604" spans="18:18" ht="15.75">
      <c r="R604" s="20"/>
    </row>
    <row r="605" spans="18:18" ht="15.75">
      <c r="R605" s="20"/>
    </row>
    <row r="606" spans="18:18" ht="15.75">
      <c r="R606" s="20"/>
    </row>
    <row r="607" spans="18:18" ht="15.75">
      <c r="R607" s="20"/>
    </row>
    <row r="608" spans="18:18" ht="15.75">
      <c r="R608" s="20"/>
    </row>
    <row r="609" spans="18:18" ht="15.75">
      <c r="R609" s="20"/>
    </row>
    <row r="610" spans="18:18" ht="15.75">
      <c r="R610" s="20"/>
    </row>
    <row r="611" spans="18:18" ht="15.75">
      <c r="R611" s="20"/>
    </row>
    <row r="612" spans="18:18" ht="15.75">
      <c r="R612" s="20"/>
    </row>
    <row r="613" spans="18:18" ht="15.75">
      <c r="R613" s="20"/>
    </row>
    <row r="614" spans="18:18" ht="15.75">
      <c r="R614" s="20"/>
    </row>
    <row r="615" spans="18:18" ht="15.75">
      <c r="R615" s="20"/>
    </row>
    <row r="616" spans="18:18" ht="15.75">
      <c r="R616" s="20"/>
    </row>
    <row r="617" spans="18:18" ht="15.75">
      <c r="R617" s="20"/>
    </row>
    <row r="618" spans="18:18" ht="15.75">
      <c r="R618" s="20"/>
    </row>
    <row r="619" spans="18:18" ht="15.75">
      <c r="R619" s="20"/>
    </row>
    <row r="620" spans="18:18" ht="15.75">
      <c r="R620" s="20"/>
    </row>
    <row r="621" spans="18:18" ht="15.75">
      <c r="R621" s="20"/>
    </row>
    <row r="622" spans="18:18" ht="15.75">
      <c r="R622" s="20"/>
    </row>
    <row r="623" spans="18:18" ht="15.75">
      <c r="R623" s="20"/>
    </row>
    <row r="624" spans="18:18" ht="15.75">
      <c r="R624" s="20"/>
    </row>
    <row r="625" spans="18:18" ht="15.75">
      <c r="R625" s="20"/>
    </row>
    <row r="626" spans="18:18" ht="15.75">
      <c r="R626" s="20"/>
    </row>
    <row r="627" spans="18:18" ht="15.75">
      <c r="R627" s="20"/>
    </row>
    <row r="628" spans="18:18" ht="15.75">
      <c r="R628" s="20"/>
    </row>
    <row r="629" spans="18:18" ht="15.75">
      <c r="R629" s="20"/>
    </row>
    <row r="630" spans="18:18" ht="15.75">
      <c r="R630" s="20"/>
    </row>
    <row r="631" spans="18:18" ht="15.75">
      <c r="R631" s="20"/>
    </row>
    <row r="632" spans="18:18" ht="15.75">
      <c r="R632" s="20"/>
    </row>
    <row r="633" spans="18:18" ht="15.75">
      <c r="R633" s="20"/>
    </row>
    <row r="634" spans="18:18" ht="15.75">
      <c r="R634" s="20"/>
    </row>
    <row r="635" spans="18:18" ht="15.75">
      <c r="R635" s="20"/>
    </row>
    <row r="636" spans="18:18" ht="15.75">
      <c r="R636" s="20"/>
    </row>
    <row r="637" spans="18:18" ht="15.75">
      <c r="R637" s="20"/>
    </row>
    <row r="638" spans="18:18" ht="15.75">
      <c r="R638" s="20"/>
    </row>
    <row r="639" spans="18:18" ht="15.75">
      <c r="R639" s="20"/>
    </row>
    <row r="640" spans="18:18" ht="15.75">
      <c r="R640" s="20"/>
    </row>
    <row r="641" spans="18:18" ht="15.75">
      <c r="R641" s="20"/>
    </row>
    <row r="642" spans="18:18" ht="15.75">
      <c r="R642" s="20"/>
    </row>
    <row r="643" spans="18:18" ht="15.75">
      <c r="R643" s="20"/>
    </row>
    <row r="644" spans="18:18" ht="15.75">
      <c r="R644" s="20"/>
    </row>
    <row r="645" spans="18:18" ht="15.75">
      <c r="R645" s="20"/>
    </row>
    <row r="646" spans="18:18" ht="15.75">
      <c r="R646" s="20"/>
    </row>
    <row r="647" spans="18:18" ht="15.75">
      <c r="R647" s="20"/>
    </row>
    <row r="648" spans="18:18" ht="15.75">
      <c r="R648" s="20"/>
    </row>
    <row r="649" spans="18:18" ht="15.75">
      <c r="R649" s="20"/>
    </row>
    <row r="650" spans="18:18" ht="15.75">
      <c r="R650" s="20"/>
    </row>
    <row r="651" spans="18:18" ht="15.75">
      <c r="R651" s="20"/>
    </row>
    <row r="652" spans="18:18" ht="15.75">
      <c r="R652" s="20"/>
    </row>
    <row r="653" spans="18:18" ht="15.75">
      <c r="R653" s="20"/>
    </row>
    <row r="654" spans="18:18" ht="15.75">
      <c r="R654" s="20"/>
    </row>
    <row r="655" spans="18:18" ht="15.75">
      <c r="R655" s="20"/>
    </row>
    <row r="656" spans="18:18" ht="15.75">
      <c r="R656" s="20"/>
    </row>
    <row r="657" spans="18:18" ht="15.75">
      <c r="R657" s="20"/>
    </row>
    <row r="658" spans="18:18" ht="15.75">
      <c r="R658" s="20"/>
    </row>
    <row r="659" spans="18:18" ht="15.75">
      <c r="R659" s="20"/>
    </row>
    <row r="660" spans="18:18" ht="15.75">
      <c r="R660" s="20"/>
    </row>
    <row r="661" spans="18:18" ht="15.75">
      <c r="R661" s="20"/>
    </row>
    <row r="662" spans="18:18" ht="15.75">
      <c r="R662" s="20"/>
    </row>
    <row r="663" spans="18:18" ht="15.75">
      <c r="R663" s="20"/>
    </row>
    <row r="664" spans="18:18" ht="15.75">
      <c r="R664" s="20"/>
    </row>
    <row r="665" spans="18:18" ht="15.75">
      <c r="R665" s="20"/>
    </row>
    <row r="666" spans="18:18" ht="15.75">
      <c r="R666" s="20"/>
    </row>
    <row r="667" spans="18:18" ht="15.75">
      <c r="R667" s="20"/>
    </row>
    <row r="668" spans="18:18" ht="15.75">
      <c r="R668" s="20"/>
    </row>
    <row r="669" spans="18:18" ht="15.75">
      <c r="R669" s="20"/>
    </row>
    <row r="670" spans="18:18" ht="15.75">
      <c r="R670" s="20"/>
    </row>
    <row r="671" spans="18:18" ht="15.75">
      <c r="R671" s="20"/>
    </row>
    <row r="672" spans="18:18" ht="15.75">
      <c r="R672" s="20"/>
    </row>
    <row r="673" spans="18:18" ht="15.75">
      <c r="R673" s="20"/>
    </row>
    <row r="674" spans="18:18" ht="15.75">
      <c r="R674" s="20"/>
    </row>
    <row r="675" spans="18:18" ht="15.75">
      <c r="R675" s="20"/>
    </row>
    <row r="676" spans="18:18" ht="15.75">
      <c r="R676" s="20"/>
    </row>
    <row r="677" spans="18:18" ht="15.75">
      <c r="R677" s="20"/>
    </row>
    <row r="678" spans="18:18" ht="15.75">
      <c r="R678" s="20"/>
    </row>
    <row r="679" spans="18:18" ht="15.75">
      <c r="R679" s="20"/>
    </row>
    <row r="680" spans="18:18" ht="15.75">
      <c r="R680" s="20"/>
    </row>
    <row r="681" spans="18:18" ht="15.75">
      <c r="R681" s="20"/>
    </row>
    <row r="682" spans="18:18" ht="15.75">
      <c r="R682" s="20"/>
    </row>
    <row r="683" spans="18:18" ht="15.75">
      <c r="R683" s="20"/>
    </row>
    <row r="684" spans="18:18" ht="15.75">
      <c r="R684" s="20"/>
    </row>
    <row r="685" spans="18:18" ht="15.75">
      <c r="R685" s="20"/>
    </row>
    <row r="686" spans="18:18" ht="15.75">
      <c r="R686" s="20"/>
    </row>
    <row r="687" spans="18:18" ht="15.75">
      <c r="R687" s="20"/>
    </row>
    <row r="688" spans="18:18" ht="15.75">
      <c r="R688" s="20"/>
    </row>
    <row r="689" spans="18:18" ht="15.75">
      <c r="R689" s="20"/>
    </row>
    <row r="690" spans="18:18" ht="15.75">
      <c r="R690" s="20"/>
    </row>
    <row r="691" spans="18:18" ht="15.75">
      <c r="R691" s="20"/>
    </row>
    <row r="692" spans="18:18" ht="15.75">
      <c r="R692" s="20"/>
    </row>
    <row r="693" spans="18:18" ht="15.75">
      <c r="R693" s="20"/>
    </row>
    <row r="694" spans="18:18" ht="15.75">
      <c r="R694" s="20"/>
    </row>
    <row r="695" spans="18:18" ht="15.75">
      <c r="R695" s="20"/>
    </row>
    <row r="696" spans="18:18" ht="15.75">
      <c r="R696" s="20"/>
    </row>
    <row r="697" spans="18:18" ht="15.75">
      <c r="R697" s="20"/>
    </row>
    <row r="698" spans="18:18" ht="15.75">
      <c r="R698" s="20"/>
    </row>
    <row r="699" spans="18:18" ht="15.75">
      <c r="R699" s="20"/>
    </row>
    <row r="700" spans="18:18" ht="15.75">
      <c r="R700" s="20"/>
    </row>
    <row r="701" spans="18:18" ht="15.75">
      <c r="R701" s="20"/>
    </row>
    <row r="702" spans="18:18" ht="15.75">
      <c r="R702" s="20"/>
    </row>
    <row r="703" spans="18:18" ht="15.75">
      <c r="R703" s="20"/>
    </row>
    <row r="704" spans="18:18" ht="15.75">
      <c r="R704" s="20"/>
    </row>
    <row r="705" spans="18:18" ht="15.75">
      <c r="R705" s="20"/>
    </row>
    <row r="706" spans="18:18" ht="15.75">
      <c r="R706" s="20"/>
    </row>
    <row r="707" spans="18:18" ht="15.75">
      <c r="R707" s="20"/>
    </row>
    <row r="708" spans="18:18" ht="15.75">
      <c r="R708" s="20"/>
    </row>
    <row r="709" spans="18:18" ht="15.75">
      <c r="R709" s="20"/>
    </row>
    <row r="710" spans="18:18" ht="15.75">
      <c r="R710" s="20"/>
    </row>
    <row r="711" spans="18:18" ht="15.75">
      <c r="R711" s="20"/>
    </row>
    <row r="712" spans="18:18" ht="15.75">
      <c r="R712" s="20"/>
    </row>
    <row r="713" spans="18:18" ht="15.75">
      <c r="R713" s="20"/>
    </row>
    <row r="714" spans="18:18" ht="15.75">
      <c r="R714" s="20"/>
    </row>
    <row r="715" spans="18:18" ht="15.75">
      <c r="R715" s="20"/>
    </row>
    <row r="716" spans="18:18" ht="15.75">
      <c r="R716" s="20"/>
    </row>
    <row r="717" spans="18:18" ht="15.75">
      <c r="R717" s="20"/>
    </row>
    <row r="718" spans="18:18" ht="15.75">
      <c r="R718" s="20"/>
    </row>
    <row r="719" spans="18:18" ht="15.75">
      <c r="R719" s="20"/>
    </row>
    <row r="720" spans="18:18" ht="15.75">
      <c r="R720" s="20"/>
    </row>
    <row r="721" spans="18:18" ht="15.75">
      <c r="R721" s="20"/>
    </row>
    <row r="722" spans="18:18" ht="15.75">
      <c r="R722" s="20"/>
    </row>
    <row r="723" spans="18:18" ht="15.75">
      <c r="R723" s="20"/>
    </row>
    <row r="724" spans="18:18" ht="15.75">
      <c r="R724" s="20"/>
    </row>
    <row r="725" spans="18:18" ht="15.75">
      <c r="R725" s="20"/>
    </row>
    <row r="726" spans="18:18" ht="15.75">
      <c r="R726" s="20"/>
    </row>
    <row r="727" spans="18:18" ht="15.75">
      <c r="R727" s="20"/>
    </row>
    <row r="728" spans="18:18" ht="15.75">
      <c r="R728" s="20"/>
    </row>
    <row r="729" spans="18:18" ht="15.75">
      <c r="R729" s="20"/>
    </row>
    <row r="730" spans="18:18" ht="15.75">
      <c r="R730" s="20"/>
    </row>
    <row r="731" spans="18:18" ht="15.75">
      <c r="R731" s="20"/>
    </row>
    <row r="732" spans="18:18" ht="15.75">
      <c r="R732" s="20"/>
    </row>
    <row r="733" spans="18:18" ht="15.75">
      <c r="R733" s="20"/>
    </row>
    <row r="734" spans="18:18" ht="15.75">
      <c r="R734" s="20"/>
    </row>
    <row r="735" spans="18:18" ht="15.75">
      <c r="R735" s="20"/>
    </row>
    <row r="736" spans="18:18" ht="15.75">
      <c r="R736" s="20"/>
    </row>
    <row r="737" spans="18:18" ht="15.75">
      <c r="R737" s="20"/>
    </row>
    <row r="738" spans="18:18" ht="15.75">
      <c r="R738" s="20"/>
    </row>
    <row r="739" spans="18:18" ht="15.75">
      <c r="R739" s="20"/>
    </row>
    <row r="740" spans="18:18" ht="15.75">
      <c r="R740" s="20"/>
    </row>
    <row r="741" spans="18:18" ht="15.75">
      <c r="R741" s="20"/>
    </row>
    <row r="742" spans="18:18" ht="15.75">
      <c r="R742" s="20"/>
    </row>
    <row r="743" spans="18:18" ht="15.75">
      <c r="R743" s="20"/>
    </row>
    <row r="744" spans="18:18" ht="15.75">
      <c r="R744" s="20"/>
    </row>
    <row r="745" spans="18:18" ht="15.75">
      <c r="R745" s="20"/>
    </row>
    <row r="746" spans="18:18" ht="15.75">
      <c r="R746" s="20"/>
    </row>
    <row r="747" spans="18:18" ht="15.75">
      <c r="R747" s="20"/>
    </row>
    <row r="748" spans="18:18" ht="15.75">
      <c r="R748" s="20"/>
    </row>
    <row r="749" spans="18:18" ht="15.75">
      <c r="R749" s="20"/>
    </row>
    <row r="750" spans="18:18" ht="15.75">
      <c r="R750" s="20"/>
    </row>
    <row r="751" spans="18:18" ht="15.75">
      <c r="R751" s="20"/>
    </row>
    <row r="752" spans="18:18" ht="15.75">
      <c r="R752" s="20"/>
    </row>
    <row r="753" spans="18:18" ht="15.75">
      <c r="R753" s="20"/>
    </row>
    <row r="754" spans="18:18" ht="15.75">
      <c r="R754" s="20"/>
    </row>
    <row r="755" spans="18:18" ht="15.75">
      <c r="R755" s="20"/>
    </row>
    <row r="756" spans="18:18" ht="15.75">
      <c r="R756" s="20"/>
    </row>
    <row r="757" spans="18:18" ht="15.75">
      <c r="R757" s="20"/>
    </row>
    <row r="758" spans="18:18" ht="15.75">
      <c r="R758" s="20"/>
    </row>
    <row r="759" spans="18:18" ht="15.75">
      <c r="R759" s="20"/>
    </row>
    <row r="760" spans="18:18" ht="15.75">
      <c r="R760" s="20"/>
    </row>
    <row r="761" spans="18:18" ht="15.75">
      <c r="R761" s="20"/>
    </row>
    <row r="762" spans="18:18" ht="15.75">
      <c r="R762" s="20"/>
    </row>
    <row r="763" spans="18:18" ht="15.75">
      <c r="R763" s="20"/>
    </row>
    <row r="764" spans="18:18" ht="15.75">
      <c r="R764" s="20"/>
    </row>
    <row r="765" spans="18:18" ht="15.75">
      <c r="R765" s="20"/>
    </row>
    <row r="766" spans="18:18" ht="15.75">
      <c r="R766" s="20"/>
    </row>
    <row r="767" spans="18:18" ht="15.75">
      <c r="R767" s="20"/>
    </row>
    <row r="768" spans="18:18" ht="15.75">
      <c r="R768" s="20"/>
    </row>
    <row r="769" spans="18:18" ht="15.75">
      <c r="R769" s="20"/>
    </row>
    <row r="770" spans="18:18" ht="15.75">
      <c r="R770" s="20"/>
    </row>
    <row r="771" spans="18:18" ht="15.75">
      <c r="R771" s="20"/>
    </row>
    <row r="772" spans="18:18" ht="15.75">
      <c r="R772" s="20"/>
    </row>
    <row r="773" spans="18:18" ht="15.75">
      <c r="R773" s="20"/>
    </row>
    <row r="774" spans="18:18" ht="15.75">
      <c r="R774" s="20"/>
    </row>
    <row r="775" spans="18:18" ht="15.75">
      <c r="R775" s="20"/>
    </row>
    <row r="776" spans="18:18" ht="15.75">
      <c r="R776" s="20"/>
    </row>
    <row r="777" spans="18:18" ht="15.75">
      <c r="R777" s="20"/>
    </row>
    <row r="778" spans="18:18" ht="15.75">
      <c r="R778" s="20"/>
    </row>
    <row r="779" spans="18:18" ht="15.75">
      <c r="R779" s="20"/>
    </row>
    <row r="780" spans="18:18" ht="15.75">
      <c r="R780" s="20"/>
    </row>
    <row r="781" spans="18:18" ht="15.75">
      <c r="R781" s="20"/>
    </row>
    <row r="782" spans="18:18" ht="15.75">
      <c r="R782" s="20"/>
    </row>
    <row r="783" spans="18:18" ht="15.75">
      <c r="R783" s="20"/>
    </row>
    <row r="784" spans="18:18" ht="15.75">
      <c r="R784" s="20"/>
    </row>
    <row r="785" spans="18:18" ht="15.75">
      <c r="R785" s="20"/>
    </row>
    <row r="786" spans="18:18" ht="15.75">
      <c r="R786" s="20"/>
    </row>
    <row r="787" spans="18:18" ht="15.75">
      <c r="R787" s="20"/>
    </row>
    <row r="788" spans="18:18" ht="15.75">
      <c r="R788" s="20"/>
    </row>
    <row r="789" spans="18:18" ht="15.75">
      <c r="R789" s="20"/>
    </row>
    <row r="790" spans="18:18" ht="15.75">
      <c r="R790" s="20"/>
    </row>
    <row r="791" spans="18:18" ht="15.75">
      <c r="R791" s="20"/>
    </row>
    <row r="792" spans="18:18" ht="15.75">
      <c r="R792" s="20"/>
    </row>
    <row r="793" spans="18:18" ht="15.75">
      <c r="R793" s="20"/>
    </row>
    <row r="794" spans="18:18" ht="15.75">
      <c r="R794" s="20"/>
    </row>
    <row r="795" spans="18:18" ht="15.75">
      <c r="R795" s="20"/>
    </row>
    <row r="796" spans="18:18" ht="15.75">
      <c r="R796" s="20"/>
    </row>
    <row r="797" spans="18:18" ht="15.75">
      <c r="R797" s="20"/>
    </row>
    <row r="798" spans="18:18" ht="15.75">
      <c r="R798" s="20"/>
    </row>
    <row r="799" spans="18:18" ht="15.75">
      <c r="R799" s="20"/>
    </row>
    <row r="800" spans="18:18" ht="15.75">
      <c r="R800" s="20"/>
    </row>
    <row r="801" spans="18:18" ht="15.75">
      <c r="R801" s="20"/>
    </row>
    <row r="802" spans="18:18" ht="15.75">
      <c r="R802" s="20"/>
    </row>
    <row r="803" spans="18:18" ht="15.75">
      <c r="R803" s="20"/>
    </row>
    <row r="804" spans="18:18" ht="15.75">
      <c r="R804" s="20"/>
    </row>
    <row r="805" spans="18:18" ht="15.75">
      <c r="R805" s="20"/>
    </row>
    <row r="806" spans="18:18" ht="15.75">
      <c r="R806" s="20"/>
    </row>
    <row r="807" spans="18:18" ht="15.75">
      <c r="R807" s="20"/>
    </row>
    <row r="808" spans="18:18" ht="15.75">
      <c r="R808" s="20"/>
    </row>
    <row r="809" spans="18:18" ht="15.75">
      <c r="R809" s="20"/>
    </row>
    <row r="810" spans="18:18" ht="15.75">
      <c r="R810" s="20"/>
    </row>
    <row r="811" spans="18:18" ht="15.75">
      <c r="R811" s="20"/>
    </row>
    <row r="812" spans="18:18" ht="15.75">
      <c r="R812" s="20"/>
    </row>
    <row r="813" spans="18:18" ht="15.75">
      <c r="R813" s="20"/>
    </row>
    <row r="814" spans="18:18" ht="15.75">
      <c r="R814" s="20"/>
    </row>
    <row r="815" spans="18:18" ht="15.75">
      <c r="R815" s="20"/>
    </row>
    <row r="816" spans="18:18" ht="15.75">
      <c r="R816" s="20"/>
    </row>
    <row r="817" spans="18:18" ht="15.75">
      <c r="R817" s="20"/>
    </row>
    <row r="818" spans="18:18" ht="15.75">
      <c r="R818" s="20"/>
    </row>
    <row r="819" spans="18:18" ht="15.75">
      <c r="R819" s="20"/>
    </row>
    <row r="820" spans="18:18" ht="15.75">
      <c r="R820" s="20"/>
    </row>
    <row r="821" spans="18:18" ht="15.75">
      <c r="R821" s="20"/>
    </row>
    <row r="822" spans="18:18" ht="15.75">
      <c r="R822" s="20"/>
    </row>
    <row r="823" spans="18:18" ht="15.75">
      <c r="R823" s="20"/>
    </row>
    <row r="824" spans="18:18" ht="15.75">
      <c r="R824" s="20"/>
    </row>
    <row r="825" spans="18:18" ht="15.75">
      <c r="R825" s="20"/>
    </row>
    <row r="826" spans="18:18" ht="15.75">
      <c r="R826" s="20"/>
    </row>
    <row r="827" spans="18:18" ht="15.75">
      <c r="R827" s="20"/>
    </row>
    <row r="828" spans="18:18" ht="15.75">
      <c r="R828" s="20"/>
    </row>
    <row r="829" spans="18:18" ht="15.75">
      <c r="R829" s="20"/>
    </row>
    <row r="830" spans="18:18" ht="15.75">
      <c r="R830" s="20"/>
    </row>
    <row r="831" spans="18:18" ht="15.75">
      <c r="R831" s="20"/>
    </row>
    <row r="832" spans="18:18" ht="15.75">
      <c r="R832" s="20"/>
    </row>
    <row r="833" spans="18:18" ht="15.75">
      <c r="R833" s="20"/>
    </row>
    <row r="834" spans="18:18" ht="15.75">
      <c r="R834" s="20"/>
    </row>
    <row r="835" spans="18:18" ht="15.75">
      <c r="R835" s="20"/>
    </row>
    <row r="836" spans="18:18" ht="15.75">
      <c r="R836" s="20"/>
    </row>
    <row r="837" spans="18:18" ht="15.75">
      <c r="R837" s="20"/>
    </row>
    <row r="838" spans="18:18" ht="15.75">
      <c r="R838" s="20"/>
    </row>
    <row r="839" spans="18:18" ht="15.75">
      <c r="R839" s="20"/>
    </row>
    <row r="840" spans="18:18" ht="15.75">
      <c r="R840" s="20"/>
    </row>
    <row r="841" spans="18:18" ht="15.75">
      <c r="R841" s="20"/>
    </row>
    <row r="842" spans="18:18" ht="15.75">
      <c r="R842" s="20"/>
    </row>
    <row r="843" spans="18:18" ht="15.75">
      <c r="R843" s="20"/>
    </row>
    <row r="844" spans="18:18" ht="15.75">
      <c r="R844" s="20"/>
    </row>
    <row r="845" spans="18:18" ht="15.75">
      <c r="R845" s="20"/>
    </row>
    <row r="846" spans="18:18" ht="15.75">
      <c r="R846" s="20"/>
    </row>
    <row r="847" spans="18:18" ht="15.75">
      <c r="R847" s="20"/>
    </row>
    <row r="848" spans="18:18" ht="15.75">
      <c r="R848" s="20"/>
    </row>
    <row r="849" spans="18:18" ht="15.75">
      <c r="R849" s="20"/>
    </row>
    <row r="850" spans="18:18" ht="15.75">
      <c r="R850" s="20"/>
    </row>
    <row r="851" spans="18:18" ht="15.75">
      <c r="R851" s="20"/>
    </row>
    <row r="852" spans="18:18" ht="15.75">
      <c r="R852" s="20"/>
    </row>
    <row r="853" spans="18:18" ht="15.75">
      <c r="R853" s="20"/>
    </row>
    <row r="854" spans="18:18" ht="15.75">
      <c r="R854" s="20"/>
    </row>
    <row r="855" spans="18:18" ht="15.75">
      <c r="R855" s="20"/>
    </row>
    <row r="856" spans="18:18" ht="15.75">
      <c r="R856" s="20"/>
    </row>
    <row r="857" spans="18:18" ht="15.75">
      <c r="R857" s="20"/>
    </row>
    <row r="858" spans="18:18" ht="15.75">
      <c r="R858" s="20"/>
    </row>
    <row r="859" spans="18:18" ht="15.75">
      <c r="R859" s="20"/>
    </row>
    <row r="860" spans="18:18" ht="15.75">
      <c r="R860" s="20"/>
    </row>
    <row r="861" spans="18:18" ht="15.75">
      <c r="R861" s="20"/>
    </row>
    <row r="862" spans="18:18" ht="15.75">
      <c r="R862" s="20"/>
    </row>
    <row r="863" spans="18:18" ht="15.75">
      <c r="R863" s="20"/>
    </row>
    <row r="864" spans="18:18" ht="15.75">
      <c r="R864" s="20"/>
    </row>
    <row r="865" spans="18:18" ht="15.75">
      <c r="R865" s="20"/>
    </row>
    <row r="866" spans="18:18" ht="15.75">
      <c r="R866" s="20"/>
    </row>
    <row r="867" spans="18:18" ht="15.75">
      <c r="R867" s="20"/>
    </row>
    <row r="868" spans="18:18" ht="15.75">
      <c r="R868" s="20"/>
    </row>
    <row r="869" spans="18:18" ht="15.75">
      <c r="R869" s="20"/>
    </row>
    <row r="870" spans="18:18" ht="15.75">
      <c r="R870" s="20"/>
    </row>
    <row r="871" spans="18:18" ht="15.75">
      <c r="R871" s="20"/>
    </row>
    <row r="872" spans="18:18" ht="15.75">
      <c r="R872" s="20"/>
    </row>
    <row r="873" spans="18:18" ht="15.75">
      <c r="R873" s="20"/>
    </row>
    <row r="874" spans="18:18" ht="15.75">
      <c r="R874" s="20"/>
    </row>
    <row r="875" spans="18:18" ht="15.75">
      <c r="R875" s="20"/>
    </row>
    <row r="876" spans="18:18" ht="15.75">
      <c r="R876" s="20"/>
    </row>
    <row r="877" spans="18:18" ht="15.75">
      <c r="R877" s="20"/>
    </row>
    <row r="878" spans="18:18" ht="15.75">
      <c r="R878" s="20"/>
    </row>
    <row r="879" spans="18:18" ht="15.75">
      <c r="R879" s="20"/>
    </row>
    <row r="880" spans="18:18" ht="15.75">
      <c r="R880" s="20"/>
    </row>
    <row r="881" spans="18:18" ht="15.75">
      <c r="R881" s="20"/>
    </row>
    <row r="882" spans="18:18" ht="15.75">
      <c r="R882" s="20"/>
    </row>
    <row r="883" spans="18:18" ht="15.75">
      <c r="R883" s="20"/>
    </row>
    <row r="884" spans="18:18" ht="15.75">
      <c r="R884" s="20"/>
    </row>
    <row r="885" spans="18:18" ht="15.75">
      <c r="R885" s="20"/>
    </row>
    <row r="886" spans="18:18" ht="15.75">
      <c r="R886" s="20"/>
    </row>
    <row r="887" spans="18:18" ht="15.75">
      <c r="R887" s="20"/>
    </row>
    <row r="888" spans="18:18" ht="15.75">
      <c r="R888" s="20"/>
    </row>
    <row r="889" spans="18:18" ht="15.75">
      <c r="R889" s="20"/>
    </row>
    <row r="890" spans="18:18" ht="15.75">
      <c r="R890" s="20"/>
    </row>
    <row r="891" spans="18:18" ht="15.75">
      <c r="R891" s="20"/>
    </row>
    <row r="892" spans="18:18" ht="15.75">
      <c r="R892" s="20"/>
    </row>
    <row r="893" spans="18:18" ht="15.75">
      <c r="R893" s="20"/>
    </row>
    <row r="894" spans="18:18" ht="15.75">
      <c r="R894" s="20"/>
    </row>
    <row r="895" spans="18:18" ht="15.75">
      <c r="R895" s="20"/>
    </row>
    <row r="896" spans="18:18" ht="15.75">
      <c r="R896" s="20"/>
    </row>
    <row r="897" spans="18:18" ht="15.75">
      <c r="R897" s="20"/>
    </row>
    <row r="898" spans="18:18" ht="15.75">
      <c r="R898" s="20"/>
    </row>
    <row r="899" spans="18:18" ht="15.75">
      <c r="R899" s="20"/>
    </row>
    <row r="900" spans="18:18" ht="15.75">
      <c r="R900" s="20"/>
    </row>
    <row r="901" spans="18:18" ht="15.75">
      <c r="R901" s="20"/>
    </row>
    <row r="902" spans="18:18" ht="15.75">
      <c r="R902" s="20"/>
    </row>
    <row r="903" spans="18:18" ht="15.75">
      <c r="R903" s="20"/>
    </row>
    <row r="904" spans="18:18" ht="15.75">
      <c r="R904" s="20"/>
    </row>
    <row r="905" spans="18:18" ht="15.75">
      <c r="R905" s="20"/>
    </row>
    <row r="906" spans="18:18" ht="15.75">
      <c r="R906" s="20"/>
    </row>
    <row r="907" spans="18:18" ht="15.75">
      <c r="R907" s="20"/>
    </row>
    <row r="908" spans="18:18" ht="15.75">
      <c r="R908" s="20"/>
    </row>
    <row r="909" spans="18:18" ht="15.75">
      <c r="R909" s="20"/>
    </row>
    <row r="910" spans="18:18" ht="15.75">
      <c r="R910" s="20"/>
    </row>
    <row r="911" spans="18:18" ht="15.75">
      <c r="R911" s="20"/>
    </row>
    <row r="912" spans="18:18" ht="15.75">
      <c r="R912" s="20"/>
    </row>
    <row r="913" spans="18:18" ht="15.75">
      <c r="R913" s="20"/>
    </row>
    <row r="914" spans="18:18" ht="15.75">
      <c r="R914" s="20"/>
    </row>
    <row r="915" spans="18:18" ht="15.75">
      <c r="R915" s="20"/>
    </row>
    <row r="916" spans="18:18" ht="15.75">
      <c r="R916" s="20"/>
    </row>
    <row r="917" spans="18:18" ht="15.75">
      <c r="R917" s="20"/>
    </row>
    <row r="918" spans="18:18" ht="15.75">
      <c r="R918" s="20"/>
    </row>
    <row r="919" spans="18:18" ht="15.75">
      <c r="R919" s="20"/>
    </row>
    <row r="920" spans="18:18" ht="15.75">
      <c r="R920" s="20"/>
    </row>
    <row r="921" spans="18:18" ht="15.75">
      <c r="R921" s="20"/>
    </row>
    <row r="922" spans="18:18" ht="15.75">
      <c r="R922" s="20"/>
    </row>
    <row r="923" spans="18:18" ht="15.75">
      <c r="R923" s="20"/>
    </row>
    <row r="924" spans="18:18" ht="15.75">
      <c r="R924" s="20"/>
    </row>
    <row r="925" spans="18:18" ht="15.75">
      <c r="R925" s="20"/>
    </row>
    <row r="926" spans="18:18" ht="15.75">
      <c r="R926" s="20"/>
    </row>
    <row r="927" spans="18:18" ht="15.75">
      <c r="R927" s="20"/>
    </row>
    <row r="928" spans="18:18" ht="15.75">
      <c r="R928" s="20"/>
    </row>
    <row r="929" spans="18:18" ht="15.75">
      <c r="R929" s="20"/>
    </row>
    <row r="930" spans="18:18" ht="15.75">
      <c r="R930" s="20"/>
    </row>
    <row r="931" spans="18:18" ht="15.75">
      <c r="R931" s="20"/>
    </row>
    <row r="932" spans="18:18" ht="15.75">
      <c r="R932" s="20"/>
    </row>
    <row r="933" spans="18:18" ht="15.75">
      <c r="R933" s="20"/>
    </row>
    <row r="934" spans="18:18" ht="15.75">
      <c r="R934" s="20"/>
    </row>
    <row r="935" spans="18:18" ht="15.75">
      <c r="R935" s="20"/>
    </row>
    <row r="936" spans="18:18" ht="15.75">
      <c r="R936" s="20"/>
    </row>
    <row r="937" spans="18:18" ht="15.75">
      <c r="R937" s="20"/>
    </row>
    <row r="938" spans="18:18" ht="15.75">
      <c r="R938" s="20"/>
    </row>
    <row r="939" spans="18:18" ht="15.75">
      <c r="R939" s="20"/>
    </row>
    <row r="940" spans="18:18" ht="15.75">
      <c r="R940" s="20"/>
    </row>
    <row r="941" spans="18:18" ht="15.75">
      <c r="R941" s="20"/>
    </row>
    <row r="942" spans="18:18" ht="15.75">
      <c r="R942" s="20"/>
    </row>
    <row r="943" spans="18:18" ht="15.75">
      <c r="R943" s="20"/>
    </row>
    <row r="944" spans="18:18" ht="15.75">
      <c r="R944" s="20"/>
    </row>
    <row r="945" spans="18:18" ht="15.75">
      <c r="R945" s="20"/>
    </row>
    <row r="946" spans="18:18" ht="15.75">
      <c r="R946" s="20"/>
    </row>
    <row r="947" spans="18:18" ht="15.75">
      <c r="R947" s="20"/>
    </row>
    <row r="948" spans="18:18" ht="15.75">
      <c r="R948" s="20"/>
    </row>
    <row r="949" spans="18:18" ht="15.75">
      <c r="R949" s="20"/>
    </row>
    <row r="950" spans="18:18" ht="15.75">
      <c r="R950" s="20"/>
    </row>
    <row r="951" spans="18:18" ht="15.75">
      <c r="R951" s="20"/>
    </row>
    <row r="952" spans="18:18" ht="15.75">
      <c r="R952" s="20"/>
    </row>
    <row r="953" spans="18:18" ht="15.75">
      <c r="R953" s="20"/>
    </row>
    <row r="954" spans="18:18" ht="15.75">
      <c r="R954" s="20"/>
    </row>
    <row r="955" spans="18:18" ht="15.75">
      <c r="R955" s="20"/>
    </row>
    <row r="956" spans="18:18" ht="15.75">
      <c r="R956" s="20"/>
    </row>
    <row r="957" spans="18:18" ht="15.75">
      <c r="R957" s="20"/>
    </row>
    <row r="958" spans="18:18" ht="15.75">
      <c r="R958" s="20"/>
    </row>
    <row r="959" spans="18:18" ht="15.75">
      <c r="R959" s="20"/>
    </row>
    <row r="960" spans="18:18" ht="15.75">
      <c r="R960" s="20"/>
    </row>
    <row r="961" spans="18:18" ht="15.75">
      <c r="R961" s="20"/>
    </row>
    <row r="962" spans="18:18" ht="15.75">
      <c r="R962" s="20"/>
    </row>
    <row r="963" spans="18:18" ht="15.75">
      <c r="R963" s="20"/>
    </row>
    <row r="964" spans="18:18" ht="15.75">
      <c r="R964" s="20"/>
    </row>
    <row r="965" spans="18:18" ht="15.75">
      <c r="R965" s="20"/>
    </row>
    <row r="966" spans="18:18" ht="15.75">
      <c r="R966" s="20"/>
    </row>
    <row r="967" spans="18:18" ht="15.75">
      <c r="R967" s="20"/>
    </row>
    <row r="968" spans="18:18" ht="15.75">
      <c r="R968" s="20"/>
    </row>
    <row r="969" spans="18:18" ht="15.75">
      <c r="R969" s="20"/>
    </row>
    <row r="970" spans="18:18" ht="15.75">
      <c r="R970" s="20"/>
    </row>
    <row r="971" spans="18:18" ht="15.75">
      <c r="R971" s="20"/>
    </row>
    <row r="972" spans="18:18" ht="15.75">
      <c r="R972" s="20"/>
    </row>
    <row r="973" spans="18:18" ht="15.75">
      <c r="R973" s="20"/>
    </row>
    <row r="974" spans="18:18" ht="15.75">
      <c r="R974" s="20"/>
    </row>
    <row r="975" spans="18:18" ht="15.75">
      <c r="R975" s="20"/>
    </row>
    <row r="976" spans="18:18" ht="15.75">
      <c r="R976" s="20"/>
    </row>
    <row r="977" spans="18:18" ht="15.75">
      <c r="R977" s="20"/>
    </row>
    <row r="978" spans="18:18" ht="15.75">
      <c r="R978" s="20"/>
    </row>
    <row r="979" spans="18:18" ht="15.75">
      <c r="R979" s="20"/>
    </row>
    <row r="980" spans="18:18" ht="15.75">
      <c r="R980" s="20"/>
    </row>
    <row r="981" spans="18:18" ht="15.75">
      <c r="R981" s="20"/>
    </row>
    <row r="982" spans="18:18" ht="15.75">
      <c r="R982" s="20"/>
    </row>
    <row r="983" spans="18:18" ht="15.75">
      <c r="R983" s="20"/>
    </row>
    <row r="984" spans="18:18" ht="15.75">
      <c r="R984" s="20"/>
    </row>
    <row r="985" spans="18:18" ht="15.75">
      <c r="R985" s="20"/>
    </row>
    <row r="986" spans="18:18" ht="15.75">
      <c r="R986" s="20"/>
    </row>
    <row r="987" spans="18:18" ht="15.75">
      <c r="R987" s="20"/>
    </row>
    <row r="988" spans="18:18" ht="15.75">
      <c r="R988" s="20"/>
    </row>
    <row r="989" spans="18:18" ht="15.75">
      <c r="R989" s="20"/>
    </row>
    <row r="990" spans="18:18" ht="15.75">
      <c r="R990" s="20"/>
    </row>
    <row r="991" spans="18:18" ht="15.75">
      <c r="R991" s="20"/>
    </row>
    <row r="992" spans="18:18" ht="15.75">
      <c r="R992" s="20"/>
    </row>
    <row r="993" spans="18:18" ht="15.75">
      <c r="R993" s="20"/>
    </row>
    <row r="994" spans="18:18" ht="15.75">
      <c r="R994" s="20"/>
    </row>
    <row r="995" spans="18:18" ht="15.75">
      <c r="R995" s="20"/>
    </row>
    <row r="996" spans="18:18" ht="15.75">
      <c r="R996" s="20"/>
    </row>
    <row r="997" spans="18:18" ht="15.75">
      <c r="R997" s="20"/>
    </row>
    <row r="998" spans="18:18" ht="15.75">
      <c r="R998" s="20"/>
    </row>
    <row r="999" spans="18:18" ht="15.75">
      <c r="R999" s="20"/>
    </row>
    <row r="1000" spans="18:18" ht="15.75">
      <c r="R1000" s="20"/>
    </row>
    <row r="1001" spans="18:18" ht="15.75">
      <c r="R1001" s="20"/>
    </row>
    <row r="1002" spans="18:18" ht="15.75">
      <c r="R1002" s="20"/>
    </row>
  </sheetData>
  <mergeCells count="4">
    <mergeCell ref="A1:H3"/>
    <mergeCell ref="I1:N3"/>
    <mergeCell ref="O1:O3"/>
    <mergeCell ref="P1:R3"/>
  </mergeCells>
  <conditionalFormatting sqref="P5:P132">
    <cfRule type="cellIs" dxfId="59" priority="42" operator="equal">
      <formula>"Retirado"</formula>
    </cfRule>
    <cfRule type="cellIs" dxfId="58" priority="43" operator="equal">
      <formula>"Aprovado"</formula>
    </cfRule>
    <cfRule type="cellIs" dxfId="57" priority="44" operator="equal">
      <formula>"Para Complementação"</formula>
    </cfRule>
    <cfRule type="cellIs" dxfId="56" priority="45" operator="equal">
      <formula>"Rejeitado"</formula>
    </cfRule>
    <cfRule type="cellIs" dxfId="55" priority="46" operator="equal">
      <formula>"Em Análise"</formula>
    </cfRule>
  </conditionalFormatting>
  <conditionalFormatting sqref="P5:P133">
    <cfRule type="cellIs" dxfId="54" priority="32" operator="equal">
      <formula>"Retirado"</formula>
    </cfRule>
    <cfRule type="cellIs" dxfId="53" priority="33" operator="equal">
      <formula>"Retirado"</formula>
    </cfRule>
    <cfRule type="cellIs" dxfId="52" priority="34" operator="equal">
      <formula>"Rejeitado"</formula>
    </cfRule>
    <cfRule type="cellIs" dxfId="51" priority="36" operator="equal">
      <formula>"Aprovado"</formula>
    </cfRule>
    <cfRule type="cellIs" dxfId="50" priority="3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730F86C6-A019-4C06-AAB0-FA8119E1D33A}">
          <x14:formula1>
            <xm:f>LEGENDA!$E$2:$E$19</xm:f>
          </x14:formula1>
          <xm:sqref>F1003:F1503 E5:E1002</xm:sqref>
        </x14:dataValidation>
        <x14:dataValidation type="list" allowBlank="1" showInputMessage="1" showErrorMessage="1" xr:uid="{F39C9CC2-7595-4D4C-A9D7-6A50B47728CD}">
          <x14:formula1>
            <xm:f>LEGENDA!$H$2:$H$32</xm:f>
          </x14:formula1>
          <xm:sqref>H1504:H1048576</xm:sqref>
        </x14:dataValidation>
        <x14:dataValidation type="list" allowBlank="1" showInputMessage="1" showErrorMessage="1" xr:uid="{8C3CE239-F7CC-4F61-9EF8-7C382F585B43}">
          <x14:formula1>
            <xm:f>LEGENDA!$D$2:$D$5</xm:f>
          </x14:formula1>
          <xm:sqref>F1504:F1048576 E1003:E1048576 D5:D1048576</xm:sqref>
        </x14:dataValidation>
        <x14:dataValidation type="list" allowBlank="1" showInputMessage="1" showErrorMessage="1" xr:uid="{FF43FE09-DA93-4F18-A02F-AD033D835CE2}">
          <x14:formula1>
            <xm:f>LEGENDA!$C$2:$C$29</xm:f>
          </x14:formula1>
          <xm:sqref>C93:C1048576 C5:C83</xm:sqref>
        </x14:dataValidation>
        <x14:dataValidation type="list" allowBlank="1" showInputMessage="1" showErrorMessage="1" xr:uid="{3220F46C-0B9F-4DCE-AE42-88357C58CB47}">
          <x14:formula1>
            <xm:f>LEGENDA!$B$2:$B$4</xm:f>
          </x14:formula1>
          <xm:sqref>B93:B1048576 B5:B83</xm:sqref>
        </x14:dataValidation>
        <x14:dataValidation type="list" allowBlank="1" showInputMessage="1" showErrorMessage="1" xr:uid="{A7C6962E-38C9-41D0-89EB-1E613CF08757}">
          <x14:formula1>
            <xm:f>LEGENDA!$A$2:$A$27</xm:f>
          </x14:formula1>
          <xm:sqref>A93:A1048576 A5:A83</xm:sqref>
        </x14:dataValidation>
        <x14:dataValidation type="list" allowBlank="1" showInputMessage="1" showErrorMessage="1" xr:uid="{5F3DF50F-A93D-4510-A95B-82CF705FE3FE}">
          <x14:formula1>
            <xm:f>LEGENDA!$I$2:$I$6</xm:f>
          </x14:formula1>
          <xm:sqref>P5:P133</xm:sqref>
        </x14:dataValidation>
        <x14:dataValidation type="list" allowBlank="1" showInputMessage="1" showErrorMessage="1" xr:uid="{42F8EBF9-2D1B-42F7-8B19-0ECBE9AC725D}">
          <x14:formula1>
            <xm:f>LEGENDA!$F$2:$F$9</xm:f>
          </x14:formula1>
          <xm:sqref>F5:F1002</xm:sqref>
        </x14:dataValidation>
        <x14:dataValidation type="list" allowBlank="1" showInputMessage="1" showErrorMessage="1" xr:uid="{35C976B4-81B9-47CA-AFDD-F3C85CD67192}">
          <x14:formula1>
            <xm:f>LEGENDA!$H$1:$H$33</xm:f>
          </x14:formula1>
          <xm:sqref>H5:H1503</xm:sqref>
        </x14:dataValidation>
        <x14:dataValidation type="list" allowBlank="1" showInputMessage="1" showErrorMessage="1" xr:uid="{8B991F62-9F6F-4605-A42C-AA924122EC6B}">
          <x14:formula1>
            <xm:f>LEGENDA!$M$2:$M$58</xm:f>
          </x14:formula1>
          <xm:sqref>J5:J1002</xm:sqref>
        </x14:dataValidation>
        <x14:dataValidation type="list" allowBlank="1" showInputMessage="1" showErrorMessage="1" xr:uid="{BC2D69E0-3B8D-4452-85A2-7F9DEE8DA332}">
          <x14:formula1>
            <xm:f>LEGENDA!$G$2:$G$17</xm:f>
          </x14:formula1>
          <xm:sqref>G5:G1048576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62117-33CB-4620-9673-13B104A5BFD8}">
  <dimension ref="A1:AC1000"/>
  <sheetViews>
    <sheetView topLeftCell="G1" zoomScale="70" zoomScaleNormal="70" workbookViewId="0">
      <selection activeCell="M26" sqref="M26"/>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20.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15.95" customHeight="1">
      <c r="A3" s="66"/>
      <c r="B3" s="67"/>
      <c r="C3" s="67"/>
      <c r="D3" s="67"/>
      <c r="E3" s="67"/>
      <c r="F3" s="67"/>
      <c r="G3" s="67"/>
      <c r="H3" s="67"/>
      <c r="I3" s="72"/>
      <c r="J3" s="72"/>
      <c r="K3" s="72"/>
      <c r="L3" s="72"/>
      <c r="M3" s="72"/>
      <c r="N3" s="72"/>
      <c r="O3" s="70"/>
      <c r="P3" s="74"/>
      <c r="Q3" s="74"/>
      <c r="R3" s="74"/>
    </row>
    <row r="4" spans="1:18" ht="27"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78.75">
      <c r="A6" s="15">
        <v>2022</v>
      </c>
      <c r="B6" s="15" t="s">
        <v>13</v>
      </c>
      <c r="C6" s="15" t="s">
        <v>136</v>
      </c>
      <c r="D6" s="15" t="s">
        <v>15</v>
      </c>
      <c r="E6" s="15" t="s">
        <v>16</v>
      </c>
      <c r="F6" s="15" t="s">
        <v>17</v>
      </c>
      <c r="G6" s="15" t="s">
        <v>73</v>
      </c>
      <c r="H6" s="15" t="s">
        <v>31</v>
      </c>
      <c r="I6" s="16" t="s">
        <v>758</v>
      </c>
      <c r="J6" s="16" t="s">
        <v>24</v>
      </c>
      <c r="K6" s="17">
        <v>1</v>
      </c>
      <c r="L6" s="16" t="s">
        <v>164</v>
      </c>
      <c r="M6" s="18" t="s">
        <v>759</v>
      </c>
      <c r="N6" s="18">
        <v>950802.26</v>
      </c>
      <c r="O6" s="34" t="s">
        <v>166</v>
      </c>
      <c r="P6" s="20" t="s">
        <v>43</v>
      </c>
      <c r="Q6" s="20" t="s">
        <v>760</v>
      </c>
      <c r="R6" s="20" t="s">
        <v>761</v>
      </c>
    </row>
    <row r="7" spans="1:18" ht="78.75">
      <c r="A7" s="15">
        <v>2022</v>
      </c>
      <c r="B7" s="15" t="s">
        <v>13</v>
      </c>
      <c r="C7" s="15" t="s">
        <v>136</v>
      </c>
      <c r="D7" s="15" t="s">
        <v>15</v>
      </c>
      <c r="E7" s="15" t="s">
        <v>16</v>
      </c>
      <c r="F7" s="15" t="s">
        <v>17</v>
      </c>
      <c r="G7" s="15" t="s">
        <v>73</v>
      </c>
      <c r="H7" s="15" t="s">
        <v>31</v>
      </c>
      <c r="I7" s="16" t="s">
        <v>762</v>
      </c>
      <c r="J7" s="16" t="s">
        <v>24</v>
      </c>
      <c r="K7" s="17">
        <v>1</v>
      </c>
      <c r="L7" s="16" t="s">
        <v>164</v>
      </c>
      <c r="M7" s="18" t="s">
        <v>763</v>
      </c>
      <c r="N7" s="18">
        <v>950802.25</v>
      </c>
      <c r="O7" s="34" t="s">
        <v>166</v>
      </c>
      <c r="P7" s="20" t="s">
        <v>43</v>
      </c>
      <c r="Q7" s="20" t="s">
        <v>764</v>
      </c>
      <c r="R7" s="20" t="s">
        <v>761</v>
      </c>
    </row>
    <row r="8" spans="1:18" ht="31.5">
      <c r="M8" s="56" t="s">
        <v>169</v>
      </c>
      <c r="N8" s="56">
        <f>SUM(N6:N7)</f>
        <v>1901604.51</v>
      </c>
      <c r="O8" s="34"/>
      <c r="P8" s="20"/>
      <c r="R8" s="20"/>
    </row>
    <row r="9" spans="1:18" ht="94.5">
      <c r="A9" s="15">
        <v>2022</v>
      </c>
      <c r="B9" s="15" t="s">
        <v>13</v>
      </c>
      <c r="C9" s="15" t="s">
        <v>136</v>
      </c>
      <c r="D9" s="15" t="s">
        <v>38</v>
      </c>
      <c r="E9" s="15" t="s">
        <v>28</v>
      </c>
      <c r="F9" s="15" t="s">
        <v>57</v>
      </c>
      <c r="G9" s="15" t="s">
        <v>97</v>
      </c>
      <c r="H9" s="15" t="s">
        <v>51</v>
      </c>
      <c r="I9" s="16" t="s">
        <v>765</v>
      </c>
      <c r="J9" s="16" t="s">
        <v>24</v>
      </c>
      <c r="K9" s="17">
        <v>3074</v>
      </c>
      <c r="L9" s="16" t="s">
        <v>171</v>
      </c>
      <c r="M9" s="18" t="s">
        <v>766</v>
      </c>
      <c r="N9" s="18">
        <v>141065.85999999999</v>
      </c>
      <c r="O9" s="34" t="s">
        <v>166</v>
      </c>
      <c r="P9" s="20" t="s">
        <v>43</v>
      </c>
      <c r="Q9" s="20" t="s">
        <v>767</v>
      </c>
      <c r="R9" s="20" t="s">
        <v>334</v>
      </c>
    </row>
    <row r="10" spans="1:18" ht="94.5">
      <c r="A10" s="15">
        <v>2022</v>
      </c>
      <c r="B10" s="15" t="s">
        <v>13</v>
      </c>
      <c r="C10" s="15" t="s">
        <v>136</v>
      </c>
      <c r="D10" s="15" t="s">
        <v>38</v>
      </c>
      <c r="E10" s="15" t="s">
        <v>28</v>
      </c>
      <c r="F10" s="15" t="s">
        <v>57</v>
      </c>
      <c r="G10" s="15" t="s">
        <v>97</v>
      </c>
      <c r="H10" s="15" t="s">
        <v>51</v>
      </c>
      <c r="I10" s="16" t="s">
        <v>768</v>
      </c>
      <c r="J10" s="16" t="s">
        <v>24</v>
      </c>
      <c r="K10" s="17">
        <v>4611</v>
      </c>
      <c r="L10" s="16" t="s">
        <v>171</v>
      </c>
      <c r="M10" s="18" t="s">
        <v>769</v>
      </c>
      <c r="N10" s="18">
        <v>21902.25</v>
      </c>
      <c r="O10" s="34" t="s">
        <v>166</v>
      </c>
      <c r="P10" s="20" t="s">
        <v>43</v>
      </c>
      <c r="Q10" s="20" t="s">
        <v>767</v>
      </c>
      <c r="R10" s="20" t="s">
        <v>334</v>
      </c>
    </row>
    <row r="11" spans="1:18" ht="94.5">
      <c r="A11" s="15">
        <v>2022</v>
      </c>
      <c r="B11" s="15" t="s">
        <v>13</v>
      </c>
      <c r="C11" s="15" t="s">
        <v>136</v>
      </c>
      <c r="D11" s="15" t="s">
        <v>38</v>
      </c>
      <c r="E11" s="15" t="s">
        <v>28</v>
      </c>
      <c r="F11" s="15" t="s">
        <v>57</v>
      </c>
      <c r="G11" s="15" t="s">
        <v>97</v>
      </c>
      <c r="H11" s="15" t="s">
        <v>51</v>
      </c>
      <c r="I11" s="16" t="s">
        <v>770</v>
      </c>
      <c r="J11" s="16" t="s">
        <v>24</v>
      </c>
      <c r="K11" s="17">
        <v>3074</v>
      </c>
      <c r="L11" s="16" t="s">
        <v>171</v>
      </c>
      <c r="M11" s="18" t="s">
        <v>771</v>
      </c>
      <c r="N11" s="18">
        <v>35289.519999999997</v>
      </c>
      <c r="O11" s="34" t="s">
        <v>166</v>
      </c>
      <c r="P11" s="20" t="s">
        <v>43</v>
      </c>
      <c r="Q11" s="20" t="s">
        <v>767</v>
      </c>
      <c r="R11" s="20" t="s">
        <v>334</v>
      </c>
    </row>
    <row r="12" spans="1:18" ht="94.5">
      <c r="A12" s="15">
        <v>2022</v>
      </c>
      <c r="B12" s="15" t="s">
        <v>13</v>
      </c>
      <c r="C12" s="15" t="s">
        <v>136</v>
      </c>
      <c r="D12" s="15" t="s">
        <v>38</v>
      </c>
      <c r="E12" s="15" t="s">
        <v>28</v>
      </c>
      <c r="F12" s="15" t="s">
        <v>57</v>
      </c>
      <c r="G12" s="15" t="s">
        <v>97</v>
      </c>
      <c r="H12" s="15" t="s">
        <v>51</v>
      </c>
      <c r="I12" s="16" t="s">
        <v>772</v>
      </c>
      <c r="J12" s="16" t="s">
        <v>24</v>
      </c>
      <c r="K12" s="17">
        <v>4611</v>
      </c>
      <c r="L12" s="16" t="s">
        <v>171</v>
      </c>
      <c r="M12" s="18" t="s">
        <v>773</v>
      </c>
      <c r="N12" s="18">
        <v>155160.15</v>
      </c>
      <c r="O12" s="34" t="s">
        <v>166</v>
      </c>
      <c r="P12" s="20" t="s">
        <v>43</v>
      </c>
      <c r="Q12" s="20" t="s">
        <v>767</v>
      </c>
      <c r="R12" s="20" t="s">
        <v>334</v>
      </c>
    </row>
    <row r="13" spans="1:18" ht="94.5">
      <c r="A13" s="15">
        <v>2022</v>
      </c>
      <c r="B13" s="15" t="s">
        <v>13</v>
      </c>
      <c r="C13" s="15" t="s">
        <v>136</v>
      </c>
      <c r="D13" s="15" t="s">
        <v>38</v>
      </c>
      <c r="E13" s="15" t="s">
        <v>28</v>
      </c>
      <c r="F13" s="15" t="s">
        <v>57</v>
      </c>
      <c r="G13" s="15" t="s">
        <v>97</v>
      </c>
      <c r="H13" s="15" t="s">
        <v>51</v>
      </c>
      <c r="I13" s="16" t="s">
        <v>774</v>
      </c>
      <c r="J13" s="16" t="s">
        <v>24</v>
      </c>
      <c r="K13" s="17">
        <v>4611</v>
      </c>
      <c r="L13" s="16" t="s">
        <v>171</v>
      </c>
      <c r="M13" s="18" t="s">
        <v>775</v>
      </c>
      <c r="N13" s="18">
        <v>114998.34</v>
      </c>
      <c r="O13" s="34" t="s">
        <v>166</v>
      </c>
      <c r="P13" s="20" t="s">
        <v>43</v>
      </c>
      <c r="Q13" s="20" t="s">
        <v>767</v>
      </c>
      <c r="R13" s="20" t="s">
        <v>334</v>
      </c>
    </row>
    <row r="14" spans="1:18" ht="94.5">
      <c r="A14" s="15">
        <v>2022</v>
      </c>
      <c r="B14" s="15" t="s">
        <v>13</v>
      </c>
      <c r="C14" s="15" t="s">
        <v>136</v>
      </c>
      <c r="D14" s="15" t="s">
        <v>38</v>
      </c>
      <c r="E14" s="15" t="s">
        <v>28</v>
      </c>
      <c r="F14" s="15" t="s">
        <v>57</v>
      </c>
      <c r="G14" s="15" t="s">
        <v>97</v>
      </c>
      <c r="H14" s="15" t="s">
        <v>51</v>
      </c>
      <c r="I14" s="16" t="s">
        <v>776</v>
      </c>
      <c r="J14" s="16" t="s">
        <v>24</v>
      </c>
      <c r="K14" s="17">
        <v>12296</v>
      </c>
      <c r="L14" s="16" t="s">
        <v>171</v>
      </c>
      <c r="M14" s="18" t="s">
        <v>777</v>
      </c>
      <c r="N14" s="18">
        <v>180505.28</v>
      </c>
      <c r="O14" s="34" t="s">
        <v>166</v>
      </c>
      <c r="P14" s="20" t="s">
        <v>43</v>
      </c>
      <c r="Q14" s="20" t="s">
        <v>767</v>
      </c>
      <c r="R14" s="20" t="s">
        <v>334</v>
      </c>
    </row>
    <row r="15" spans="1:18" ht="94.5">
      <c r="A15" s="15">
        <v>2022</v>
      </c>
      <c r="B15" s="15" t="s">
        <v>13</v>
      </c>
      <c r="C15" s="15" t="s">
        <v>136</v>
      </c>
      <c r="D15" s="15" t="s">
        <v>38</v>
      </c>
      <c r="E15" s="15" t="s">
        <v>28</v>
      </c>
      <c r="F15" s="15" t="s">
        <v>57</v>
      </c>
      <c r="G15" s="15" t="s">
        <v>97</v>
      </c>
      <c r="H15" s="15" t="s">
        <v>51</v>
      </c>
      <c r="I15" s="16" t="s">
        <v>778</v>
      </c>
      <c r="J15" s="16" t="s">
        <v>24</v>
      </c>
      <c r="K15" s="17">
        <v>4611</v>
      </c>
      <c r="L15" s="16" t="s">
        <v>171</v>
      </c>
      <c r="M15" s="18" t="s">
        <v>779</v>
      </c>
      <c r="N15" s="18">
        <v>69072.78</v>
      </c>
      <c r="O15" s="34" t="s">
        <v>166</v>
      </c>
      <c r="P15" s="20" t="s">
        <v>43</v>
      </c>
      <c r="Q15" s="20" t="s">
        <v>767</v>
      </c>
      <c r="R15" s="20" t="s">
        <v>334</v>
      </c>
    </row>
    <row r="16" spans="1:18" ht="94.5">
      <c r="A16" s="15">
        <v>2022</v>
      </c>
      <c r="B16" s="15" t="s">
        <v>13</v>
      </c>
      <c r="C16" s="15" t="s">
        <v>136</v>
      </c>
      <c r="D16" s="15" t="s">
        <v>38</v>
      </c>
      <c r="E16" s="15" t="s">
        <v>28</v>
      </c>
      <c r="F16" s="15" t="s">
        <v>57</v>
      </c>
      <c r="G16" s="15" t="s">
        <v>97</v>
      </c>
      <c r="H16" s="15" t="s">
        <v>51</v>
      </c>
      <c r="I16" s="16" t="s">
        <v>780</v>
      </c>
      <c r="J16" s="16" t="s">
        <v>24</v>
      </c>
      <c r="K16" s="17">
        <v>6148</v>
      </c>
      <c r="L16" s="16" t="s">
        <v>171</v>
      </c>
      <c r="M16" s="18" t="s">
        <v>781</v>
      </c>
      <c r="N16" s="18">
        <v>265716.56</v>
      </c>
      <c r="O16" s="34" t="s">
        <v>166</v>
      </c>
      <c r="P16" s="20" t="s">
        <v>43</v>
      </c>
      <c r="Q16" s="20" t="s">
        <v>767</v>
      </c>
      <c r="R16" s="20" t="s">
        <v>334</v>
      </c>
    </row>
    <row r="17" spans="1:18" ht="94.5">
      <c r="A17" s="15">
        <v>2022</v>
      </c>
      <c r="B17" s="15" t="s">
        <v>13</v>
      </c>
      <c r="C17" s="15" t="s">
        <v>136</v>
      </c>
      <c r="D17" s="15" t="s">
        <v>38</v>
      </c>
      <c r="E17" s="15" t="s">
        <v>28</v>
      </c>
      <c r="F17" s="15" t="s">
        <v>57</v>
      </c>
      <c r="G17" s="15" t="s">
        <v>97</v>
      </c>
      <c r="H17" s="15" t="s">
        <v>51</v>
      </c>
      <c r="I17" s="16" t="s">
        <v>782</v>
      </c>
      <c r="J17" s="16" t="s">
        <v>24</v>
      </c>
      <c r="K17" s="17">
        <v>3074</v>
      </c>
      <c r="L17" s="16" t="s">
        <v>171</v>
      </c>
      <c r="M17" s="18" t="s">
        <v>783</v>
      </c>
      <c r="N17" s="18">
        <v>52688.36</v>
      </c>
      <c r="O17" s="34" t="s">
        <v>166</v>
      </c>
      <c r="P17" s="20" t="s">
        <v>43</v>
      </c>
      <c r="Q17" s="20" t="s">
        <v>767</v>
      </c>
      <c r="R17" s="20" t="s">
        <v>334</v>
      </c>
    </row>
    <row r="18" spans="1:18" ht="94.5">
      <c r="A18" s="15">
        <v>2022</v>
      </c>
      <c r="B18" s="15" t="s">
        <v>13</v>
      </c>
      <c r="C18" s="15" t="s">
        <v>136</v>
      </c>
      <c r="D18" s="15" t="s">
        <v>38</v>
      </c>
      <c r="E18" s="15" t="s">
        <v>28</v>
      </c>
      <c r="F18" s="15" t="s">
        <v>57</v>
      </c>
      <c r="G18" s="15" t="s">
        <v>97</v>
      </c>
      <c r="H18" s="15" t="s">
        <v>51</v>
      </c>
      <c r="I18" s="16" t="s">
        <v>784</v>
      </c>
      <c r="J18" s="16" t="s">
        <v>24</v>
      </c>
      <c r="K18" s="17">
        <v>9222</v>
      </c>
      <c r="L18" s="16" t="s">
        <v>171</v>
      </c>
      <c r="M18" s="18" t="s">
        <v>785</v>
      </c>
      <c r="N18" s="18">
        <v>76727.039999999994</v>
      </c>
      <c r="O18" s="34" t="s">
        <v>166</v>
      </c>
      <c r="P18" s="20" t="s">
        <v>43</v>
      </c>
      <c r="Q18" s="20" t="s">
        <v>767</v>
      </c>
      <c r="R18" s="20" t="s">
        <v>334</v>
      </c>
    </row>
    <row r="19" spans="1:18" ht="31.5">
      <c r="M19" s="56" t="s">
        <v>204</v>
      </c>
      <c r="N19" s="56">
        <f>SUM(N9:N18)</f>
        <v>1113126.1399999999</v>
      </c>
      <c r="P19" s="20"/>
      <c r="R19" s="20"/>
    </row>
    <row r="20" spans="1:18" ht="31.5">
      <c r="M20" s="57" t="s">
        <v>301</v>
      </c>
      <c r="N20" s="57">
        <f>N8+N19</f>
        <v>3014730.65</v>
      </c>
      <c r="P20" s="20"/>
      <c r="R20" s="20"/>
    </row>
    <row r="21" spans="1:18" ht="15.75">
      <c r="P21" s="20"/>
      <c r="R21" s="20"/>
    </row>
    <row r="22" spans="1:18" ht="15.75">
      <c r="P22" s="20"/>
      <c r="R22" s="20"/>
    </row>
    <row r="23" spans="1:18" ht="15.75">
      <c r="P23" s="20"/>
      <c r="R23" s="20"/>
    </row>
    <row r="24" spans="1:18" ht="15.75">
      <c r="P24" s="20"/>
      <c r="R24" s="20"/>
    </row>
    <row r="25" spans="1:18" ht="15.75">
      <c r="P25" s="20"/>
      <c r="R25" s="20"/>
    </row>
    <row r="26" spans="1:18" ht="15.75">
      <c r="P26" s="20"/>
      <c r="R26" s="20"/>
    </row>
    <row r="27" spans="1:18" ht="15.75">
      <c r="P27" s="20"/>
      <c r="R27" s="20"/>
    </row>
    <row r="28" spans="1:18" ht="15.75">
      <c r="P28" s="20"/>
      <c r="R28" s="20"/>
    </row>
    <row r="29" spans="1:18" ht="15.75">
      <c r="P29" s="20"/>
      <c r="R29" s="20"/>
    </row>
    <row r="30" spans="1:18" ht="15.75">
      <c r="P30" s="20"/>
      <c r="R30" s="20"/>
    </row>
    <row r="31" spans="1:18" ht="15.75">
      <c r="P31" s="20"/>
      <c r="R31" s="20"/>
    </row>
    <row r="32" spans="1:18" ht="15.75">
      <c r="P32" s="20"/>
      <c r="R32" s="20"/>
    </row>
    <row r="33" spans="16:18" ht="15.75">
      <c r="P33" s="20"/>
      <c r="R33" s="20"/>
    </row>
    <row r="34" spans="16:18" ht="15.75">
      <c r="P34" s="20"/>
      <c r="R34" s="20"/>
    </row>
    <row r="35" spans="16:18" ht="15.75">
      <c r="P35" s="20"/>
      <c r="R35" s="20"/>
    </row>
    <row r="36" spans="16:18" ht="15.75">
      <c r="P36" s="20"/>
      <c r="R36" s="20"/>
    </row>
    <row r="37" spans="16:18" ht="15.75">
      <c r="P37" s="20"/>
      <c r="R37" s="20"/>
    </row>
    <row r="38" spans="16:18" ht="15.75">
      <c r="P38" s="20"/>
      <c r="R38" s="20"/>
    </row>
    <row r="39" spans="16:18" ht="15.75">
      <c r="P39" s="20"/>
      <c r="R39" s="20"/>
    </row>
    <row r="40" spans="16:18" ht="15.75">
      <c r="P40" s="20"/>
      <c r="R40" s="20"/>
    </row>
    <row r="41" spans="16:18" ht="15.75">
      <c r="P41" s="20"/>
      <c r="R41" s="20"/>
    </row>
    <row r="42" spans="16:18" ht="15.75">
      <c r="P42" s="20"/>
      <c r="R42" s="20"/>
    </row>
    <row r="43" spans="16:18" ht="15.75">
      <c r="P43" s="20"/>
      <c r="R43" s="20"/>
    </row>
    <row r="44" spans="16:18" ht="15.75">
      <c r="P44" s="20"/>
      <c r="R44" s="20"/>
    </row>
    <row r="45" spans="16:18" ht="15.75">
      <c r="P45" s="20"/>
      <c r="R45" s="20"/>
    </row>
    <row r="46" spans="16:18" ht="15.75">
      <c r="P46" s="20"/>
      <c r="R46" s="20"/>
    </row>
    <row r="47" spans="16:18" ht="15.75">
      <c r="P47" s="20"/>
      <c r="R47" s="20"/>
    </row>
    <row r="48" spans="16:18" ht="15.75">
      <c r="P48" s="20"/>
      <c r="R48" s="20"/>
    </row>
    <row r="49" spans="16:18" ht="15.75">
      <c r="P49" s="20"/>
      <c r="R49" s="20"/>
    </row>
    <row r="50" spans="16:18" ht="15.75">
      <c r="P50" s="20"/>
      <c r="R50" s="20"/>
    </row>
    <row r="51" spans="16:18" ht="15.75">
      <c r="P51" s="20"/>
      <c r="R51" s="20"/>
    </row>
    <row r="52" spans="16:18" ht="15.75">
      <c r="P52" s="20"/>
      <c r="R52" s="20"/>
    </row>
    <row r="53" spans="16:18" ht="15.75">
      <c r="P53" s="20"/>
      <c r="R53" s="20"/>
    </row>
    <row r="54" spans="16:18" ht="15.75">
      <c r="P54" s="20"/>
      <c r="R54" s="20"/>
    </row>
    <row r="55" spans="16:18" ht="15.75">
      <c r="P55" s="20"/>
      <c r="R55" s="20"/>
    </row>
    <row r="56" spans="16:18" ht="15.75">
      <c r="P56" s="20"/>
      <c r="R56" s="20"/>
    </row>
    <row r="57" spans="16:18" ht="15.75">
      <c r="P57" s="20"/>
      <c r="R57" s="20"/>
    </row>
    <row r="58" spans="16:18" ht="15.75">
      <c r="P58" s="20"/>
      <c r="R58" s="20"/>
    </row>
    <row r="59" spans="16:18" ht="15.75">
      <c r="P59" s="20"/>
      <c r="R59" s="20"/>
    </row>
    <row r="60" spans="16:18" ht="15.75">
      <c r="P60" s="20"/>
      <c r="R60" s="20"/>
    </row>
    <row r="61" spans="16:18" ht="15.75">
      <c r="P61" s="20"/>
      <c r="R61" s="20"/>
    </row>
    <row r="62" spans="16:18" ht="15.75">
      <c r="P62" s="20"/>
      <c r="R62" s="20"/>
    </row>
    <row r="63" spans="16:18" ht="15.75">
      <c r="P63" s="20"/>
      <c r="R63" s="20"/>
    </row>
    <row r="64" spans="16:18" ht="15.75">
      <c r="P64" s="20"/>
      <c r="R64" s="20"/>
    </row>
    <row r="65" spans="16:18" ht="15.75">
      <c r="P65" s="20"/>
      <c r="R65" s="20"/>
    </row>
    <row r="66" spans="16:18" ht="15.75">
      <c r="P66" s="20"/>
      <c r="R66" s="20"/>
    </row>
    <row r="67" spans="16:18" ht="15.75">
      <c r="P67" s="20"/>
      <c r="R67" s="20"/>
    </row>
    <row r="68" spans="16:18" ht="15.75">
      <c r="P68" s="20"/>
      <c r="R68" s="20"/>
    </row>
    <row r="69" spans="16:18" ht="15.75">
      <c r="P69" s="20"/>
      <c r="R69" s="20"/>
    </row>
    <row r="70" spans="16:18" ht="15.75">
      <c r="P70" s="20"/>
      <c r="R70" s="20"/>
    </row>
    <row r="71" spans="16:18" ht="15.75">
      <c r="P71" s="20"/>
      <c r="R71" s="20"/>
    </row>
    <row r="72" spans="16:18" ht="15.75">
      <c r="P72" s="20"/>
      <c r="R72" s="20"/>
    </row>
    <row r="73" spans="16:18" ht="15.75">
      <c r="P73" s="20"/>
      <c r="R73" s="20"/>
    </row>
    <row r="74" spans="16:18" ht="15.75">
      <c r="P74" s="20"/>
      <c r="R74" s="20"/>
    </row>
    <row r="75" spans="16:18" ht="15.75">
      <c r="P75" s="20"/>
      <c r="R75" s="20"/>
    </row>
    <row r="76" spans="16:18" ht="15.75">
      <c r="P76" s="20"/>
      <c r="R76" s="20"/>
    </row>
    <row r="77" spans="16:18" ht="15.75">
      <c r="P77" s="20"/>
      <c r="R77" s="20"/>
    </row>
    <row r="78" spans="16:18" ht="15.75">
      <c r="P78" s="20"/>
      <c r="R78" s="20"/>
    </row>
    <row r="79" spans="16:18" ht="15.75">
      <c r="P79" s="20"/>
      <c r="R79" s="20"/>
    </row>
    <row r="80" spans="16:18" ht="15.75">
      <c r="P80" s="20"/>
      <c r="R80" s="20"/>
    </row>
    <row r="81" spans="1:18" ht="15.75">
      <c r="P81" s="20"/>
      <c r="R81" s="20"/>
    </row>
    <row r="82" spans="1:18" ht="15.75">
      <c r="A82" s="21"/>
      <c r="B82" s="22"/>
      <c r="C82" s="22"/>
      <c r="P82" s="20"/>
      <c r="R82" s="20"/>
    </row>
    <row r="83" spans="1:18" ht="15.75">
      <c r="A83" s="21"/>
      <c r="B83" s="22"/>
      <c r="C83" s="22"/>
      <c r="P83" s="20"/>
      <c r="R83" s="20"/>
    </row>
    <row r="84" spans="1:18" ht="15.75">
      <c r="A84" s="21"/>
      <c r="B84" s="22"/>
      <c r="C84" s="22"/>
      <c r="P84" s="20"/>
      <c r="R84" s="20"/>
    </row>
    <row r="85" spans="1:18" ht="15.75">
      <c r="A85" s="21"/>
      <c r="B85" s="22"/>
      <c r="C85" s="22"/>
      <c r="P85" s="20"/>
      <c r="R85" s="20"/>
    </row>
    <row r="86" spans="1:18" ht="15.75">
      <c r="A86" s="21"/>
      <c r="B86" s="22"/>
      <c r="C86" s="22"/>
      <c r="P86" s="20"/>
      <c r="R86" s="20"/>
    </row>
    <row r="87" spans="1:18" ht="15.75">
      <c r="A87" s="21"/>
      <c r="B87" s="22"/>
      <c r="C87" s="22"/>
      <c r="P87" s="20"/>
      <c r="R87" s="20"/>
    </row>
    <row r="88" spans="1:18" ht="15.75">
      <c r="A88" s="21"/>
      <c r="B88" s="22"/>
      <c r="C88" s="22"/>
      <c r="P88" s="20"/>
      <c r="R88" s="20"/>
    </row>
    <row r="89" spans="1:18" ht="15.75">
      <c r="A89" s="21"/>
      <c r="B89" s="22"/>
      <c r="C89" s="22"/>
      <c r="P89" s="20"/>
      <c r="R89" s="20"/>
    </row>
    <row r="90" spans="1:18" ht="15.75">
      <c r="A90" s="21"/>
      <c r="B90" s="22"/>
      <c r="C90" s="22"/>
      <c r="P90" s="20"/>
      <c r="R90" s="20"/>
    </row>
    <row r="91" spans="1:18" ht="15.75">
      <c r="P91" s="20"/>
      <c r="R91" s="20"/>
    </row>
    <row r="92" spans="1:18" ht="15.75">
      <c r="P92" s="20"/>
      <c r="R92" s="20"/>
    </row>
    <row r="93" spans="1:18" ht="15.75">
      <c r="P93" s="20"/>
      <c r="R93" s="20"/>
    </row>
    <row r="94" spans="1:18" ht="15.75">
      <c r="P94" s="20"/>
      <c r="R94" s="20"/>
    </row>
    <row r="95" spans="1:18" ht="15.75">
      <c r="P95" s="20"/>
      <c r="R95" s="20"/>
    </row>
    <row r="96" spans="1:18" ht="15.75">
      <c r="P96" s="20"/>
      <c r="R96" s="20"/>
    </row>
    <row r="97" spans="16:18" ht="15.75">
      <c r="P97" s="20"/>
      <c r="R97" s="20"/>
    </row>
    <row r="98" spans="16:18" ht="15.75">
      <c r="P98" s="20"/>
      <c r="R98" s="20"/>
    </row>
    <row r="99" spans="16:18" ht="15.75">
      <c r="P99" s="20"/>
      <c r="R99" s="20"/>
    </row>
    <row r="100" spans="16:18" ht="15.75">
      <c r="P100" s="20"/>
      <c r="R100" s="20"/>
    </row>
    <row r="101" spans="16:18" ht="15.75">
      <c r="P101" s="20"/>
      <c r="R101" s="20"/>
    </row>
    <row r="102" spans="16:18" ht="15.75">
      <c r="P102" s="20"/>
      <c r="R102" s="20"/>
    </row>
    <row r="103" spans="16:18" ht="15.75">
      <c r="P103" s="20"/>
      <c r="R103" s="20"/>
    </row>
    <row r="104" spans="16:18" ht="15.75">
      <c r="P104" s="20"/>
      <c r="R104" s="20"/>
    </row>
    <row r="105" spans="16:18" ht="15.75">
      <c r="P105" s="20"/>
      <c r="R105" s="20"/>
    </row>
    <row r="106" spans="16:18" ht="15.75">
      <c r="P106" s="20"/>
      <c r="R106" s="20"/>
    </row>
    <row r="107" spans="16:18" ht="15.75">
      <c r="P107" s="20"/>
      <c r="R107" s="20"/>
    </row>
    <row r="108" spans="16:18" ht="15.75">
      <c r="P108" s="20"/>
      <c r="R108" s="20"/>
    </row>
    <row r="109" spans="16:18" ht="15.75">
      <c r="P109" s="20"/>
      <c r="R109" s="20"/>
    </row>
    <row r="110" spans="16:18" ht="15.75">
      <c r="P110" s="20"/>
      <c r="R110" s="20"/>
    </row>
    <row r="111" spans="16:18" ht="15.75">
      <c r="P111" s="20"/>
      <c r="R111" s="20"/>
    </row>
    <row r="112" spans="16:18" ht="15.75">
      <c r="P112" s="20"/>
      <c r="R112" s="20"/>
    </row>
    <row r="113" spans="16:18" ht="15.75">
      <c r="P113" s="20"/>
      <c r="R113" s="20"/>
    </row>
    <row r="114" spans="16:18" ht="15.75">
      <c r="P114" s="20"/>
      <c r="R114" s="20"/>
    </row>
    <row r="115" spans="16:18" ht="15.75">
      <c r="P115" s="20"/>
      <c r="R115" s="20"/>
    </row>
    <row r="116" spans="16:18" ht="15.75">
      <c r="P116" s="20"/>
      <c r="R116" s="20"/>
    </row>
    <row r="117" spans="16:18" ht="15.75">
      <c r="P117" s="20"/>
      <c r="R117" s="20"/>
    </row>
    <row r="118" spans="16:18" ht="15.75">
      <c r="P118" s="20"/>
      <c r="R118" s="20"/>
    </row>
    <row r="119" spans="16:18" ht="15.75">
      <c r="P119" s="20"/>
      <c r="R119" s="20"/>
    </row>
    <row r="120" spans="16:18" ht="15.75">
      <c r="P120" s="20"/>
      <c r="R120" s="20"/>
    </row>
    <row r="121" spans="16:18" ht="15.75">
      <c r="P121" s="20"/>
      <c r="R121" s="20"/>
    </row>
    <row r="122" spans="16:18" ht="15.75">
      <c r="P122" s="20"/>
      <c r="R122" s="20"/>
    </row>
    <row r="123" spans="16:18" ht="15.75">
      <c r="P123" s="20"/>
      <c r="R123" s="20"/>
    </row>
    <row r="124" spans="16:18" ht="15.75">
      <c r="P124" s="20"/>
      <c r="R124" s="20"/>
    </row>
    <row r="125" spans="16:18" ht="15.75">
      <c r="P125" s="20"/>
      <c r="R125" s="20"/>
    </row>
    <row r="126" spans="16:18" ht="15.75">
      <c r="P126" s="20"/>
      <c r="R126" s="20"/>
    </row>
    <row r="127" spans="16:18" ht="15.75">
      <c r="P127" s="20"/>
      <c r="R127" s="20"/>
    </row>
    <row r="128" spans="16:18" ht="15.75">
      <c r="P128" s="20"/>
      <c r="R128" s="20"/>
    </row>
    <row r="129" spans="16:18" ht="15.75">
      <c r="P129" s="20"/>
      <c r="R129" s="20"/>
    </row>
    <row r="130" spans="16:18" ht="15.75">
      <c r="P130" s="24"/>
      <c r="R130" s="20"/>
    </row>
    <row r="131" spans="16:18" ht="15.75">
      <c r="P131" s="8">
        <v>0</v>
      </c>
      <c r="R131" s="20"/>
    </row>
    <row r="132" spans="16:18" ht="15.75">
      <c r="R132" s="20"/>
    </row>
    <row r="133" spans="16:18" ht="15.75">
      <c r="R133" s="20"/>
    </row>
    <row r="134" spans="16:18" ht="15.75">
      <c r="R134" s="20"/>
    </row>
    <row r="135" spans="16:18" ht="15.75">
      <c r="R135" s="20"/>
    </row>
    <row r="136" spans="16:18" ht="15.75">
      <c r="R136" s="20"/>
    </row>
    <row r="137" spans="16:18" ht="15.75">
      <c r="R137" s="20"/>
    </row>
    <row r="138" spans="16:18" ht="15.75">
      <c r="R138" s="20"/>
    </row>
    <row r="139" spans="16:18" ht="15.75">
      <c r="R139" s="20"/>
    </row>
    <row r="140" spans="16:18" ht="15.75">
      <c r="R140" s="20"/>
    </row>
    <row r="141" spans="16:18" ht="15.75">
      <c r="R141" s="20"/>
    </row>
    <row r="142" spans="16:18" ht="15.75">
      <c r="R142" s="20"/>
    </row>
    <row r="143" spans="16:18" ht="15.75">
      <c r="R143" s="20"/>
    </row>
    <row r="144" spans="16:18" ht="15.75">
      <c r="R144" s="20"/>
    </row>
    <row r="145" spans="18:18" ht="15.75">
      <c r="R145" s="20"/>
    </row>
    <row r="146" spans="18:18" ht="15.75">
      <c r="R146" s="20"/>
    </row>
    <row r="147" spans="18:18" ht="15.75">
      <c r="R147" s="20"/>
    </row>
    <row r="148" spans="18:18" ht="15.75">
      <c r="R148" s="20"/>
    </row>
    <row r="149" spans="18:18" ht="15.75">
      <c r="R149" s="20"/>
    </row>
    <row r="150" spans="18:18" ht="15.75">
      <c r="R150" s="20"/>
    </row>
    <row r="151" spans="18:18" ht="15.75">
      <c r="R151" s="20"/>
    </row>
    <row r="152" spans="18:18" ht="15.75">
      <c r="R152" s="20"/>
    </row>
    <row r="153" spans="18:18" ht="15.75">
      <c r="R153" s="20"/>
    </row>
    <row r="154" spans="18:18" ht="15.75">
      <c r="R154" s="20"/>
    </row>
    <row r="155" spans="18:18" ht="15.75">
      <c r="R155" s="20"/>
    </row>
    <row r="156" spans="18:18" ht="15.75">
      <c r="R156" s="20"/>
    </row>
    <row r="157" spans="18:18" ht="15.75">
      <c r="R157" s="20"/>
    </row>
    <row r="158" spans="18:18" ht="15.75">
      <c r="R158" s="20"/>
    </row>
    <row r="159" spans="18:18" ht="15.75">
      <c r="R159" s="20"/>
    </row>
    <row r="160" spans="18:18" ht="15.75">
      <c r="R160" s="20"/>
    </row>
    <row r="161" spans="18:18" ht="15.75">
      <c r="R161" s="20"/>
    </row>
    <row r="162" spans="18:18" ht="15.75">
      <c r="R162" s="20"/>
    </row>
    <row r="163" spans="18:18" ht="15.75">
      <c r="R163" s="20"/>
    </row>
    <row r="164" spans="18:18" ht="15.75">
      <c r="R164" s="20"/>
    </row>
    <row r="165" spans="18:18" ht="15.75">
      <c r="R165" s="20"/>
    </row>
    <row r="166" spans="18:18" ht="15.75">
      <c r="R166" s="20"/>
    </row>
    <row r="167" spans="18:18" ht="15.75">
      <c r="R167" s="20"/>
    </row>
    <row r="168" spans="18:18" ht="15.75">
      <c r="R168" s="20"/>
    </row>
    <row r="169" spans="18:18" ht="15.75">
      <c r="R169" s="20"/>
    </row>
    <row r="170" spans="18:18" ht="15.75">
      <c r="R170" s="20"/>
    </row>
    <row r="171" spans="18:18" ht="15.75">
      <c r="R171" s="20"/>
    </row>
    <row r="172" spans="18:18" ht="15.75">
      <c r="R172" s="20"/>
    </row>
    <row r="173" spans="18:18" ht="15.75">
      <c r="R173" s="20"/>
    </row>
    <row r="174" spans="18:18" ht="15.75">
      <c r="R174" s="20"/>
    </row>
    <row r="175" spans="18:18" ht="15.75">
      <c r="R175" s="20"/>
    </row>
    <row r="176" spans="18:18" ht="15.75">
      <c r="R176" s="20"/>
    </row>
    <row r="177" spans="18:18" ht="15.75">
      <c r="R177" s="20"/>
    </row>
    <row r="178" spans="18:18" ht="15.75">
      <c r="R178" s="20"/>
    </row>
    <row r="179" spans="18:18" ht="15.75">
      <c r="R179" s="20"/>
    </row>
    <row r="180" spans="18:18" ht="15.75">
      <c r="R180" s="20"/>
    </row>
    <row r="181" spans="18:18" ht="15.75">
      <c r="R181" s="20"/>
    </row>
    <row r="182" spans="18:18" ht="15.75">
      <c r="R182" s="20"/>
    </row>
    <row r="183" spans="18:18" ht="15.75">
      <c r="R183" s="20"/>
    </row>
    <row r="184" spans="18:18" ht="15.75">
      <c r="R184" s="20"/>
    </row>
    <row r="185" spans="18:18" ht="15.75">
      <c r="R185" s="20"/>
    </row>
    <row r="186" spans="18:18" ht="15.75">
      <c r="R186" s="20"/>
    </row>
    <row r="187" spans="18:18" ht="15.75">
      <c r="R187" s="20"/>
    </row>
    <row r="188" spans="18:18" ht="15.75">
      <c r="R188" s="20"/>
    </row>
    <row r="189" spans="18:18" ht="15.75">
      <c r="R189" s="20"/>
    </row>
    <row r="190" spans="18:18" ht="15.75">
      <c r="R190" s="20"/>
    </row>
    <row r="191" spans="18:18" ht="15.75">
      <c r="R191" s="20"/>
    </row>
    <row r="192" spans="18:18" ht="15.75">
      <c r="R192" s="20"/>
    </row>
    <row r="193" spans="18:18" ht="15.75">
      <c r="R193" s="20"/>
    </row>
    <row r="194" spans="18:18" ht="15.75">
      <c r="R194" s="20"/>
    </row>
    <row r="195" spans="18:18" ht="15.75">
      <c r="R195" s="20"/>
    </row>
    <row r="196" spans="18:18" ht="15.75">
      <c r="R196" s="20"/>
    </row>
    <row r="197" spans="18:18" ht="15.75">
      <c r="R197" s="20"/>
    </row>
    <row r="198" spans="18:18" ht="15.75">
      <c r="R198" s="20"/>
    </row>
    <row r="199" spans="18:18" ht="15.75">
      <c r="R199" s="20"/>
    </row>
    <row r="200" spans="18:18" ht="15.75">
      <c r="R200" s="20"/>
    </row>
    <row r="201" spans="18:18" ht="15.75">
      <c r="R201" s="20"/>
    </row>
    <row r="202" spans="18:18" ht="15.75">
      <c r="R202" s="20"/>
    </row>
    <row r="203" spans="18:18" ht="15.75">
      <c r="R203" s="20"/>
    </row>
    <row r="204" spans="18:18" ht="15.75">
      <c r="R204" s="20"/>
    </row>
    <row r="205" spans="18:18" ht="15.75">
      <c r="R205" s="20"/>
    </row>
    <row r="206" spans="18:18" ht="15.75">
      <c r="R206" s="20"/>
    </row>
    <row r="207" spans="18:18" ht="15.75">
      <c r="R207" s="20"/>
    </row>
    <row r="208" spans="18:18" ht="15.75">
      <c r="R208" s="20"/>
    </row>
    <row r="209" spans="18:18" ht="15.75">
      <c r="R209" s="20"/>
    </row>
    <row r="210" spans="18:18" ht="15.75">
      <c r="R210" s="20"/>
    </row>
    <row r="211" spans="18:18" ht="15.75">
      <c r="R211" s="20"/>
    </row>
    <row r="212" spans="18:18" ht="15.75">
      <c r="R212" s="20"/>
    </row>
    <row r="213" spans="18:18" ht="15.75">
      <c r="R213" s="20"/>
    </row>
    <row r="214" spans="18:18" ht="15.75">
      <c r="R214" s="20"/>
    </row>
    <row r="215" spans="18:18" ht="15.75">
      <c r="R215" s="20"/>
    </row>
    <row r="216" spans="18:18" ht="15.75">
      <c r="R216" s="20"/>
    </row>
    <row r="217" spans="18:18" ht="15.75">
      <c r="R217" s="20"/>
    </row>
    <row r="218" spans="18:18" ht="15.75">
      <c r="R218" s="20"/>
    </row>
    <row r="219" spans="18:18" ht="15.75">
      <c r="R219" s="20"/>
    </row>
    <row r="220" spans="18:18" ht="15.75">
      <c r="R220" s="20"/>
    </row>
    <row r="221" spans="18:18" ht="15.75">
      <c r="R221" s="20"/>
    </row>
    <row r="222" spans="18:18" ht="15.75">
      <c r="R222" s="20"/>
    </row>
    <row r="223" spans="18:18" ht="15.75">
      <c r="R223" s="20"/>
    </row>
    <row r="224" spans="18:18" ht="15.75">
      <c r="R224" s="20"/>
    </row>
    <row r="225" spans="18:18" ht="15.75">
      <c r="R225" s="20"/>
    </row>
    <row r="226" spans="18:18" ht="15.75">
      <c r="R226" s="20"/>
    </row>
    <row r="227" spans="18:18" ht="15.75">
      <c r="R227" s="20"/>
    </row>
    <row r="228" spans="18:18" ht="15.75">
      <c r="R228" s="20"/>
    </row>
    <row r="229" spans="18:18" ht="15.75">
      <c r="R229" s="20"/>
    </row>
    <row r="230" spans="18:18" ht="15.75">
      <c r="R230" s="20"/>
    </row>
    <row r="231" spans="18:18" ht="15.75">
      <c r="R231" s="20"/>
    </row>
    <row r="232" spans="18:18" ht="15.75">
      <c r="R232" s="20"/>
    </row>
    <row r="233" spans="18:18" ht="15.75">
      <c r="R233" s="20"/>
    </row>
    <row r="234" spans="18:18" ht="15.75">
      <c r="R234" s="20"/>
    </row>
    <row r="235" spans="18:18" ht="15.75">
      <c r="R235" s="20"/>
    </row>
    <row r="236" spans="18:18" ht="15.75">
      <c r="R236" s="20"/>
    </row>
    <row r="237" spans="18:18" ht="15.75">
      <c r="R237" s="20"/>
    </row>
    <row r="238" spans="18:18" ht="15.75">
      <c r="R238" s="20"/>
    </row>
    <row r="239" spans="18:18" ht="15.75">
      <c r="R239" s="20"/>
    </row>
    <row r="240" spans="18:18" ht="15.75">
      <c r="R240" s="20"/>
    </row>
    <row r="241" spans="18:18" ht="15.75">
      <c r="R241" s="20"/>
    </row>
    <row r="242" spans="18:18" ht="15.75">
      <c r="R242" s="20"/>
    </row>
    <row r="243" spans="18:18" ht="15.75">
      <c r="R243" s="20"/>
    </row>
    <row r="244" spans="18:18" ht="15.75">
      <c r="R244" s="20"/>
    </row>
    <row r="245" spans="18:18" ht="15.75">
      <c r="R245" s="20"/>
    </row>
    <row r="246" spans="18:18" ht="15.75">
      <c r="R246" s="20"/>
    </row>
    <row r="247" spans="18:18" ht="15.75">
      <c r="R247" s="20"/>
    </row>
    <row r="248" spans="18:18" ht="15.75">
      <c r="R248" s="20"/>
    </row>
    <row r="249" spans="18:18" ht="15.75">
      <c r="R249" s="20"/>
    </row>
    <row r="250" spans="18:18" ht="15.75">
      <c r="R250" s="20"/>
    </row>
    <row r="251" spans="18:18" ht="15.75">
      <c r="R251" s="20"/>
    </row>
    <row r="252" spans="18:18" ht="15.75">
      <c r="R252" s="20"/>
    </row>
    <row r="253" spans="18:18" ht="15.75">
      <c r="R253" s="20"/>
    </row>
    <row r="254" spans="18:18" ht="15.75">
      <c r="R254" s="20"/>
    </row>
    <row r="255" spans="18:18" ht="15.75">
      <c r="R255" s="20"/>
    </row>
    <row r="256" spans="18:18" ht="15.75">
      <c r="R256" s="20"/>
    </row>
    <row r="257" spans="18:18" ht="15.75">
      <c r="R257" s="20"/>
    </row>
    <row r="258" spans="18:18" ht="15.75">
      <c r="R258" s="20"/>
    </row>
    <row r="259" spans="18:18" ht="15.75">
      <c r="R259" s="20"/>
    </row>
    <row r="260" spans="18:18" ht="15.75">
      <c r="R260" s="20"/>
    </row>
    <row r="261" spans="18:18" ht="15.75">
      <c r="R261" s="20"/>
    </row>
    <row r="262" spans="18:18" ht="15.75">
      <c r="R262" s="20"/>
    </row>
    <row r="263" spans="18:18" ht="15.75">
      <c r="R263" s="20"/>
    </row>
    <row r="264" spans="18:18" ht="15.75">
      <c r="R264" s="20"/>
    </row>
    <row r="265" spans="18:18" ht="15.75">
      <c r="R265" s="20"/>
    </row>
    <row r="266" spans="18:18" ht="15.75">
      <c r="R266" s="20"/>
    </row>
    <row r="267" spans="18:18" ht="15.75">
      <c r="R267" s="20"/>
    </row>
    <row r="268" spans="18:18" ht="15.75">
      <c r="R268" s="20"/>
    </row>
    <row r="269" spans="18:18" ht="15.75">
      <c r="R269" s="20"/>
    </row>
    <row r="270" spans="18:18" ht="15.75">
      <c r="R270" s="20"/>
    </row>
    <row r="271" spans="18:18" ht="15.75">
      <c r="R271" s="20"/>
    </row>
    <row r="272" spans="18:18" ht="15.75">
      <c r="R272" s="20"/>
    </row>
    <row r="273" spans="18:18" ht="15.75">
      <c r="R273" s="20"/>
    </row>
    <row r="274" spans="18:18" ht="15.75">
      <c r="R274" s="20"/>
    </row>
    <row r="275" spans="18:18" ht="15.75">
      <c r="R275" s="20"/>
    </row>
    <row r="276" spans="18:18" ht="15.75">
      <c r="R276" s="20"/>
    </row>
    <row r="277" spans="18:18" ht="15.75">
      <c r="R277" s="20"/>
    </row>
    <row r="278" spans="18:18" ht="15.75">
      <c r="R278" s="20"/>
    </row>
    <row r="279" spans="18:18" ht="15.75">
      <c r="R279" s="20"/>
    </row>
    <row r="280" spans="18:18" ht="15.75">
      <c r="R280" s="20"/>
    </row>
    <row r="281" spans="18:18" ht="15.75">
      <c r="R281" s="20"/>
    </row>
    <row r="282" spans="18:18" ht="15.75">
      <c r="R282" s="20"/>
    </row>
    <row r="283" spans="18:18" ht="15.75">
      <c r="R283" s="20"/>
    </row>
    <row r="284" spans="18:18" ht="15.75">
      <c r="R284" s="20"/>
    </row>
    <row r="285" spans="18:18" ht="15.75">
      <c r="R285" s="20"/>
    </row>
    <row r="286" spans="18:18" ht="15.75">
      <c r="R286" s="20"/>
    </row>
    <row r="287" spans="18:18" ht="15.75">
      <c r="R287" s="20"/>
    </row>
    <row r="288" spans="18:18" ht="15.75">
      <c r="R288" s="20"/>
    </row>
    <row r="289" spans="18:18" ht="15.75">
      <c r="R289" s="20"/>
    </row>
    <row r="290" spans="18:18" ht="15.75">
      <c r="R290" s="20"/>
    </row>
    <row r="291" spans="18:18" ht="15.75">
      <c r="R291" s="20"/>
    </row>
    <row r="292" spans="18:18" ht="15.75">
      <c r="R292" s="20"/>
    </row>
    <row r="293" spans="18:18" ht="15.75">
      <c r="R293" s="20"/>
    </row>
    <row r="294" spans="18:18" ht="15.75">
      <c r="R294" s="20"/>
    </row>
    <row r="295" spans="18:18" ht="15.75">
      <c r="R295" s="20"/>
    </row>
    <row r="296" spans="18:18" ht="15.75">
      <c r="R296" s="20"/>
    </row>
    <row r="297" spans="18:18" ht="15.75">
      <c r="R297" s="20"/>
    </row>
    <row r="298" spans="18:18" ht="15.75">
      <c r="R298" s="20"/>
    </row>
    <row r="299" spans="18:18" ht="15.75">
      <c r="R299" s="20"/>
    </row>
    <row r="300" spans="18:18" ht="15.75">
      <c r="R300" s="20"/>
    </row>
    <row r="301" spans="18:18" ht="15.75">
      <c r="R301" s="20"/>
    </row>
    <row r="302" spans="18:18" ht="15.75">
      <c r="R302" s="20"/>
    </row>
    <row r="303" spans="18:18" ht="15.75">
      <c r="R303" s="20"/>
    </row>
    <row r="304" spans="18:18" ht="15.75">
      <c r="R304" s="20"/>
    </row>
    <row r="305" spans="18:18" ht="15.75">
      <c r="R305" s="20"/>
    </row>
    <row r="306" spans="18:18" ht="15.75">
      <c r="R306" s="20"/>
    </row>
    <row r="307" spans="18:18" ht="15.75">
      <c r="R307" s="20"/>
    </row>
    <row r="308" spans="18:18" ht="15.75">
      <c r="R308" s="20"/>
    </row>
    <row r="309" spans="18:18" ht="15.75">
      <c r="R309" s="20"/>
    </row>
    <row r="310" spans="18:18" ht="15.75">
      <c r="R310" s="20"/>
    </row>
    <row r="311" spans="18:18" ht="15.75">
      <c r="R311" s="20"/>
    </row>
    <row r="312" spans="18:18" ht="15.75">
      <c r="R312" s="20"/>
    </row>
    <row r="313" spans="18:18" ht="15.75">
      <c r="R313" s="20"/>
    </row>
    <row r="314" spans="18:18" ht="15.75">
      <c r="R314" s="20"/>
    </row>
    <row r="315" spans="18:18" ht="15.75">
      <c r="R315" s="20"/>
    </row>
    <row r="316" spans="18:18" ht="15.75">
      <c r="R316" s="20"/>
    </row>
    <row r="317" spans="18:18" ht="15.75">
      <c r="R317" s="20"/>
    </row>
    <row r="318" spans="18:18" ht="15.75">
      <c r="R318" s="20"/>
    </row>
    <row r="319" spans="18:18" ht="15.75">
      <c r="R319" s="20"/>
    </row>
    <row r="320" spans="18:18" ht="15.75">
      <c r="R320" s="20"/>
    </row>
    <row r="321" spans="18:18" ht="15.75">
      <c r="R321" s="20"/>
    </row>
    <row r="322" spans="18:18" ht="15.75">
      <c r="R322" s="20"/>
    </row>
    <row r="323" spans="18:18" ht="15.75">
      <c r="R323" s="20"/>
    </row>
    <row r="324" spans="18:18" ht="15.75">
      <c r="R324" s="20"/>
    </row>
    <row r="325" spans="18:18" ht="15.75">
      <c r="R325" s="20"/>
    </row>
    <row r="326" spans="18:18" ht="15.75">
      <c r="R326" s="20"/>
    </row>
    <row r="327" spans="18:18" ht="15.75">
      <c r="R327" s="20"/>
    </row>
    <row r="328" spans="18:18" ht="15.75">
      <c r="R328" s="20"/>
    </row>
    <row r="329" spans="18:18" ht="15.75">
      <c r="R329" s="20"/>
    </row>
    <row r="330" spans="18:18" ht="15.75">
      <c r="R330" s="20"/>
    </row>
    <row r="331" spans="18:18" ht="15.75">
      <c r="R331" s="20"/>
    </row>
    <row r="332" spans="18:18" ht="15.75">
      <c r="R332" s="20"/>
    </row>
    <row r="333" spans="18:18" ht="15.75">
      <c r="R333" s="20"/>
    </row>
    <row r="334" spans="18:18" ht="15.75">
      <c r="R334" s="20"/>
    </row>
    <row r="335" spans="18:18" ht="15.75">
      <c r="R335" s="20"/>
    </row>
    <row r="336" spans="18:18" ht="15.75">
      <c r="R336" s="20"/>
    </row>
    <row r="337" spans="18:18" ht="15.75">
      <c r="R337" s="20"/>
    </row>
    <row r="338" spans="18:18" ht="15.75">
      <c r="R338" s="20"/>
    </row>
    <row r="339" spans="18:18" ht="15.75">
      <c r="R339" s="20"/>
    </row>
    <row r="340" spans="18:18" ht="15.75">
      <c r="R340" s="20"/>
    </row>
    <row r="341" spans="18:18" ht="15.75">
      <c r="R341" s="20"/>
    </row>
    <row r="342" spans="18:18" ht="15.75">
      <c r="R342" s="20"/>
    </row>
    <row r="343" spans="18:18" ht="15.75">
      <c r="R343" s="20"/>
    </row>
    <row r="344" spans="18:18" ht="15.75">
      <c r="R344" s="20"/>
    </row>
    <row r="345" spans="18:18" ht="15.75">
      <c r="R345" s="20"/>
    </row>
    <row r="346" spans="18:18" ht="15.75">
      <c r="R346" s="20"/>
    </row>
    <row r="347" spans="18:18" ht="15.75">
      <c r="R347" s="20"/>
    </row>
    <row r="348" spans="18:18" ht="15.75">
      <c r="R348" s="20"/>
    </row>
    <row r="349" spans="18:18" ht="15.75">
      <c r="R349" s="20"/>
    </row>
    <row r="350" spans="18:18" ht="15.75">
      <c r="R350" s="20"/>
    </row>
    <row r="351" spans="18:18" ht="15.75">
      <c r="R351" s="20"/>
    </row>
    <row r="352" spans="18:18" ht="15.75">
      <c r="R352" s="20"/>
    </row>
    <row r="353" spans="18:18" ht="15.75">
      <c r="R353" s="20"/>
    </row>
    <row r="354" spans="18:18" ht="15.75">
      <c r="R354" s="20"/>
    </row>
    <row r="355" spans="18:18" ht="15.75">
      <c r="R355" s="20"/>
    </row>
    <row r="356" spans="18:18" ht="15.75">
      <c r="R356" s="20"/>
    </row>
    <row r="357" spans="18:18" ht="15.75">
      <c r="R357" s="20"/>
    </row>
    <row r="358" spans="18:18" ht="15.75">
      <c r="R358" s="20"/>
    </row>
    <row r="359" spans="18:18" ht="15.75">
      <c r="R359" s="20"/>
    </row>
    <row r="360" spans="18:18" ht="15.75">
      <c r="R360" s="20"/>
    </row>
    <row r="361" spans="18:18" ht="15.75">
      <c r="R361" s="20"/>
    </row>
    <row r="362" spans="18:18" ht="15.75">
      <c r="R362" s="20"/>
    </row>
    <row r="363" spans="18:18" ht="15.75">
      <c r="R363" s="20"/>
    </row>
    <row r="364" spans="18:18" ht="15.75">
      <c r="R364" s="20"/>
    </row>
    <row r="365" spans="18:18" ht="15.75">
      <c r="R365" s="20"/>
    </row>
    <row r="366" spans="18:18" ht="15.75">
      <c r="R366" s="20"/>
    </row>
    <row r="367" spans="18:18" ht="15.75">
      <c r="R367" s="20"/>
    </row>
    <row r="368" spans="18:18" ht="15.75">
      <c r="R368" s="20"/>
    </row>
    <row r="369" spans="18:18" ht="15.75">
      <c r="R369" s="20"/>
    </row>
    <row r="370" spans="18:18" ht="15.75">
      <c r="R370" s="20"/>
    </row>
    <row r="371" spans="18:18" ht="15.75">
      <c r="R371" s="20"/>
    </row>
    <row r="372" spans="18:18" ht="15.75">
      <c r="R372" s="20"/>
    </row>
    <row r="373" spans="18:18" ht="15.75">
      <c r="R373" s="20"/>
    </row>
    <row r="374" spans="18:18" ht="15.75">
      <c r="R374" s="20"/>
    </row>
    <row r="375" spans="18:18" ht="15.75">
      <c r="R375" s="20"/>
    </row>
    <row r="376" spans="18:18" ht="15.75">
      <c r="R376" s="20"/>
    </row>
    <row r="377" spans="18:18" ht="15.75">
      <c r="R377" s="20"/>
    </row>
    <row r="378" spans="18:18" ht="15.75">
      <c r="R378" s="20"/>
    </row>
    <row r="379" spans="18:18" ht="15.75">
      <c r="R379" s="20"/>
    </row>
    <row r="380" spans="18:18" ht="15.75">
      <c r="R380" s="20"/>
    </row>
    <row r="381" spans="18:18" ht="15.75">
      <c r="R381" s="20"/>
    </row>
    <row r="382" spans="18:18" ht="15.75">
      <c r="R382" s="20"/>
    </row>
    <row r="383" spans="18:18" ht="15.75">
      <c r="R383" s="20"/>
    </row>
    <row r="384" spans="18:18" ht="15.75">
      <c r="R384" s="20"/>
    </row>
    <row r="385" spans="18:18" ht="15.75">
      <c r="R385" s="20"/>
    </row>
    <row r="386" spans="18:18" ht="15.75">
      <c r="R386" s="20"/>
    </row>
    <row r="387" spans="18:18" ht="15.75">
      <c r="R387" s="20"/>
    </row>
    <row r="388" spans="18:18" ht="15.75">
      <c r="R388" s="20"/>
    </row>
    <row r="389" spans="18:18" ht="15.75">
      <c r="R389" s="20"/>
    </row>
    <row r="390" spans="18:18" ht="15.75">
      <c r="R390" s="20"/>
    </row>
    <row r="391" spans="18:18" ht="15.75">
      <c r="R391" s="20"/>
    </row>
    <row r="392" spans="18:18" ht="15.75">
      <c r="R392" s="20"/>
    </row>
    <row r="393" spans="18:18" ht="15.75">
      <c r="R393" s="20"/>
    </row>
    <row r="394" spans="18:18" ht="15.75">
      <c r="R394" s="20"/>
    </row>
    <row r="395" spans="18:18" ht="15.75">
      <c r="R395" s="20"/>
    </row>
    <row r="396" spans="18:18" ht="15.75">
      <c r="R396" s="20"/>
    </row>
    <row r="397" spans="18:18" ht="15.75">
      <c r="R397" s="20"/>
    </row>
    <row r="398" spans="18:18" ht="15.75">
      <c r="R398" s="20"/>
    </row>
    <row r="399" spans="18:18" ht="15.75">
      <c r="R399" s="20"/>
    </row>
    <row r="400" spans="18:18" ht="15.75">
      <c r="R400" s="20"/>
    </row>
    <row r="401" spans="18:18" ht="15.75">
      <c r="R401" s="20"/>
    </row>
    <row r="402" spans="18:18" ht="15.75">
      <c r="R402" s="20"/>
    </row>
    <row r="403" spans="18:18" ht="15.75">
      <c r="R403" s="20"/>
    </row>
    <row r="404" spans="18:18" ht="15.75">
      <c r="R404" s="20"/>
    </row>
    <row r="405" spans="18:18" ht="15.75">
      <c r="R405" s="20"/>
    </row>
    <row r="406" spans="18:18" ht="15.75">
      <c r="R406" s="20"/>
    </row>
    <row r="407" spans="18:18" ht="15.75">
      <c r="R407" s="20"/>
    </row>
    <row r="408" spans="18:18" ht="15.75">
      <c r="R408" s="20"/>
    </row>
    <row r="409" spans="18:18" ht="15.75">
      <c r="R409" s="20"/>
    </row>
    <row r="410" spans="18:18" ht="15.75">
      <c r="R410" s="20"/>
    </row>
    <row r="411" spans="18:18" ht="15.75">
      <c r="R411" s="20"/>
    </row>
    <row r="412" spans="18:18" ht="15.75">
      <c r="R412" s="20"/>
    </row>
    <row r="413" spans="18:18" ht="15.75">
      <c r="R413" s="20"/>
    </row>
    <row r="414" spans="18:18" ht="15.75">
      <c r="R414" s="20"/>
    </row>
    <row r="415" spans="18:18" ht="15.75">
      <c r="R415" s="20"/>
    </row>
    <row r="416" spans="18:18" ht="15.75">
      <c r="R416" s="20"/>
    </row>
    <row r="417" spans="18:18" ht="15.75">
      <c r="R417" s="20"/>
    </row>
    <row r="418" spans="18:18" ht="15.75">
      <c r="R418" s="20"/>
    </row>
    <row r="419" spans="18:18" ht="15.75">
      <c r="R419" s="20"/>
    </row>
    <row r="420" spans="18:18" ht="15.75">
      <c r="R420" s="20"/>
    </row>
    <row r="421" spans="18:18" ht="15.75">
      <c r="R421" s="20"/>
    </row>
    <row r="422" spans="18:18" ht="15.75">
      <c r="R422" s="20"/>
    </row>
    <row r="423" spans="18:18" ht="15.75">
      <c r="R423" s="20"/>
    </row>
    <row r="424" spans="18:18" ht="15.75">
      <c r="R424" s="20"/>
    </row>
    <row r="425" spans="18:18" ht="15.75">
      <c r="R425" s="20"/>
    </row>
    <row r="426" spans="18:18" ht="15.75">
      <c r="R426" s="20"/>
    </row>
    <row r="427" spans="18:18" ht="15.75">
      <c r="R427" s="20"/>
    </row>
    <row r="428" spans="18:18" ht="15.75">
      <c r="R428" s="20"/>
    </row>
    <row r="429" spans="18:18" ht="15.75">
      <c r="R429" s="20"/>
    </row>
    <row r="430" spans="18:18" ht="15.75">
      <c r="R430" s="20"/>
    </row>
    <row r="431" spans="18:18" ht="15.75">
      <c r="R431" s="20"/>
    </row>
    <row r="432" spans="18:18" ht="15.75">
      <c r="R432" s="20"/>
    </row>
    <row r="433" spans="18:18" ht="15.75">
      <c r="R433" s="20"/>
    </row>
    <row r="434" spans="18:18" ht="15.75">
      <c r="R434" s="20"/>
    </row>
    <row r="435" spans="18:18" ht="15.75">
      <c r="R435" s="20"/>
    </row>
    <row r="436" spans="18:18" ht="15.75">
      <c r="R436" s="20"/>
    </row>
    <row r="437" spans="18:18" ht="15.75">
      <c r="R437" s="20"/>
    </row>
    <row r="438" spans="18:18" ht="15.75">
      <c r="R438" s="20"/>
    </row>
    <row r="439" spans="18:18" ht="15.75">
      <c r="R439" s="20"/>
    </row>
    <row r="440" spans="18:18" ht="15.75">
      <c r="R440" s="20"/>
    </row>
    <row r="441" spans="18:18" ht="15.75">
      <c r="R441" s="20"/>
    </row>
    <row r="442" spans="18:18" ht="15.75">
      <c r="R442" s="20"/>
    </row>
    <row r="443" spans="18:18" ht="15.75">
      <c r="R443" s="20"/>
    </row>
    <row r="444" spans="18:18" ht="15.75">
      <c r="R444" s="20"/>
    </row>
    <row r="445" spans="18:18" ht="15.75">
      <c r="R445" s="20"/>
    </row>
    <row r="446" spans="18:18" ht="15.75">
      <c r="R446" s="20"/>
    </row>
    <row r="447" spans="18:18" ht="15.75">
      <c r="R447" s="20"/>
    </row>
    <row r="448" spans="18:18" ht="15.75">
      <c r="R448" s="20"/>
    </row>
    <row r="449" spans="18:18" ht="15.75">
      <c r="R449" s="20"/>
    </row>
    <row r="450" spans="18:18" ht="15.75">
      <c r="R450" s="20"/>
    </row>
    <row r="451" spans="18:18" ht="15.75">
      <c r="R451" s="20"/>
    </row>
    <row r="452" spans="18:18" ht="15.75">
      <c r="R452" s="20"/>
    </row>
    <row r="453" spans="18:18" ht="15.75">
      <c r="R453" s="20"/>
    </row>
    <row r="454" spans="18:18" ht="15.75">
      <c r="R454" s="20"/>
    </row>
    <row r="455" spans="18:18" ht="15.75">
      <c r="R455" s="20"/>
    </row>
    <row r="456" spans="18:18" ht="15.75">
      <c r="R456" s="20"/>
    </row>
    <row r="457" spans="18:18" ht="15.75">
      <c r="R457" s="20"/>
    </row>
    <row r="458" spans="18:18" ht="15.75">
      <c r="R458" s="20"/>
    </row>
    <row r="459" spans="18:18" ht="15.75">
      <c r="R459" s="20"/>
    </row>
    <row r="460" spans="18:18" ht="15.75">
      <c r="R460" s="20"/>
    </row>
    <row r="461" spans="18:18" ht="15.75">
      <c r="R461" s="20"/>
    </row>
    <row r="462" spans="18:18" ht="15.75">
      <c r="R462" s="20"/>
    </row>
    <row r="463" spans="18:18" ht="15.75">
      <c r="R463" s="20"/>
    </row>
    <row r="464" spans="18:18" ht="15.75">
      <c r="R464" s="20"/>
    </row>
    <row r="465" spans="18:18" ht="15.75">
      <c r="R465" s="20"/>
    </row>
    <row r="466" spans="18:18" ht="15.75">
      <c r="R466" s="20"/>
    </row>
    <row r="467" spans="18:18" ht="15.75">
      <c r="R467" s="20"/>
    </row>
    <row r="468" spans="18:18" ht="15.75">
      <c r="R468" s="20"/>
    </row>
    <row r="469" spans="18:18" ht="15.75">
      <c r="R469" s="20"/>
    </row>
    <row r="470" spans="18:18" ht="15.75">
      <c r="R470" s="20"/>
    </row>
    <row r="471" spans="18:18" ht="15.75">
      <c r="R471" s="20"/>
    </row>
    <row r="472" spans="18:18" ht="15.75">
      <c r="R472" s="20"/>
    </row>
    <row r="473" spans="18:18" ht="15.75">
      <c r="R473" s="20"/>
    </row>
    <row r="474" spans="18:18" ht="15.75">
      <c r="R474" s="20"/>
    </row>
    <row r="475" spans="18:18" ht="15.75">
      <c r="R475" s="20"/>
    </row>
    <row r="476" spans="18:18" ht="15.75">
      <c r="R476" s="20"/>
    </row>
    <row r="477" spans="18:18" ht="15.75">
      <c r="R477" s="20"/>
    </row>
    <row r="478" spans="18:18" ht="15.75">
      <c r="R478" s="20"/>
    </row>
    <row r="479" spans="18:18" ht="15.75">
      <c r="R479" s="20"/>
    </row>
    <row r="480" spans="18:18" ht="15.75">
      <c r="R480" s="20"/>
    </row>
    <row r="481" spans="18:18" ht="15.75">
      <c r="R481" s="20"/>
    </row>
    <row r="482" spans="18:18" ht="15.75">
      <c r="R482" s="20"/>
    </row>
    <row r="483" spans="18:18" ht="15.75">
      <c r="R483" s="20"/>
    </row>
    <row r="484" spans="18:18" ht="15.75">
      <c r="R484" s="20"/>
    </row>
    <row r="485" spans="18:18" ht="15.75">
      <c r="R485" s="20"/>
    </row>
    <row r="486" spans="18:18" ht="15.75">
      <c r="R486" s="20"/>
    </row>
    <row r="487" spans="18:18" ht="15.75">
      <c r="R487" s="20"/>
    </row>
    <row r="488" spans="18:18" ht="15.75">
      <c r="R488" s="20"/>
    </row>
    <row r="489" spans="18:18" ht="15.75">
      <c r="R489" s="20"/>
    </row>
    <row r="490" spans="18:18" ht="15.75">
      <c r="R490" s="20"/>
    </row>
    <row r="491" spans="18:18" ht="15.75">
      <c r="R491" s="20"/>
    </row>
    <row r="492" spans="18:18" ht="15.75">
      <c r="R492" s="20"/>
    </row>
    <row r="493" spans="18:18" ht="15.75">
      <c r="R493" s="20"/>
    </row>
    <row r="494" spans="18:18" ht="15.75">
      <c r="R494" s="20"/>
    </row>
    <row r="495" spans="18:18" ht="15.75">
      <c r="R495" s="20"/>
    </row>
    <row r="496" spans="18:18" ht="15.75">
      <c r="R496" s="20"/>
    </row>
    <row r="497" spans="18:18" ht="15.75">
      <c r="R497" s="20"/>
    </row>
    <row r="498" spans="18:18" ht="15.75">
      <c r="R498" s="20"/>
    </row>
    <row r="499" spans="18:18" ht="15.75">
      <c r="R499" s="20"/>
    </row>
    <row r="500" spans="18:18" ht="15.75">
      <c r="R500" s="20"/>
    </row>
    <row r="501" spans="18:18" ht="15.75">
      <c r="R501" s="20"/>
    </row>
    <row r="502" spans="18:18" ht="15.75">
      <c r="R502" s="20"/>
    </row>
    <row r="503" spans="18:18" ht="15.75">
      <c r="R503" s="20"/>
    </row>
    <row r="504" spans="18:18" ht="15.75">
      <c r="R504" s="20"/>
    </row>
    <row r="505" spans="18:18" ht="15.75">
      <c r="R505" s="20"/>
    </row>
    <row r="506" spans="18:18" ht="15.75">
      <c r="R506" s="20"/>
    </row>
    <row r="507" spans="18:18" ht="15.75">
      <c r="R507" s="20"/>
    </row>
    <row r="508" spans="18:18" ht="15.75">
      <c r="R508" s="20"/>
    </row>
    <row r="509" spans="18:18" ht="15.75">
      <c r="R509" s="20"/>
    </row>
    <row r="510" spans="18:18" ht="15.75">
      <c r="R510" s="20"/>
    </row>
    <row r="511" spans="18:18" ht="15.75">
      <c r="R511" s="20"/>
    </row>
    <row r="512" spans="18:18" ht="15.75">
      <c r="R512" s="20"/>
    </row>
    <row r="513" spans="18:18" ht="15.75">
      <c r="R513" s="20"/>
    </row>
    <row r="514" spans="18:18" ht="15.75">
      <c r="R514" s="20"/>
    </row>
    <row r="515" spans="18:18" ht="15.75">
      <c r="R515" s="20"/>
    </row>
    <row r="516" spans="18:18" ht="15.75">
      <c r="R516" s="20"/>
    </row>
    <row r="517" spans="18:18" ht="15.75">
      <c r="R517" s="20"/>
    </row>
    <row r="518" spans="18:18" ht="15.75">
      <c r="R518" s="20"/>
    </row>
    <row r="519" spans="18:18" ht="15.75">
      <c r="R519" s="20"/>
    </row>
    <row r="520" spans="18:18" ht="15.75">
      <c r="R520" s="20"/>
    </row>
    <row r="521" spans="18:18" ht="15.75">
      <c r="R521" s="20"/>
    </row>
    <row r="522" spans="18:18" ht="15.75">
      <c r="R522" s="20"/>
    </row>
    <row r="523" spans="18:18" ht="15.75">
      <c r="R523" s="20"/>
    </row>
    <row r="524" spans="18:18" ht="15.75">
      <c r="R524" s="20"/>
    </row>
    <row r="525" spans="18:18" ht="15.75">
      <c r="R525" s="20"/>
    </row>
    <row r="526" spans="18:18" ht="15.75">
      <c r="R526" s="20"/>
    </row>
    <row r="527" spans="18:18" ht="15.75">
      <c r="R527" s="20"/>
    </row>
    <row r="528" spans="18:18" ht="15.75">
      <c r="R528" s="20"/>
    </row>
    <row r="529" spans="18:18" ht="15.75">
      <c r="R529" s="20"/>
    </row>
    <row r="530" spans="18:18" ht="15.75">
      <c r="R530" s="20"/>
    </row>
    <row r="531" spans="18:18" ht="15.75">
      <c r="R531" s="20"/>
    </row>
    <row r="532" spans="18:18" ht="15.75">
      <c r="R532" s="20"/>
    </row>
    <row r="533" spans="18:18" ht="15.75">
      <c r="R533" s="20"/>
    </row>
    <row r="534" spans="18:18" ht="15.75">
      <c r="R534" s="20"/>
    </row>
    <row r="535" spans="18:18" ht="15.75">
      <c r="R535" s="20"/>
    </row>
    <row r="536" spans="18:18" ht="15.75">
      <c r="R536" s="20"/>
    </row>
    <row r="537" spans="18:18" ht="15.75">
      <c r="R537" s="20"/>
    </row>
    <row r="538" spans="18:18" ht="15.75">
      <c r="R538" s="20"/>
    </row>
    <row r="539" spans="18:18" ht="15.75">
      <c r="R539" s="20"/>
    </row>
    <row r="540" spans="18:18" ht="15.75">
      <c r="R540" s="20"/>
    </row>
    <row r="541" spans="18:18" ht="15.75">
      <c r="R541" s="20"/>
    </row>
    <row r="542" spans="18:18" ht="15.75">
      <c r="R542" s="20"/>
    </row>
    <row r="543" spans="18:18" ht="15.75">
      <c r="R543" s="20"/>
    </row>
    <row r="544" spans="18:18" ht="15.75">
      <c r="R544" s="20"/>
    </row>
    <row r="545" spans="18:18" ht="15.75">
      <c r="R545" s="20"/>
    </row>
    <row r="546" spans="18:18" ht="15.75">
      <c r="R546" s="20"/>
    </row>
    <row r="547" spans="18:18" ht="15.75">
      <c r="R547" s="20"/>
    </row>
    <row r="548" spans="18:18" ht="15.75">
      <c r="R548" s="20"/>
    </row>
    <row r="549" spans="18:18" ht="15.75">
      <c r="R549" s="20"/>
    </row>
    <row r="550" spans="18:18" ht="15.75">
      <c r="R550" s="20"/>
    </row>
    <row r="551" spans="18:18" ht="15.75">
      <c r="R551" s="20"/>
    </row>
    <row r="552" spans="18:18" ht="15.75">
      <c r="R552" s="20"/>
    </row>
    <row r="553" spans="18:18" ht="15.75">
      <c r="R553" s="20"/>
    </row>
    <row r="554" spans="18:18" ht="15.75">
      <c r="R554" s="20"/>
    </row>
    <row r="555" spans="18:18" ht="15.75">
      <c r="R555" s="20"/>
    </row>
    <row r="556" spans="18:18" ht="15.75">
      <c r="R556" s="20"/>
    </row>
    <row r="557" spans="18:18" ht="15.75">
      <c r="R557" s="20"/>
    </row>
    <row r="558" spans="18:18" ht="15.75">
      <c r="R558" s="20"/>
    </row>
    <row r="559" spans="18:18" ht="15.75">
      <c r="R559" s="20"/>
    </row>
    <row r="560" spans="18:18" ht="15.75">
      <c r="R560" s="20"/>
    </row>
    <row r="561" spans="18:18" ht="15.75">
      <c r="R561" s="20"/>
    </row>
    <row r="562" spans="18:18" ht="15.75">
      <c r="R562" s="20"/>
    </row>
    <row r="563" spans="18:18" ht="15.75">
      <c r="R563" s="20"/>
    </row>
    <row r="564" spans="18:18" ht="15.75">
      <c r="R564" s="20"/>
    </row>
    <row r="565" spans="18:18" ht="15.75">
      <c r="R565" s="20"/>
    </row>
    <row r="566" spans="18:18" ht="15.75">
      <c r="R566" s="20"/>
    </row>
    <row r="567" spans="18:18" ht="15.75">
      <c r="R567" s="20"/>
    </row>
    <row r="568" spans="18:18" ht="15.75">
      <c r="R568" s="20"/>
    </row>
    <row r="569" spans="18:18" ht="15.75">
      <c r="R569" s="20"/>
    </row>
    <row r="570" spans="18:18" ht="15.75">
      <c r="R570" s="20"/>
    </row>
    <row r="571" spans="18:18" ht="15.75">
      <c r="R571" s="20"/>
    </row>
    <row r="572" spans="18:18" ht="15.75">
      <c r="R572" s="20"/>
    </row>
    <row r="573" spans="18:18" ht="15.75">
      <c r="R573" s="20"/>
    </row>
    <row r="574" spans="18:18" ht="15.75">
      <c r="R574" s="20"/>
    </row>
    <row r="575" spans="18:18" ht="15.75">
      <c r="R575" s="20"/>
    </row>
    <row r="576" spans="18:18" ht="15.75">
      <c r="R576" s="20"/>
    </row>
    <row r="577" spans="18:18" ht="15.75">
      <c r="R577" s="20"/>
    </row>
    <row r="578" spans="18:18" ht="15.75">
      <c r="R578" s="20"/>
    </row>
    <row r="579" spans="18:18" ht="15.75">
      <c r="R579" s="20"/>
    </row>
    <row r="580" spans="18:18" ht="15.75">
      <c r="R580" s="20"/>
    </row>
    <row r="581" spans="18:18" ht="15.75">
      <c r="R581" s="20"/>
    </row>
    <row r="582" spans="18:18" ht="15.75">
      <c r="R582" s="20"/>
    </row>
    <row r="583" spans="18:18" ht="15.75">
      <c r="R583" s="20"/>
    </row>
    <row r="584" spans="18:18" ht="15.75">
      <c r="R584" s="20"/>
    </row>
    <row r="585" spans="18:18" ht="15.75">
      <c r="R585" s="20"/>
    </row>
    <row r="586" spans="18:18" ht="15.75">
      <c r="R586" s="20"/>
    </row>
    <row r="587" spans="18:18" ht="15.75">
      <c r="R587" s="20"/>
    </row>
    <row r="588" spans="18:18" ht="15.75">
      <c r="R588" s="20"/>
    </row>
    <row r="589" spans="18:18" ht="15.75">
      <c r="R589" s="20"/>
    </row>
    <row r="590" spans="18:18" ht="15.75">
      <c r="R590" s="20"/>
    </row>
    <row r="591" spans="18:18" ht="15.75">
      <c r="R591" s="20"/>
    </row>
    <row r="592" spans="18:18" ht="15.75">
      <c r="R592" s="20"/>
    </row>
    <row r="593" spans="18:18" ht="15.75">
      <c r="R593" s="20"/>
    </row>
    <row r="594" spans="18:18" ht="15.75">
      <c r="R594" s="20"/>
    </row>
    <row r="595" spans="18:18" ht="15.75">
      <c r="R595" s="20"/>
    </row>
    <row r="596" spans="18:18" ht="15.75">
      <c r="R596" s="20"/>
    </row>
    <row r="597" spans="18:18" ht="15.75">
      <c r="R597" s="20"/>
    </row>
    <row r="598" spans="18:18" ht="15.75">
      <c r="R598" s="20"/>
    </row>
    <row r="599" spans="18:18" ht="15.75">
      <c r="R599" s="20"/>
    </row>
    <row r="600" spans="18:18" ht="15.75">
      <c r="R600" s="20"/>
    </row>
    <row r="601" spans="18:18" ht="15.75">
      <c r="R601" s="20"/>
    </row>
    <row r="602" spans="18:18" ht="15.75">
      <c r="R602" s="20"/>
    </row>
    <row r="603" spans="18:18" ht="15.75">
      <c r="R603" s="20"/>
    </row>
    <row r="604" spans="18:18" ht="15.75">
      <c r="R604" s="20"/>
    </row>
    <row r="605" spans="18:18" ht="15.75">
      <c r="R605" s="20"/>
    </row>
    <row r="606" spans="18:18" ht="15.75">
      <c r="R606" s="20"/>
    </row>
    <row r="607" spans="18:18" ht="15.75">
      <c r="R607" s="20"/>
    </row>
    <row r="608" spans="18:18" ht="15.75">
      <c r="R608" s="20"/>
    </row>
    <row r="609" spans="18:18" ht="15.75">
      <c r="R609" s="20"/>
    </row>
    <row r="610" spans="18:18" ht="15.75">
      <c r="R610" s="20"/>
    </row>
    <row r="611" spans="18:18" ht="15.75">
      <c r="R611" s="20"/>
    </row>
    <row r="612" spans="18:18" ht="15.75">
      <c r="R612" s="20"/>
    </row>
    <row r="613" spans="18:18" ht="15.75">
      <c r="R613" s="20"/>
    </row>
    <row r="614" spans="18:18" ht="15.75">
      <c r="R614" s="20"/>
    </row>
    <row r="615" spans="18:18" ht="15.75">
      <c r="R615" s="20"/>
    </row>
    <row r="616" spans="18:18" ht="15.75">
      <c r="R616" s="20"/>
    </row>
    <row r="617" spans="18:18" ht="15.75">
      <c r="R617" s="20"/>
    </row>
    <row r="618" spans="18:18" ht="15.75">
      <c r="R618" s="20"/>
    </row>
    <row r="619" spans="18:18" ht="15.75">
      <c r="R619" s="20"/>
    </row>
    <row r="620" spans="18:18" ht="15.75">
      <c r="R620" s="20"/>
    </row>
    <row r="621" spans="18:18" ht="15.75">
      <c r="R621" s="20"/>
    </row>
    <row r="622" spans="18:18" ht="15.75">
      <c r="R622" s="20"/>
    </row>
    <row r="623" spans="18:18" ht="15.75">
      <c r="R623" s="20"/>
    </row>
    <row r="624" spans="18:18" ht="15.75">
      <c r="R624" s="20"/>
    </row>
    <row r="625" spans="18:18" ht="15.75">
      <c r="R625" s="20"/>
    </row>
    <row r="626" spans="18:18" ht="15.75">
      <c r="R626" s="20"/>
    </row>
    <row r="627" spans="18:18" ht="15.75">
      <c r="R627" s="20"/>
    </row>
    <row r="628" spans="18:18" ht="15.75">
      <c r="R628" s="20"/>
    </row>
    <row r="629" spans="18:18" ht="15.75">
      <c r="R629" s="20"/>
    </row>
    <row r="630" spans="18:18" ht="15.75">
      <c r="R630" s="20"/>
    </row>
    <row r="631" spans="18:18" ht="15.75">
      <c r="R631" s="20"/>
    </row>
    <row r="632" spans="18:18" ht="15.75">
      <c r="R632" s="20"/>
    </row>
    <row r="633" spans="18:18" ht="15.75">
      <c r="R633" s="20"/>
    </row>
    <row r="634" spans="18:18" ht="15.75">
      <c r="R634" s="20"/>
    </row>
    <row r="635" spans="18:18" ht="15.75">
      <c r="R635" s="20"/>
    </row>
    <row r="636" spans="18:18" ht="15.75">
      <c r="R636" s="20"/>
    </row>
    <row r="637" spans="18:18" ht="15.75">
      <c r="R637" s="20"/>
    </row>
    <row r="638" spans="18:18" ht="15.75">
      <c r="R638" s="20"/>
    </row>
    <row r="639" spans="18:18" ht="15.75">
      <c r="R639" s="20"/>
    </row>
    <row r="640" spans="18:18" ht="15.75">
      <c r="R640" s="20"/>
    </row>
    <row r="641" spans="18:18" ht="15.75">
      <c r="R641" s="20"/>
    </row>
    <row r="642" spans="18:18" ht="15.75">
      <c r="R642" s="20"/>
    </row>
    <row r="643" spans="18:18" ht="15.75">
      <c r="R643" s="20"/>
    </row>
    <row r="644" spans="18:18" ht="15.75">
      <c r="R644" s="20"/>
    </row>
    <row r="645" spans="18:18" ht="15.75">
      <c r="R645" s="20"/>
    </row>
    <row r="646" spans="18:18" ht="15.75">
      <c r="R646" s="20"/>
    </row>
    <row r="647" spans="18:18" ht="15.75">
      <c r="R647" s="20"/>
    </row>
    <row r="648" spans="18:18" ht="15.75">
      <c r="R648" s="20"/>
    </row>
    <row r="649" spans="18:18" ht="15.75">
      <c r="R649" s="20"/>
    </row>
    <row r="650" spans="18:18" ht="15.75">
      <c r="R650" s="20"/>
    </row>
    <row r="651" spans="18:18" ht="15.75">
      <c r="R651" s="20"/>
    </row>
    <row r="652" spans="18:18" ht="15.75">
      <c r="R652" s="20"/>
    </row>
    <row r="653" spans="18:18" ht="15.75">
      <c r="R653" s="20"/>
    </row>
    <row r="654" spans="18:18" ht="15.75">
      <c r="R654" s="20"/>
    </row>
    <row r="655" spans="18:18" ht="15.75">
      <c r="R655" s="20"/>
    </row>
    <row r="656" spans="18:18" ht="15.75">
      <c r="R656" s="20"/>
    </row>
    <row r="657" spans="18:18" ht="15.75">
      <c r="R657" s="20"/>
    </row>
    <row r="658" spans="18:18" ht="15.75">
      <c r="R658" s="20"/>
    </row>
    <row r="659" spans="18:18" ht="15.75">
      <c r="R659" s="20"/>
    </row>
    <row r="660" spans="18:18" ht="15.75">
      <c r="R660" s="20"/>
    </row>
    <row r="661" spans="18:18" ht="15.75">
      <c r="R661" s="20"/>
    </row>
    <row r="662" spans="18:18" ht="15.75">
      <c r="R662" s="20"/>
    </row>
    <row r="663" spans="18:18" ht="15.75">
      <c r="R663" s="20"/>
    </row>
    <row r="664" spans="18:18" ht="15.75">
      <c r="R664" s="20"/>
    </row>
    <row r="665" spans="18:18" ht="15.75">
      <c r="R665" s="20"/>
    </row>
    <row r="666" spans="18:18" ht="15.75">
      <c r="R666" s="20"/>
    </row>
    <row r="667" spans="18:18" ht="15.75">
      <c r="R667" s="20"/>
    </row>
    <row r="668" spans="18:18" ht="15.75">
      <c r="R668" s="20"/>
    </row>
    <row r="669" spans="18:18" ht="15.75">
      <c r="R669" s="20"/>
    </row>
    <row r="670" spans="18:18" ht="15.75">
      <c r="R670" s="20"/>
    </row>
    <row r="671" spans="18:18" ht="15.75">
      <c r="R671" s="20"/>
    </row>
    <row r="672" spans="18:18" ht="15.75">
      <c r="R672" s="20"/>
    </row>
    <row r="673" spans="18:18" ht="15.75">
      <c r="R673" s="20"/>
    </row>
    <row r="674" spans="18:18" ht="15.75">
      <c r="R674" s="20"/>
    </row>
    <row r="675" spans="18:18" ht="15.75">
      <c r="R675" s="20"/>
    </row>
    <row r="676" spans="18:18" ht="15.75">
      <c r="R676" s="20"/>
    </row>
    <row r="677" spans="18:18" ht="15.75">
      <c r="R677" s="20"/>
    </row>
    <row r="678" spans="18:18" ht="15.75">
      <c r="R678" s="20"/>
    </row>
    <row r="679" spans="18:18" ht="15.75">
      <c r="R679" s="20"/>
    </row>
    <row r="680" spans="18:18" ht="15.75">
      <c r="R680" s="20"/>
    </row>
    <row r="681" spans="18:18" ht="15.75">
      <c r="R681" s="20"/>
    </row>
    <row r="682" spans="18:18" ht="15.75">
      <c r="R682" s="20"/>
    </row>
    <row r="683" spans="18:18" ht="15.75">
      <c r="R683" s="20"/>
    </row>
    <row r="684" spans="18:18" ht="15.75">
      <c r="R684" s="20"/>
    </row>
    <row r="685" spans="18:18" ht="15.75">
      <c r="R685" s="20"/>
    </row>
    <row r="686" spans="18:18" ht="15.75">
      <c r="R686" s="20"/>
    </row>
    <row r="687" spans="18:18" ht="15.75">
      <c r="R687" s="20"/>
    </row>
    <row r="688" spans="18:18" ht="15.75">
      <c r="R688" s="20"/>
    </row>
    <row r="689" spans="18:18" ht="15.75">
      <c r="R689" s="20"/>
    </row>
    <row r="690" spans="18:18" ht="15.75">
      <c r="R690" s="20"/>
    </row>
    <row r="691" spans="18:18" ht="15.75">
      <c r="R691" s="20"/>
    </row>
    <row r="692" spans="18:18" ht="15.75">
      <c r="R692" s="20"/>
    </row>
    <row r="693" spans="18:18" ht="15.75">
      <c r="R693" s="20"/>
    </row>
    <row r="694" spans="18:18" ht="15.75">
      <c r="R694" s="20"/>
    </row>
    <row r="695" spans="18:18" ht="15.75">
      <c r="R695" s="20"/>
    </row>
    <row r="696" spans="18:18" ht="15.75">
      <c r="R696" s="20"/>
    </row>
    <row r="697" spans="18:18" ht="15.75">
      <c r="R697" s="20"/>
    </row>
    <row r="698" spans="18:18" ht="15.75">
      <c r="R698" s="20"/>
    </row>
    <row r="699" spans="18:18" ht="15.75">
      <c r="R699" s="20"/>
    </row>
    <row r="700" spans="18:18" ht="15.75">
      <c r="R700" s="20"/>
    </row>
    <row r="701" spans="18:18" ht="15.75">
      <c r="R701" s="20"/>
    </row>
    <row r="702" spans="18:18" ht="15.75">
      <c r="R702" s="20"/>
    </row>
    <row r="703" spans="18:18" ht="15.75">
      <c r="R703" s="20"/>
    </row>
    <row r="704" spans="18:18" ht="15.75">
      <c r="R704" s="20"/>
    </row>
    <row r="705" spans="18:18" ht="15.75">
      <c r="R705" s="20"/>
    </row>
    <row r="706" spans="18:18" ht="15.75">
      <c r="R706" s="20"/>
    </row>
    <row r="707" spans="18:18" ht="15.75">
      <c r="R707" s="20"/>
    </row>
    <row r="708" spans="18:18" ht="15.75">
      <c r="R708" s="20"/>
    </row>
    <row r="709" spans="18:18" ht="15.75">
      <c r="R709" s="20"/>
    </row>
    <row r="710" spans="18:18" ht="15.75">
      <c r="R710" s="20"/>
    </row>
    <row r="711" spans="18:18" ht="15.75">
      <c r="R711" s="20"/>
    </row>
    <row r="712" spans="18:18" ht="15.75">
      <c r="R712" s="20"/>
    </row>
    <row r="713" spans="18:18" ht="15.75">
      <c r="R713" s="20"/>
    </row>
    <row r="714" spans="18:18" ht="15.75">
      <c r="R714" s="20"/>
    </row>
    <row r="715" spans="18:18" ht="15.75">
      <c r="R715" s="20"/>
    </row>
    <row r="716" spans="18:18" ht="15.75">
      <c r="R716" s="20"/>
    </row>
    <row r="717" spans="18:18" ht="15.75">
      <c r="R717" s="20"/>
    </row>
    <row r="718" spans="18:18" ht="15.75">
      <c r="R718" s="20"/>
    </row>
    <row r="719" spans="18:18" ht="15.75">
      <c r="R719" s="20"/>
    </row>
    <row r="720" spans="18:18" ht="15.75">
      <c r="R720" s="20"/>
    </row>
    <row r="721" spans="18:18" ht="15.75">
      <c r="R721" s="20"/>
    </row>
    <row r="722" spans="18:18" ht="15.75">
      <c r="R722" s="20"/>
    </row>
    <row r="723" spans="18:18" ht="15.75">
      <c r="R723" s="20"/>
    </row>
    <row r="724" spans="18:18" ht="15.75">
      <c r="R724" s="20"/>
    </row>
    <row r="725" spans="18:18" ht="15.75">
      <c r="R725" s="20"/>
    </row>
    <row r="726" spans="18:18" ht="15.75">
      <c r="R726" s="20"/>
    </row>
    <row r="727" spans="18:18" ht="15.75">
      <c r="R727" s="20"/>
    </row>
    <row r="728" spans="18:18" ht="15.75">
      <c r="R728" s="20"/>
    </row>
    <row r="729" spans="18:18" ht="15.75">
      <c r="R729" s="20"/>
    </row>
    <row r="730" spans="18:18" ht="15.75">
      <c r="R730" s="20"/>
    </row>
    <row r="731" spans="18:18" ht="15.75">
      <c r="R731" s="20"/>
    </row>
    <row r="732" spans="18:18" ht="15.75">
      <c r="R732" s="20"/>
    </row>
    <row r="733" spans="18:18" ht="15.75">
      <c r="R733" s="20"/>
    </row>
    <row r="734" spans="18:18" ht="15.75">
      <c r="R734" s="20"/>
    </row>
    <row r="735" spans="18:18" ht="15.75">
      <c r="R735" s="20"/>
    </row>
    <row r="736" spans="18:18" ht="15.75">
      <c r="R736" s="20"/>
    </row>
    <row r="737" spans="18:18" ht="15.75">
      <c r="R737" s="20"/>
    </row>
    <row r="738" spans="18:18" ht="15.75">
      <c r="R738" s="20"/>
    </row>
    <row r="739" spans="18:18" ht="15.75">
      <c r="R739" s="20"/>
    </row>
    <row r="740" spans="18:18" ht="15.75">
      <c r="R740" s="20"/>
    </row>
    <row r="741" spans="18:18" ht="15.75">
      <c r="R741" s="20"/>
    </row>
    <row r="742" spans="18:18" ht="15.75">
      <c r="R742" s="20"/>
    </row>
    <row r="743" spans="18:18" ht="15.75">
      <c r="R743" s="20"/>
    </row>
    <row r="744" spans="18:18" ht="15.75">
      <c r="R744" s="20"/>
    </row>
    <row r="745" spans="18:18" ht="15.75">
      <c r="R745" s="20"/>
    </row>
    <row r="746" spans="18:18" ht="15.75">
      <c r="R746" s="20"/>
    </row>
    <row r="747" spans="18:18" ht="15.75">
      <c r="R747" s="20"/>
    </row>
    <row r="748" spans="18:18" ht="15.75">
      <c r="R748" s="20"/>
    </row>
    <row r="749" spans="18:18" ht="15.75">
      <c r="R749" s="20"/>
    </row>
    <row r="750" spans="18:18" ht="15.75">
      <c r="R750" s="20"/>
    </row>
    <row r="751" spans="18:18" ht="15.75">
      <c r="R751" s="20"/>
    </row>
    <row r="752" spans="18:18" ht="15.75">
      <c r="R752" s="20"/>
    </row>
    <row r="753" spans="18:18" ht="15.75">
      <c r="R753" s="20"/>
    </row>
    <row r="754" spans="18:18" ht="15.75">
      <c r="R754" s="20"/>
    </row>
    <row r="755" spans="18:18" ht="15.75">
      <c r="R755" s="20"/>
    </row>
    <row r="756" spans="18:18" ht="15.75">
      <c r="R756" s="20"/>
    </row>
    <row r="757" spans="18:18" ht="15.75">
      <c r="R757" s="20"/>
    </row>
    <row r="758" spans="18:18" ht="15.75">
      <c r="R758" s="20"/>
    </row>
    <row r="759" spans="18:18" ht="15.75">
      <c r="R759" s="20"/>
    </row>
    <row r="760" spans="18:18" ht="15.75">
      <c r="R760" s="20"/>
    </row>
    <row r="761" spans="18:18" ht="15.75">
      <c r="R761" s="20"/>
    </row>
    <row r="762" spans="18:18" ht="15.75">
      <c r="R762" s="20"/>
    </row>
    <row r="763" spans="18:18" ht="15.75">
      <c r="R763" s="20"/>
    </row>
    <row r="764" spans="18:18" ht="15.75">
      <c r="R764" s="20"/>
    </row>
    <row r="765" spans="18:18" ht="15.75">
      <c r="R765" s="20"/>
    </row>
    <row r="766" spans="18:18" ht="15.75">
      <c r="R766" s="20"/>
    </row>
    <row r="767" spans="18:18" ht="15.75">
      <c r="R767" s="20"/>
    </row>
    <row r="768" spans="18:18" ht="15.75">
      <c r="R768" s="20"/>
    </row>
    <row r="769" spans="18:18" ht="15.75">
      <c r="R769" s="20"/>
    </row>
    <row r="770" spans="18:18" ht="15.75">
      <c r="R770" s="20"/>
    </row>
    <row r="771" spans="18:18" ht="15.75">
      <c r="R771" s="20"/>
    </row>
    <row r="772" spans="18:18" ht="15.75">
      <c r="R772" s="20"/>
    </row>
    <row r="773" spans="18:18" ht="15.75">
      <c r="R773" s="20"/>
    </row>
    <row r="774" spans="18:18" ht="15.75">
      <c r="R774" s="20"/>
    </row>
    <row r="775" spans="18:18" ht="15.75">
      <c r="R775" s="20"/>
    </row>
    <row r="776" spans="18:18" ht="15.75">
      <c r="R776" s="20"/>
    </row>
    <row r="777" spans="18:18" ht="15.75">
      <c r="R777" s="20"/>
    </row>
    <row r="778" spans="18:18" ht="15.75">
      <c r="R778" s="20"/>
    </row>
    <row r="779" spans="18:18" ht="15.75">
      <c r="R779" s="20"/>
    </row>
    <row r="780" spans="18:18" ht="15.75">
      <c r="R780" s="20"/>
    </row>
    <row r="781" spans="18:18" ht="15.75">
      <c r="R781" s="20"/>
    </row>
    <row r="782" spans="18:18" ht="15.75">
      <c r="R782" s="20"/>
    </row>
    <row r="783" spans="18:18" ht="15.75">
      <c r="R783" s="20"/>
    </row>
    <row r="784" spans="18:18" ht="15.75">
      <c r="R784" s="20"/>
    </row>
    <row r="785" spans="18:18" ht="15.75">
      <c r="R785" s="20"/>
    </row>
    <row r="786" spans="18:18" ht="15.75">
      <c r="R786" s="20"/>
    </row>
    <row r="787" spans="18:18" ht="15.75">
      <c r="R787" s="20"/>
    </row>
    <row r="788" spans="18:18" ht="15.75">
      <c r="R788" s="20"/>
    </row>
    <row r="789" spans="18:18" ht="15.75">
      <c r="R789" s="20"/>
    </row>
    <row r="790" spans="18:18" ht="15.75">
      <c r="R790" s="20"/>
    </row>
    <row r="791" spans="18:18" ht="15.75">
      <c r="R791" s="20"/>
    </row>
    <row r="792" spans="18:18" ht="15.75">
      <c r="R792" s="20"/>
    </row>
    <row r="793" spans="18:18" ht="15.75">
      <c r="R793" s="20"/>
    </row>
    <row r="794" spans="18:18" ht="15.75">
      <c r="R794" s="20"/>
    </row>
    <row r="795" spans="18:18" ht="15.75">
      <c r="R795" s="20"/>
    </row>
    <row r="796" spans="18:18" ht="15.75">
      <c r="R796" s="20"/>
    </row>
    <row r="797" spans="18:18" ht="15.75">
      <c r="R797" s="20"/>
    </row>
    <row r="798" spans="18:18" ht="15.75">
      <c r="R798" s="20"/>
    </row>
    <row r="799" spans="18:18" ht="15.75">
      <c r="R799" s="20"/>
    </row>
    <row r="800" spans="18:18" ht="15.75">
      <c r="R800" s="20"/>
    </row>
    <row r="801" spans="18:18" ht="15.75">
      <c r="R801" s="20"/>
    </row>
    <row r="802" spans="18:18" ht="15.75">
      <c r="R802" s="20"/>
    </row>
    <row r="803" spans="18:18" ht="15.75">
      <c r="R803" s="20"/>
    </row>
    <row r="804" spans="18:18" ht="15.75">
      <c r="R804" s="20"/>
    </row>
    <row r="805" spans="18:18" ht="15.75">
      <c r="R805" s="20"/>
    </row>
    <row r="806" spans="18:18" ht="15.75">
      <c r="R806" s="20"/>
    </row>
    <row r="807" spans="18:18" ht="15.75">
      <c r="R807" s="20"/>
    </row>
    <row r="808" spans="18:18" ht="15.75">
      <c r="R808" s="20"/>
    </row>
    <row r="809" spans="18:18" ht="15.75">
      <c r="R809" s="20"/>
    </row>
    <row r="810" spans="18:18" ht="15.75">
      <c r="R810" s="20"/>
    </row>
    <row r="811" spans="18:18" ht="15.75">
      <c r="R811" s="20"/>
    </row>
    <row r="812" spans="18:18" ht="15.75">
      <c r="R812" s="20"/>
    </row>
    <row r="813" spans="18:18" ht="15.75">
      <c r="R813" s="20"/>
    </row>
    <row r="814" spans="18:18" ht="15.75">
      <c r="R814" s="20"/>
    </row>
    <row r="815" spans="18:18" ht="15.75">
      <c r="R815" s="20"/>
    </row>
    <row r="816" spans="18:18" ht="15.75">
      <c r="R816" s="20"/>
    </row>
    <row r="817" spans="18:18" ht="15.75">
      <c r="R817" s="20"/>
    </row>
    <row r="818" spans="18:18" ht="15.75">
      <c r="R818" s="20"/>
    </row>
    <row r="819" spans="18:18" ht="15.75">
      <c r="R819" s="20"/>
    </row>
    <row r="820" spans="18:18" ht="15.75">
      <c r="R820" s="20"/>
    </row>
    <row r="821" spans="18:18" ht="15.75">
      <c r="R821" s="20"/>
    </row>
    <row r="822" spans="18:18" ht="15.75">
      <c r="R822" s="20"/>
    </row>
    <row r="823" spans="18:18" ht="15.75">
      <c r="R823" s="20"/>
    </row>
    <row r="824" spans="18:18" ht="15.75">
      <c r="R824" s="20"/>
    </row>
    <row r="825" spans="18:18" ht="15.75">
      <c r="R825" s="20"/>
    </row>
    <row r="826" spans="18:18" ht="15.75">
      <c r="R826" s="20"/>
    </row>
    <row r="827" spans="18:18" ht="15.75">
      <c r="R827" s="20"/>
    </row>
    <row r="828" spans="18:18" ht="15.75">
      <c r="R828" s="20"/>
    </row>
    <row r="829" spans="18:18" ht="15.75">
      <c r="R829" s="20"/>
    </row>
    <row r="830" spans="18:18" ht="15.75">
      <c r="R830" s="20"/>
    </row>
    <row r="831" spans="18:18" ht="15.75">
      <c r="R831" s="20"/>
    </row>
    <row r="832" spans="18:18" ht="15.75">
      <c r="R832" s="20"/>
    </row>
    <row r="833" spans="18:18" ht="15.75">
      <c r="R833" s="20"/>
    </row>
    <row r="834" spans="18:18" ht="15.75">
      <c r="R834" s="20"/>
    </row>
    <row r="835" spans="18:18" ht="15.75">
      <c r="R835" s="20"/>
    </row>
    <row r="836" spans="18:18" ht="15.75">
      <c r="R836" s="20"/>
    </row>
    <row r="837" spans="18:18" ht="15.75">
      <c r="R837" s="20"/>
    </row>
    <row r="838" spans="18:18" ht="15.75">
      <c r="R838" s="20"/>
    </row>
    <row r="839" spans="18:18" ht="15.75">
      <c r="R839" s="20"/>
    </row>
    <row r="840" spans="18:18" ht="15.75">
      <c r="R840" s="20"/>
    </row>
    <row r="841" spans="18:18" ht="15.75">
      <c r="R841" s="20"/>
    </row>
    <row r="842" spans="18:18" ht="15.75">
      <c r="R842" s="20"/>
    </row>
    <row r="843" spans="18:18" ht="15.75">
      <c r="R843" s="20"/>
    </row>
    <row r="844" spans="18:18" ht="15.75">
      <c r="R844" s="20"/>
    </row>
    <row r="845" spans="18:18" ht="15.75">
      <c r="R845" s="20"/>
    </row>
    <row r="846" spans="18:18" ht="15.75">
      <c r="R846" s="20"/>
    </row>
    <row r="847" spans="18:18" ht="15.75">
      <c r="R847" s="20"/>
    </row>
    <row r="848" spans="18:18" ht="15.75">
      <c r="R848" s="20"/>
    </row>
    <row r="849" spans="18:18" ht="15.75">
      <c r="R849" s="20"/>
    </row>
    <row r="850" spans="18:18" ht="15.75">
      <c r="R850" s="20"/>
    </row>
    <row r="851" spans="18:18" ht="15.75">
      <c r="R851" s="20"/>
    </row>
    <row r="852" spans="18:18" ht="15.75">
      <c r="R852" s="20"/>
    </row>
    <row r="853" spans="18:18" ht="15.75">
      <c r="R853" s="20"/>
    </row>
    <row r="854" spans="18:18" ht="15.75">
      <c r="R854" s="20"/>
    </row>
    <row r="855" spans="18:18" ht="15.75">
      <c r="R855" s="20"/>
    </row>
    <row r="856" spans="18:18" ht="15.75">
      <c r="R856" s="20"/>
    </row>
    <row r="857" spans="18:18" ht="15.75">
      <c r="R857" s="20"/>
    </row>
    <row r="858" spans="18:18" ht="15.75">
      <c r="R858" s="20"/>
    </row>
    <row r="859" spans="18:18" ht="15.75">
      <c r="R859" s="20"/>
    </row>
    <row r="860" spans="18:18" ht="15.75">
      <c r="R860" s="20"/>
    </row>
    <row r="861" spans="18:18" ht="15.75">
      <c r="R861" s="20"/>
    </row>
    <row r="862" spans="18:18" ht="15.75">
      <c r="R862" s="20"/>
    </row>
    <row r="863" spans="18:18" ht="15.75">
      <c r="R863" s="20"/>
    </row>
    <row r="864" spans="18:18" ht="15.75">
      <c r="R864" s="20"/>
    </row>
    <row r="865" spans="18:18" ht="15.75">
      <c r="R865" s="20"/>
    </row>
    <row r="866" spans="18:18" ht="15.75">
      <c r="R866" s="20"/>
    </row>
    <row r="867" spans="18:18" ht="15.75">
      <c r="R867" s="20"/>
    </row>
    <row r="868" spans="18:18" ht="15.75">
      <c r="R868" s="20"/>
    </row>
    <row r="869" spans="18:18" ht="15.75">
      <c r="R869" s="20"/>
    </row>
    <row r="870" spans="18:18" ht="15.75">
      <c r="R870" s="20"/>
    </row>
    <row r="871" spans="18:18" ht="15.75">
      <c r="R871" s="20"/>
    </row>
    <row r="872" spans="18:18" ht="15.75">
      <c r="R872" s="20"/>
    </row>
    <row r="873" spans="18:18" ht="15.75">
      <c r="R873" s="20"/>
    </row>
    <row r="874" spans="18:18" ht="15.75">
      <c r="R874" s="20"/>
    </row>
    <row r="875" spans="18:18" ht="15.75">
      <c r="R875" s="20"/>
    </row>
    <row r="876" spans="18:18" ht="15.75">
      <c r="R876" s="20"/>
    </row>
    <row r="877" spans="18:18" ht="15.75">
      <c r="R877" s="20"/>
    </row>
    <row r="878" spans="18:18" ht="15.75">
      <c r="R878" s="20"/>
    </row>
    <row r="879" spans="18:18" ht="15.75">
      <c r="R879" s="20"/>
    </row>
    <row r="880" spans="18:18" ht="15.75">
      <c r="R880" s="20"/>
    </row>
    <row r="881" spans="18:18" ht="15.75">
      <c r="R881" s="20"/>
    </row>
    <row r="882" spans="18:18" ht="15.75">
      <c r="R882" s="20"/>
    </row>
    <row r="883" spans="18:18" ht="15.75">
      <c r="R883" s="20"/>
    </row>
    <row r="884" spans="18:18" ht="15.75">
      <c r="R884" s="20"/>
    </row>
    <row r="885" spans="18:18" ht="15.75">
      <c r="R885" s="20"/>
    </row>
    <row r="886" spans="18:18" ht="15.75">
      <c r="R886" s="20"/>
    </row>
    <row r="887" spans="18:18" ht="15.75">
      <c r="R887" s="20"/>
    </row>
    <row r="888" spans="18:18" ht="15.75">
      <c r="R888" s="20"/>
    </row>
    <row r="889" spans="18:18" ht="15.75">
      <c r="R889" s="20"/>
    </row>
    <row r="890" spans="18:18" ht="15.75">
      <c r="R890" s="20"/>
    </row>
    <row r="891" spans="18:18" ht="15.75">
      <c r="R891" s="20"/>
    </row>
    <row r="892" spans="18:18" ht="15.75">
      <c r="R892" s="20"/>
    </row>
    <row r="893" spans="18:18" ht="15.75">
      <c r="R893" s="20"/>
    </row>
    <row r="894" spans="18:18" ht="15.75">
      <c r="R894" s="20"/>
    </row>
    <row r="895" spans="18:18" ht="15.75">
      <c r="R895" s="20"/>
    </row>
    <row r="896" spans="18:18" ht="15.75">
      <c r="R896" s="20"/>
    </row>
    <row r="897" spans="18:18" ht="15.75">
      <c r="R897" s="20"/>
    </row>
    <row r="898" spans="18:18" ht="15.75">
      <c r="R898" s="20"/>
    </row>
    <row r="899" spans="18:18" ht="15.75">
      <c r="R899" s="20"/>
    </row>
    <row r="900" spans="18:18" ht="15.75">
      <c r="R900" s="20"/>
    </row>
    <row r="901" spans="18:18" ht="15.75">
      <c r="R901" s="20"/>
    </row>
    <row r="902" spans="18:18" ht="15.75">
      <c r="R902" s="20"/>
    </row>
    <row r="903" spans="18:18" ht="15.75">
      <c r="R903" s="20"/>
    </row>
    <row r="904" spans="18:18" ht="15.75">
      <c r="R904" s="20"/>
    </row>
    <row r="905" spans="18:18" ht="15.75">
      <c r="R905" s="20"/>
    </row>
    <row r="906" spans="18:18" ht="15.75">
      <c r="R906" s="20"/>
    </row>
    <row r="907" spans="18:18" ht="15.75">
      <c r="R907" s="20"/>
    </row>
    <row r="908" spans="18:18" ht="15.75">
      <c r="R908" s="20"/>
    </row>
    <row r="909" spans="18:18" ht="15.75">
      <c r="R909" s="20"/>
    </row>
    <row r="910" spans="18:18" ht="15.75">
      <c r="R910" s="20"/>
    </row>
    <row r="911" spans="18:18" ht="15.75">
      <c r="R911" s="20"/>
    </row>
    <row r="912" spans="18:18" ht="15.75">
      <c r="R912" s="20"/>
    </row>
    <row r="913" spans="18:18" ht="15.75">
      <c r="R913" s="20"/>
    </row>
    <row r="914" spans="18:18" ht="15.75">
      <c r="R914" s="20"/>
    </row>
    <row r="915" spans="18:18" ht="15.75">
      <c r="R915" s="20"/>
    </row>
    <row r="916" spans="18:18" ht="15.75">
      <c r="R916" s="20"/>
    </row>
    <row r="917" spans="18:18" ht="15.75">
      <c r="R917" s="20"/>
    </row>
    <row r="918" spans="18:18" ht="15.75">
      <c r="R918" s="20"/>
    </row>
    <row r="919" spans="18:18" ht="15.75">
      <c r="R919" s="20"/>
    </row>
    <row r="920" spans="18:18" ht="15.75">
      <c r="R920" s="20"/>
    </row>
    <row r="921" spans="18:18" ht="15.75">
      <c r="R921" s="20"/>
    </row>
    <row r="922" spans="18:18" ht="15.75">
      <c r="R922" s="20"/>
    </row>
    <row r="923" spans="18:18" ht="15.75">
      <c r="R923" s="20"/>
    </row>
    <row r="924" spans="18:18" ht="15.75">
      <c r="R924" s="20"/>
    </row>
    <row r="925" spans="18:18" ht="15.75">
      <c r="R925" s="20"/>
    </row>
    <row r="926" spans="18:18" ht="15.75">
      <c r="R926" s="20"/>
    </row>
    <row r="927" spans="18:18" ht="15.75">
      <c r="R927" s="20"/>
    </row>
    <row r="928" spans="18:18" ht="15.75">
      <c r="R928" s="20"/>
    </row>
    <row r="929" spans="18:18" ht="15.75">
      <c r="R929" s="20"/>
    </row>
    <row r="930" spans="18:18" ht="15.75">
      <c r="R930" s="20"/>
    </row>
    <row r="931" spans="18:18" ht="15.75">
      <c r="R931" s="20"/>
    </row>
    <row r="932" spans="18:18" ht="15.75">
      <c r="R932" s="20"/>
    </row>
    <row r="933" spans="18:18" ht="15.75">
      <c r="R933" s="20"/>
    </row>
    <row r="934" spans="18:18" ht="15.75">
      <c r="R934" s="20"/>
    </row>
    <row r="935" spans="18:18" ht="15.75">
      <c r="R935" s="20"/>
    </row>
    <row r="936" spans="18:18" ht="15.75">
      <c r="R936" s="20"/>
    </row>
    <row r="937" spans="18:18" ht="15.75">
      <c r="R937" s="20"/>
    </row>
    <row r="938" spans="18:18" ht="15.75">
      <c r="R938" s="20"/>
    </row>
    <row r="939" spans="18:18" ht="15.75">
      <c r="R939" s="20"/>
    </row>
    <row r="940" spans="18:18" ht="15.75">
      <c r="R940" s="20"/>
    </row>
    <row r="941" spans="18:18" ht="15.75">
      <c r="R941" s="20"/>
    </row>
    <row r="942" spans="18:18" ht="15.75">
      <c r="R942" s="20"/>
    </row>
    <row r="943" spans="18:18" ht="15.75">
      <c r="R943" s="20"/>
    </row>
    <row r="944" spans="18:18" ht="15.75">
      <c r="R944" s="20"/>
    </row>
    <row r="945" spans="18:18" ht="15.75">
      <c r="R945" s="20"/>
    </row>
    <row r="946" spans="18:18" ht="15.75">
      <c r="R946" s="20"/>
    </row>
    <row r="947" spans="18:18" ht="15.75">
      <c r="R947" s="20"/>
    </row>
    <row r="948" spans="18:18" ht="15.75">
      <c r="R948" s="20"/>
    </row>
    <row r="949" spans="18:18" ht="15.75">
      <c r="R949" s="20"/>
    </row>
    <row r="950" spans="18:18" ht="15.75">
      <c r="R950" s="20"/>
    </row>
    <row r="951" spans="18:18" ht="15.75">
      <c r="R951" s="20"/>
    </row>
    <row r="952" spans="18:18" ht="15.75">
      <c r="R952" s="20"/>
    </row>
    <row r="953" spans="18:18" ht="15.75">
      <c r="R953" s="20"/>
    </row>
    <row r="954" spans="18:18" ht="15.75">
      <c r="R954" s="20"/>
    </row>
    <row r="955" spans="18:18" ht="15.75">
      <c r="R955" s="20"/>
    </row>
    <row r="956" spans="18:18" ht="15.75">
      <c r="R956" s="20"/>
    </row>
    <row r="957" spans="18:18" ht="15.75">
      <c r="R957" s="20"/>
    </row>
    <row r="958" spans="18:18" ht="15.75">
      <c r="R958" s="20"/>
    </row>
    <row r="959" spans="18:18" ht="15.75">
      <c r="R959" s="20"/>
    </row>
    <row r="960" spans="18:18" ht="15.75">
      <c r="R960" s="20"/>
    </row>
    <row r="961" spans="18:18" ht="15.75">
      <c r="R961" s="20"/>
    </row>
    <row r="962" spans="18:18" ht="15.75">
      <c r="R962" s="20"/>
    </row>
    <row r="963" spans="18:18" ht="15.75">
      <c r="R963" s="20"/>
    </row>
    <row r="964" spans="18:18" ht="15.75">
      <c r="R964" s="20"/>
    </row>
    <row r="965" spans="18:18" ht="15.75">
      <c r="R965" s="20"/>
    </row>
    <row r="966" spans="18:18" ht="15.75">
      <c r="R966" s="20"/>
    </row>
    <row r="967" spans="18:18" ht="15.75">
      <c r="R967" s="20"/>
    </row>
    <row r="968" spans="18:18" ht="15.75">
      <c r="R968" s="20"/>
    </row>
    <row r="969" spans="18:18" ht="15.75">
      <c r="R969" s="20"/>
    </row>
    <row r="970" spans="18:18" ht="15.75">
      <c r="R970" s="20"/>
    </row>
    <row r="971" spans="18:18" ht="15.75">
      <c r="R971" s="20"/>
    </row>
    <row r="972" spans="18:18" ht="15.75">
      <c r="R972" s="20"/>
    </row>
    <row r="973" spans="18:18" ht="15.75">
      <c r="R973" s="20"/>
    </row>
    <row r="974" spans="18:18" ht="15.75">
      <c r="R974" s="20"/>
    </row>
    <row r="975" spans="18:18" ht="15.75">
      <c r="R975" s="20"/>
    </row>
    <row r="976" spans="18:18" ht="15.75">
      <c r="R976" s="20"/>
    </row>
    <row r="977" spans="18:18" ht="15.75">
      <c r="R977" s="20"/>
    </row>
    <row r="978" spans="18:18" ht="15.75">
      <c r="R978" s="20"/>
    </row>
    <row r="979" spans="18:18" ht="15.75">
      <c r="R979" s="20"/>
    </row>
    <row r="980" spans="18:18" ht="15.75">
      <c r="R980" s="20"/>
    </row>
    <row r="981" spans="18:18" ht="15.75">
      <c r="R981" s="20"/>
    </row>
    <row r="982" spans="18:18" ht="15.75">
      <c r="R982" s="20"/>
    </row>
    <row r="983" spans="18:18" ht="15.75">
      <c r="R983" s="20"/>
    </row>
    <row r="984" spans="18:18" ht="15.75">
      <c r="R984" s="20"/>
    </row>
    <row r="985" spans="18:18" ht="15.75">
      <c r="R985" s="20"/>
    </row>
    <row r="986" spans="18:18" ht="15.75">
      <c r="R986" s="20"/>
    </row>
    <row r="987" spans="18:18" ht="15.75">
      <c r="R987" s="20"/>
    </row>
    <row r="988" spans="18:18" ht="15.75">
      <c r="R988" s="20"/>
    </row>
    <row r="989" spans="18:18" ht="15.75">
      <c r="R989" s="20"/>
    </row>
    <row r="990" spans="18:18" ht="15.75">
      <c r="R990" s="20"/>
    </row>
    <row r="991" spans="18:18" ht="15.75">
      <c r="R991" s="20"/>
    </row>
    <row r="992" spans="18:18" ht="15.75">
      <c r="R992" s="20"/>
    </row>
    <row r="993" spans="18:18" ht="15.75">
      <c r="R993" s="20"/>
    </row>
    <row r="994" spans="18:18" ht="15.75">
      <c r="R994" s="20"/>
    </row>
    <row r="995" spans="18:18" ht="15.75">
      <c r="R995" s="20"/>
    </row>
    <row r="996" spans="18:18" ht="15.75">
      <c r="R996" s="20"/>
    </row>
    <row r="997" spans="18:18" ht="15.75">
      <c r="R997" s="20"/>
    </row>
    <row r="998" spans="18:18" ht="15.75">
      <c r="R998" s="20"/>
    </row>
    <row r="999" spans="18:18" ht="15.75">
      <c r="R999" s="20"/>
    </row>
    <row r="1000" spans="18:18" ht="15.75">
      <c r="R1000" s="20"/>
    </row>
  </sheetData>
  <mergeCells count="4">
    <mergeCell ref="A1:H4"/>
    <mergeCell ref="I1:N4"/>
    <mergeCell ref="O1:O4"/>
    <mergeCell ref="P1:R4"/>
  </mergeCells>
  <conditionalFormatting sqref="P6:P130">
    <cfRule type="cellIs" dxfId="49" priority="12" operator="equal">
      <formula>"Retirado"</formula>
    </cfRule>
    <cfRule type="cellIs" dxfId="48" priority="13" operator="equal">
      <formula>"Aprovado"</formula>
    </cfRule>
    <cfRule type="cellIs" dxfId="47" priority="14" operator="equal">
      <formula>"Para Complementação"</formula>
    </cfRule>
    <cfRule type="cellIs" dxfId="46" priority="15" operator="equal">
      <formula>"Rejeitado"</formula>
    </cfRule>
    <cfRule type="cellIs" dxfId="45" priority="16" operator="equal">
      <formula>"Em Análise"</formula>
    </cfRule>
  </conditionalFormatting>
  <conditionalFormatting sqref="P6:P131">
    <cfRule type="cellIs" dxfId="44" priority="2" operator="equal">
      <formula>"Retirado"</formula>
    </cfRule>
    <cfRule type="cellIs" dxfId="43" priority="3" operator="equal">
      <formula>"Retirado"</formula>
    </cfRule>
    <cfRule type="cellIs" dxfId="42" priority="4" operator="equal">
      <formula>"Rejeitado"</formula>
    </cfRule>
    <cfRule type="cellIs" dxfId="41" priority="6" operator="equal">
      <formula>"Aprovado"</formula>
    </cfRule>
    <cfRule type="cellIs" dxfId="4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CBA79A57-8872-4DBE-9079-0298966442AB}">
          <x14:formula1>
            <xm:f>LEGENDA!$F$2:$F$9</xm:f>
          </x14:formula1>
          <xm:sqref>F6:F1000</xm:sqref>
        </x14:dataValidation>
        <x14:dataValidation type="list" allowBlank="1" showInputMessage="1" showErrorMessage="1" xr:uid="{F75F9BAD-8A02-47E4-BC17-4099B7E5758B}">
          <x14:formula1>
            <xm:f>LEGENDA!$I$2:$I$6</xm:f>
          </x14:formula1>
          <xm:sqref>P6:P131</xm:sqref>
        </x14:dataValidation>
        <x14:dataValidation type="list" allowBlank="1" showInputMessage="1" showErrorMessage="1" xr:uid="{26F52FD5-B6D6-483E-93DE-B99D21CBAFA0}">
          <x14:formula1>
            <xm:f>LEGENDA!$E$2:$E$19</xm:f>
          </x14:formula1>
          <xm:sqref>F1001:F1501 E6:E1000</xm:sqref>
        </x14:dataValidation>
        <x14:dataValidation type="list" allowBlank="1" showInputMessage="1" showErrorMessage="1" xr:uid="{6236AB49-2006-48C8-81FC-146141FEA447}">
          <x14:formula1>
            <xm:f>LEGENDA!$H$1:$H$33</xm:f>
          </x14:formula1>
          <xm:sqref>H6:H1501</xm:sqref>
        </x14:dataValidation>
        <x14:dataValidation type="list" allowBlank="1" showInputMessage="1" showErrorMessage="1" xr:uid="{7C45DA07-B3E5-4D08-A162-88EF3D290FF4}">
          <x14:formula1>
            <xm:f>LEGENDA!$H$2:$H$32</xm:f>
          </x14:formula1>
          <xm:sqref>H1502:H1048576</xm:sqref>
        </x14:dataValidation>
        <x14:dataValidation type="list" allowBlank="1" showInputMessage="1" showErrorMessage="1" xr:uid="{0088002E-6C76-4914-B717-35D18C49334C}">
          <x14:formula1>
            <xm:f>LEGENDA!$D$2:$D$5</xm:f>
          </x14:formula1>
          <xm:sqref>F1502:F1048576 E1001:E1048576 D6:D1048576</xm:sqref>
        </x14:dataValidation>
        <x14:dataValidation type="list" allowBlank="1" showInputMessage="1" showErrorMessage="1" xr:uid="{F9BCC4CD-3D0A-4604-8E5C-3F723F9BF921}">
          <x14:formula1>
            <xm:f>LEGENDA!$C$2:$C$29</xm:f>
          </x14:formula1>
          <xm:sqref>C91:C1048576 C6:C81</xm:sqref>
        </x14:dataValidation>
        <x14:dataValidation type="list" allowBlank="1" showInputMessage="1" showErrorMessage="1" xr:uid="{BB6F5A89-85FC-4758-AB11-290BA67DE04F}">
          <x14:formula1>
            <xm:f>LEGENDA!$B$2:$B$4</xm:f>
          </x14:formula1>
          <xm:sqref>B91:B1048576 B6:B81</xm:sqref>
        </x14:dataValidation>
        <x14:dataValidation type="list" allowBlank="1" showInputMessage="1" showErrorMessage="1" xr:uid="{DA8B979B-0D45-4AD1-8759-96352B3CDCBB}">
          <x14:formula1>
            <xm:f>LEGENDA!$A$2:$A$27</xm:f>
          </x14:formula1>
          <xm:sqref>A91:A1048576 A6:A81</xm:sqref>
        </x14:dataValidation>
        <x14:dataValidation type="list" allowBlank="1" showInputMessage="1" showErrorMessage="1" xr:uid="{B6125967-76F4-4957-8DFA-107EF707001A}">
          <x14:formula1>
            <xm:f>LEGENDA!$M$2:$M$58</xm:f>
          </x14:formula1>
          <xm:sqref>J6:J1000</xm:sqref>
        </x14:dataValidation>
        <x14:dataValidation type="list" allowBlank="1" showInputMessage="1" showErrorMessage="1" xr:uid="{2CA3B985-5F74-4BC2-91F1-FD354077AAE5}">
          <x14:formula1>
            <xm:f>LEGENDA!$G$2:$G$17</xm:f>
          </x14:formula1>
          <xm:sqref>G6:G1048576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C376A-035B-413D-A9D1-A7911F640201}">
  <dimension ref="A1:AC1002"/>
  <sheetViews>
    <sheetView topLeftCell="H1" zoomScale="85" zoomScaleNormal="85" workbookViewId="0">
      <selection activeCell="Q8" sqref="Q8"/>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20.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15.95" customHeight="1">
      <c r="A3" s="66"/>
      <c r="B3" s="67"/>
      <c r="C3" s="67"/>
      <c r="D3" s="67"/>
      <c r="E3" s="67"/>
      <c r="F3" s="67"/>
      <c r="G3" s="67"/>
      <c r="H3" s="67"/>
      <c r="I3" s="72"/>
      <c r="J3" s="72"/>
      <c r="K3" s="72"/>
      <c r="L3" s="72"/>
      <c r="M3" s="72"/>
      <c r="N3" s="72"/>
      <c r="O3" s="70"/>
      <c r="P3" s="74"/>
      <c r="Q3" s="74"/>
      <c r="R3" s="74"/>
    </row>
    <row r="4" spans="1:18" ht="27"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78.75">
      <c r="A6" s="15">
        <v>2022</v>
      </c>
      <c r="B6" s="15" t="s">
        <v>13</v>
      </c>
      <c r="C6" s="15" t="s">
        <v>138</v>
      </c>
      <c r="D6" s="15" t="s">
        <v>15</v>
      </c>
      <c r="E6" s="15" t="s">
        <v>16</v>
      </c>
      <c r="F6" s="15" t="s">
        <v>17</v>
      </c>
      <c r="G6" s="15" t="s">
        <v>73</v>
      </c>
      <c r="H6" s="15" t="s">
        <v>31</v>
      </c>
      <c r="I6" s="16" t="s">
        <v>786</v>
      </c>
      <c r="J6" s="16" t="s">
        <v>24</v>
      </c>
      <c r="K6" s="17">
        <v>1</v>
      </c>
      <c r="L6" s="16" t="s">
        <v>164</v>
      </c>
      <c r="M6" s="18" t="s">
        <v>787</v>
      </c>
      <c r="N6" s="18">
        <v>1628065.64</v>
      </c>
      <c r="O6" s="34" t="s">
        <v>166</v>
      </c>
      <c r="P6" s="20" t="s">
        <v>43</v>
      </c>
      <c r="Q6" s="20" t="s">
        <v>788</v>
      </c>
      <c r="R6" s="20" t="s">
        <v>789</v>
      </c>
    </row>
    <row r="7" spans="1:18" ht="31.5">
      <c r="M7" s="56" t="s">
        <v>169</v>
      </c>
      <c r="N7" s="56">
        <f>SUM(N6:N6)</f>
        <v>1628065.64</v>
      </c>
      <c r="O7" s="34"/>
      <c r="P7" s="20"/>
      <c r="R7" s="20"/>
    </row>
    <row r="8" spans="1:18" ht="141.75">
      <c r="A8" s="15">
        <v>2022</v>
      </c>
      <c r="B8" s="15" t="s">
        <v>13</v>
      </c>
      <c r="C8" s="15" t="s">
        <v>138</v>
      </c>
      <c r="D8" s="15" t="s">
        <v>38</v>
      </c>
      <c r="E8" s="15" t="s">
        <v>48</v>
      </c>
      <c r="F8" s="15" t="s">
        <v>29</v>
      </c>
      <c r="G8" s="15" t="s">
        <v>41</v>
      </c>
      <c r="H8" s="15" t="s">
        <v>118</v>
      </c>
      <c r="I8" s="16" t="s">
        <v>790</v>
      </c>
      <c r="J8" s="16" t="s">
        <v>24</v>
      </c>
      <c r="K8" s="17">
        <v>1</v>
      </c>
      <c r="L8" s="16" t="s">
        <v>171</v>
      </c>
      <c r="M8" s="18">
        <v>500080</v>
      </c>
      <c r="N8" s="18">
        <v>500080</v>
      </c>
      <c r="O8" s="34" t="s">
        <v>166</v>
      </c>
      <c r="P8" s="20" t="s">
        <v>43</v>
      </c>
      <c r="Q8" s="20" t="s">
        <v>791</v>
      </c>
      <c r="R8" s="20" t="s">
        <v>43</v>
      </c>
    </row>
    <row r="9" spans="1:18" ht="31.5">
      <c r="M9" s="56" t="s">
        <v>416</v>
      </c>
      <c r="N9" s="56">
        <f>SUM(N8:N8)</f>
        <v>500080</v>
      </c>
      <c r="O9" s="34"/>
      <c r="P9" s="20"/>
      <c r="R9" s="20"/>
    </row>
    <row r="10" spans="1:18" ht="141.75">
      <c r="A10" s="15">
        <v>2022</v>
      </c>
      <c r="B10" s="15" t="s">
        <v>13</v>
      </c>
      <c r="C10" s="15" t="s">
        <v>138</v>
      </c>
      <c r="D10" s="15" t="s">
        <v>38</v>
      </c>
      <c r="E10" s="15" t="s">
        <v>48</v>
      </c>
      <c r="F10" s="15" t="s">
        <v>29</v>
      </c>
      <c r="G10" s="15" t="s">
        <v>41</v>
      </c>
      <c r="H10" s="15" t="s">
        <v>141</v>
      </c>
      <c r="I10" s="16" t="s">
        <v>792</v>
      </c>
      <c r="J10" s="16" t="s">
        <v>24</v>
      </c>
      <c r="K10" s="17">
        <v>5135</v>
      </c>
      <c r="L10" s="16" t="s">
        <v>171</v>
      </c>
      <c r="M10" s="18" t="s">
        <v>793</v>
      </c>
      <c r="N10" s="18">
        <v>189327.45</v>
      </c>
      <c r="O10" s="34" t="s">
        <v>166</v>
      </c>
      <c r="P10" s="20" t="s">
        <v>43</v>
      </c>
      <c r="Q10" s="20" t="s">
        <v>794</v>
      </c>
      <c r="R10" s="20" t="s">
        <v>795</v>
      </c>
    </row>
    <row r="11" spans="1:18" ht="31.5">
      <c r="M11" s="56" t="s">
        <v>259</v>
      </c>
      <c r="N11" s="56">
        <f>SUM(N8:N10)</f>
        <v>1189487.45</v>
      </c>
      <c r="O11" s="34"/>
      <c r="P11" s="20"/>
      <c r="R11" s="20"/>
    </row>
    <row r="12" spans="1:18" ht="94.5">
      <c r="A12" s="15">
        <v>2022</v>
      </c>
      <c r="B12" s="15" t="s">
        <v>13</v>
      </c>
      <c r="C12" s="15" t="s">
        <v>138</v>
      </c>
      <c r="D12" s="15" t="s">
        <v>38</v>
      </c>
      <c r="E12" s="15" t="s">
        <v>28</v>
      </c>
      <c r="F12" s="15" t="s">
        <v>57</v>
      </c>
      <c r="G12" s="15" t="s">
        <v>97</v>
      </c>
      <c r="H12" s="15" t="s">
        <v>127</v>
      </c>
      <c r="I12" s="16" t="s">
        <v>796</v>
      </c>
      <c r="J12" s="16" t="s">
        <v>24</v>
      </c>
      <c r="K12" s="17">
        <v>30860</v>
      </c>
      <c r="L12" s="16" t="s">
        <v>171</v>
      </c>
      <c r="M12" s="18" t="s">
        <v>797</v>
      </c>
      <c r="N12" s="18">
        <v>110798.02</v>
      </c>
      <c r="O12" s="34" t="s">
        <v>166</v>
      </c>
      <c r="P12" s="20" t="s">
        <v>43</v>
      </c>
      <c r="Q12" s="20" t="s">
        <v>798</v>
      </c>
      <c r="R12" s="20" t="s">
        <v>43</v>
      </c>
    </row>
    <row r="13" spans="1:18" ht="31.5">
      <c r="M13" s="56" t="s">
        <v>204</v>
      </c>
      <c r="N13" s="56">
        <f>SUM(N12:N12)</f>
        <v>110798.02</v>
      </c>
      <c r="P13" s="20"/>
      <c r="R13" s="20"/>
    </row>
    <row r="14" spans="1:18" ht="31.5">
      <c r="M14" s="57" t="s">
        <v>301</v>
      </c>
      <c r="N14" s="57">
        <f>N7+N11+N13</f>
        <v>2928351.11</v>
      </c>
      <c r="P14" s="20"/>
      <c r="R14" s="20"/>
    </row>
    <row r="15" spans="1:18" ht="15.75">
      <c r="P15" s="20"/>
      <c r="R15" s="20"/>
    </row>
    <row r="16" spans="1:18" ht="15.75">
      <c r="P16" s="20"/>
      <c r="R16" s="20"/>
    </row>
    <row r="17" spans="16:18" ht="15.75">
      <c r="P17" s="20"/>
      <c r="R17" s="20"/>
    </row>
    <row r="18" spans="16:18" ht="15.75">
      <c r="P18" s="20"/>
      <c r="R18" s="20"/>
    </row>
    <row r="19" spans="16:18" ht="15.75">
      <c r="P19" s="20"/>
      <c r="R19" s="20"/>
    </row>
    <row r="20" spans="16:18" ht="15.75">
      <c r="P20" s="20"/>
      <c r="R20" s="20"/>
    </row>
    <row r="21" spans="16:18" ht="15.75">
      <c r="P21" s="20"/>
      <c r="R21" s="20"/>
    </row>
    <row r="22" spans="16:18" ht="15.75">
      <c r="P22" s="20"/>
      <c r="R22" s="20"/>
    </row>
    <row r="23" spans="16:18" ht="15.75">
      <c r="P23" s="20"/>
      <c r="R23" s="20"/>
    </row>
    <row r="24" spans="16:18" ht="15.75">
      <c r="P24" s="20"/>
      <c r="R24" s="20"/>
    </row>
    <row r="25" spans="16:18" ht="15.75">
      <c r="P25" s="20"/>
      <c r="R25" s="20"/>
    </row>
    <row r="26" spans="16:18" ht="15.75">
      <c r="P26" s="20"/>
      <c r="R26" s="20"/>
    </row>
    <row r="27" spans="16:18" ht="15.75">
      <c r="P27" s="20"/>
      <c r="R27" s="20"/>
    </row>
    <row r="28" spans="16:18" ht="15.75">
      <c r="P28" s="20"/>
      <c r="R28" s="20"/>
    </row>
    <row r="29" spans="16:18" ht="15.75">
      <c r="P29" s="20"/>
      <c r="R29" s="20"/>
    </row>
    <row r="30" spans="16:18" ht="15.75">
      <c r="P30" s="20"/>
      <c r="R30" s="20"/>
    </row>
    <row r="31" spans="16:18" ht="15.75">
      <c r="P31" s="20"/>
      <c r="R31" s="20"/>
    </row>
    <row r="32" spans="16:18" ht="15.75">
      <c r="P32" s="20"/>
      <c r="R32" s="20"/>
    </row>
    <row r="33" spans="16:18" ht="15.75">
      <c r="P33" s="20"/>
      <c r="R33" s="20"/>
    </row>
    <row r="34" spans="16:18" ht="15.75">
      <c r="P34" s="20"/>
      <c r="R34" s="20"/>
    </row>
    <row r="35" spans="16:18" ht="15.75">
      <c r="P35" s="20"/>
      <c r="R35" s="20"/>
    </row>
    <row r="36" spans="16:18" ht="15.75">
      <c r="P36" s="20"/>
      <c r="R36" s="20"/>
    </row>
    <row r="37" spans="16:18" ht="15.75">
      <c r="P37" s="20"/>
      <c r="R37" s="20"/>
    </row>
    <row r="38" spans="16:18" ht="15.75">
      <c r="P38" s="20"/>
      <c r="R38" s="20"/>
    </row>
    <row r="39" spans="16:18" ht="15.75">
      <c r="P39" s="20"/>
      <c r="R39" s="20"/>
    </row>
    <row r="40" spans="16:18" ht="15.75">
      <c r="P40" s="20"/>
      <c r="R40" s="20"/>
    </row>
    <row r="41" spans="16:18" ht="15.75">
      <c r="P41" s="20"/>
      <c r="R41" s="20"/>
    </row>
    <row r="42" spans="16:18" ht="15.75">
      <c r="P42" s="20"/>
      <c r="R42" s="20"/>
    </row>
    <row r="43" spans="16:18" ht="15.75">
      <c r="P43" s="20"/>
      <c r="R43" s="20"/>
    </row>
    <row r="44" spans="16:18" ht="15.75">
      <c r="P44" s="20"/>
      <c r="R44" s="20"/>
    </row>
    <row r="45" spans="16:18" ht="15.75">
      <c r="P45" s="20"/>
      <c r="R45" s="20"/>
    </row>
    <row r="46" spans="16:18" ht="15.75">
      <c r="P46" s="20"/>
      <c r="R46" s="20"/>
    </row>
    <row r="47" spans="16:18" ht="15.75">
      <c r="P47" s="20"/>
      <c r="R47" s="20"/>
    </row>
    <row r="48" spans="16:18" ht="15.75">
      <c r="P48" s="20"/>
      <c r="R48" s="20"/>
    </row>
    <row r="49" spans="16:18" ht="15.75">
      <c r="P49" s="20"/>
      <c r="R49" s="20"/>
    </row>
    <row r="50" spans="16:18" ht="15.75">
      <c r="P50" s="20"/>
      <c r="R50" s="20"/>
    </row>
    <row r="51" spans="16:18" ht="15.75">
      <c r="P51" s="20"/>
      <c r="R51" s="20"/>
    </row>
    <row r="52" spans="16:18" ht="15.75">
      <c r="P52" s="20"/>
      <c r="R52" s="20"/>
    </row>
    <row r="53" spans="16:18" ht="15.75">
      <c r="P53" s="20"/>
      <c r="R53" s="20"/>
    </row>
    <row r="54" spans="16:18" ht="15.75">
      <c r="P54" s="20"/>
      <c r="R54" s="20"/>
    </row>
    <row r="55" spans="16:18" ht="15.75">
      <c r="P55" s="20"/>
      <c r="R55" s="20"/>
    </row>
    <row r="56" spans="16:18" ht="15.75">
      <c r="P56" s="20"/>
      <c r="R56" s="20"/>
    </row>
    <row r="57" spans="16:18" ht="15.75">
      <c r="P57" s="20"/>
      <c r="R57" s="20"/>
    </row>
    <row r="58" spans="16:18" ht="15.75">
      <c r="P58" s="20"/>
      <c r="R58" s="20"/>
    </row>
    <row r="59" spans="16:18" ht="15.75">
      <c r="P59" s="20"/>
      <c r="R59" s="20"/>
    </row>
    <row r="60" spans="16:18" ht="15.75">
      <c r="P60" s="20"/>
      <c r="R60" s="20"/>
    </row>
    <row r="61" spans="16:18" ht="15.75">
      <c r="P61" s="20"/>
      <c r="R61" s="20"/>
    </row>
    <row r="62" spans="16:18" ht="15.75">
      <c r="P62" s="20"/>
      <c r="R62" s="20"/>
    </row>
    <row r="63" spans="16:18" ht="15.75">
      <c r="P63" s="20"/>
      <c r="R63" s="20"/>
    </row>
    <row r="64" spans="16:18" ht="15.75">
      <c r="P64" s="20"/>
      <c r="R64" s="20"/>
    </row>
    <row r="65" spans="16:18" ht="15.75">
      <c r="P65" s="20"/>
      <c r="R65" s="20"/>
    </row>
    <row r="66" spans="16:18" ht="15.75">
      <c r="P66" s="20"/>
      <c r="R66" s="20"/>
    </row>
    <row r="67" spans="16:18" ht="15.75">
      <c r="P67" s="20"/>
      <c r="R67" s="20"/>
    </row>
    <row r="68" spans="16:18" ht="15.75">
      <c r="P68" s="20"/>
      <c r="R68" s="20"/>
    </row>
    <row r="69" spans="16:18" ht="15.75">
      <c r="P69" s="20"/>
      <c r="R69" s="20"/>
    </row>
    <row r="70" spans="16:18" ht="15.75">
      <c r="P70" s="20"/>
      <c r="R70" s="20"/>
    </row>
    <row r="71" spans="16:18" ht="15.75">
      <c r="P71" s="20"/>
      <c r="R71" s="20"/>
    </row>
    <row r="72" spans="16:18" ht="15.75">
      <c r="P72" s="20"/>
      <c r="R72" s="20"/>
    </row>
    <row r="73" spans="16:18" ht="15.75">
      <c r="P73" s="20"/>
      <c r="R73" s="20"/>
    </row>
    <row r="74" spans="16:18" ht="15.75">
      <c r="P74" s="20"/>
      <c r="R74" s="20"/>
    </row>
    <row r="75" spans="16:18" ht="15.75">
      <c r="P75" s="20"/>
      <c r="R75" s="20"/>
    </row>
    <row r="76" spans="16:18" ht="15.75">
      <c r="P76" s="20"/>
      <c r="R76" s="20"/>
    </row>
    <row r="77" spans="16:18" ht="15.75">
      <c r="P77" s="20"/>
      <c r="R77" s="20"/>
    </row>
    <row r="78" spans="16:18" ht="15.75">
      <c r="P78" s="20"/>
      <c r="R78" s="20"/>
    </row>
    <row r="79" spans="16:18" ht="15.75">
      <c r="P79" s="20"/>
      <c r="R79" s="20"/>
    </row>
    <row r="80" spans="16:18" ht="15.75">
      <c r="P80" s="20"/>
      <c r="R80" s="20"/>
    </row>
    <row r="81" spans="1:18" ht="15.75">
      <c r="P81" s="20"/>
      <c r="R81" s="20"/>
    </row>
    <row r="82" spans="1:18" ht="15.75">
      <c r="P82" s="20"/>
      <c r="R82" s="20"/>
    </row>
    <row r="83" spans="1:18" ht="15.75">
      <c r="P83" s="20"/>
      <c r="R83" s="20"/>
    </row>
    <row r="84" spans="1:18" ht="15.75">
      <c r="A84" s="21"/>
      <c r="B84" s="22"/>
      <c r="C84" s="22"/>
      <c r="P84" s="20"/>
      <c r="R84" s="20"/>
    </row>
    <row r="85" spans="1:18" ht="15.75">
      <c r="A85" s="21"/>
      <c r="B85" s="22"/>
      <c r="C85" s="22"/>
      <c r="P85" s="20"/>
      <c r="R85" s="20"/>
    </row>
    <row r="86" spans="1:18" ht="15.75">
      <c r="A86" s="21"/>
      <c r="B86" s="22"/>
      <c r="C86" s="22"/>
      <c r="P86" s="20"/>
      <c r="R86" s="20"/>
    </row>
    <row r="87" spans="1:18" ht="15.75">
      <c r="A87" s="21"/>
      <c r="B87" s="22"/>
      <c r="C87" s="22"/>
      <c r="P87" s="20"/>
      <c r="R87" s="20"/>
    </row>
    <row r="88" spans="1:18" ht="15.75">
      <c r="A88" s="21"/>
      <c r="B88" s="22"/>
      <c r="C88" s="22"/>
      <c r="P88" s="20"/>
      <c r="R88" s="20"/>
    </row>
    <row r="89" spans="1:18" ht="15.75">
      <c r="A89" s="21"/>
      <c r="B89" s="22"/>
      <c r="C89" s="22"/>
      <c r="P89" s="20"/>
      <c r="R89" s="20"/>
    </row>
    <row r="90" spans="1:18" ht="15.75">
      <c r="A90" s="21"/>
      <c r="B90" s="22"/>
      <c r="C90" s="22"/>
      <c r="P90" s="20"/>
      <c r="R90" s="20"/>
    </row>
    <row r="91" spans="1:18" ht="15.75">
      <c r="A91" s="21"/>
      <c r="B91" s="22"/>
      <c r="C91" s="22"/>
      <c r="P91" s="20"/>
      <c r="R91" s="20"/>
    </row>
    <row r="92" spans="1:18" ht="15.75">
      <c r="A92" s="21"/>
      <c r="B92" s="22"/>
      <c r="C92" s="22"/>
      <c r="P92" s="20"/>
      <c r="R92" s="20"/>
    </row>
    <row r="93" spans="1:18" ht="15.75">
      <c r="P93" s="20"/>
      <c r="R93" s="20"/>
    </row>
    <row r="94" spans="1:18" ht="15.75">
      <c r="P94" s="20"/>
      <c r="R94" s="20"/>
    </row>
    <row r="95" spans="1:18" ht="15.75">
      <c r="P95" s="20"/>
      <c r="R95" s="20"/>
    </row>
    <row r="96" spans="1:18" ht="15.75">
      <c r="P96" s="20"/>
      <c r="R96" s="20"/>
    </row>
    <row r="97" spans="16:18" ht="15.75">
      <c r="P97" s="20"/>
      <c r="R97" s="20"/>
    </row>
    <row r="98" spans="16:18" ht="15.75">
      <c r="P98" s="20"/>
      <c r="R98" s="20"/>
    </row>
    <row r="99" spans="16:18" ht="15.75">
      <c r="P99" s="20"/>
      <c r="R99" s="20"/>
    </row>
    <row r="100" spans="16:18" ht="15.75">
      <c r="P100" s="20"/>
      <c r="R100" s="20"/>
    </row>
    <row r="101" spans="16:18" ht="15.75">
      <c r="P101" s="20"/>
      <c r="R101" s="20"/>
    </row>
    <row r="102" spans="16:18" ht="15.75">
      <c r="P102" s="20"/>
      <c r="R102" s="20"/>
    </row>
    <row r="103" spans="16:18" ht="15.75">
      <c r="P103" s="20"/>
      <c r="R103" s="20"/>
    </row>
    <row r="104" spans="16:18" ht="15.75">
      <c r="P104" s="20"/>
      <c r="R104" s="20"/>
    </row>
    <row r="105" spans="16:18" ht="15.75">
      <c r="P105" s="20"/>
      <c r="R105" s="20"/>
    </row>
    <row r="106" spans="16:18" ht="15.75">
      <c r="P106" s="20"/>
      <c r="R106" s="20"/>
    </row>
    <row r="107" spans="16:18" ht="15.75">
      <c r="P107" s="20"/>
      <c r="R107" s="20"/>
    </row>
    <row r="108" spans="16:18" ht="15.75">
      <c r="P108" s="20"/>
      <c r="R108" s="20"/>
    </row>
    <row r="109" spans="16:18" ht="15.75">
      <c r="P109" s="20"/>
      <c r="R109" s="20"/>
    </row>
    <row r="110" spans="16:18" ht="15.75">
      <c r="P110" s="20"/>
      <c r="R110" s="20"/>
    </row>
    <row r="111" spans="16:18" ht="15.75">
      <c r="P111" s="20"/>
      <c r="R111" s="20"/>
    </row>
    <row r="112" spans="16:18" ht="15.75">
      <c r="P112" s="20"/>
      <c r="R112" s="20"/>
    </row>
    <row r="113" spans="16:18" ht="15.75">
      <c r="P113" s="20"/>
      <c r="R113" s="20"/>
    </row>
    <row r="114" spans="16:18" ht="15.75">
      <c r="P114" s="20"/>
      <c r="R114" s="20"/>
    </row>
    <row r="115" spans="16:18" ht="15.75">
      <c r="P115" s="20"/>
      <c r="R115" s="20"/>
    </row>
    <row r="116" spans="16:18" ht="15.75">
      <c r="P116" s="20"/>
      <c r="R116" s="20"/>
    </row>
    <row r="117" spans="16:18" ht="15.75">
      <c r="P117" s="20"/>
      <c r="R117" s="20"/>
    </row>
    <row r="118" spans="16:18" ht="15.75">
      <c r="P118" s="20"/>
      <c r="R118" s="20"/>
    </row>
    <row r="119" spans="16:18" ht="15.75">
      <c r="P119" s="20"/>
      <c r="R119" s="20"/>
    </row>
    <row r="120" spans="16:18" ht="15.75">
      <c r="P120" s="20"/>
      <c r="R120" s="20"/>
    </row>
    <row r="121" spans="16:18" ht="15.75">
      <c r="P121" s="20"/>
      <c r="R121" s="20"/>
    </row>
    <row r="122" spans="16:18" ht="15.75">
      <c r="P122" s="20"/>
      <c r="R122" s="20"/>
    </row>
    <row r="123" spans="16:18" ht="15.75">
      <c r="P123" s="20"/>
      <c r="R123" s="20"/>
    </row>
    <row r="124" spans="16:18" ht="15.75">
      <c r="P124" s="20"/>
      <c r="R124" s="20"/>
    </row>
    <row r="125" spans="16:18" ht="15.75">
      <c r="P125" s="20"/>
      <c r="R125" s="20"/>
    </row>
    <row r="126" spans="16:18" ht="15.75">
      <c r="P126" s="20"/>
      <c r="R126" s="20"/>
    </row>
    <row r="127" spans="16:18" ht="15.75">
      <c r="P127" s="20"/>
      <c r="R127" s="20"/>
    </row>
    <row r="128" spans="16:18" ht="15.75">
      <c r="P128" s="20"/>
      <c r="R128" s="20"/>
    </row>
    <row r="129" spans="16:18" ht="15.75">
      <c r="P129" s="20"/>
      <c r="R129" s="20"/>
    </row>
    <row r="130" spans="16:18" ht="15.75">
      <c r="P130" s="20"/>
      <c r="R130" s="20"/>
    </row>
    <row r="131" spans="16:18" ht="15.75">
      <c r="P131" s="20"/>
      <c r="R131" s="20"/>
    </row>
    <row r="132" spans="16:18" ht="15.75">
      <c r="P132" s="24"/>
      <c r="R132" s="20"/>
    </row>
    <row r="133" spans="16:18" ht="15.75">
      <c r="P133" s="8">
        <v>0</v>
      </c>
      <c r="R133" s="20"/>
    </row>
    <row r="134" spans="16:18" ht="15.75">
      <c r="R134" s="20"/>
    </row>
    <row r="135" spans="16:18" ht="15.75">
      <c r="R135" s="20"/>
    </row>
    <row r="136" spans="16:18" ht="15.75">
      <c r="R136" s="20"/>
    </row>
    <row r="137" spans="16:18" ht="15.75">
      <c r="R137" s="20"/>
    </row>
    <row r="138" spans="16:18" ht="15.75">
      <c r="R138" s="20"/>
    </row>
    <row r="139" spans="16:18" ht="15.75">
      <c r="R139" s="20"/>
    </row>
    <row r="140" spans="16:18" ht="15.75">
      <c r="R140" s="20"/>
    </row>
    <row r="141" spans="16:18" ht="15.75">
      <c r="R141" s="20"/>
    </row>
    <row r="142" spans="16:18" ht="15.75">
      <c r="R142" s="20"/>
    </row>
    <row r="143" spans="16:18" ht="15.75">
      <c r="R143" s="20"/>
    </row>
    <row r="144" spans="16:18" ht="15.75">
      <c r="R144" s="20"/>
    </row>
    <row r="145" spans="18:18" ht="15.75">
      <c r="R145" s="20"/>
    </row>
    <row r="146" spans="18:18" ht="15.75">
      <c r="R146" s="20"/>
    </row>
    <row r="147" spans="18:18" ht="15.75">
      <c r="R147" s="20"/>
    </row>
    <row r="148" spans="18:18" ht="15.75">
      <c r="R148" s="20"/>
    </row>
    <row r="149" spans="18:18" ht="15.75">
      <c r="R149" s="20"/>
    </row>
    <row r="150" spans="18:18" ht="15.75">
      <c r="R150" s="20"/>
    </row>
    <row r="151" spans="18:18" ht="15.75">
      <c r="R151" s="20"/>
    </row>
    <row r="152" spans="18:18" ht="15.75">
      <c r="R152" s="20"/>
    </row>
    <row r="153" spans="18:18" ht="15.75">
      <c r="R153" s="20"/>
    </row>
    <row r="154" spans="18:18" ht="15.75">
      <c r="R154" s="20"/>
    </row>
    <row r="155" spans="18:18" ht="15.75">
      <c r="R155" s="20"/>
    </row>
    <row r="156" spans="18:18" ht="15.75">
      <c r="R156" s="20"/>
    </row>
    <row r="157" spans="18:18" ht="15.75">
      <c r="R157" s="20"/>
    </row>
    <row r="158" spans="18:18" ht="15.75">
      <c r="R158" s="20"/>
    </row>
    <row r="159" spans="18:18" ht="15.75">
      <c r="R159" s="20"/>
    </row>
    <row r="160" spans="18:18" ht="15.75">
      <c r="R160" s="20"/>
    </row>
    <row r="161" spans="18:18" ht="15.75">
      <c r="R161" s="20"/>
    </row>
    <row r="162" spans="18:18" ht="15.75">
      <c r="R162" s="20"/>
    </row>
    <row r="163" spans="18:18" ht="15.75">
      <c r="R163" s="20"/>
    </row>
    <row r="164" spans="18:18" ht="15.75">
      <c r="R164" s="20"/>
    </row>
    <row r="165" spans="18:18" ht="15.75">
      <c r="R165" s="20"/>
    </row>
    <row r="166" spans="18:18" ht="15.75">
      <c r="R166" s="20"/>
    </row>
    <row r="167" spans="18:18" ht="15.75">
      <c r="R167" s="20"/>
    </row>
    <row r="168" spans="18:18" ht="15.75">
      <c r="R168" s="20"/>
    </row>
    <row r="169" spans="18:18" ht="15.75">
      <c r="R169" s="20"/>
    </row>
    <row r="170" spans="18:18" ht="15.75">
      <c r="R170" s="20"/>
    </row>
    <row r="171" spans="18:18" ht="15.75">
      <c r="R171" s="20"/>
    </row>
    <row r="172" spans="18:18" ht="15.75">
      <c r="R172" s="20"/>
    </row>
    <row r="173" spans="18:18" ht="15.75">
      <c r="R173" s="20"/>
    </row>
    <row r="174" spans="18:18" ht="15.75">
      <c r="R174" s="20"/>
    </row>
    <row r="175" spans="18:18" ht="15.75">
      <c r="R175" s="20"/>
    </row>
    <row r="176" spans="18:18" ht="15.75">
      <c r="R176" s="20"/>
    </row>
    <row r="177" spans="18:18" ht="15.75">
      <c r="R177" s="20"/>
    </row>
    <row r="178" spans="18:18" ht="15.75">
      <c r="R178" s="20"/>
    </row>
    <row r="179" spans="18:18" ht="15.75">
      <c r="R179" s="20"/>
    </row>
    <row r="180" spans="18:18" ht="15.75">
      <c r="R180" s="20"/>
    </row>
    <row r="181" spans="18:18" ht="15.75">
      <c r="R181" s="20"/>
    </row>
    <row r="182" spans="18:18" ht="15.75">
      <c r="R182" s="20"/>
    </row>
    <row r="183" spans="18:18" ht="15.75">
      <c r="R183" s="20"/>
    </row>
    <row r="184" spans="18:18" ht="15.75">
      <c r="R184" s="20"/>
    </row>
    <row r="185" spans="18:18" ht="15.75">
      <c r="R185" s="20"/>
    </row>
    <row r="186" spans="18:18" ht="15.75">
      <c r="R186" s="20"/>
    </row>
    <row r="187" spans="18:18" ht="15.75">
      <c r="R187" s="20"/>
    </row>
    <row r="188" spans="18:18" ht="15.75">
      <c r="R188" s="20"/>
    </row>
    <row r="189" spans="18:18" ht="15.75">
      <c r="R189" s="20"/>
    </row>
    <row r="190" spans="18:18" ht="15.75">
      <c r="R190" s="20"/>
    </row>
    <row r="191" spans="18:18" ht="15.75">
      <c r="R191" s="20"/>
    </row>
    <row r="192" spans="18:18" ht="15.75">
      <c r="R192" s="20"/>
    </row>
    <row r="193" spans="18:18" ht="15.75">
      <c r="R193" s="20"/>
    </row>
    <row r="194" spans="18:18" ht="15.75">
      <c r="R194" s="20"/>
    </row>
    <row r="195" spans="18:18" ht="15.75">
      <c r="R195" s="20"/>
    </row>
    <row r="196" spans="18:18" ht="15.75">
      <c r="R196" s="20"/>
    </row>
    <row r="197" spans="18:18" ht="15.75">
      <c r="R197" s="20"/>
    </row>
    <row r="198" spans="18:18" ht="15.75">
      <c r="R198" s="20"/>
    </row>
    <row r="199" spans="18:18" ht="15.75">
      <c r="R199" s="20"/>
    </row>
    <row r="200" spans="18:18" ht="15.75">
      <c r="R200" s="20"/>
    </row>
    <row r="201" spans="18:18" ht="15.75">
      <c r="R201" s="20"/>
    </row>
    <row r="202" spans="18:18" ht="15.75">
      <c r="R202" s="20"/>
    </row>
    <row r="203" spans="18:18" ht="15.75">
      <c r="R203" s="20"/>
    </row>
    <row r="204" spans="18:18" ht="15.75">
      <c r="R204" s="20"/>
    </row>
    <row r="205" spans="18:18" ht="15.75">
      <c r="R205" s="20"/>
    </row>
    <row r="206" spans="18:18" ht="15.75">
      <c r="R206" s="20"/>
    </row>
    <row r="207" spans="18:18" ht="15.75">
      <c r="R207" s="20"/>
    </row>
    <row r="208" spans="18:18" ht="15.75">
      <c r="R208" s="20"/>
    </row>
    <row r="209" spans="18:18" ht="15.75">
      <c r="R209" s="20"/>
    </row>
    <row r="210" spans="18:18" ht="15.75">
      <c r="R210" s="20"/>
    </row>
    <row r="211" spans="18:18" ht="15.75">
      <c r="R211" s="20"/>
    </row>
    <row r="212" spans="18:18" ht="15.75">
      <c r="R212" s="20"/>
    </row>
    <row r="213" spans="18:18" ht="15.75">
      <c r="R213" s="20"/>
    </row>
    <row r="214" spans="18:18" ht="15.75">
      <c r="R214" s="20"/>
    </row>
    <row r="215" spans="18:18" ht="15.75">
      <c r="R215" s="20"/>
    </row>
    <row r="216" spans="18:18" ht="15.75">
      <c r="R216" s="20"/>
    </row>
    <row r="217" spans="18:18" ht="15.75">
      <c r="R217" s="20"/>
    </row>
    <row r="218" spans="18:18" ht="15.75">
      <c r="R218" s="20"/>
    </row>
    <row r="219" spans="18:18" ht="15.75">
      <c r="R219" s="20"/>
    </row>
    <row r="220" spans="18:18" ht="15.75">
      <c r="R220" s="20"/>
    </row>
    <row r="221" spans="18:18" ht="15.75">
      <c r="R221" s="20"/>
    </row>
    <row r="222" spans="18:18" ht="15.75">
      <c r="R222" s="20"/>
    </row>
    <row r="223" spans="18:18" ht="15.75">
      <c r="R223" s="20"/>
    </row>
    <row r="224" spans="18:18" ht="15.75">
      <c r="R224" s="20"/>
    </row>
    <row r="225" spans="18:18" ht="15.75">
      <c r="R225" s="20"/>
    </row>
    <row r="226" spans="18:18" ht="15.75">
      <c r="R226" s="20"/>
    </row>
    <row r="227" spans="18:18" ht="15.75">
      <c r="R227" s="20"/>
    </row>
    <row r="228" spans="18:18" ht="15.75">
      <c r="R228" s="20"/>
    </row>
    <row r="229" spans="18:18" ht="15.75">
      <c r="R229" s="20"/>
    </row>
    <row r="230" spans="18:18" ht="15.75">
      <c r="R230" s="20"/>
    </row>
    <row r="231" spans="18:18" ht="15.75">
      <c r="R231" s="20"/>
    </row>
    <row r="232" spans="18:18" ht="15.75">
      <c r="R232" s="20"/>
    </row>
    <row r="233" spans="18:18" ht="15.75">
      <c r="R233" s="20"/>
    </row>
    <row r="234" spans="18:18" ht="15.75">
      <c r="R234" s="20"/>
    </row>
    <row r="235" spans="18:18" ht="15.75">
      <c r="R235" s="20"/>
    </row>
    <row r="236" spans="18:18" ht="15.75">
      <c r="R236" s="20"/>
    </row>
    <row r="237" spans="18:18" ht="15.75">
      <c r="R237" s="20"/>
    </row>
    <row r="238" spans="18:18" ht="15.75">
      <c r="R238" s="20"/>
    </row>
    <row r="239" spans="18:18" ht="15.75">
      <c r="R239" s="20"/>
    </row>
    <row r="240" spans="18:18" ht="15.75">
      <c r="R240" s="20"/>
    </row>
    <row r="241" spans="18:18" ht="15.75">
      <c r="R241" s="20"/>
    </row>
    <row r="242" spans="18:18" ht="15.75">
      <c r="R242" s="20"/>
    </row>
    <row r="243" spans="18:18" ht="15.75">
      <c r="R243" s="20"/>
    </row>
    <row r="244" spans="18:18" ht="15.75">
      <c r="R244" s="20"/>
    </row>
    <row r="245" spans="18:18" ht="15.75">
      <c r="R245" s="20"/>
    </row>
    <row r="246" spans="18:18" ht="15.75">
      <c r="R246" s="20"/>
    </row>
    <row r="247" spans="18:18" ht="15.75">
      <c r="R247" s="20"/>
    </row>
    <row r="248" spans="18:18" ht="15.75">
      <c r="R248" s="20"/>
    </row>
    <row r="249" spans="18:18" ht="15.75">
      <c r="R249" s="20"/>
    </row>
    <row r="250" spans="18:18" ht="15.75">
      <c r="R250" s="20"/>
    </row>
    <row r="251" spans="18:18" ht="15.75">
      <c r="R251" s="20"/>
    </row>
    <row r="252" spans="18:18" ht="15.75">
      <c r="R252" s="20"/>
    </row>
    <row r="253" spans="18:18" ht="15.75">
      <c r="R253" s="20"/>
    </row>
    <row r="254" spans="18:18" ht="15.75">
      <c r="R254" s="20"/>
    </row>
    <row r="255" spans="18:18" ht="15.75">
      <c r="R255" s="20"/>
    </row>
    <row r="256" spans="18:18" ht="15.75">
      <c r="R256" s="20"/>
    </row>
    <row r="257" spans="18:18" ht="15.75">
      <c r="R257" s="20"/>
    </row>
    <row r="258" spans="18:18" ht="15.75">
      <c r="R258" s="20"/>
    </row>
    <row r="259" spans="18:18" ht="15.75">
      <c r="R259" s="20"/>
    </row>
    <row r="260" spans="18:18" ht="15.75">
      <c r="R260" s="20"/>
    </row>
    <row r="261" spans="18:18" ht="15.75">
      <c r="R261" s="20"/>
    </row>
    <row r="262" spans="18:18" ht="15.75">
      <c r="R262" s="20"/>
    </row>
    <row r="263" spans="18:18" ht="15.75">
      <c r="R263" s="20"/>
    </row>
    <row r="264" spans="18:18" ht="15.75">
      <c r="R264" s="20"/>
    </row>
    <row r="265" spans="18:18" ht="15.75">
      <c r="R265" s="20"/>
    </row>
    <row r="266" spans="18:18" ht="15.75">
      <c r="R266" s="20"/>
    </row>
    <row r="267" spans="18:18" ht="15.75">
      <c r="R267" s="20"/>
    </row>
    <row r="268" spans="18:18" ht="15.75">
      <c r="R268" s="20"/>
    </row>
    <row r="269" spans="18:18" ht="15.75">
      <c r="R269" s="20"/>
    </row>
    <row r="270" spans="18:18" ht="15.75">
      <c r="R270" s="20"/>
    </row>
    <row r="271" spans="18:18" ht="15.75">
      <c r="R271" s="20"/>
    </row>
    <row r="272" spans="18:18" ht="15.75">
      <c r="R272" s="20"/>
    </row>
    <row r="273" spans="18:18" ht="15.75">
      <c r="R273" s="20"/>
    </row>
    <row r="274" spans="18:18" ht="15.75">
      <c r="R274" s="20"/>
    </row>
    <row r="275" spans="18:18" ht="15.75">
      <c r="R275" s="20"/>
    </row>
    <row r="276" spans="18:18" ht="15.75">
      <c r="R276" s="20"/>
    </row>
    <row r="277" spans="18:18" ht="15.75">
      <c r="R277" s="20"/>
    </row>
    <row r="278" spans="18:18" ht="15.75">
      <c r="R278" s="20"/>
    </row>
    <row r="279" spans="18:18" ht="15.75">
      <c r="R279" s="20"/>
    </row>
    <row r="280" spans="18:18" ht="15.75">
      <c r="R280" s="20"/>
    </row>
    <row r="281" spans="18:18" ht="15.75">
      <c r="R281" s="20"/>
    </row>
    <row r="282" spans="18:18" ht="15.75">
      <c r="R282" s="20"/>
    </row>
    <row r="283" spans="18:18" ht="15.75">
      <c r="R283" s="20"/>
    </row>
    <row r="284" spans="18:18" ht="15.75">
      <c r="R284" s="20"/>
    </row>
    <row r="285" spans="18:18" ht="15.75">
      <c r="R285" s="20"/>
    </row>
    <row r="286" spans="18:18" ht="15.75">
      <c r="R286" s="20"/>
    </row>
    <row r="287" spans="18:18" ht="15.75">
      <c r="R287" s="20"/>
    </row>
    <row r="288" spans="18:18" ht="15.75">
      <c r="R288" s="20"/>
    </row>
    <row r="289" spans="18:18" ht="15.75">
      <c r="R289" s="20"/>
    </row>
    <row r="290" spans="18:18" ht="15.75">
      <c r="R290" s="20"/>
    </row>
    <row r="291" spans="18:18" ht="15.75">
      <c r="R291" s="20"/>
    </row>
    <row r="292" spans="18:18" ht="15.75">
      <c r="R292" s="20"/>
    </row>
    <row r="293" spans="18:18" ht="15.75">
      <c r="R293" s="20"/>
    </row>
    <row r="294" spans="18:18" ht="15.75">
      <c r="R294" s="20"/>
    </row>
    <row r="295" spans="18:18" ht="15.75">
      <c r="R295" s="20"/>
    </row>
    <row r="296" spans="18:18" ht="15.75">
      <c r="R296" s="20"/>
    </row>
    <row r="297" spans="18:18" ht="15.75">
      <c r="R297" s="20"/>
    </row>
    <row r="298" spans="18:18" ht="15.75">
      <c r="R298" s="20"/>
    </row>
    <row r="299" spans="18:18" ht="15.75">
      <c r="R299" s="20"/>
    </row>
    <row r="300" spans="18:18" ht="15.75">
      <c r="R300" s="20"/>
    </row>
    <row r="301" spans="18:18" ht="15.75">
      <c r="R301" s="20"/>
    </row>
    <row r="302" spans="18:18" ht="15.75">
      <c r="R302" s="20"/>
    </row>
    <row r="303" spans="18:18" ht="15.75">
      <c r="R303" s="20"/>
    </row>
    <row r="304" spans="18:18" ht="15.75">
      <c r="R304" s="20"/>
    </row>
    <row r="305" spans="18:18" ht="15.75">
      <c r="R305" s="20"/>
    </row>
    <row r="306" spans="18:18" ht="15.75">
      <c r="R306" s="20"/>
    </row>
    <row r="307" spans="18:18" ht="15.75">
      <c r="R307" s="20"/>
    </row>
    <row r="308" spans="18:18" ht="15.75">
      <c r="R308" s="20"/>
    </row>
    <row r="309" spans="18:18" ht="15.75">
      <c r="R309" s="20"/>
    </row>
    <row r="310" spans="18:18" ht="15.75">
      <c r="R310" s="20"/>
    </row>
    <row r="311" spans="18:18" ht="15.75">
      <c r="R311" s="20"/>
    </row>
    <row r="312" spans="18:18" ht="15.75">
      <c r="R312" s="20"/>
    </row>
    <row r="313" spans="18:18" ht="15.75">
      <c r="R313" s="20"/>
    </row>
    <row r="314" spans="18:18" ht="15.75">
      <c r="R314" s="20"/>
    </row>
    <row r="315" spans="18:18" ht="15.75">
      <c r="R315" s="20"/>
    </row>
    <row r="316" spans="18:18" ht="15.75">
      <c r="R316" s="20"/>
    </row>
    <row r="317" spans="18:18" ht="15.75">
      <c r="R317" s="20"/>
    </row>
    <row r="318" spans="18:18" ht="15.75">
      <c r="R318" s="20"/>
    </row>
    <row r="319" spans="18:18" ht="15.75">
      <c r="R319" s="20"/>
    </row>
    <row r="320" spans="18:18" ht="15.75">
      <c r="R320" s="20"/>
    </row>
    <row r="321" spans="18:18" ht="15.75">
      <c r="R321" s="20"/>
    </row>
    <row r="322" spans="18:18" ht="15.75">
      <c r="R322" s="20"/>
    </row>
    <row r="323" spans="18:18" ht="15.75">
      <c r="R323" s="20"/>
    </row>
    <row r="324" spans="18:18" ht="15.75">
      <c r="R324" s="20"/>
    </row>
    <row r="325" spans="18:18" ht="15.75">
      <c r="R325" s="20"/>
    </row>
    <row r="326" spans="18:18" ht="15.75">
      <c r="R326" s="20"/>
    </row>
    <row r="327" spans="18:18" ht="15.75">
      <c r="R327" s="20"/>
    </row>
    <row r="328" spans="18:18" ht="15.75">
      <c r="R328" s="20"/>
    </row>
    <row r="329" spans="18:18" ht="15.75">
      <c r="R329" s="20"/>
    </row>
    <row r="330" spans="18:18" ht="15.75">
      <c r="R330" s="20"/>
    </row>
    <row r="331" spans="18:18" ht="15.75">
      <c r="R331" s="20"/>
    </row>
    <row r="332" spans="18:18" ht="15.75">
      <c r="R332" s="20"/>
    </row>
    <row r="333" spans="18:18" ht="15.75">
      <c r="R333" s="20"/>
    </row>
    <row r="334" spans="18:18" ht="15.75">
      <c r="R334" s="20"/>
    </row>
    <row r="335" spans="18:18" ht="15.75">
      <c r="R335" s="20"/>
    </row>
    <row r="336" spans="18:18" ht="15.75">
      <c r="R336" s="20"/>
    </row>
    <row r="337" spans="18:18" ht="15.75">
      <c r="R337" s="20"/>
    </row>
    <row r="338" spans="18:18" ht="15.75">
      <c r="R338" s="20"/>
    </row>
    <row r="339" spans="18:18" ht="15.75">
      <c r="R339" s="20"/>
    </row>
    <row r="340" spans="18:18" ht="15.75">
      <c r="R340" s="20"/>
    </row>
    <row r="341" spans="18:18" ht="15.75">
      <c r="R341" s="20"/>
    </row>
    <row r="342" spans="18:18" ht="15.75">
      <c r="R342" s="20"/>
    </row>
    <row r="343" spans="18:18" ht="15.75">
      <c r="R343" s="20"/>
    </row>
    <row r="344" spans="18:18" ht="15.75">
      <c r="R344" s="20"/>
    </row>
    <row r="345" spans="18:18" ht="15.75">
      <c r="R345" s="20"/>
    </row>
    <row r="346" spans="18:18" ht="15.75">
      <c r="R346" s="20"/>
    </row>
    <row r="347" spans="18:18" ht="15.75">
      <c r="R347" s="20"/>
    </row>
    <row r="348" spans="18:18" ht="15.75">
      <c r="R348" s="20"/>
    </row>
    <row r="349" spans="18:18" ht="15.75">
      <c r="R349" s="20"/>
    </row>
    <row r="350" spans="18:18" ht="15.75">
      <c r="R350" s="20"/>
    </row>
    <row r="351" spans="18:18" ht="15.75">
      <c r="R351" s="20"/>
    </row>
    <row r="352" spans="18:18" ht="15.75">
      <c r="R352" s="20"/>
    </row>
    <row r="353" spans="18:18" ht="15.75">
      <c r="R353" s="20"/>
    </row>
    <row r="354" spans="18:18" ht="15.75">
      <c r="R354" s="20"/>
    </row>
    <row r="355" spans="18:18" ht="15.75">
      <c r="R355" s="20"/>
    </row>
    <row r="356" spans="18:18" ht="15.75">
      <c r="R356" s="20"/>
    </row>
    <row r="357" spans="18:18" ht="15.75">
      <c r="R357" s="20"/>
    </row>
    <row r="358" spans="18:18" ht="15.75">
      <c r="R358" s="20"/>
    </row>
    <row r="359" spans="18:18" ht="15.75">
      <c r="R359" s="20"/>
    </row>
    <row r="360" spans="18:18" ht="15.75">
      <c r="R360" s="20"/>
    </row>
    <row r="361" spans="18:18" ht="15.75">
      <c r="R361" s="20"/>
    </row>
    <row r="362" spans="18:18" ht="15.75">
      <c r="R362" s="20"/>
    </row>
    <row r="363" spans="18:18" ht="15.75">
      <c r="R363" s="20"/>
    </row>
    <row r="364" spans="18:18" ht="15.75">
      <c r="R364" s="20"/>
    </row>
    <row r="365" spans="18:18" ht="15.75">
      <c r="R365" s="20"/>
    </row>
    <row r="366" spans="18:18" ht="15.75">
      <c r="R366" s="20"/>
    </row>
    <row r="367" spans="18:18" ht="15.75">
      <c r="R367" s="20"/>
    </row>
    <row r="368" spans="18:18" ht="15.75">
      <c r="R368" s="20"/>
    </row>
    <row r="369" spans="18:18" ht="15.75">
      <c r="R369" s="20"/>
    </row>
    <row r="370" spans="18:18" ht="15.75">
      <c r="R370" s="20"/>
    </row>
    <row r="371" spans="18:18" ht="15.75">
      <c r="R371" s="20"/>
    </row>
    <row r="372" spans="18:18" ht="15.75">
      <c r="R372" s="20"/>
    </row>
    <row r="373" spans="18:18" ht="15.75">
      <c r="R373" s="20"/>
    </row>
    <row r="374" spans="18:18" ht="15.75">
      <c r="R374" s="20"/>
    </row>
    <row r="375" spans="18:18" ht="15.75">
      <c r="R375" s="20"/>
    </row>
    <row r="376" spans="18:18" ht="15.75">
      <c r="R376" s="20"/>
    </row>
    <row r="377" spans="18:18" ht="15.75">
      <c r="R377" s="20"/>
    </row>
    <row r="378" spans="18:18" ht="15.75">
      <c r="R378" s="20"/>
    </row>
    <row r="379" spans="18:18" ht="15.75">
      <c r="R379" s="20"/>
    </row>
    <row r="380" spans="18:18" ht="15.75">
      <c r="R380" s="20"/>
    </row>
    <row r="381" spans="18:18" ht="15.75">
      <c r="R381" s="20"/>
    </row>
    <row r="382" spans="18:18" ht="15.75">
      <c r="R382" s="20"/>
    </row>
    <row r="383" spans="18:18" ht="15.75">
      <c r="R383" s="20"/>
    </row>
    <row r="384" spans="18:18" ht="15.75">
      <c r="R384" s="20"/>
    </row>
    <row r="385" spans="18:18" ht="15.75">
      <c r="R385" s="20"/>
    </row>
    <row r="386" spans="18:18" ht="15.75">
      <c r="R386" s="20"/>
    </row>
    <row r="387" spans="18:18" ht="15.75">
      <c r="R387" s="20"/>
    </row>
    <row r="388" spans="18:18" ht="15.75">
      <c r="R388" s="20"/>
    </row>
    <row r="389" spans="18:18" ht="15.75">
      <c r="R389" s="20"/>
    </row>
    <row r="390" spans="18:18" ht="15.75">
      <c r="R390" s="20"/>
    </row>
    <row r="391" spans="18:18" ht="15.75">
      <c r="R391" s="20"/>
    </row>
    <row r="392" spans="18:18" ht="15.75">
      <c r="R392" s="20"/>
    </row>
    <row r="393" spans="18:18" ht="15.75">
      <c r="R393" s="20"/>
    </row>
    <row r="394" spans="18:18" ht="15.75">
      <c r="R394" s="20"/>
    </row>
    <row r="395" spans="18:18" ht="15.75">
      <c r="R395" s="20"/>
    </row>
    <row r="396" spans="18:18" ht="15.75">
      <c r="R396" s="20"/>
    </row>
    <row r="397" spans="18:18" ht="15.75">
      <c r="R397" s="20"/>
    </row>
    <row r="398" spans="18:18" ht="15.75">
      <c r="R398" s="20"/>
    </row>
    <row r="399" spans="18:18" ht="15.75">
      <c r="R399" s="20"/>
    </row>
    <row r="400" spans="18:18" ht="15.75">
      <c r="R400" s="20"/>
    </row>
    <row r="401" spans="18:18" ht="15.75">
      <c r="R401" s="20"/>
    </row>
    <row r="402" spans="18:18" ht="15.75">
      <c r="R402" s="20"/>
    </row>
    <row r="403" spans="18:18" ht="15.75">
      <c r="R403" s="20"/>
    </row>
    <row r="404" spans="18:18" ht="15.75">
      <c r="R404" s="20"/>
    </row>
    <row r="405" spans="18:18" ht="15.75">
      <c r="R405" s="20"/>
    </row>
    <row r="406" spans="18:18" ht="15.75">
      <c r="R406" s="20"/>
    </row>
    <row r="407" spans="18:18" ht="15.75">
      <c r="R407" s="20"/>
    </row>
    <row r="408" spans="18:18" ht="15.75">
      <c r="R408" s="20"/>
    </row>
    <row r="409" spans="18:18" ht="15.75">
      <c r="R409" s="20"/>
    </row>
    <row r="410" spans="18:18" ht="15.75">
      <c r="R410" s="20"/>
    </row>
    <row r="411" spans="18:18" ht="15.75">
      <c r="R411" s="20"/>
    </row>
    <row r="412" spans="18:18" ht="15.75">
      <c r="R412" s="20"/>
    </row>
    <row r="413" spans="18:18" ht="15.75">
      <c r="R413" s="20"/>
    </row>
    <row r="414" spans="18:18" ht="15.75">
      <c r="R414" s="20"/>
    </row>
    <row r="415" spans="18:18" ht="15.75">
      <c r="R415" s="20"/>
    </row>
    <row r="416" spans="18:18" ht="15.75">
      <c r="R416" s="20"/>
    </row>
    <row r="417" spans="18:18" ht="15.75">
      <c r="R417" s="20"/>
    </row>
    <row r="418" spans="18:18" ht="15.75">
      <c r="R418" s="20"/>
    </row>
    <row r="419" spans="18:18" ht="15.75">
      <c r="R419" s="20"/>
    </row>
    <row r="420" spans="18:18" ht="15.75">
      <c r="R420" s="20"/>
    </row>
    <row r="421" spans="18:18" ht="15.75">
      <c r="R421" s="20"/>
    </row>
    <row r="422" spans="18:18" ht="15.75">
      <c r="R422" s="20"/>
    </row>
    <row r="423" spans="18:18" ht="15.75">
      <c r="R423" s="20"/>
    </row>
    <row r="424" spans="18:18" ht="15.75">
      <c r="R424" s="20"/>
    </row>
    <row r="425" spans="18:18" ht="15.75">
      <c r="R425" s="20"/>
    </row>
    <row r="426" spans="18:18" ht="15.75">
      <c r="R426" s="20"/>
    </row>
    <row r="427" spans="18:18" ht="15.75">
      <c r="R427" s="20"/>
    </row>
    <row r="428" spans="18:18" ht="15.75">
      <c r="R428" s="20"/>
    </row>
    <row r="429" spans="18:18" ht="15.75">
      <c r="R429" s="20"/>
    </row>
    <row r="430" spans="18:18" ht="15.75">
      <c r="R430" s="20"/>
    </row>
    <row r="431" spans="18:18" ht="15.75">
      <c r="R431" s="20"/>
    </row>
    <row r="432" spans="18:18" ht="15.75">
      <c r="R432" s="20"/>
    </row>
    <row r="433" spans="18:18" ht="15.75">
      <c r="R433" s="20"/>
    </row>
    <row r="434" spans="18:18" ht="15.75">
      <c r="R434" s="20"/>
    </row>
    <row r="435" spans="18:18" ht="15.75">
      <c r="R435" s="20"/>
    </row>
    <row r="436" spans="18:18" ht="15.75">
      <c r="R436" s="20"/>
    </row>
    <row r="437" spans="18:18" ht="15.75">
      <c r="R437" s="20"/>
    </row>
    <row r="438" spans="18:18" ht="15.75">
      <c r="R438" s="20"/>
    </row>
    <row r="439" spans="18:18" ht="15.75">
      <c r="R439" s="20"/>
    </row>
    <row r="440" spans="18:18" ht="15.75">
      <c r="R440" s="20"/>
    </row>
    <row r="441" spans="18:18" ht="15.75">
      <c r="R441" s="20"/>
    </row>
    <row r="442" spans="18:18" ht="15.75">
      <c r="R442" s="20"/>
    </row>
    <row r="443" spans="18:18" ht="15.75">
      <c r="R443" s="20"/>
    </row>
    <row r="444" spans="18:18" ht="15.75">
      <c r="R444" s="20"/>
    </row>
    <row r="445" spans="18:18" ht="15.75">
      <c r="R445" s="20"/>
    </row>
    <row r="446" spans="18:18" ht="15.75">
      <c r="R446" s="20"/>
    </row>
    <row r="447" spans="18:18" ht="15.75">
      <c r="R447" s="20"/>
    </row>
    <row r="448" spans="18:18" ht="15.75">
      <c r="R448" s="20"/>
    </row>
    <row r="449" spans="18:18" ht="15.75">
      <c r="R449" s="20"/>
    </row>
    <row r="450" spans="18:18" ht="15.75">
      <c r="R450" s="20"/>
    </row>
    <row r="451" spans="18:18" ht="15.75">
      <c r="R451" s="20"/>
    </row>
    <row r="452" spans="18:18" ht="15.75">
      <c r="R452" s="20"/>
    </row>
    <row r="453" spans="18:18" ht="15.75">
      <c r="R453" s="20"/>
    </row>
    <row r="454" spans="18:18" ht="15.75">
      <c r="R454" s="20"/>
    </row>
    <row r="455" spans="18:18" ht="15.75">
      <c r="R455" s="20"/>
    </row>
    <row r="456" spans="18:18" ht="15.75">
      <c r="R456" s="20"/>
    </row>
    <row r="457" spans="18:18" ht="15.75">
      <c r="R457" s="20"/>
    </row>
    <row r="458" spans="18:18" ht="15.75">
      <c r="R458" s="20"/>
    </row>
    <row r="459" spans="18:18" ht="15.75">
      <c r="R459" s="20"/>
    </row>
    <row r="460" spans="18:18" ht="15.75">
      <c r="R460" s="20"/>
    </row>
    <row r="461" spans="18:18" ht="15.75">
      <c r="R461" s="20"/>
    </row>
    <row r="462" spans="18:18" ht="15.75">
      <c r="R462" s="20"/>
    </row>
    <row r="463" spans="18:18" ht="15.75">
      <c r="R463" s="20"/>
    </row>
    <row r="464" spans="18:18" ht="15.75">
      <c r="R464" s="20"/>
    </row>
    <row r="465" spans="18:18" ht="15.75">
      <c r="R465" s="20"/>
    </row>
    <row r="466" spans="18:18" ht="15.75">
      <c r="R466" s="20"/>
    </row>
    <row r="467" spans="18:18" ht="15.75">
      <c r="R467" s="20"/>
    </row>
    <row r="468" spans="18:18" ht="15.75">
      <c r="R468" s="20"/>
    </row>
    <row r="469" spans="18:18" ht="15.75">
      <c r="R469" s="20"/>
    </row>
    <row r="470" spans="18:18" ht="15.75">
      <c r="R470" s="20"/>
    </row>
    <row r="471" spans="18:18" ht="15.75">
      <c r="R471" s="20"/>
    </row>
    <row r="472" spans="18:18" ht="15.75">
      <c r="R472" s="20"/>
    </row>
    <row r="473" spans="18:18" ht="15.75">
      <c r="R473" s="20"/>
    </row>
    <row r="474" spans="18:18" ht="15.75">
      <c r="R474" s="20"/>
    </row>
    <row r="475" spans="18:18" ht="15.75">
      <c r="R475" s="20"/>
    </row>
    <row r="476" spans="18:18" ht="15.75">
      <c r="R476" s="20"/>
    </row>
    <row r="477" spans="18:18" ht="15.75">
      <c r="R477" s="20"/>
    </row>
    <row r="478" spans="18:18" ht="15.75">
      <c r="R478" s="20"/>
    </row>
    <row r="479" spans="18:18" ht="15.75">
      <c r="R479" s="20"/>
    </row>
    <row r="480" spans="18:18" ht="15.75">
      <c r="R480" s="20"/>
    </row>
    <row r="481" spans="18:18" ht="15.75">
      <c r="R481" s="20"/>
    </row>
    <row r="482" spans="18:18" ht="15.75">
      <c r="R482" s="20"/>
    </row>
    <row r="483" spans="18:18" ht="15.75">
      <c r="R483" s="20"/>
    </row>
    <row r="484" spans="18:18" ht="15.75">
      <c r="R484" s="20"/>
    </row>
    <row r="485" spans="18:18" ht="15.75">
      <c r="R485" s="20"/>
    </row>
    <row r="486" spans="18:18" ht="15.75">
      <c r="R486" s="20"/>
    </row>
    <row r="487" spans="18:18" ht="15.75">
      <c r="R487" s="20"/>
    </row>
    <row r="488" spans="18:18" ht="15.75">
      <c r="R488" s="20"/>
    </row>
    <row r="489" spans="18:18" ht="15.75">
      <c r="R489" s="20"/>
    </row>
    <row r="490" spans="18:18" ht="15.75">
      <c r="R490" s="20"/>
    </row>
    <row r="491" spans="18:18" ht="15.75">
      <c r="R491" s="20"/>
    </row>
    <row r="492" spans="18:18" ht="15.75">
      <c r="R492" s="20"/>
    </row>
    <row r="493" spans="18:18" ht="15.75">
      <c r="R493" s="20"/>
    </row>
    <row r="494" spans="18:18" ht="15.75">
      <c r="R494" s="20"/>
    </row>
    <row r="495" spans="18:18" ht="15.75">
      <c r="R495" s="20"/>
    </row>
    <row r="496" spans="18:18" ht="15.75">
      <c r="R496" s="20"/>
    </row>
    <row r="497" spans="18:18" ht="15.75">
      <c r="R497" s="20"/>
    </row>
    <row r="498" spans="18:18" ht="15.75">
      <c r="R498" s="20"/>
    </row>
    <row r="499" spans="18:18" ht="15.75">
      <c r="R499" s="20"/>
    </row>
    <row r="500" spans="18:18" ht="15.75">
      <c r="R500" s="20"/>
    </row>
    <row r="501" spans="18:18" ht="15.75">
      <c r="R501" s="20"/>
    </row>
    <row r="502" spans="18:18" ht="15.75">
      <c r="R502" s="20"/>
    </row>
    <row r="503" spans="18:18" ht="15.75">
      <c r="R503" s="20"/>
    </row>
    <row r="504" spans="18:18" ht="15.75">
      <c r="R504" s="20"/>
    </row>
    <row r="505" spans="18:18" ht="15.75">
      <c r="R505" s="20"/>
    </row>
    <row r="506" spans="18:18" ht="15.75">
      <c r="R506" s="20"/>
    </row>
    <row r="507" spans="18:18" ht="15.75">
      <c r="R507" s="20"/>
    </row>
    <row r="508" spans="18:18" ht="15.75">
      <c r="R508" s="20"/>
    </row>
    <row r="509" spans="18:18" ht="15.75">
      <c r="R509" s="20"/>
    </row>
    <row r="510" spans="18:18" ht="15.75">
      <c r="R510" s="20"/>
    </row>
    <row r="511" spans="18:18" ht="15.75">
      <c r="R511" s="20"/>
    </row>
    <row r="512" spans="18:18" ht="15.75">
      <c r="R512" s="20"/>
    </row>
    <row r="513" spans="18:18" ht="15.75">
      <c r="R513" s="20"/>
    </row>
    <row r="514" spans="18:18" ht="15.75">
      <c r="R514" s="20"/>
    </row>
    <row r="515" spans="18:18" ht="15.75">
      <c r="R515" s="20"/>
    </row>
    <row r="516" spans="18:18" ht="15.75">
      <c r="R516" s="20"/>
    </row>
    <row r="517" spans="18:18" ht="15.75">
      <c r="R517" s="20"/>
    </row>
    <row r="518" spans="18:18" ht="15.75">
      <c r="R518" s="20"/>
    </row>
    <row r="519" spans="18:18" ht="15.75">
      <c r="R519" s="20"/>
    </row>
    <row r="520" spans="18:18" ht="15.75">
      <c r="R520" s="20"/>
    </row>
    <row r="521" spans="18:18" ht="15.75">
      <c r="R521" s="20"/>
    </row>
    <row r="522" spans="18:18" ht="15.75">
      <c r="R522" s="20"/>
    </row>
    <row r="523" spans="18:18" ht="15.75">
      <c r="R523" s="20"/>
    </row>
    <row r="524" spans="18:18" ht="15.75">
      <c r="R524" s="20"/>
    </row>
    <row r="525" spans="18:18" ht="15.75">
      <c r="R525" s="20"/>
    </row>
    <row r="526" spans="18:18" ht="15.75">
      <c r="R526" s="20"/>
    </row>
    <row r="527" spans="18:18" ht="15.75">
      <c r="R527" s="20"/>
    </row>
    <row r="528" spans="18:18" ht="15.75">
      <c r="R528" s="20"/>
    </row>
    <row r="529" spans="18:18" ht="15.75">
      <c r="R529" s="20"/>
    </row>
    <row r="530" spans="18:18" ht="15.75">
      <c r="R530" s="20"/>
    </row>
    <row r="531" spans="18:18" ht="15.75">
      <c r="R531" s="20"/>
    </row>
    <row r="532" spans="18:18" ht="15.75">
      <c r="R532" s="20"/>
    </row>
    <row r="533" spans="18:18" ht="15.75">
      <c r="R533" s="20"/>
    </row>
    <row r="534" spans="18:18" ht="15.75">
      <c r="R534" s="20"/>
    </row>
    <row r="535" spans="18:18" ht="15.75">
      <c r="R535" s="20"/>
    </row>
    <row r="536" spans="18:18" ht="15.75">
      <c r="R536" s="20"/>
    </row>
    <row r="537" spans="18:18" ht="15.75">
      <c r="R537" s="20"/>
    </row>
    <row r="538" spans="18:18" ht="15.75">
      <c r="R538" s="20"/>
    </row>
    <row r="539" spans="18:18" ht="15.75">
      <c r="R539" s="20"/>
    </row>
    <row r="540" spans="18:18" ht="15.75">
      <c r="R540" s="20"/>
    </row>
    <row r="541" spans="18:18" ht="15.75">
      <c r="R541" s="20"/>
    </row>
    <row r="542" spans="18:18" ht="15.75">
      <c r="R542" s="20"/>
    </row>
    <row r="543" spans="18:18" ht="15.75">
      <c r="R543" s="20"/>
    </row>
    <row r="544" spans="18:18" ht="15.75">
      <c r="R544" s="20"/>
    </row>
    <row r="545" spans="18:18" ht="15.75">
      <c r="R545" s="20"/>
    </row>
    <row r="546" spans="18:18" ht="15.75">
      <c r="R546" s="20"/>
    </row>
    <row r="547" spans="18:18" ht="15.75">
      <c r="R547" s="20"/>
    </row>
    <row r="548" spans="18:18" ht="15.75">
      <c r="R548" s="20"/>
    </row>
    <row r="549" spans="18:18" ht="15.75">
      <c r="R549" s="20"/>
    </row>
    <row r="550" spans="18:18" ht="15.75">
      <c r="R550" s="20"/>
    </row>
    <row r="551" spans="18:18" ht="15.75">
      <c r="R551" s="20"/>
    </row>
    <row r="552" spans="18:18" ht="15.75">
      <c r="R552" s="20"/>
    </row>
    <row r="553" spans="18:18" ht="15.75">
      <c r="R553" s="20"/>
    </row>
    <row r="554" spans="18:18" ht="15.75">
      <c r="R554" s="20"/>
    </row>
    <row r="555" spans="18:18" ht="15.75">
      <c r="R555" s="20"/>
    </row>
    <row r="556" spans="18:18" ht="15.75">
      <c r="R556" s="20"/>
    </row>
    <row r="557" spans="18:18" ht="15.75">
      <c r="R557" s="20"/>
    </row>
    <row r="558" spans="18:18" ht="15.75">
      <c r="R558" s="20"/>
    </row>
    <row r="559" spans="18:18" ht="15.75">
      <c r="R559" s="20"/>
    </row>
    <row r="560" spans="18:18" ht="15.75">
      <c r="R560" s="20"/>
    </row>
    <row r="561" spans="18:18" ht="15.75">
      <c r="R561" s="20"/>
    </row>
    <row r="562" spans="18:18" ht="15.75">
      <c r="R562" s="20"/>
    </row>
    <row r="563" spans="18:18" ht="15.75">
      <c r="R563" s="20"/>
    </row>
    <row r="564" spans="18:18" ht="15.75">
      <c r="R564" s="20"/>
    </row>
    <row r="565" spans="18:18" ht="15.75">
      <c r="R565" s="20"/>
    </row>
    <row r="566" spans="18:18" ht="15.75">
      <c r="R566" s="20"/>
    </row>
    <row r="567" spans="18:18" ht="15.75">
      <c r="R567" s="20"/>
    </row>
    <row r="568" spans="18:18" ht="15.75">
      <c r="R568" s="20"/>
    </row>
    <row r="569" spans="18:18" ht="15.75">
      <c r="R569" s="20"/>
    </row>
    <row r="570" spans="18:18" ht="15.75">
      <c r="R570" s="20"/>
    </row>
    <row r="571" spans="18:18" ht="15.75">
      <c r="R571" s="20"/>
    </row>
    <row r="572" spans="18:18" ht="15.75">
      <c r="R572" s="20"/>
    </row>
    <row r="573" spans="18:18" ht="15.75">
      <c r="R573" s="20"/>
    </row>
    <row r="574" spans="18:18" ht="15.75">
      <c r="R574" s="20"/>
    </row>
    <row r="575" spans="18:18" ht="15.75">
      <c r="R575" s="20"/>
    </row>
    <row r="576" spans="18:18" ht="15.75">
      <c r="R576" s="20"/>
    </row>
    <row r="577" spans="18:18" ht="15.75">
      <c r="R577" s="20"/>
    </row>
    <row r="578" spans="18:18" ht="15.75">
      <c r="R578" s="20"/>
    </row>
    <row r="579" spans="18:18" ht="15.75">
      <c r="R579" s="20"/>
    </row>
    <row r="580" spans="18:18" ht="15.75">
      <c r="R580" s="20"/>
    </row>
    <row r="581" spans="18:18" ht="15.75">
      <c r="R581" s="20"/>
    </row>
    <row r="582" spans="18:18" ht="15.75">
      <c r="R582" s="20"/>
    </row>
    <row r="583" spans="18:18" ht="15.75">
      <c r="R583" s="20"/>
    </row>
    <row r="584" spans="18:18" ht="15.75">
      <c r="R584" s="20"/>
    </row>
    <row r="585" spans="18:18" ht="15.75">
      <c r="R585" s="20"/>
    </row>
    <row r="586" spans="18:18" ht="15.75">
      <c r="R586" s="20"/>
    </row>
    <row r="587" spans="18:18" ht="15.75">
      <c r="R587" s="20"/>
    </row>
    <row r="588" spans="18:18" ht="15.75">
      <c r="R588" s="20"/>
    </row>
    <row r="589" spans="18:18" ht="15.75">
      <c r="R589" s="20"/>
    </row>
    <row r="590" spans="18:18" ht="15.75">
      <c r="R590" s="20"/>
    </row>
    <row r="591" spans="18:18" ht="15.75">
      <c r="R591" s="20"/>
    </row>
    <row r="592" spans="18:18" ht="15.75">
      <c r="R592" s="20"/>
    </row>
    <row r="593" spans="18:18" ht="15.75">
      <c r="R593" s="20"/>
    </row>
    <row r="594" spans="18:18" ht="15.75">
      <c r="R594" s="20"/>
    </row>
    <row r="595" spans="18:18" ht="15.75">
      <c r="R595" s="20"/>
    </row>
    <row r="596" spans="18:18" ht="15.75">
      <c r="R596" s="20"/>
    </row>
    <row r="597" spans="18:18" ht="15.75">
      <c r="R597" s="20"/>
    </row>
    <row r="598" spans="18:18" ht="15.75">
      <c r="R598" s="20"/>
    </row>
    <row r="599" spans="18:18" ht="15.75">
      <c r="R599" s="20"/>
    </row>
    <row r="600" spans="18:18" ht="15.75">
      <c r="R600" s="20"/>
    </row>
    <row r="601" spans="18:18" ht="15.75">
      <c r="R601" s="20"/>
    </row>
    <row r="602" spans="18:18" ht="15.75">
      <c r="R602" s="20"/>
    </row>
    <row r="603" spans="18:18" ht="15.75">
      <c r="R603" s="20"/>
    </row>
    <row r="604" spans="18:18" ht="15.75">
      <c r="R604" s="20"/>
    </row>
    <row r="605" spans="18:18" ht="15.75">
      <c r="R605" s="20"/>
    </row>
    <row r="606" spans="18:18" ht="15.75">
      <c r="R606" s="20"/>
    </row>
    <row r="607" spans="18:18" ht="15.75">
      <c r="R607" s="20"/>
    </row>
    <row r="608" spans="18:18" ht="15.75">
      <c r="R608" s="20"/>
    </row>
    <row r="609" spans="18:18" ht="15.75">
      <c r="R609" s="20"/>
    </row>
    <row r="610" spans="18:18" ht="15.75">
      <c r="R610" s="20"/>
    </row>
    <row r="611" spans="18:18" ht="15.75">
      <c r="R611" s="20"/>
    </row>
    <row r="612" spans="18:18" ht="15.75">
      <c r="R612" s="20"/>
    </row>
    <row r="613" spans="18:18" ht="15.75">
      <c r="R613" s="20"/>
    </row>
    <row r="614" spans="18:18" ht="15.75">
      <c r="R614" s="20"/>
    </row>
    <row r="615" spans="18:18" ht="15.75">
      <c r="R615" s="20"/>
    </row>
    <row r="616" spans="18:18" ht="15.75">
      <c r="R616" s="20"/>
    </row>
    <row r="617" spans="18:18" ht="15.75">
      <c r="R617" s="20"/>
    </row>
    <row r="618" spans="18:18" ht="15.75">
      <c r="R618" s="20"/>
    </row>
    <row r="619" spans="18:18" ht="15.75">
      <c r="R619" s="20"/>
    </row>
    <row r="620" spans="18:18" ht="15.75">
      <c r="R620" s="20"/>
    </row>
    <row r="621" spans="18:18" ht="15.75">
      <c r="R621" s="20"/>
    </row>
    <row r="622" spans="18:18" ht="15.75">
      <c r="R622" s="20"/>
    </row>
    <row r="623" spans="18:18" ht="15.75">
      <c r="R623" s="20"/>
    </row>
    <row r="624" spans="18:18" ht="15.75">
      <c r="R624" s="20"/>
    </row>
    <row r="625" spans="18:18" ht="15.75">
      <c r="R625" s="20"/>
    </row>
    <row r="626" spans="18:18" ht="15.75">
      <c r="R626" s="20"/>
    </row>
    <row r="627" spans="18:18" ht="15.75">
      <c r="R627" s="20"/>
    </row>
    <row r="628" spans="18:18" ht="15.75">
      <c r="R628" s="20"/>
    </row>
    <row r="629" spans="18:18" ht="15.75">
      <c r="R629" s="20"/>
    </row>
    <row r="630" spans="18:18" ht="15.75">
      <c r="R630" s="20"/>
    </row>
    <row r="631" spans="18:18" ht="15.75">
      <c r="R631" s="20"/>
    </row>
    <row r="632" spans="18:18" ht="15.75">
      <c r="R632" s="20"/>
    </row>
    <row r="633" spans="18:18" ht="15.75">
      <c r="R633" s="20"/>
    </row>
    <row r="634" spans="18:18" ht="15.75">
      <c r="R634" s="20"/>
    </row>
    <row r="635" spans="18:18" ht="15.75">
      <c r="R635" s="20"/>
    </row>
    <row r="636" spans="18:18" ht="15.75">
      <c r="R636" s="20"/>
    </row>
    <row r="637" spans="18:18" ht="15.75">
      <c r="R637" s="20"/>
    </row>
    <row r="638" spans="18:18" ht="15.75">
      <c r="R638" s="20"/>
    </row>
    <row r="639" spans="18:18" ht="15.75">
      <c r="R639" s="20"/>
    </row>
    <row r="640" spans="18:18" ht="15.75">
      <c r="R640" s="20"/>
    </row>
    <row r="641" spans="18:18" ht="15.75">
      <c r="R641" s="20"/>
    </row>
    <row r="642" spans="18:18" ht="15.75">
      <c r="R642" s="20"/>
    </row>
    <row r="643" spans="18:18" ht="15.75">
      <c r="R643" s="20"/>
    </row>
    <row r="644" spans="18:18" ht="15.75">
      <c r="R644" s="20"/>
    </row>
    <row r="645" spans="18:18" ht="15.75">
      <c r="R645" s="20"/>
    </row>
    <row r="646" spans="18:18" ht="15.75">
      <c r="R646" s="20"/>
    </row>
    <row r="647" spans="18:18" ht="15.75">
      <c r="R647" s="20"/>
    </row>
    <row r="648" spans="18:18" ht="15.75">
      <c r="R648" s="20"/>
    </row>
    <row r="649" spans="18:18" ht="15.75">
      <c r="R649" s="20"/>
    </row>
    <row r="650" spans="18:18" ht="15.75">
      <c r="R650" s="20"/>
    </row>
    <row r="651" spans="18:18" ht="15.75">
      <c r="R651" s="20"/>
    </row>
    <row r="652" spans="18:18" ht="15.75">
      <c r="R652" s="20"/>
    </row>
    <row r="653" spans="18:18" ht="15.75">
      <c r="R653" s="20"/>
    </row>
    <row r="654" spans="18:18" ht="15.75">
      <c r="R654" s="20"/>
    </row>
    <row r="655" spans="18:18" ht="15.75">
      <c r="R655" s="20"/>
    </row>
    <row r="656" spans="18:18" ht="15.75">
      <c r="R656" s="20"/>
    </row>
    <row r="657" spans="18:18" ht="15.75">
      <c r="R657" s="20"/>
    </row>
    <row r="658" spans="18:18" ht="15.75">
      <c r="R658" s="20"/>
    </row>
    <row r="659" spans="18:18" ht="15.75">
      <c r="R659" s="20"/>
    </row>
    <row r="660" spans="18:18" ht="15.75">
      <c r="R660" s="20"/>
    </row>
    <row r="661" spans="18:18" ht="15.75">
      <c r="R661" s="20"/>
    </row>
    <row r="662" spans="18:18" ht="15.75">
      <c r="R662" s="20"/>
    </row>
    <row r="663" spans="18:18" ht="15.75">
      <c r="R663" s="20"/>
    </row>
    <row r="664" spans="18:18" ht="15.75">
      <c r="R664" s="20"/>
    </row>
    <row r="665" spans="18:18" ht="15.75">
      <c r="R665" s="20"/>
    </row>
    <row r="666" spans="18:18" ht="15.75">
      <c r="R666" s="20"/>
    </row>
    <row r="667" spans="18:18" ht="15.75">
      <c r="R667" s="20"/>
    </row>
    <row r="668" spans="18:18" ht="15.75">
      <c r="R668" s="20"/>
    </row>
    <row r="669" spans="18:18" ht="15.75">
      <c r="R669" s="20"/>
    </row>
    <row r="670" spans="18:18" ht="15.75">
      <c r="R670" s="20"/>
    </row>
    <row r="671" spans="18:18" ht="15.75">
      <c r="R671" s="20"/>
    </row>
    <row r="672" spans="18:18" ht="15.75">
      <c r="R672" s="20"/>
    </row>
    <row r="673" spans="18:18" ht="15.75">
      <c r="R673" s="20"/>
    </row>
    <row r="674" spans="18:18" ht="15.75">
      <c r="R674" s="20"/>
    </row>
    <row r="675" spans="18:18" ht="15.75">
      <c r="R675" s="20"/>
    </row>
    <row r="676" spans="18:18" ht="15.75">
      <c r="R676" s="20"/>
    </row>
    <row r="677" spans="18:18" ht="15.75">
      <c r="R677" s="20"/>
    </row>
    <row r="678" spans="18:18" ht="15.75">
      <c r="R678" s="20"/>
    </row>
    <row r="679" spans="18:18" ht="15.75">
      <c r="R679" s="20"/>
    </row>
    <row r="680" spans="18:18" ht="15.75">
      <c r="R680" s="20"/>
    </row>
    <row r="681" spans="18:18" ht="15.75">
      <c r="R681" s="20"/>
    </row>
    <row r="682" spans="18:18" ht="15.75">
      <c r="R682" s="20"/>
    </row>
    <row r="683" spans="18:18" ht="15.75">
      <c r="R683" s="20"/>
    </row>
    <row r="684" spans="18:18" ht="15.75">
      <c r="R684" s="20"/>
    </row>
    <row r="685" spans="18:18" ht="15.75">
      <c r="R685" s="20"/>
    </row>
    <row r="686" spans="18:18" ht="15.75">
      <c r="R686" s="20"/>
    </row>
    <row r="687" spans="18:18" ht="15.75">
      <c r="R687" s="20"/>
    </row>
    <row r="688" spans="18:18" ht="15.75">
      <c r="R688" s="20"/>
    </row>
    <row r="689" spans="18:18" ht="15.75">
      <c r="R689" s="20"/>
    </row>
    <row r="690" spans="18:18" ht="15.75">
      <c r="R690" s="20"/>
    </row>
    <row r="691" spans="18:18" ht="15.75">
      <c r="R691" s="20"/>
    </row>
    <row r="692" spans="18:18" ht="15.75">
      <c r="R692" s="20"/>
    </row>
    <row r="693" spans="18:18" ht="15.75">
      <c r="R693" s="20"/>
    </row>
    <row r="694" spans="18:18" ht="15.75">
      <c r="R694" s="20"/>
    </row>
    <row r="695" spans="18:18" ht="15.75">
      <c r="R695" s="20"/>
    </row>
    <row r="696" spans="18:18" ht="15.75">
      <c r="R696" s="20"/>
    </row>
    <row r="697" spans="18:18" ht="15.75">
      <c r="R697" s="20"/>
    </row>
    <row r="698" spans="18:18" ht="15.75">
      <c r="R698" s="20"/>
    </row>
    <row r="699" spans="18:18" ht="15.75">
      <c r="R699" s="20"/>
    </row>
    <row r="700" spans="18:18" ht="15.75">
      <c r="R700" s="20"/>
    </row>
    <row r="701" spans="18:18" ht="15.75">
      <c r="R701" s="20"/>
    </row>
    <row r="702" spans="18:18" ht="15.75">
      <c r="R702" s="20"/>
    </row>
    <row r="703" spans="18:18" ht="15.75">
      <c r="R703" s="20"/>
    </row>
    <row r="704" spans="18:18" ht="15.75">
      <c r="R704" s="20"/>
    </row>
    <row r="705" spans="18:18" ht="15.75">
      <c r="R705" s="20"/>
    </row>
    <row r="706" spans="18:18" ht="15.75">
      <c r="R706" s="20"/>
    </row>
    <row r="707" spans="18:18" ht="15.75">
      <c r="R707" s="20"/>
    </row>
    <row r="708" spans="18:18" ht="15.75">
      <c r="R708" s="20"/>
    </row>
    <row r="709" spans="18:18" ht="15.75">
      <c r="R709" s="20"/>
    </row>
    <row r="710" spans="18:18" ht="15.75">
      <c r="R710" s="20"/>
    </row>
    <row r="711" spans="18:18" ht="15.75">
      <c r="R711" s="20"/>
    </row>
    <row r="712" spans="18:18" ht="15.75">
      <c r="R712" s="20"/>
    </row>
    <row r="713" spans="18:18" ht="15.75">
      <c r="R713" s="20"/>
    </row>
    <row r="714" spans="18:18" ht="15.75">
      <c r="R714" s="20"/>
    </row>
    <row r="715" spans="18:18" ht="15.75">
      <c r="R715" s="20"/>
    </row>
    <row r="716" spans="18:18" ht="15.75">
      <c r="R716" s="20"/>
    </row>
    <row r="717" spans="18:18" ht="15.75">
      <c r="R717" s="20"/>
    </row>
    <row r="718" spans="18:18" ht="15.75">
      <c r="R718" s="20"/>
    </row>
    <row r="719" spans="18:18" ht="15.75">
      <c r="R719" s="20"/>
    </row>
    <row r="720" spans="18:18" ht="15.75">
      <c r="R720" s="20"/>
    </row>
    <row r="721" spans="18:18" ht="15.75">
      <c r="R721" s="20"/>
    </row>
    <row r="722" spans="18:18" ht="15.75">
      <c r="R722" s="20"/>
    </row>
    <row r="723" spans="18:18" ht="15.75">
      <c r="R723" s="20"/>
    </row>
    <row r="724" spans="18:18" ht="15.75">
      <c r="R724" s="20"/>
    </row>
    <row r="725" spans="18:18" ht="15.75">
      <c r="R725" s="20"/>
    </row>
    <row r="726" spans="18:18" ht="15.75">
      <c r="R726" s="20"/>
    </row>
    <row r="727" spans="18:18" ht="15.75">
      <c r="R727" s="20"/>
    </row>
    <row r="728" spans="18:18" ht="15.75">
      <c r="R728" s="20"/>
    </row>
    <row r="729" spans="18:18" ht="15.75">
      <c r="R729" s="20"/>
    </row>
    <row r="730" spans="18:18" ht="15.75">
      <c r="R730" s="20"/>
    </row>
    <row r="731" spans="18:18" ht="15.75">
      <c r="R731" s="20"/>
    </row>
    <row r="732" spans="18:18" ht="15.75">
      <c r="R732" s="20"/>
    </row>
    <row r="733" spans="18:18" ht="15.75">
      <c r="R733" s="20"/>
    </row>
    <row r="734" spans="18:18" ht="15.75">
      <c r="R734" s="20"/>
    </row>
    <row r="735" spans="18:18" ht="15.75">
      <c r="R735" s="20"/>
    </row>
    <row r="736" spans="18:18" ht="15.75">
      <c r="R736" s="20"/>
    </row>
    <row r="737" spans="18:18" ht="15.75">
      <c r="R737" s="20"/>
    </row>
    <row r="738" spans="18:18" ht="15.75">
      <c r="R738" s="20"/>
    </row>
    <row r="739" spans="18:18" ht="15.75">
      <c r="R739" s="20"/>
    </row>
    <row r="740" spans="18:18" ht="15.75">
      <c r="R740" s="20"/>
    </row>
    <row r="741" spans="18:18" ht="15.75">
      <c r="R741" s="20"/>
    </row>
    <row r="742" spans="18:18" ht="15.75">
      <c r="R742" s="20"/>
    </row>
    <row r="743" spans="18:18" ht="15.75">
      <c r="R743" s="20"/>
    </row>
    <row r="744" spans="18:18" ht="15.75">
      <c r="R744" s="20"/>
    </row>
    <row r="745" spans="18:18" ht="15.75">
      <c r="R745" s="20"/>
    </row>
    <row r="746" spans="18:18" ht="15.75">
      <c r="R746" s="20"/>
    </row>
    <row r="747" spans="18:18" ht="15.75">
      <c r="R747" s="20"/>
    </row>
    <row r="748" spans="18:18" ht="15.75">
      <c r="R748" s="20"/>
    </row>
    <row r="749" spans="18:18" ht="15.75">
      <c r="R749" s="20"/>
    </row>
    <row r="750" spans="18:18" ht="15.75">
      <c r="R750" s="20"/>
    </row>
    <row r="751" spans="18:18" ht="15.75">
      <c r="R751" s="20"/>
    </row>
    <row r="752" spans="18:18" ht="15.75">
      <c r="R752" s="20"/>
    </row>
    <row r="753" spans="18:18" ht="15.75">
      <c r="R753" s="20"/>
    </row>
    <row r="754" spans="18:18" ht="15.75">
      <c r="R754" s="20"/>
    </row>
    <row r="755" spans="18:18" ht="15.75">
      <c r="R755" s="20"/>
    </row>
    <row r="756" spans="18:18" ht="15.75">
      <c r="R756" s="20"/>
    </row>
    <row r="757" spans="18:18" ht="15.75">
      <c r="R757" s="20"/>
    </row>
    <row r="758" spans="18:18" ht="15.75">
      <c r="R758" s="20"/>
    </row>
    <row r="759" spans="18:18" ht="15.75">
      <c r="R759" s="20"/>
    </row>
    <row r="760" spans="18:18" ht="15.75">
      <c r="R760" s="20"/>
    </row>
    <row r="761" spans="18:18" ht="15.75">
      <c r="R761" s="20"/>
    </row>
    <row r="762" spans="18:18" ht="15.75">
      <c r="R762" s="20"/>
    </row>
    <row r="763" spans="18:18" ht="15.75">
      <c r="R763" s="20"/>
    </row>
    <row r="764" spans="18:18" ht="15.75">
      <c r="R764" s="20"/>
    </row>
    <row r="765" spans="18:18" ht="15.75">
      <c r="R765" s="20"/>
    </row>
    <row r="766" spans="18:18" ht="15.75">
      <c r="R766" s="20"/>
    </row>
    <row r="767" spans="18:18" ht="15.75">
      <c r="R767" s="20"/>
    </row>
    <row r="768" spans="18:18" ht="15.75">
      <c r="R768" s="20"/>
    </row>
    <row r="769" spans="18:18" ht="15.75">
      <c r="R769" s="20"/>
    </row>
    <row r="770" spans="18:18" ht="15.75">
      <c r="R770" s="20"/>
    </row>
    <row r="771" spans="18:18" ht="15.75">
      <c r="R771" s="20"/>
    </row>
    <row r="772" spans="18:18" ht="15.75">
      <c r="R772" s="20"/>
    </row>
    <row r="773" spans="18:18" ht="15.75">
      <c r="R773" s="20"/>
    </row>
    <row r="774" spans="18:18" ht="15.75">
      <c r="R774" s="20"/>
    </row>
    <row r="775" spans="18:18" ht="15.75">
      <c r="R775" s="20"/>
    </row>
    <row r="776" spans="18:18" ht="15.75">
      <c r="R776" s="20"/>
    </row>
    <row r="777" spans="18:18" ht="15.75">
      <c r="R777" s="20"/>
    </row>
    <row r="778" spans="18:18" ht="15.75">
      <c r="R778" s="20"/>
    </row>
    <row r="779" spans="18:18" ht="15.75">
      <c r="R779" s="20"/>
    </row>
    <row r="780" spans="18:18" ht="15.75">
      <c r="R780" s="20"/>
    </row>
    <row r="781" spans="18:18" ht="15.75">
      <c r="R781" s="20"/>
    </row>
    <row r="782" spans="18:18" ht="15.75">
      <c r="R782" s="20"/>
    </row>
    <row r="783" spans="18:18" ht="15.75">
      <c r="R783" s="20"/>
    </row>
    <row r="784" spans="18:18" ht="15.75">
      <c r="R784" s="20"/>
    </row>
    <row r="785" spans="18:18" ht="15.75">
      <c r="R785" s="20"/>
    </row>
    <row r="786" spans="18:18" ht="15.75">
      <c r="R786" s="20"/>
    </row>
    <row r="787" spans="18:18" ht="15.75">
      <c r="R787" s="20"/>
    </row>
    <row r="788" spans="18:18" ht="15.75">
      <c r="R788" s="20"/>
    </row>
    <row r="789" spans="18:18" ht="15.75">
      <c r="R789" s="20"/>
    </row>
    <row r="790" spans="18:18" ht="15.75">
      <c r="R790" s="20"/>
    </row>
    <row r="791" spans="18:18" ht="15.75">
      <c r="R791" s="20"/>
    </row>
    <row r="792" spans="18:18" ht="15.75">
      <c r="R792" s="20"/>
    </row>
    <row r="793" spans="18:18" ht="15.75">
      <c r="R793" s="20"/>
    </row>
    <row r="794" spans="18:18" ht="15.75">
      <c r="R794" s="20"/>
    </row>
    <row r="795" spans="18:18" ht="15.75">
      <c r="R795" s="20"/>
    </row>
    <row r="796" spans="18:18" ht="15.75">
      <c r="R796" s="20"/>
    </row>
    <row r="797" spans="18:18" ht="15.75">
      <c r="R797" s="20"/>
    </row>
    <row r="798" spans="18:18" ht="15.75">
      <c r="R798" s="20"/>
    </row>
    <row r="799" spans="18:18" ht="15.75">
      <c r="R799" s="20"/>
    </row>
    <row r="800" spans="18:18" ht="15.75">
      <c r="R800" s="20"/>
    </row>
    <row r="801" spans="18:18" ht="15.75">
      <c r="R801" s="20"/>
    </row>
    <row r="802" spans="18:18" ht="15.75">
      <c r="R802" s="20"/>
    </row>
    <row r="803" spans="18:18" ht="15.75">
      <c r="R803" s="20"/>
    </row>
    <row r="804" spans="18:18" ht="15.75">
      <c r="R804" s="20"/>
    </row>
    <row r="805" spans="18:18" ht="15.75">
      <c r="R805" s="20"/>
    </row>
    <row r="806" spans="18:18" ht="15.75">
      <c r="R806" s="20"/>
    </row>
    <row r="807" spans="18:18" ht="15.75">
      <c r="R807" s="20"/>
    </row>
    <row r="808" spans="18:18" ht="15.75">
      <c r="R808" s="20"/>
    </row>
    <row r="809" spans="18:18" ht="15.75">
      <c r="R809" s="20"/>
    </row>
    <row r="810" spans="18:18" ht="15.75">
      <c r="R810" s="20"/>
    </row>
    <row r="811" spans="18:18" ht="15.75">
      <c r="R811" s="20"/>
    </row>
    <row r="812" spans="18:18" ht="15.75">
      <c r="R812" s="20"/>
    </row>
    <row r="813" spans="18:18" ht="15.75">
      <c r="R813" s="20"/>
    </row>
    <row r="814" spans="18:18" ht="15.75">
      <c r="R814" s="20"/>
    </row>
    <row r="815" spans="18:18" ht="15.75">
      <c r="R815" s="20"/>
    </row>
    <row r="816" spans="18:18" ht="15.75">
      <c r="R816" s="20"/>
    </row>
    <row r="817" spans="18:18" ht="15.75">
      <c r="R817" s="20"/>
    </row>
    <row r="818" spans="18:18" ht="15.75">
      <c r="R818" s="20"/>
    </row>
    <row r="819" spans="18:18" ht="15.75">
      <c r="R819" s="20"/>
    </row>
    <row r="820" spans="18:18" ht="15.75">
      <c r="R820" s="20"/>
    </row>
    <row r="821" spans="18:18" ht="15.75">
      <c r="R821" s="20"/>
    </row>
    <row r="822" spans="18:18" ht="15.75">
      <c r="R822" s="20"/>
    </row>
    <row r="823" spans="18:18" ht="15.75">
      <c r="R823" s="20"/>
    </row>
    <row r="824" spans="18:18" ht="15.75">
      <c r="R824" s="20"/>
    </row>
    <row r="825" spans="18:18" ht="15.75">
      <c r="R825" s="20"/>
    </row>
    <row r="826" spans="18:18" ht="15.75">
      <c r="R826" s="20"/>
    </row>
    <row r="827" spans="18:18" ht="15.75">
      <c r="R827" s="20"/>
    </row>
    <row r="828" spans="18:18" ht="15.75">
      <c r="R828" s="20"/>
    </row>
    <row r="829" spans="18:18" ht="15.75">
      <c r="R829" s="20"/>
    </row>
    <row r="830" spans="18:18" ht="15.75">
      <c r="R830" s="20"/>
    </row>
    <row r="831" spans="18:18" ht="15.75">
      <c r="R831" s="20"/>
    </row>
    <row r="832" spans="18:18" ht="15.75">
      <c r="R832" s="20"/>
    </row>
    <row r="833" spans="18:18" ht="15.75">
      <c r="R833" s="20"/>
    </row>
    <row r="834" spans="18:18" ht="15.75">
      <c r="R834" s="20"/>
    </row>
    <row r="835" spans="18:18" ht="15.75">
      <c r="R835" s="20"/>
    </row>
    <row r="836" spans="18:18" ht="15.75">
      <c r="R836" s="20"/>
    </row>
    <row r="837" spans="18:18" ht="15.75">
      <c r="R837" s="20"/>
    </row>
    <row r="838" spans="18:18" ht="15.75">
      <c r="R838" s="20"/>
    </row>
    <row r="839" spans="18:18" ht="15.75">
      <c r="R839" s="20"/>
    </row>
    <row r="840" spans="18:18" ht="15.75">
      <c r="R840" s="20"/>
    </row>
    <row r="841" spans="18:18" ht="15.75">
      <c r="R841" s="20"/>
    </row>
    <row r="842" spans="18:18" ht="15.75">
      <c r="R842" s="20"/>
    </row>
    <row r="843" spans="18:18" ht="15.75">
      <c r="R843" s="20"/>
    </row>
    <row r="844" spans="18:18" ht="15.75">
      <c r="R844" s="20"/>
    </row>
    <row r="845" spans="18:18" ht="15.75">
      <c r="R845" s="20"/>
    </row>
    <row r="846" spans="18:18" ht="15.75">
      <c r="R846" s="20"/>
    </row>
    <row r="847" spans="18:18" ht="15.75">
      <c r="R847" s="20"/>
    </row>
    <row r="848" spans="18:18" ht="15.75">
      <c r="R848" s="20"/>
    </row>
    <row r="849" spans="18:18" ht="15.75">
      <c r="R849" s="20"/>
    </row>
    <row r="850" spans="18:18" ht="15.75">
      <c r="R850" s="20"/>
    </row>
    <row r="851" spans="18:18" ht="15.75">
      <c r="R851" s="20"/>
    </row>
    <row r="852" spans="18:18" ht="15.75">
      <c r="R852" s="20"/>
    </row>
    <row r="853" spans="18:18" ht="15.75">
      <c r="R853" s="20"/>
    </row>
    <row r="854" spans="18:18" ht="15.75">
      <c r="R854" s="20"/>
    </row>
    <row r="855" spans="18:18" ht="15.75">
      <c r="R855" s="20"/>
    </row>
    <row r="856" spans="18:18" ht="15.75">
      <c r="R856" s="20"/>
    </row>
    <row r="857" spans="18:18" ht="15.75">
      <c r="R857" s="20"/>
    </row>
    <row r="858" spans="18:18" ht="15.75">
      <c r="R858" s="20"/>
    </row>
    <row r="859" spans="18:18" ht="15.75">
      <c r="R859" s="20"/>
    </row>
    <row r="860" spans="18:18" ht="15.75">
      <c r="R860" s="20"/>
    </row>
    <row r="861" spans="18:18" ht="15.75">
      <c r="R861" s="20"/>
    </row>
    <row r="862" spans="18:18" ht="15.75">
      <c r="R862" s="20"/>
    </row>
    <row r="863" spans="18:18" ht="15.75">
      <c r="R863" s="20"/>
    </row>
    <row r="864" spans="18:18" ht="15.75">
      <c r="R864" s="20"/>
    </row>
    <row r="865" spans="18:18" ht="15.75">
      <c r="R865" s="20"/>
    </row>
    <row r="866" spans="18:18" ht="15.75">
      <c r="R866" s="20"/>
    </row>
    <row r="867" spans="18:18" ht="15.75">
      <c r="R867" s="20"/>
    </row>
    <row r="868" spans="18:18" ht="15.75">
      <c r="R868" s="20"/>
    </row>
    <row r="869" spans="18:18" ht="15.75">
      <c r="R869" s="20"/>
    </row>
    <row r="870" spans="18:18" ht="15.75">
      <c r="R870" s="20"/>
    </row>
    <row r="871" spans="18:18" ht="15.75">
      <c r="R871" s="20"/>
    </row>
    <row r="872" spans="18:18" ht="15.75">
      <c r="R872" s="20"/>
    </row>
    <row r="873" spans="18:18" ht="15.75">
      <c r="R873" s="20"/>
    </row>
    <row r="874" spans="18:18" ht="15.75">
      <c r="R874" s="20"/>
    </row>
    <row r="875" spans="18:18" ht="15.75">
      <c r="R875" s="20"/>
    </row>
    <row r="876" spans="18:18" ht="15.75">
      <c r="R876" s="20"/>
    </row>
    <row r="877" spans="18:18" ht="15.75">
      <c r="R877" s="20"/>
    </row>
    <row r="878" spans="18:18" ht="15.75">
      <c r="R878" s="20"/>
    </row>
    <row r="879" spans="18:18" ht="15.75">
      <c r="R879" s="20"/>
    </row>
    <row r="880" spans="18:18" ht="15.75">
      <c r="R880" s="20"/>
    </row>
    <row r="881" spans="18:18" ht="15.75">
      <c r="R881" s="20"/>
    </row>
    <row r="882" spans="18:18" ht="15.75">
      <c r="R882" s="20"/>
    </row>
    <row r="883" spans="18:18" ht="15.75">
      <c r="R883" s="20"/>
    </row>
    <row r="884" spans="18:18" ht="15.75">
      <c r="R884" s="20"/>
    </row>
    <row r="885" spans="18:18" ht="15.75">
      <c r="R885" s="20"/>
    </row>
    <row r="886" spans="18:18" ht="15.75">
      <c r="R886" s="20"/>
    </row>
    <row r="887" spans="18:18" ht="15.75">
      <c r="R887" s="20"/>
    </row>
    <row r="888" spans="18:18" ht="15.75">
      <c r="R888" s="20"/>
    </row>
    <row r="889" spans="18:18" ht="15.75">
      <c r="R889" s="20"/>
    </row>
    <row r="890" spans="18:18" ht="15.75">
      <c r="R890" s="20"/>
    </row>
    <row r="891" spans="18:18" ht="15.75">
      <c r="R891" s="20"/>
    </row>
    <row r="892" spans="18:18" ht="15.75">
      <c r="R892" s="20"/>
    </row>
    <row r="893" spans="18:18" ht="15.75">
      <c r="R893" s="20"/>
    </row>
    <row r="894" spans="18:18" ht="15.75">
      <c r="R894" s="20"/>
    </row>
    <row r="895" spans="18:18" ht="15.75">
      <c r="R895" s="20"/>
    </row>
    <row r="896" spans="18:18" ht="15.75">
      <c r="R896" s="20"/>
    </row>
    <row r="897" spans="18:18" ht="15.75">
      <c r="R897" s="20"/>
    </row>
    <row r="898" spans="18:18" ht="15.75">
      <c r="R898" s="20"/>
    </row>
    <row r="899" spans="18:18" ht="15.75">
      <c r="R899" s="20"/>
    </row>
    <row r="900" spans="18:18" ht="15.75">
      <c r="R900" s="20"/>
    </row>
    <row r="901" spans="18:18" ht="15.75">
      <c r="R901" s="20"/>
    </row>
    <row r="902" spans="18:18" ht="15.75">
      <c r="R902" s="20"/>
    </row>
    <row r="903" spans="18:18" ht="15.75">
      <c r="R903" s="20"/>
    </row>
    <row r="904" spans="18:18" ht="15.75">
      <c r="R904" s="20"/>
    </row>
    <row r="905" spans="18:18" ht="15.75">
      <c r="R905" s="20"/>
    </row>
    <row r="906" spans="18:18" ht="15.75">
      <c r="R906" s="20"/>
    </row>
    <row r="907" spans="18:18" ht="15.75">
      <c r="R907" s="20"/>
    </row>
    <row r="908" spans="18:18" ht="15.75">
      <c r="R908" s="20"/>
    </row>
    <row r="909" spans="18:18" ht="15.75">
      <c r="R909" s="20"/>
    </row>
    <row r="910" spans="18:18" ht="15.75">
      <c r="R910" s="20"/>
    </row>
    <row r="911" spans="18:18" ht="15.75">
      <c r="R911" s="20"/>
    </row>
    <row r="912" spans="18:18" ht="15.75">
      <c r="R912" s="20"/>
    </row>
    <row r="913" spans="18:18" ht="15.75">
      <c r="R913" s="20"/>
    </row>
    <row r="914" spans="18:18" ht="15.75">
      <c r="R914" s="20"/>
    </row>
    <row r="915" spans="18:18" ht="15.75">
      <c r="R915" s="20"/>
    </row>
    <row r="916" spans="18:18" ht="15.75">
      <c r="R916" s="20"/>
    </row>
    <row r="917" spans="18:18" ht="15.75">
      <c r="R917" s="20"/>
    </row>
    <row r="918" spans="18:18" ht="15.75">
      <c r="R918" s="20"/>
    </row>
    <row r="919" spans="18:18" ht="15.75">
      <c r="R919" s="20"/>
    </row>
    <row r="920" spans="18:18" ht="15.75">
      <c r="R920" s="20"/>
    </row>
    <row r="921" spans="18:18" ht="15.75">
      <c r="R921" s="20"/>
    </row>
    <row r="922" spans="18:18" ht="15.75">
      <c r="R922" s="20"/>
    </row>
    <row r="923" spans="18:18" ht="15.75">
      <c r="R923" s="20"/>
    </row>
    <row r="924" spans="18:18" ht="15.75">
      <c r="R924" s="20"/>
    </row>
    <row r="925" spans="18:18" ht="15.75">
      <c r="R925" s="20"/>
    </row>
    <row r="926" spans="18:18" ht="15.75">
      <c r="R926" s="20"/>
    </row>
    <row r="927" spans="18:18" ht="15.75">
      <c r="R927" s="20"/>
    </row>
    <row r="928" spans="18:18" ht="15.75">
      <c r="R928" s="20"/>
    </row>
    <row r="929" spans="18:18" ht="15.75">
      <c r="R929" s="20"/>
    </row>
    <row r="930" spans="18:18" ht="15.75">
      <c r="R930" s="20"/>
    </row>
    <row r="931" spans="18:18" ht="15.75">
      <c r="R931" s="20"/>
    </row>
    <row r="932" spans="18:18" ht="15.75">
      <c r="R932" s="20"/>
    </row>
    <row r="933" spans="18:18" ht="15.75">
      <c r="R933" s="20"/>
    </row>
    <row r="934" spans="18:18" ht="15.75">
      <c r="R934" s="20"/>
    </row>
    <row r="935" spans="18:18" ht="15.75">
      <c r="R935" s="20"/>
    </row>
    <row r="936" spans="18:18" ht="15.75">
      <c r="R936" s="20"/>
    </row>
    <row r="937" spans="18:18" ht="15.75">
      <c r="R937" s="20"/>
    </row>
    <row r="938" spans="18:18" ht="15.75">
      <c r="R938" s="20"/>
    </row>
    <row r="939" spans="18:18" ht="15.75">
      <c r="R939" s="20"/>
    </row>
    <row r="940" spans="18:18" ht="15.75">
      <c r="R940" s="20"/>
    </row>
    <row r="941" spans="18:18" ht="15.75">
      <c r="R941" s="20"/>
    </row>
    <row r="942" spans="18:18" ht="15.75">
      <c r="R942" s="20"/>
    </row>
    <row r="943" spans="18:18" ht="15.75">
      <c r="R943" s="20"/>
    </row>
    <row r="944" spans="18:18" ht="15.75">
      <c r="R944" s="20"/>
    </row>
    <row r="945" spans="18:18" ht="15.75">
      <c r="R945" s="20"/>
    </row>
    <row r="946" spans="18:18" ht="15.75">
      <c r="R946" s="20"/>
    </row>
    <row r="947" spans="18:18" ht="15.75">
      <c r="R947" s="20"/>
    </row>
    <row r="948" spans="18:18" ht="15.75">
      <c r="R948" s="20"/>
    </row>
    <row r="949" spans="18:18" ht="15.75">
      <c r="R949" s="20"/>
    </row>
    <row r="950" spans="18:18" ht="15.75">
      <c r="R950" s="20"/>
    </row>
    <row r="951" spans="18:18" ht="15.75">
      <c r="R951" s="20"/>
    </row>
    <row r="952" spans="18:18" ht="15.75">
      <c r="R952" s="20"/>
    </row>
    <row r="953" spans="18:18" ht="15.75">
      <c r="R953" s="20"/>
    </row>
    <row r="954" spans="18:18" ht="15.75">
      <c r="R954" s="20"/>
    </row>
    <row r="955" spans="18:18" ht="15.75">
      <c r="R955" s="20"/>
    </row>
    <row r="956" spans="18:18" ht="15.75">
      <c r="R956" s="20"/>
    </row>
    <row r="957" spans="18:18" ht="15.75">
      <c r="R957" s="20"/>
    </row>
    <row r="958" spans="18:18" ht="15.75">
      <c r="R958" s="20"/>
    </row>
    <row r="959" spans="18:18" ht="15.75">
      <c r="R959" s="20"/>
    </row>
    <row r="960" spans="18:18" ht="15.75">
      <c r="R960" s="20"/>
    </row>
    <row r="961" spans="18:18" ht="15.75">
      <c r="R961" s="20"/>
    </row>
    <row r="962" spans="18:18" ht="15.75">
      <c r="R962" s="20"/>
    </row>
    <row r="963" spans="18:18" ht="15.75">
      <c r="R963" s="20"/>
    </row>
    <row r="964" spans="18:18" ht="15.75">
      <c r="R964" s="20"/>
    </row>
    <row r="965" spans="18:18" ht="15.75">
      <c r="R965" s="20"/>
    </row>
    <row r="966" spans="18:18" ht="15.75">
      <c r="R966" s="20"/>
    </row>
    <row r="967" spans="18:18" ht="15.75">
      <c r="R967" s="20"/>
    </row>
    <row r="968" spans="18:18" ht="15.75">
      <c r="R968" s="20"/>
    </row>
    <row r="969" spans="18:18" ht="15.75">
      <c r="R969" s="20"/>
    </row>
    <row r="970" spans="18:18" ht="15.75">
      <c r="R970" s="20"/>
    </row>
    <row r="971" spans="18:18" ht="15.75">
      <c r="R971" s="20"/>
    </row>
    <row r="972" spans="18:18" ht="15.75">
      <c r="R972" s="20"/>
    </row>
    <row r="973" spans="18:18" ht="15.75">
      <c r="R973" s="20"/>
    </row>
    <row r="974" spans="18:18" ht="15.75">
      <c r="R974" s="20"/>
    </row>
    <row r="975" spans="18:18" ht="15.75">
      <c r="R975" s="20"/>
    </row>
    <row r="976" spans="18:18" ht="15.75">
      <c r="R976" s="20"/>
    </row>
    <row r="977" spans="18:18" ht="15.75">
      <c r="R977" s="20"/>
    </row>
    <row r="978" spans="18:18" ht="15.75">
      <c r="R978" s="20"/>
    </row>
    <row r="979" spans="18:18" ht="15.75">
      <c r="R979" s="20"/>
    </row>
    <row r="980" spans="18:18" ht="15.75">
      <c r="R980" s="20"/>
    </row>
    <row r="981" spans="18:18" ht="15.75">
      <c r="R981" s="20"/>
    </row>
    <row r="982" spans="18:18" ht="15.75">
      <c r="R982" s="20"/>
    </row>
    <row r="983" spans="18:18" ht="15.75">
      <c r="R983" s="20"/>
    </row>
    <row r="984" spans="18:18" ht="15.75">
      <c r="R984" s="20"/>
    </row>
    <row r="985" spans="18:18" ht="15.75">
      <c r="R985" s="20"/>
    </row>
    <row r="986" spans="18:18" ht="15.75">
      <c r="R986" s="20"/>
    </row>
    <row r="987" spans="18:18" ht="15.75">
      <c r="R987" s="20"/>
    </row>
    <row r="988" spans="18:18" ht="15.75">
      <c r="R988" s="20"/>
    </row>
    <row r="989" spans="18:18" ht="15.75">
      <c r="R989" s="20"/>
    </row>
    <row r="990" spans="18:18" ht="15.75">
      <c r="R990" s="20"/>
    </row>
    <row r="991" spans="18:18" ht="15.75">
      <c r="R991" s="20"/>
    </row>
    <row r="992" spans="18:18" ht="15.75">
      <c r="R992" s="20"/>
    </row>
    <row r="993" spans="18:18" ht="15.75">
      <c r="R993" s="20"/>
    </row>
    <row r="994" spans="18:18" ht="15.75">
      <c r="R994" s="20"/>
    </row>
    <row r="995" spans="18:18" ht="15.75">
      <c r="R995" s="20"/>
    </row>
    <row r="996" spans="18:18" ht="15.75">
      <c r="R996" s="20"/>
    </row>
    <row r="997" spans="18:18" ht="15.75">
      <c r="R997" s="20"/>
    </row>
    <row r="998" spans="18:18" ht="15.75">
      <c r="R998" s="20"/>
    </row>
    <row r="999" spans="18:18" ht="15.75">
      <c r="R999" s="20"/>
    </row>
    <row r="1000" spans="18:18" ht="15.75">
      <c r="R1000" s="20"/>
    </row>
    <row r="1001" spans="18:18" ht="15.75">
      <c r="R1001" s="20"/>
    </row>
    <row r="1002" spans="18:18" ht="15.75">
      <c r="R1002" s="20"/>
    </row>
  </sheetData>
  <mergeCells count="4">
    <mergeCell ref="A1:H4"/>
    <mergeCell ref="I1:N4"/>
    <mergeCell ref="O1:O4"/>
    <mergeCell ref="P1:R4"/>
  </mergeCells>
  <conditionalFormatting sqref="P6:P132">
    <cfRule type="cellIs" dxfId="39" priority="12" operator="equal">
      <formula>"Retirado"</formula>
    </cfRule>
    <cfRule type="cellIs" dxfId="38" priority="13" operator="equal">
      <formula>"Aprovado"</formula>
    </cfRule>
    <cfRule type="cellIs" dxfId="37" priority="14" operator="equal">
      <formula>"Para Complementação"</formula>
    </cfRule>
    <cfRule type="cellIs" dxfId="36" priority="15" operator="equal">
      <formula>"Rejeitado"</formula>
    </cfRule>
    <cfRule type="cellIs" dxfId="35" priority="16" operator="equal">
      <formula>"Em Análise"</formula>
    </cfRule>
  </conditionalFormatting>
  <conditionalFormatting sqref="P6:P133">
    <cfRule type="cellIs" dxfId="34" priority="2" operator="equal">
      <formula>"Retirado"</formula>
    </cfRule>
    <cfRule type="cellIs" dxfId="33" priority="3" operator="equal">
      <formula>"Retirado"</formula>
    </cfRule>
    <cfRule type="cellIs" dxfId="32" priority="4" operator="equal">
      <formula>"Rejeitado"</formula>
    </cfRule>
    <cfRule type="cellIs" dxfId="31" priority="6" operator="equal">
      <formula>"Aprovado"</formula>
    </cfRule>
    <cfRule type="cellIs" dxfId="3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29DFF1AD-3F8E-4FF0-9E8F-0C4F7DE2A8D2}">
          <x14:formula1>
            <xm:f>LEGENDA!$F$2:$F$9</xm:f>
          </x14:formula1>
          <xm:sqref>F6:F1002</xm:sqref>
        </x14:dataValidation>
        <x14:dataValidation type="list" allowBlank="1" showInputMessage="1" showErrorMessage="1" xr:uid="{8E900B25-96A5-486E-B987-40AC468060E1}">
          <x14:formula1>
            <xm:f>LEGENDA!$I$2:$I$6</xm:f>
          </x14:formula1>
          <xm:sqref>P6:P133</xm:sqref>
        </x14:dataValidation>
        <x14:dataValidation type="list" allowBlank="1" showInputMessage="1" showErrorMessage="1" xr:uid="{EF6963DD-D9CF-4105-9D41-6CC8B2938F5C}">
          <x14:formula1>
            <xm:f>LEGENDA!$E$2:$E$19</xm:f>
          </x14:formula1>
          <xm:sqref>F1003:F1503 E6:E1002</xm:sqref>
        </x14:dataValidation>
        <x14:dataValidation type="list" allowBlank="1" showInputMessage="1" showErrorMessage="1" xr:uid="{832EF629-8777-49C6-8E30-61A7CF6BE7CA}">
          <x14:formula1>
            <xm:f>LEGENDA!$H$1:$H$33</xm:f>
          </x14:formula1>
          <xm:sqref>H6:H1503</xm:sqref>
        </x14:dataValidation>
        <x14:dataValidation type="list" allowBlank="1" showInputMessage="1" showErrorMessage="1" xr:uid="{260C10CD-565A-4E48-BBF4-0554A755804D}">
          <x14:formula1>
            <xm:f>LEGENDA!$H$2:$H$32</xm:f>
          </x14:formula1>
          <xm:sqref>H1504:H1048576</xm:sqref>
        </x14:dataValidation>
        <x14:dataValidation type="list" allowBlank="1" showInputMessage="1" showErrorMessage="1" xr:uid="{634F573C-750D-426C-8783-A78BDB4CE1A1}">
          <x14:formula1>
            <xm:f>LEGENDA!$D$2:$D$5</xm:f>
          </x14:formula1>
          <xm:sqref>F1504:F1048576 E1003:E1048576 D6:D1048576</xm:sqref>
        </x14:dataValidation>
        <x14:dataValidation type="list" allowBlank="1" showInputMessage="1" showErrorMessage="1" xr:uid="{C2BC99FF-73F9-44F8-94A5-2C066F5BE38B}">
          <x14:formula1>
            <xm:f>LEGENDA!$C$2:$C$29</xm:f>
          </x14:formula1>
          <xm:sqref>C93:C1048576 C6:C83</xm:sqref>
        </x14:dataValidation>
        <x14:dataValidation type="list" allowBlank="1" showInputMessage="1" showErrorMessage="1" xr:uid="{6B9DDBEF-E79A-4A84-B20D-53F3098B6729}">
          <x14:formula1>
            <xm:f>LEGENDA!$B$2:$B$4</xm:f>
          </x14:formula1>
          <xm:sqref>B93:B1048576 B6:B83</xm:sqref>
        </x14:dataValidation>
        <x14:dataValidation type="list" allowBlank="1" showInputMessage="1" showErrorMessage="1" xr:uid="{BC939126-0E6E-4AE7-A74B-6A1C6177EB54}">
          <x14:formula1>
            <xm:f>LEGENDA!$A$2:$A$27</xm:f>
          </x14:formula1>
          <xm:sqref>A93:A1048576 A6:A83</xm:sqref>
        </x14:dataValidation>
        <x14:dataValidation type="list" allowBlank="1" showInputMessage="1" showErrorMessage="1" xr:uid="{829FCCD3-E1DD-4BF9-8E99-BD84E42A4C79}">
          <x14:formula1>
            <xm:f>LEGENDA!$M$2:$M$58</xm:f>
          </x14:formula1>
          <xm:sqref>J6:J1002</xm:sqref>
        </x14:dataValidation>
        <x14:dataValidation type="list" allowBlank="1" showInputMessage="1" showErrorMessage="1" xr:uid="{0E051151-0D55-4F89-93BA-B56358079A08}">
          <x14:formula1>
            <xm:f>LEGENDA!$G$2:$G$17</xm:f>
          </x14:formula1>
          <xm:sqref>G6:G1048576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06C8-DD83-4DEB-B526-45F81F89669A}">
  <dimension ref="A1:AC1002"/>
  <sheetViews>
    <sheetView topLeftCell="H11" zoomScale="70" zoomScaleNormal="70" workbookViewId="0">
      <selection activeCell="R10" sqref="R10"/>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20.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15.95" customHeight="1">
      <c r="A3" s="66"/>
      <c r="B3" s="67"/>
      <c r="C3" s="67"/>
      <c r="D3" s="67"/>
      <c r="E3" s="67"/>
      <c r="F3" s="67"/>
      <c r="G3" s="67"/>
      <c r="H3" s="67"/>
      <c r="I3" s="72"/>
      <c r="J3" s="72"/>
      <c r="K3" s="72"/>
      <c r="L3" s="72"/>
      <c r="M3" s="72"/>
      <c r="N3" s="72"/>
      <c r="O3" s="70"/>
      <c r="P3" s="74"/>
      <c r="Q3" s="74"/>
      <c r="R3" s="74"/>
    </row>
    <row r="4" spans="1:18" ht="27"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78.75">
      <c r="A6" s="15">
        <v>2022</v>
      </c>
      <c r="B6" s="15" t="s">
        <v>13</v>
      </c>
      <c r="C6" s="15" t="s">
        <v>140</v>
      </c>
      <c r="D6" s="15" t="s">
        <v>15</v>
      </c>
      <c r="E6" s="15" t="s">
        <v>16</v>
      </c>
      <c r="F6" s="15" t="s">
        <v>17</v>
      </c>
      <c r="G6" s="15" t="s">
        <v>73</v>
      </c>
      <c r="H6" s="15" t="s">
        <v>31</v>
      </c>
      <c r="I6" s="16" t="s">
        <v>799</v>
      </c>
      <c r="J6" s="16" t="s">
        <v>24</v>
      </c>
      <c r="K6" s="17">
        <v>1</v>
      </c>
      <c r="L6" s="16" t="s">
        <v>164</v>
      </c>
      <c r="M6" s="18" t="s">
        <v>800</v>
      </c>
      <c r="N6" s="18">
        <v>1474340.64</v>
      </c>
      <c r="O6" s="34" t="s">
        <v>166</v>
      </c>
      <c r="P6" s="20" t="s">
        <v>43</v>
      </c>
      <c r="Q6" s="20" t="s">
        <v>801</v>
      </c>
      <c r="R6" s="20" t="s">
        <v>463</v>
      </c>
    </row>
    <row r="7" spans="1:18" ht="31.5">
      <c r="M7" s="56" t="s">
        <v>169</v>
      </c>
      <c r="N7" s="56">
        <f>SUM(N6:N6)</f>
        <v>1474340.64</v>
      </c>
      <c r="O7" s="34"/>
      <c r="P7" s="20"/>
      <c r="R7" s="20"/>
    </row>
    <row r="8" spans="1:18" ht="141.75">
      <c r="A8" s="15">
        <v>2022</v>
      </c>
      <c r="B8" s="15" t="s">
        <v>13</v>
      </c>
      <c r="C8" s="15" t="s">
        <v>140</v>
      </c>
      <c r="D8" s="15" t="s">
        <v>38</v>
      </c>
      <c r="E8" s="15" t="s">
        <v>48</v>
      </c>
      <c r="F8" s="15" t="s">
        <v>40</v>
      </c>
      <c r="G8" s="15" t="s">
        <v>91</v>
      </c>
      <c r="H8" s="15" t="s">
        <v>133</v>
      </c>
      <c r="I8" s="16" t="s">
        <v>802</v>
      </c>
      <c r="J8" s="16" t="s">
        <v>24</v>
      </c>
      <c r="K8" s="17">
        <v>1</v>
      </c>
      <c r="L8" s="16" t="s">
        <v>171</v>
      </c>
      <c r="M8" s="18" t="s">
        <v>803</v>
      </c>
      <c r="N8" s="18">
        <v>762688.11</v>
      </c>
      <c r="O8" s="34" t="s">
        <v>166</v>
      </c>
      <c r="P8" s="20" t="s">
        <v>43</v>
      </c>
      <c r="Q8" s="20" t="s">
        <v>804</v>
      </c>
      <c r="R8" s="20" t="s">
        <v>805</v>
      </c>
    </row>
    <row r="9" spans="1:18" ht="31.5">
      <c r="M9" s="56" t="s">
        <v>316</v>
      </c>
      <c r="N9" s="56">
        <f>SUM(N8:N8)</f>
        <v>762688.11</v>
      </c>
      <c r="O9" s="34"/>
      <c r="P9" s="20"/>
      <c r="R9" s="20"/>
    </row>
    <row r="10" spans="1:18" ht="141.75">
      <c r="A10" s="15">
        <v>2022</v>
      </c>
      <c r="B10" s="15" t="s">
        <v>13</v>
      </c>
      <c r="C10" s="15" t="s">
        <v>140</v>
      </c>
      <c r="D10" s="15" t="s">
        <v>38</v>
      </c>
      <c r="E10" s="15" t="s">
        <v>28</v>
      </c>
      <c r="F10" s="15" t="s">
        <v>57</v>
      </c>
      <c r="G10" s="15" t="s">
        <v>97</v>
      </c>
      <c r="H10" s="15" t="s">
        <v>131</v>
      </c>
      <c r="I10" s="16" t="s">
        <v>806</v>
      </c>
      <c r="J10" s="16" t="s">
        <v>24</v>
      </c>
      <c r="K10" s="17">
        <v>1</v>
      </c>
      <c r="L10" s="16" t="s">
        <v>171</v>
      </c>
      <c r="M10" s="18" t="s">
        <v>563</v>
      </c>
      <c r="N10" s="18">
        <v>25000</v>
      </c>
      <c r="O10" s="34" t="s">
        <v>166</v>
      </c>
      <c r="P10" s="20" t="s">
        <v>43</v>
      </c>
      <c r="Q10" s="20" t="s">
        <v>807</v>
      </c>
      <c r="R10" s="20" t="s">
        <v>43</v>
      </c>
    </row>
    <row r="11" spans="1:18" ht="94.5">
      <c r="A11" s="15">
        <v>2022</v>
      </c>
      <c r="B11" s="15" t="s">
        <v>13</v>
      </c>
      <c r="C11" s="15" t="s">
        <v>140</v>
      </c>
      <c r="D11" s="15" t="s">
        <v>38</v>
      </c>
      <c r="E11" s="15" t="s">
        <v>28</v>
      </c>
      <c r="F11" s="15" t="s">
        <v>57</v>
      </c>
      <c r="G11" s="15" t="s">
        <v>97</v>
      </c>
      <c r="H11" s="15" t="s">
        <v>74</v>
      </c>
      <c r="I11" s="16" t="s">
        <v>808</v>
      </c>
      <c r="J11" s="16" t="s">
        <v>24</v>
      </c>
      <c r="K11" s="17">
        <v>1</v>
      </c>
      <c r="L11" s="16" t="s">
        <v>171</v>
      </c>
      <c r="M11" s="18" t="s">
        <v>809</v>
      </c>
      <c r="N11" s="18">
        <v>10000</v>
      </c>
      <c r="O11" s="34" t="s">
        <v>166</v>
      </c>
      <c r="P11" s="20" t="s">
        <v>43</v>
      </c>
      <c r="Q11" s="20" t="s">
        <v>807</v>
      </c>
      <c r="R11" s="20" t="s">
        <v>43</v>
      </c>
    </row>
    <row r="12" spans="1:18" ht="94.5">
      <c r="A12" s="15">
        <v>2022</v>
      </c>
      <c r="B12" s="15" t="s">
        <v>13</v>
      </c>
      <c r="C12" s="15" t="s">
        <v>140</v>
      </c>
      <c r="D12" s="15" t="s">
        <v>38</v>
      </c>
      <c r="E12" s="15" t="s">
        <v>28</v>
      </c>
      <c r="F12" s="15" t="s">
        <v>57</v>
      </c>
      <c r="G12" s="15" t="s">
        <v>97</v>
      </c>
      <c r="H12" s="15" t="s">
        <v>149</v>
      </c>
      <c r="I12" s="16" t="s">
        <v>810</v>
      </c>
      <c r="J12" s="16" t="s">
        <v>24</v>
      </c>
      <c r="K12" s="17">
        <v>1</v>
      </c>
      <c r="L12" s="16" t="s">
        <v>171</v>
      </c>
      <c r="M12" s="18" t="s">
        <v>811</v>
      </c>
      <c r="N12" s="18">
        <v>50336.26</v>
      </c>
      <c r="O12" s="34" t="s">
        <v>166</v>
      </c>
      <c r="P12" s="20" t="s">
        <v>43</v>
      </c>
      <c r="Q12" s="20" t="s">
        <v>807</v>
      </c>
      <c r="R12" s="20" t="s">
        <v>43</v>
      </c>
    </row>
    <row r="13" spans="1:18" ht="31.5">
      <c r="M13" s="56" t="s">
        <v>204</v>
      </c>
      <c r="N13" s="56">
        <f>SUM(N10:N12)</f>
        <v>85336.260000000009</v>
      </c>
      <c r="O13" s="34"/>
      <c r="P13" s="20"/>
      <c r="R13" s="20"/>
    </row>
    <row r="14" spans="1:18" ht="94.5">
      <c r="A14" s="15">
        <v>2022</v>
      </c>
      <c r="B14" s="15" t="s">
        <v>13</v>
      </c>
      <c r="C14" s="15" t="s">
        <v>140</v>
      </c>
      <c r="D14" s="15" t="s">
        <v>38</v>
      </c>
      <c r="E14" s="15" t="s">
        <v>56</v>
      </c>
      <c r="F14" s="15" t="s">
        <v>57</v>
      </c>
      <c r="G14" s="15" t="s">
        <v>112</v>
      </c>
      <c r="H14" s="15" t="s">
        <v>148</v>
      </c>
      <c r="I14" s="16" t="s">
        <v>812</v>
      </c>
      <c r="J14" s="16" t="s">
        <v>24</v>
      </c>
      <c r="K14" s="17">
        <v>1</v>
      </c>
      <c r="L14" s="16" t="s">
        <v>171</v>
      </c>
      <c r="M14" s="18" t="s">
        <v>809</v>
      </c>
      <c r="N14" s="18">
        <v>10000</v>
      </c>
      <c r="O14" s="34" t="s">
        <v>166</v>
      </c>
      <c r="P14" s="20" t="s">
        <v>43</v>
      </c>
      <c r="Q14" s="20" t="s">
        <v>813</v>
      </c>
      <c r="R14" s="20" t="s">
        <v>814</v>
      </c>
    </row>
    <row r="15" spans="1:18" ht="110.25">
      <c r="A15" s="15">
        <v>2022</v>
      </c>
      <c r="B15" s="15" t="s">
        <v>13</v>
      </c>
      <c r="C15" s="15" t="s">
        <v>140</v>
      </c>
      <c r="D15" s="15" t="s">
        <v>38</v>
      </c>
      <c r="E15" s="15" t="s">
        <v>56</v>
      </c>
      <c r="F15" s="15" t="s">
        <v>57</v>
      </c>
      <c r="G15" s="15" t="s">
        <v>112</v>
      </c>
      <c r="H15" s="15" t="s">
        <v>74</v>
      </c>
      <c r="I15" s="16" t="s">
        <v>815</v>
      </c>
      <c r="J15" s="16" t="s">
        <v>24</v>
      </c>
      <c r="K15" s="17">
        <v>1</v>
      </c>
      <c r="L15" s="16" t="s">
        <v>171</v>
      </c>
      <c r="M15" s="18" t="s">
        <v>816</v>
      </c>
      <c r="N15" s="18">
        <v>5000</v>
      </c>
      <c r="O15" s="34" t="s">
        <v>166</v>
      </c>
      <c r="P15" s="20" t="s">
        <v>43</v>
      </c>
      <c r="Q15" s="20" t="s">
        <v>813</v>
      </c>
      <c r="R15" s="20" t="s">
        <v>814</v>
      </c>
    </row>
    <row r="16" spans="1:18" ht="31.5">
      <c r="M16" s="56" t="s">
        <v>175</v>
      </c>
      <c r="N16" s="56">
        <f>SUM(N14:N15)</f>
        <v>15000</v>
      </c>
      <c r="P16" s="20"/>
      <c r="R16" s="20"/>
    </row>
    <row r="17" spans="13:18" ht="31.5">
      <c r="M17" s="57" t="s">
        <v>301</v>
      </c>
      <c r="N17" s="57">
        <f>N7+N9+N13+N16</f>
        <v>2337365.0099999998</v>
      </c>
      <c r="P17" s="20"/>
      <c r="R17" s="20"/>
    </row>
    <row r="18" spans="13:18" ht="15.75">
      <c r="P18" s="20"/>
      <c r="R18" s="20"/>
    </row>
    <row r="19" spans="13:18" ht="15.75">
      <c r="P19" s="20"/>
      <c r="R19" s="20"/>
    </row>
    <row r="20" spans="13:18" ht="15.75">
      <c r="P20" s="20"/>
      <c r="R20" s="20"/>
    </row>
    <row r="21" spans="13:18" ht="15.75">
      <c r="P21" s="20"/>
      <c r="R21" s="20"/>
    </row>
    <row r="22" spans="13:18" ht="15.75">
      <c r="P22" s="20"/>
      <c r="R22" s="20"/>
    </row>
    <row r="23" spans="13:18" ht="15.75">
      <c r="P23" s="20"/>
      <c r="R23" s="20"/>
    </row>
    <row r="24" spans="13:18" ht="15.75">
      <c r="P24" s="20"/>
      <c r="R24" s="20"/>
    </row>
    <row r="25" spans="13:18" ht="15.75">
      <c r="P25" s="20"/>
      <c r="R25" s="20"/>
    </row>
    <row r="26" spans="13:18" ht="15.75">
      <c r="P26" s="20"/>
      <c r="R26" s="20"/>
    </row>
    <row r="27" spans="13:18" ht="15.75">
      <c r="P27" s="20"/>
      <c r="R27" s="20"/>
    </row>
    <row r="28" spans="13:18" ht="15.75">
      <c r="P28" s="20"/>
      <c r="R28" s="20"/>
    </row>
    <row r="29" spans="13:18" ht="15.75">
      <c r="P29" s="20"/>
      <c r="R29" s="20"/>
    </row>
    <row r="30" spans="13:18" ht="15.75">
      <c r="P30" s="20"/>
      <c r="R30" s="20"/>
    </row>
    <row r="31" spans="13:18" ht="15.75">
      <c r="P31" s="20"/>
      <c r="R31" s="20"/>
    </row>
    <row r="32" spans="13:18" ht="15.75">
      <c r="P32" s="20"/>
      <c r="R32" s="20"/>
    </row>
    <row r="33" spans="16:18" ht="15.75">
      <c r="P33" s="20"/>
      <c r="R33" s="20"/>
    </row>
    <row r="34" spans="16:18" ht="15.75">
      <c r="P34" s="20"/>
      <c r="R34" s="20"/>
    </row>
    <row r="35" spans="16:18" ht="15.75">
      <c r="P35" s="20"/>
      <c r="R35" s="20"/>
    </row>
    <row r="36" spans="16:18" ht="15.75">
      <c r="P36" s="20"/>
      <c r="R36" s="20"/>
    </row>
    <row r="37" spans="16:18" ht="15.75">
      <c r="P37" s="20"/>
      <c r="R37" s="20"/>
    </row>
    <row r="38" spans="16:18" ht="15.75">
      <c r="P38" s="20"/>
      <c r="R38" s="20"/>
    </row>
    <row r="39" spans="16:18" ht="15.75">
      <c r="P39" s="20"/>
      <c r="R39" s="20"/>
    </row>
    <row r="40" spans="16:18" ht="15.75">
      <c r="P40" s="20"/>
      <c r="R40" s="20"/>
    </row>
    <row r="41" spans="16:18" ht="15.75">
      <c r="P41" s="20"/>
      <c r="R41" s="20"/>
    </row>
    <row r="42" spans="16:18" ht="15.75">
      <c r="P42" s="20"/>
      <c r="R42" s="20"/>
    </row>
    <row r="43" spans="16:18" ht="15.75">
      <c r="P43" s="20"/>
      <c r="R43" s="20"/>
    </row>
    <row r="44" spans="16:18" ht="15.75">
      <c r="P44" s="20"/>
      <c r="R44" s="20"/>
    </row>
    <row r="45" spans="16:18" ht="15.75">
      <c r="P45" s="20"/>
      <c r="R45" s="20"/>
    </row>
    <row r="46" spans="16:18" ht="15.75">
      <c r="P46" s="20"/>
      <c r="R46" s="20"/>
    </row>
    <row r="47" spans="16:18" ht="15.75">
      <c r="P47" s="20"/>
      <c r="R47" s="20"/>
    </row>
    <row r="48" spans="16:18" ht="15.75">
      <c r="P48" s="20"/>
      <c r="R48" s="20"/>
    </row>
    <row r="49" spans="16:18" ht="15.75">
      <c r="P49" s="20"/>
      <c r="R49" s="20"/>
    </row>
    <row r="50" spans="16:18" ht="15.75">
      <c r="P50" s="20"/>
      <c r="R50" s="20"/>
    </row>
    <row r="51" spans="16:18" ht="15.75">
      <c r="P51" s="20"/>
      <c r="R51" s="20"/>
    </row>
    <row r="52" spans="16:18" ht="15.75">
      <c r="P52" s="20"/>
      <c r="R52" s="20"/>
    </row>
    <row r="53" spans="16:18" ht="15.75">
      <c r="P53" s="20"/>
      <c r="R53" s="20"/>
    </row>
    <row r="54" spans="16:18" ht="15.75">
      <c r="P54" s="20"/>
      <c r="R54" s="20"/>
    </row>
    <row r="55" spans="16:18" ht="15.75">
      <c r="P55" s="20"/>
      <c r="R55" s="20"/>
    </row>
    <row r="56" spans="16:18" ht="15.75">
      <c r="P56" s="20"/>
      <c r="R56" s="20"/>
    </row>
    <row r="57" spans="16:18" ht="15.75">
      <c r="P57" s="20"/>
      <c r="R57" s="20"/>
    </row>
    <row r="58" spans="16:18" ht="15.75">
      <c r="P58" s="20"/>
      <c r="R58" s="20"/>
    </row>
    <row r="59" spans="16:18" ht="15.75">
      <c r="P59" s="20"/>
      <c r="R59" s="20"/>
    </row>
    <row r="60" spans="16:18" ht="15.75">
      <c r="P60" s="20"/>
      <c r="R60" s="20"/>
    </row>
    <row r="61" spans="16:18" ht="15.75">
      <c r="P61" s="20"/>
      <c r="R61" s="20"/>
    </row>
    <row r="62" spans="16:18" ht="15.75">
      <c r="P62" s="20"/>
      <c r="R62" s="20"/>
    </row>
    <row r="63" spans="16:18" ht="15.75">
      <c r="P63" s="20"/>
      <c r="R63" s="20"/>
    </row>
    <row r="64" spans="16:18" ht="15.75">
      <c r="P64" s="20"/>
      <c r="R64" s="20"/>
    </row>
    <row r="65" spans="16:18" ht="15.75">
      <c r="P65" s="20"/>
      <c r="R65" s="20"/>
    </row>
    <row r="66" spans="16:18" ht="15.75">
      <c r="P66" s="20"/>
      <c r="R66" s="20"/>
    </row>
    <row r="67" spans="16:18" ht="15.75">
      <c r="P67" s="20"/>
      <c r="R67" s="20"/>
    </row>
    <row r="68" spans="16:18" ht="15.75">
      <c r="P68" s="20"/>
      <c r="R68" s="20"/>
    </row>
    <row r="69" spans="16:18" ht="15.75">
      <c r="P69" s="20"/>
      <c r="R69" s="20"/>
    </row>
    <row r="70" spans="16:18" ht="15.75">
      <c r="P70" s="20"/>
      <c r="R70" s="20"/>
    </row>
    <row r="71" spans="16:18" ht="15.75">
      <c r="P71" s="20"/>
      <c r="R71" s="20"/>
    </row>
    <row r="72" spans="16:18" ht="15.75">
      <c r="P72" s="20"/>
      <c r="R72" s="20"/>
    </row>
    <row r="73" spans="16:18" ht="15.75">
      <c r="P73" s="20"/>
      <c r="R73" s="20"/>
    </row>
    <row r="74" spans="16:18" ht="15.75">
      <c r="P74" s="20"/>
      <c r="R74" s="20"/>
    </row>
    <row r="75" spans="16:18" ht="15.75">
      <c r="P75" s="20"/>
      <c r="R75" s="20"/>
    </row>
    <row r="76" spans="16:18" ht="15.75">
      <c r="P76" s="20"/>
      <c r="R76" s="20"/>
    </row>
    <row r="77" spans="16:18" ht="15.75">
      <c r="P77" s="20"/>
      <c r="R77" s="20"/>
    </row>
    <row r="78" spans="16:18" ht="15.75">
      <c r="P78" s="20"/>
      <c r="R78" s="20"/>
    </row>
    <row r="79" spans="16:18" ht="15.75">
      <c r="P79" s="20"/>
      <c r="R79" s="20"/>
    </row>
    <row r="80" spans="16:18" ht="15.75">
      <c r="P80" s="20"/>
      <c r="R80" s="20"/>
    </row>
    <row r="81" spans="1:18" ht="15.75">
      <c r="P81" s="20"/>
      <c r="R81" s="20"/>
    </row>
    <row r="82" spans="1:18" ht="15.75">
      <c r="P82" s="20"/>
      <c r="R82" s="20"/>
    </row>
    <row r="83" spans="1:18" ht="15.75">
      <c r="P83" s="20"/>
      <c r="R83" s="20"/>
    </row>
    <row r="84" spans="1:18" ht="15.75">
      <c r="A84" s="21"/>
      <c r="B84" s="22"/>
      <c r="C84" s="22"/>
      <c r="P84" s="20"/>
      <c r="R84" s="20"/>
    </row>
    <row r="85" spans="1:18" ht="15.75">
      <c r="A85" s="21"/>
      <c r="B85" s="22"/>
      <c r="C85" s="22"/>
      <c r="P85" s="20"/>
      <c r="R85" s="20"/>
    </row>
    <row r="86" spans="1:18" ht="15.75">
      <c r="A86" s="21"/>
      <c r="B86" s="22"/>
      <c r="C86" s="22"/>
      <c r="P86" s="20"/>
      <c r="R86" s="20"/>
    </row>
    <row r="87" spans="1:18" ht="15.75">
      <c r="A87" s="21"/>
      <c r="B87" s="22"/>
      <c r="C87" s="22"/>
      <c r="P87" s="20"/>
      <c r="R87" s="20"/>
    </row>
    <row r="88" spans="1:18" ht="15.75">
      <c r="A88" s="21"/>
      <c r="B88" s="22"/>
      <c r="C88" s="22"/>
      <c r="P88" s="20"/>
      <c r="R88" s="20"/>
    </row>
    <row r="89" spans="1:18" ht="15.75">
      <c r="A89" s="21"/>
      <c r="B89" s="22"/>
      <c r="C89" s="22"/>
      <c r="P89" s="20"/>
      <c r="R89" s="20"/>
    </row>
    <row r="90" spans="1:18" ht="15.75">
      <c r="A90" s="21"/>
      <c r="B90" s="22"/>
      <c r="C90" s="22"/>
      <c r="P90" s="20"/>
      <c r="R90" s="20"/>
    </row>
    <row r="91" spans="1:18" ht="15.75">
      <c r="A91" s="21"/>
      <c r="B91" s="22"/>
      <c r="C91" s="22"/>
      <c r="P91" s="20"/>
      <c r="R91" s="20"/>
    </row>
    <row r="92" spans="1:18" ht="15.75">
      <c r="A92" s="21"/>
      <c r="B92" s="22"/>
      <c r="C92" s="22"/>
      <c r="P92" s="20"/>
      <c r="R92" s="20"/>
    </row>
    <row r="93" spans="1:18" ht="15.75">
      <c r="P93" s="20"/>
      <c r="R93" s="20"/>
    </row>
    <row r="94" spans="1:18" ht="15.75">
      <c r="P94" s="20"/>
      <c r="R94" s="20"/>
    </row>
    <row r="95" spans="1:18" ht="15.75">
      <c r="P95" s="20"/>
      <c r="R95" s="20"/>
    </row>
    <row r="96" spans="1:18" ht="15.75">
      <c r="P96" s="20"/>
      <c r="R96" s="20"/>
    </row>
    <row r="97" spans="16:18" ht="15.75">
      <c r="P97" s="20"/>
      <c r="R97" s="20"/>
    </row>
    <row r="98" spans="16:18" ht="15.75">
      <c r="P98" s="20"/>
      <c r="R98" s="20"/>
    </row>
    <row r="99" spans="16:18" ht="15.75">
      <c r="P99" s="20"/>
      <c r="R99" s="20"/>
    </row>
    <row r="100" spans="16:18" ht="15.75">
      <c r="P100" s="20"/>
      <c r="R100" s="20"/>
    </row>
    <row r="101" spans="16:18" ht="15.75">
      <c r="P101" s="20"/>
      <c r="R101" s="20"/>
    </row>
    <row r="102" spans="16:18" ht="15.75">
      <c r="P102" s="20"/>
      <c r="R102" s="20"/>
    </row>
    <row r="103" spans="16:18" ht="15.75">
      <c r="P103" s="20"/>
      <c r="R103" s="20"/>
    </row>
    <row r="104" spans="16:18" ht="15.75">
      <c r="P104" s="20"/>
      <c r="R104" s="20"/>
    </row>
    <row r="105" spans="16:18" ht="15.75">
      <c r="P105" s="20"/>
      <c r="R105" s="20"/>
    </row>
    <row r="106" spans="16:18" ht="15.75">
      <c r="P106" s="20"/>
      <c r="R106" s="20"/>
    </row>
    <row r="107" spans="16:18" ht="15.75">
      <c r="P107" s="20"/>
      <c r="R107" s="20"/>
    </row>
    <row r="108" spans="16:18" ht="15.75">
      <c r="P108" s="20"/>
      <c r="R108" s="20"/>
    </row>
    <row r="109" spans="16:18" ht="15.75">
      <c r="P109" s="20"/>
      <c r="R109" s="20"/>
    </row>
    <row r="110" spans="16:18" ht="15.75">
      <c r="P110" s="20"/>
      <c r="R110" s="20"/>
    </row>
    <row r="111" spans="16:18" ht="15.75">
      <c r="P111" s="20"/>
      <c r="R111" s="20"/>
    </row>
    <row r="112" spans="16:18" ht="15.75">
      <c r="P112" s="20"/>
      <c r="R112" s="20"/>
    </row>
    <row r="113" spans="16:18" ht="15.75">
      <c r="P113" s="20"/>
      <c r="R113" s="20"/>
    </row>
    <row r="114" spans="16:18" ht="15.75">
      <c r="P114" s="20"/>
      <c r="R114" s="20"/>
    </row>
    <row r="115" spans="16:18" ht="15.75">
      <c r="P115" s="20"/>
      <c r="R115" s="20"/>
    </row>
    <row r="116" spans="16:18" ht="15.75">
      <c r="P116" s="20"/>
      <c r="R116" s="20"/>
    </row>
    <row r="117" spans="16:18" ht="15.75">
      <c r="P117" s="20"/>
      <c r="R117" s="20"/>
    </row>
    <row r="118" spans="16:18" ht="15.75">
      <c r="P118" s="20"/>
      <c r="R118" s="20"/>
    </row>
    <row r="119" spans="16:18" ht="15.75">
      <c r="P119" s="20"/>
      <c r="R119" s="20"/>
    </row>
    <row r="120" spans="16:18" ht="15.75">
      <c r="P120" s="20"/>
      <c r="R120" s="20"/>
    </row>
    <row r="121" spans="16:18" ht="15.75">
      <c r="P121" s="20"/>
      <c r="R121" s="20"/>
    </row>
    <row r="122" spans="16:18" ht="15.75">
      <c r="P122" s="20"/>
      <c r="R122" s="20"/>
    </row>
    <row r="123" spans="16:18" ht="15.75">
      <c r="P123" s="20"/>
      <c r="R123" s="20"/>
    </row>
    <row r="124" spans="16:18" ht="15.75">
      <c r="P124" s="20"/>
      <c r="R124" s="20"/>
    </row>
    <row r="125" spans="16:18" ht="15.75">
      <c r="P125" s="20"/>
      <c r="R125" s="20"/>
    </row>
    <row r="126" spans="16:18" ht="15.75">
      <c r="P126" s="20"/>
      <c r="R126" s="20"/>
    </row>
    <row r="127" spans="16:18" ht="15.75">
      <c r="P127" s="20"/>
      <c r="R127" s="20"/>
    </row>
    <row r="128" spans="16:18" ht="15.75">
      <c r="P128" s="20"/>
      <c r="R128" s="20"/>
    </row>
    <row r="129" spans="16:18" ht="15.75">
      <c r="P129" s="20"/>
      <c r="R129" s="20"/>
    </row>
    <row r="130" spans="16:18" ht="15.75">
      <c r="P130" s="20"/>
      <c r="R130" s="20"/>
    </row>
    <row r="131" spans="16:18" ht="15.75">
      <c r="P131" s="20"/>
      <c r="R131" s="20"/>
    </row>
    <row r="132" spans="16:18" ht="15.75">
      <c r="P132" s="24"/>
      <c r="R132" s="20"/>
    </row>
    <row r="133" spans="16:18" ht="15.75">
      <c r="P133" s="8">
        <v>0</v>
      </c>
      <c r="R133" s="20"/>
    </row>
    <row r="134" spans="16:18" ht="15.75">
      <c r="R134" s="20"/>
    </row>
    <row r="135" spans="16:18" ht="15.75">
      <c r="R135" s="20"/>
    </row>
    <row r="136" spans="16:18" ht="15.75">
      <c r="R136" s="20"/>
    </row>
    <row r="137" spans="16:18" ht="15.75">
      <c r="R137" s="20"/>
    </row>
    <row r="138" spans="16:18" ht="15.75">
      <c r="R138" s="20"/>
    </row>
    <row r="139" spans="16:18" ht="15.75">
      <c r="R139" s="20"/>
    </row>
    <row r="140" spans="16:18" ht="15.75">
      <c r="R140" s="20"/>
    </row>
    <row r="141" spans="16:18" ht="15.75">
      <c r="R141" s="20"/>
    </row>
    <row r="142" spans="16:18" ht="15.75">
      <c r="R142" s="20"/>
    </row>
    <row r="143" spans="16:18" ht="15.75">
      <c r="R143" s="20"/>
    </row>
    <row r="144" spans="16:18" ht="15.75">
      <c r="R144" s="20"/>
    </row>
    <row r="145" spans="18:18" ht="15.75">
      <c r="R145" s="20"/>
    </row>
    <row r="146" spans="18:18" ht="15.75">
      <c r="R146" s="20"/>
    </row>
    <row r="147" spans="18:18" ht="15.75">
      <c r="R147" s="20"/>
    </row>
    <row r="148" spans="18:18" ht="15.75">
      <c r="R148" s="20"/>
    </row>
    <row r="149" spans="18:18" ht="15.75">
      <c r="R149" s="20"/>
    </row>
    <row r="150" spans="18:18" ht="15.75">
      <c r="R150" s="20"/>
    </row>
    <row r="151" spans="18:18" ht="15.75">
      <c r="R151" s="20"/>
    </row>
    <row r="152" spans="18:18" ht="15.75">
      <c r="R152" s="20"/>
    </row>
    <row r="153" spans="18:18" ht="15.75">
      <c r="R153" s="20"/>
    </row>
    <row r="154" spans="18:18" ht="15.75">
      <c r="R154" s="20"/>
    </row>
    <row r="155" spans="18:18" ht="15.75">
      <c r="R155" s="20"/>
    </row>
    <row r="156" spans="18:18" ht="15.75">
      <c r="R156" s="20"/>
    </row>
    <row r="157" spans="18:18" ht="15.75">
      <c r="R157" s="20"/>
    </row>
    <row r="158" spans="18:18" ht="15.75">
      <c r="R158" s="20"/>
    </row>
    <row r="159" spans="18:18" ht="15.75">
      <c r="R159" s="20"/>
    </row>
    <row r="160" spans="18:18" ht="15.75">
      <c r="R160" s="20"/>
    </row>
    <row r="161" spans="18:18" ht="15.75">
      <c r="R161" s="20"/>
    </row>
    <row r="162" spans="18:18" ht="15.75">
      <c r="R162" s="20"/>
    </row>
    <row r="163" spans="18:18" ht="15.75">
      <c r="R163" s="20"/>
    </row>
    <row r="164" spans="18:18" ht="15.75">
      <c r="R164" s="20"/>
    </row>
    <row r="165" spans="18:18" ht="15.75">
      <c r="R165" s="20"/>
    </row>
    <row r="166" spans="18:18" ht="15.75">
      <c r="R166" s="20"/>
    </row>
    <row r="167" spans="18:18" ht="15.75">
      <c r="R167" s="20"/>
    </row>
    <row r="168" spans="18:18" ht="15.75">
      <c r="R168" s="20"/>
    </row>
    <row r="169" spans="18:18" ht="15.75">
      <c r="R169" s="20"/>
    </row>
    <row r="170" spans="18:18" ht="15.75">
      <c r="R170" s="20"/>
    </row>
    <row r="171" spans="18:18" ht="15.75">
      <c r="R171" s="20"/>
    </row>
    <row r="172" spans="18:18" ht="15.75">
      <c r="R172" s="20"/>
    </row>
    <row r="173" spans="18:18" ht="15.75">
      <c r="R173" s="20"/>
    </row>
    <row r="174" spans="18:18" ht="15.75">
      <c r="R174" s="20"/>
    </row>
    <row r="175" spans="18:18" ht="15.75">
      <c r="R175" s="20"/>
    </row>
    <row r="176" spans="18:18" ht="15.75">
      <c r="R176" s="20"/>
    </row>
    <row r="177" spans="18:18" ht="15.75">
      <c r="R177" s="20"/>
    </row>
    <row r="178" spans="18:18" ht="15.75">
      <c r="R178" s="20"/>
    </row>
    <row r="179" spans="18:18" ht="15.75">
      <c r="R179" s="20"/>
    </row>
    <row r="180" spans="18:18" ht="15.75">
      <c r="R180" s="20"/>
    </row>
    <row r="181" spans="18:18" ht="15.75">
      <c r="R181" s="20"/>
    </row>
    <row r="182" spans="18:18" ht="15.75">
      <c r="R182" s="20"/>
    </row>
    <row r="183" spans="18:18" ht="15.75">
      <c r="R183" s="20"/>
    </row>
    <row r="184" spans="18:18" ht="15.75">
      <c r="R184" s="20"/>
    </row>
    <row r="185" spans="18:18" ht="15.75">
      <c r="R185" s="20"/>
    </row>
    <row r="186" spans="18:18" ht="15.75">
      <c r="R186" s="20"/>
    </row>
    <row r="187" spans="18:18" ht="15.75">
      <c r="R187" s="20"/>
    </row>
    <row r="188" spans="18:18" ht="15.75">
      <c r="R188" s="20"/>
    </row>
    <row r="189" spans="18:18" ht="15.75">
      <c r="R189" s="20"/>
    </row>
    <row r="190" spans="18:18" ht="15.75">
      <c r="R190" s="20"/>
    </row>
    <row r="191" spans="18:18" ht="15.75">
      <c r="R191" s="20"/>
    </row>
    <row r="192" spans="18:18" ht="15.75">
      <c r="R192" s="20"/>
    </row>
    <row r="193" spans="18:18" ht="15.75">
      <c r="R193" s="20"/>
    </row>
    <row r="194" spans="18:18" ht="15.75">
      <c r="R194" s="20"/>
    </row>
    <row r="195" spans="18:18" ht="15.75">
      <c r="R195" s="20"/>
    </row>
    <row r="196" spans="18:18" ht="15.75">
      <c r="R196" s="20"/>
    </row>
    <row r="197" spans="18:18" ht="15.75">
      <c r="R197" s="20"/>
    </row>
    <row r="198" spans="18:18" ht="15.75">
      <c r="R198" s="20"/>
    </row>
    <row r="199" spans="18:18" ht="15.75">
      <c r="R199" s="20"/>
    </row>
    <row r="200" spans="18:18" ht="15.75">
      <c r="R200" s="20"/>
    </row>
    <row r="201" spans="18:18" ht="15.75">
      <c r="R201" s="20"/>
    </row>
    <row r="202" spans="18:18" ht="15.75">
      <c r="R202" s="20"/>
    </row>
    <row r="203" spans="18:18" ht="15.75">
      <c r="R203" s="20"/>
    </row>
    <row r="204" spans="18:18" ht="15.75">
      <c r="R204" s="20"/>
    </row>
    <row r="205" spans="18:18" ht="15.75">
      <c r="R205" s="20"/>
    </row>
    <row r="206" spans="18:18" ht="15.75">
      <c r="R206" s="20"/>
    </row>
    <row r="207" spans="18:18" ht="15.75">
      <c r="R207" s="20"/>
    </row>
    <row r="208" spans="18:18" ht="15.75">
      <c r="R208" s="20"/>
    </row>
    <row r="209" spans="18:18" ht="15.75">
      <c r="R209" s="20"/>
    </row>
    <row r="210" spans="18:18" ht="15.75">
      <c r="R210" s="20"/>
    </row>
    <row r="211" spans="18:18" ht="15.75">
      <c r="R211" s="20"/>
    </row>
    <row r="212" spans="18:18" ht="15.75">
      <c r="R212" s="20"/>
    </row>
    <row r="213" spans="18:18" ht="15.75">
      <c r="R213" s="20"/>
    </row>
    <row r="214" spans="18:18" ht="15.75">
      <c r="R214" s="20"/>
    </row>
    <row r="215" spans="18:18" ht="15.75">
      <c r="R215" s="20"/>
    </row>
    <row r="216" spans="18:18" ht="15.75">
      <c r="R216" s="20"/>
    </row>
    <row r="217" spans="18:18" ht="15.75">
      <c r="R217" s="20"/>
    </row>
    <row r="218" spans="18:18" ht="15.75">
      <c r="R218" s="20"/>
    </row>
    <row r="219" spans="18:18" ht="15.75">
      <c r="R219" s="20"/>
    </row>
    <row r="220" spans="18:18" ht="15.75">
      <c r="R220" s="20"/>
    </row>
    <row r="221" spans="18:18" ht="15.75">
      <c r="R221" s="20"/>
    </row>
    <row r="222" spans="18:18" ht="15.75">
      <c r="R222" s="20"/>
    </row>
    <row r="223" spans="18:18" ht="15.75">
      <c r="R223" s="20"/>
    </row>
    <row r="224" spans="18:18" ht="15.75">
      <c r="R224" s="20"/>
    </row>
    <row r="225" spans="18:18" ht="15.75">
      <c r="R225" s="20"/>
    </row>
    <row r="226" spans="18:18" ht="15.75">
      <c r="R226" s="20"/>
    </row>
    <row r="227" spans="18:18" ht="15.75">
      <c r="R227" s="20"/>
    </row>
    <row r="228" spans="18:18" ht="15.75">
      <c r="R228" s="20"/>
    </row>
    <row r="229" spans="18:18" ht="15.75">
      <c r="R229" s="20"/>
    </row>
    <row r="230" spans="18:18" ht="15.75">
      <c r="R230" s="20"/>
    </row>
    <row r="231" spans="18:18" ht="15.75">
      <c r="R231" s="20"/>
    </row>
    <row r="232" spans="18:18" ht="15.75">
      <c r="R232" s="20"/>
    </row>
    <row r="233" spans="18:18" ht="15.75">
      <c r="R233" s="20"/>
    </row>
    <row r="234" spans="18:18" ht="15.75">
      <c r="R234" s="20"/>
    </row>
    <row r="235" spans="18:18" ht="15.75">
      <c r="R235" s="20"/>
    </row>
    <row r="236" spans="18:18" ht="15.75">
      <c r="R236" s="20"/>
    </row>
    <row r="237" spans="18:18" ht="15.75">
      <c r="R237" s="20"/>
    </row>
    <row r="238" spans="18:18" ht="15.75">
      <c r="R238" s="20"/>
    </row>
    <row r="239" spans="18:18" ht="15.75">
      <c r="R239" s="20"/>
    </row>
    <row r="240" spans="18:18" ht="15.75">
      <c r="R240" s="20"/>
    </row>
    <row r="241" spans="18:18" ht="15.75">
      <c r="R241" s="20"/>
    </row>
    <row r="242" spans="18:18" ht="15.75">
      <c r="R242" s="20"/>
    </row>
    <row r="243" spans="18:18" ht="15.75">
      <c r="R243" s="20"/>
    </row>
    <row r="244" spans="18:18" ht="15.75">
      <c r="R244" s="20"/>
    </row>
    <row r="245" spans="18:18" ht="15.75">
      <c r="R245" s="20"/>
    </row>
    <row r="246" spans="18:18" ht="15.75">
      <c r="R246" s="20"/>
    </row>
    <row r="247" spans="18:18" ht="15.75">
      <c r="R247" s="20"/>
    </row>
    <row r="248" spans="18:18" ht="15.75">
      <c r="R248" s="20"/>
    </row>
    <row r="249" spans="18:18" ht="15.75">
      <c r="R249" s="20"/>
    </row>
    <row r="250" spans="18:18" ht="15.75">
      <c r="R250" s="20"/>
    </row>
    <row r="251" spans="18:18" ht="15.75">
      <c r="R251" s="20"/>
    </row>
    <row r="252" spans="18:18" ht="15.75">
      <c r="R252" s="20"/>
    </row>
    <row r="253" spans="18:18" ht="15.75">
      <c r="R253" s="20"/>
    </row>
    <row r="254" spans="18:18" ht="15.75">
      <c r="R254" s="20"/>
    </row>
    <row r="255" spans="18:18" ht="15.75">
      <c r="R255" s="20"/>
    </row>
    <row r="256" spans="18:18" ht="15.75">
      <c r="R256" s="20"/>
    </row>
    <row r="257" spans="18:18" ht="15.75">
      <c r="R257" s="20"/>
    </row>
    <row r="258" spans="18:18" ht="15.75">
      <c r="R258" s="20"/>
    </row>
    <row r="259" spans="18:18" ht="15.75">
      <c r="R259" s="20"/>
    </row>
    <row r="260" spans="18:18" ht="15.75">
      <c r="R260" s="20"/>
    </row>
    <row r="261" spans="18:18" ht="15.75">
      <c r="R261" s="20"/>
    </row>
    <row r="262" spans="18:18" ht="15.75">
      <c r="R262" s="20"/>
    </row>
    <row r="263" spans="18:18" ht="15.75">
      <c r="R263" s="20"/>
    </row>
    <row r="264" spans="18:18" ht="15.75">
      <c r="R264" s="20"/>
    </row>
    <row r="265" spans="18:18" ht="15.75">
      <c r="R265" s="20"/>
    </row>
    <row r="266" spans="18:18" ht="15.75">
      <c r="R266" s="20"/>
    </row>
    <row r="267" spans="18:18" ht="15.75">
      <c r="R267" s="20"/>
    </row>
    <row r="268" spans="18:18" ht="15.75">
      <c r="R268" s="20"/>
    </row>
    <row r="269" spans="18:18" ht="15.75">
      <c r="R269" s="20"/>
    </row>
    <row r="270" spans="18:18" ht="15.75">
      <c r="R270" s="20"/>
    </row>
    <row r="271" spans="18:18" ht="15.75">
      <c r="R271" s="20"/>
    </row>
    <row r="272" spans="18:18" ht="15.75">
      <c r="R272" s="20"/>
    </row>
    <row r="273" spans="18:18" ht="15.75">
      <c r="R273" s="20"/>
    </row>
    <row r="274" spans="18:18" ht="15.75">
      <c r="R274" s="20"/>
    </row>
    <row r="275" spans="18:18" ht="15.75">
      <c r="R275" s="20"/>
    </row>
    <row r="276" spans="18:18" ht="15.75">
      <c r="R276" s="20"/>
    </row>
    <row r="277" spans="18:18" ht="15.75">
      <c r="R277" s="20"/>
    </row>
    <row r="278" spans="18:18" ht="15.75">
      <c r="R278" s="20"/>
    </row>
    <row r="279" spans="18:18" ht="15.75">
      <c r="R279" s="20"/>
    </row>
    <row r="280" spans="18:18" ht="15.75">
      <c r="R280" s="20"/>
    </row>
    <row r="281" spans="18:18" ht="15.75">
      <c r="R281" s="20"/>
    </row>
    <row r="282" spans="18:18" ht="15.75">
      <c r="R282" s="20"/>
    </row>
    <row r="283" spans="18:18" ht="15.75">
      <c r="R283" s="20"/>
    </row>
    <row r="284" spans="18:18" ht="15.75">
      <c r="R284" s="20"/>
    </row>
    <row r="285" spans="18:18" ht="15.75">
      <c r="R285" s="20"/>
    </row>
    <row r="286" spans="18:18" ht="15.75">
      <c r="R286" s="20"/>
    </row>
    <row r="287" spans="18:18" ht="15.75">
      <c r="R287" s="20"/>
    </row>
    <row r="288" spans="18:18" ht="15.75">
      <c r="R288" s="20"/>
    </row>
    <row r="289" spans="18:18" ht="15.75">
      <c r="R289" s="20"/>
    </row>
    <row r="290" spans="18:18" ht="15.75">
      <c r="R290" s="20"/>
    </row>
    <row r="291" spans="18:18" ht="15.75">
      <c r="R291" s="20"/>
    </row>
    <row r="292" spans="18:18" ht="15.75">
      <c r="R292" s="20"/>
    </row>
    <row r="293" spans="18:18" ht="15.75">
      <c r="R293" s="20"/>
    </row>
    <row r="294" spans="18:18" ht="15.75">
      <c r="R294" s="20"/>
    </row>
    <row r="295" spans="18:18" ht="15.75">
      <c r="R295" s="20"/>
    </row>
    <row r="296" spans="18:18" ht="15.75">
      <c r="R296" s="20"/>
    </row>
    <row r="297" spans="18:18" ht="15.75">
      <c r="R297" s="20"/>
    </row>
    <row r="298" spans="18:18" ht="15.75">
      <c r="R298" s="20"/>
    </row>
    <row r="299" spans="18:18" ht="15.75">
      <c r="R299" s="20"/>
    </row>
    <row r="300" spans="18:18" ht="15.75">
      <c r="R300" s="20"/>
    </row>
    <row r="301" spans="18:18" ht="15.75">
      <c r="R301" s="20"/>
    </row>
    <row r="302" spans="18:18" ht="15.75">
      <c r="R302" s="20"/>
    </row>
    <row r="303" spans="18:18" ht="15.75">
      <c r="R303" s="20"/>
    </row>
    <row r="304" spans="18:18" ht="15.75">
      <c r="R304" s="20"/>
    </row>
    <row r="305" spans="18:18" ht="15.75">
      <c r="R305" s="20"/>
    </row>
    <row r="306" spans="18:18" ht="15.75">
      <c r="R306" s="20"/>
    </row>
    <row r="307" spans="18:18" ht="15.75">
      <c r="R307" s="20"/>
    </row>
    <row r="308" spans="18:18" ht="15.75">
      <c r="R308" s="20"/>
    </row>
    <row r="309" spans="18:18" ht="15.75">
      <c r="R309" s="20"/>
    </row>
    <row r="310" spans="18:18" ht="15.75">
      <c r="R310" s="20"/>
    </row>
    <row r="311" spans="18:18" ht="15.75">
      <c r="R311" s="20"/>
    </row>
    <row r="312" spans="18:18" ht="15.75">
      <c r="R312" s="20"/>
    </row>
    <row r="313" spans="18:18" ht="15.75">
      <c r="R313" s="20"/>
    </row>
    <row r="314" spans="18:18" ht="15.75">
      <c r="R314" s="20"/>
    </row>
    <row r="315" spans="18:18" ht="15.75">
      <c r="R315" s="20"/>
    </row>
    <row r="316" spans="18:18" ht="15.75">
      <c r="R316" s="20"/>
    </row>
    <row r="317" spans="18:18" ht="15.75">
      <c r="R317" s="20"/>
    </row>
    <row r="318" spans="18:18" ht="15.75">
      <c r="R318" s="20"/>
    </row>
    <row r="319" spans="18:18" ht="15.75">
      <c r="R319" s="20"/>
    </row>
    <row r="320" spans="18:18" ht="15.75">
      <c r="R320" s="20"/>
    </row>
    <row r="321" spans="18:18" ht="15.75">
      <c r="R321" s="20"/>
    </row>
    <row r="322" spans="18:18" ht="15.75">
      <c r="R322" s="20"/>
    </row>
    <row r="323" spans="18:18" ht="15.75">
      <c r="R323" s="20"/>
    </row>
    <row r="324" spans="18:18" ht="15.75">
      <c r="R324" s="20"/>
    </row>
    <row r="325" spans="18:18" ht="15.75">
      <c r="R325" s="20"/>
    </row>
    <row r="326" spans="18:18" ht="15.75">
      <c r="R326" s="20"/>
    </row>
    <row r="327" spans="18:18" ht="15.75">
      <c r="R327" s="20"/>
    </row>
    <row r="328" spans="18:18" ht="15.75">
      <c r="R328" s="20"/>
    </row>
    <row r="329" spans="18:18" ht="15.75">
      <c r="R329" s="20"/>
    </row>
    <row r="330" spans="18:18" ht="15.75">
      <c r="R330" s="20"/>
    </row>
    <row r="331" spans="18:18" ht="15.75">
      <c r="R331" s="20"/>
    </row>
    <row r="332" spans="18:18" ht="15.75">
      <c r="R332" s="20"/>
    </row>
    <row r="333" spans="18:18" ht="15.75">
      <c r="R333" s="20"/>
    </row>
    <row r="334" spans="18:18" ht="15.75">
      <c r="R334" s="20"/>
    </row>
    <row r="335" spans="18:18" ht="15.75">
      <c r="R335" s="20"/>
    </row>
    <row r="336" spans="18:18" ht="15.75">
      <c r="R336" s="20"/>
    </row>
    <row r="337" spans="18:18" ht="15.75">
      <c r="R337" s="20"/>
    </row>
    <row r="338" spans="18:18" ht="15.75">
      <c r="R338" s="20"/>
    </row>
    <row r="339" spans="18:18" ht="15.75">
      <c r="R339" s="20"/>
    </row>
    <row r="340" spans="18:18" ht="15.75">
      <c r="R340" s="20"/>
    </row>
    <row r="341" spans="18:18" ht="15.75">
      <c r="R341" s="20"/>
    </row>
    <row r="342" spans="18:18" ht="15.75">
      <c r="R342" s="20"/>
    </row>
    <row r="343" spans="18:18" ht="15.75">
      <c r="R343" s="20"/>
    </row>
    <row r="344" spans="18:18" ht="15.75">
      <c r="R344" s="20"/>
    </row>
    <row r="345" spans="18:18" ht="15.75">
      <c r="R345" s="20"/>
    </row>
    <row r="346" spans="18:18" ht="15.75">
      <c r="R346" s="20"/>
    </row>
    <row r="347" spans="18:18" ht="15.75">
      <c r="R347" s="20"/>
    </row>
    <row r="348" spans="18:18" ht="15.75">
      <c r="R348" s="20"/>
    </row>
    <row r="349" spans="18:18" ht="15.75">
      <c r="R349" s="20"/>
    </row>
    <row r="350" spans="18:18" ht="15.75">
      <c r="R350" s="20"/>
    </row>
    <row r="351" spans="18:18" ht="15.75">
      <c r="R351" s="20"/>
    </row>
    <row r="352" spans="18:18" ht="15.75">
      <c r="R352" s="20"/>
    </row>
    <row r="353" spans="18:18" ht="15.75">
      <c r="R353" s="20"/>
    </row>
    <row r="354" spans="18:18" ht="15.75">
      <c r="R354" s="20"/>
    </row>
    <row r="355" spans="18:18" ht="15.75">
      <c r="R355" s="20"/>
    </row>
    <row r="356" spans="18:18" ht="15.75">
      <c r="R356" s="20"/>
    </row>
    <row r="357" spans="18:18" ht="15.75">
      <c r="R357" s="20"/>
    </row>
    <row r="358" spans="18:18" ht="15.75">
      <c r="R358" s="20"/>
    </row>
    <row r="359" spans="18:18" ht="15.75">
      <c r="R359" s="20"/>
    </row>
    <row r="360" spans="18:18" ht="15.75">
      <c r="R360" s="20"/>
    </row>
    <row r="361" spans="18:18" ht="15.75">
      <c r="R361" s="20"/>
    </row>
    <row r="362" spans="18:18" ht="15.75">
      <c r="R362" s="20"/>
    </row>
    <row r="363" spans="18:18" ht="15.75">
      <c r="R363" s="20"/>
    </row>
    <row r="364" spans="18:18" ht="15.75">
      <c r="R364" s="20"/>
    </row>
    <row r="365" spans="18:18" ht="15.75">
      <c r="R365" s="20"/>
    </row>
    <row r="366" spans="18:18" ht="15.75">
      <c r="R366" s="20"/>
    </row>
    <row r="367" spans="18:18" ht="15.75">
      <c r="R367" s="20"/>
    </row>
    <row r="368" spans="18:18" ht="15.75">
      <c r="R368" s="20"/>
    </row>
    <row r="369" spans="18:18" ht="15.75">
      <c r="R369" s="20"/>
    </row>
    <row r="370" spans="18:18" ht="15.75">
      <c r="R370" s="20"/>
    </row>
    <row r="371" spans="18:18" ht="15.75">
      <c r="R371" s="20"/>
    </row>
    <row r="372" spans="18:18" ht="15.75">
      <c r="R372" s="20"/>
    </row>
    <row r="373" spans="18:18" ht="15.75">
      <c r="R373" s="20"/>
    </row>
    <row r="374" spans="18:18" ht="15.75">
      <c r="R374" s="20"/>
    </row>
    <row r="375" spans="18:18" ht="15.75">
      <c r="R375" s="20"/>
    </row>
    <row r="376" spans="18:18" ht="15.75">
      <c r="R376" s="20"/>
    </row>
    <row r="377" spans="18:18" ht="15.75">
      <c r="R377" s="20"/>
    </row>
    <row r="378" spans="18:18" ht="15.75">
      <c r="R378" s="20"/>
    </row>
    <row r="379" spans="18:18" ht="15.75">
      <c r="R379" s="20"/>
    </row>
    <row r="380" spans="18:18" ht="15.75">
      <c r="R380" s="20"/>
    </row>
    <row r="381" spans="18:18" ht="15.75">
      <c r="R381" s="20"/>
    </row>
    <row r="382" spans="18:18" ht="15.75">
      <c r="R382" s="20"/>
    </row>
    <row r="383" spans="18:18" ht="15.75">
      <c r="R383" s="20"/>
    </row>
    <row r="384" spans="18:18" ht="15.75">
      <c r="R384" s="20"/>
    </row>
    <row r="385" spans="18:18" ht="15.75">
      <c r="R385" s="20"/>
    </row>
    <row r="386" spans="18:18" ht="15.75">
      <c r="R386" s="20"/>
    </row>
    <row r="387" spans="18:18" ht="15.75">
      <c r="R387" s="20"/>
    </row>
    <row r="388" spans="18:18" ht="15.75">
      <c r="R388" s="20"/>
    </row>
    <row r="389" spans="18:18" ht="15.75">
      <c r="R389" s="20"/>
    </row>
    <row r="390" spans="18:18" ht="15.75">
      <c r="R390" s="20"/>
    </row>
    <row r="391" spans="18:18" ht="15.75">
      <c r="R391" s="20"/>
    </row>
    <row r="392" spans="18:18" ht="15.75">
      <c r="R392" s="20"/>
    </row>
    <row r="393" spans="18:18" ht="15.75">
      <c r="R393" s="20"/>
    </row>
    <row r="394" spans="18:18" ht="15.75">
      <c r="R394" s="20"/>
    </row>
    <row r="395" spans="18:18" ht="15.75">
      <c r="R395" s="20"/>
    </row>
    <row r="396" spans="18:18" ht="15.75">
      <c r="R396" s="20"/>
    </row>
    <row r="397" spans="18:18" ht="15.75">
      <c r="R397" s="20"/>
    </row>
    <row r="398" spans="18:18" ht="15.75">
      <c r="R398" s="20"/>
    </row>
    <row r="399" spans="18:18" ht="15.75">
      <c r="R399" s="20"/>
    </row>
    <row r="400" spans="18:18" ht="15.75">
      <c r="R400" s="20"/>
    </row>
    <row r="401" spans="18:18" ht="15.75">
      <c r="R401" s="20"/>
    </row>
    <row r="402" spans="18:18" ht="15.75">
      <c r="R402" s="20"/>
    </row>
    <row r="403" spans="18:18" ht="15.75">
      <c r="R403" s="20"/>
    </row>
    <row r="404" spans="18:18" ht="15.75">
      <c r="R404" s="20"/>
    </row>
    <row r="405" spans="18:18" ht="15.75">
      <c r="R405" s="20"/>
    </row>
    <row r="406" spans="18:18" ht="15.75">
      <c r="R406" s="20"/>
    </row>
    <row r="407" spans="18:18" ht="15.75">
      <c r="R407" s="20"/>
    </row>
    <row r="408" spans="18:18" ht="15.75">
      <c r="R408" s="20"/>
    </row>
    <row r="409" spans="18:18" ht="15.75">
      <c r="R409" s="20"/>
    </row>
    <row r="410" spans="18:18" ht="15.75">
      <c r="R410" s="20"/>
    </row>
    <row r="411" spans="18:18" ht="15.75">
      <c r="R411" s="20"/>
    </row>
    <row r="412" spans="18:18" ht="15.75">
      <c r="R412" s="20"/>
    </row>
    <row r="413" spans="18:18" ht="15.75">
      <c r="R413" s="20"/>
    </row>
    <row r="414" spans="18:18" ht="15.75">
      <c r="R414" s="20"/>
    </row>
    <row r="415" spans="18:18" ht="15.75">
      <c r="R415" s="20"/>
    </row>
    <row r="416" spans="18:18" ht="15.75">
      <c r="R416" s="20"/>
    </row>
    <row r="417" spans="18:18" ht="15.75">
      <c r="R417" s="20"/>
    </row>
    <row r="418" spans="18:18" ht="15.75">
      <c r="R418" s="20"/>
    </row>
    <row r="419" spans="18:18" ht="15.75">
      <c r="R419" s="20"/>
    </row>
    <row r="420" spans="18:18" ht="15.75">
      <c r="R420" s="20"/>
    </row>
    <row r="421" spans="18:18" ht="15.75">
      <c r="R421" s="20"/>
    </row>
    <row r="422" spans="18:18" ht="15.75">
      <c r="R422" s="20"/>
    </row>
    <row r="423" spans="18:18" ht="15.75">
      <c r="R423" s="20"/>
    </row>
    <row r="424" spans="18:18" ht="15.75">
      <c r="R424" s="20"/>
    </row>
    <row r="425" spans="18:18" ht="15.75">
      <c r="R425" s="20"/>
    </row>
    <row r="426" spans="18:18" ht="15.75">
      <c r="R426" s="20"/>
    </row>
    <row r="427" spans="18:18" ht="15.75">
      <c r="R427" s="20"/>
    </row>
    <row r="428" spans="18:18" ht="15.75">
      <c r="R428" s="20"/>
    </row>
    <row r="429" spans="18:18" ht="15.75">
      <c r="R429" s="20"/>
    </row>
    <row r="430" spans="18:18" ht="15.75">
      <c r="R430" s="20"/>
    </row>
    <row r="431" spans="18:18" ht="15.75">
      <c r="R431" s="20"/>
    </row>
    <row r="432" spans="18:18" ht="15.75">
      <c r="R432" s="20"/>
    </row>
    <row r="433" spans="18:18" ht="15.75">
      <c r="R433" s="20"/>
    </row>
    <row r="434" spans="18:18" ht="15.75">
      <c r="R434" s="20"/>
    </row>
    <row r="435" spans="18:18" ht="15.75">
      <c r="R435" s="20"/>
    </row>
    <row r="436" spans="18:18" ht="15.75">
      <c r="R436" s="20"/>
    </row>
    <row r="437" spans="18:18" ht="15.75">
      <c r="R437" s="20"/>
    </row>
    <row r="438" spans="18:18" ht="15.75">
      <c r="R438" s="20"/>
    </row>
    <row r="439" spans="18:18" ht="15.75">
      <c r="R439" s="20"/>
    </row>
    <row r="440" spans="18:18" ht="15.75">
      <c r="R440" s="20"/>
    </row>
    <row r="441" spans="18:18" ht="15.75">
      <c r="R441" s="20"/>
    </row>
    <row r="442" spans="18:18" ht="15.75">
      <c r="R442" s="20"/>
    </row>
    <row r="443" spans="18:18" ht="15.75">
      <c r="R443" s="20"/>
    </row>
    <row r="444" spans="18:18" ht="15.75">
      <c r="R444" s="20"/>
    </row>
    <row r="445" spans="18:18" ht="15.75">
      <c r="R445" s="20"/>
    </row>
    <row r="446" spans="18:18" ht="15.75">
      <c r="R446" s="20"/>
    </row>
    <row r="447" spans="18:18" ht="15.75">
      <c r="R447" s="20"/>
    </row>
    <row r="448" spans="18:18" ht="15.75">
      <c r="R448" s="20"/>
    </row>
    <row r="449" spans="18:18" ht="15.75">
      <c r="R449" s="20"/>
    </row>
    <row r="450" spans="18:18" ht="15.75">
      <c r="R450" s="20"/>
    </row>
    <row r="451" spans="18:18" ht="15.75">
      <c r="R451" s="20"/>
    </row>
    <row r="452" spans="18:18" ht="15.75">
      <c r="R452" s="20"/>
    </row>
    <row r="453" spans="18:18" ht="15.75">
      <c r="R453" s="20"/>
    </row>
    <row r="454" spans="18:18" ht="15.75">
      <c r="R454" s="20"/>
    </row>
    <row r="455" spans="18:18" ht="15.75">
      <c r="R455" s="20"/>
    </row>
    <row r="456" spans="18:18" ht="15.75">
      <c r="R456" s="20"/>
    </row>
    <row r="457" spans="18:18" ht="15.75">
      <c r="R457" s="20"/>
    </row>
    <row r="458" spans="18:18" ht="15.75">
      <c r="R458" s="20"/>
    </row>
    <row r="459" spans="18:18" ht="15.75">
      <c r="R459" s="20"/>
    </row>
    <row r="460" spans="18:18" ht="15.75">
      <c r="R460" s="20"/>
    </row>
    <row r="461" spans="18:18" ht="15.75">
      <c r="R461" s="20"/>
    </row>
    <row r="462" spans="18:18" ht="15.75">
      <c r="R462" s="20"/>
    </row>
    <row r="463" spans="18:18" ht="15.75">
      <c r="R463" s="20"/>
    </row>
    <row r="464" spans="18:18" ht="15.75">
      <c r="R464" s="20"/>
    </row>
    <row r="465" spans="18:18" ht="15.75">
      <c r="R465" s="20"/>
    </row>
    <row r="466" spans="18:18" ht="15.75">
      <c r="R466" s="20"/>
    </row>
    <row r="467" spans="18:18" ht="15.75">
      <c r="R467" s="20"/>
    </row>
    <row r="468" spans="18:18" ht="15.75">
      <c r="R468" s="20"/>
    </row>
    <row r="469" spans="18:18" ht="15.75">
      <c r="R469" s="20"/>
    </row>
    <row r="470" spans="18:18" ht="15.75">
      <c r="R470" s="20"/>
    </row>
    <row r="471" spans="18:18" ht="15.75">
      <c r="R471" s="20"/>
    </row>
    <row r="472" spans="18:18" ht="15.75">
      <c r="R472" s="20"/>
    </row>
    <row r="473" spans="18:18" ht="15.75">
      <c r="R473" s="20"/>
    </row>
    <row r="474" spans="18:18" ht="15.75">
      <c r="R474" s="20"/>
    </row>
    <row r="475" spans="18:18" ht="15.75">
      <c r="R475" s="20"/>
    </row>
    <row r="476" spans="18:18" ht="15.75">
      <c r="R476" s="20"/>
    </row>
    <row r="477" spans="18:18" ht="15.75">
      <c r="R477" s="20"/>
    </row>
    <row r="478" spans="18:18" ht="15.75">
      <c r="R478" s="20"/>
    </row>
    <row r="479" spans="18:18" ht="15.75">
      <c r="R479" s="20"/>
    </row>
    <row r="480" spans="18:18" ht="15.75">
      <c r="R480" s="20"/>
    </row>
    <row r="481" spans="18:18" ht="15.75">
      <c r="R481" s="20"/>
    </row>
    <row r="482" spans="18:18" ht="15.75">
      <c r="R482" s="20"/>
    </row>
    <row r="483" spans="18:18" ht="15.75">
      <c r="R483" s="20"/>
    </row>
    <row r="484" spans="18:18" ht="15.75">
      <c r="R484" s="20"/>
    </row>
    <row r="485" spans="18:18" ht="15.75">
      <c r="R485" s="20"/>
    </row>
    <row r="486" spans="18:18" ht="15.75">
      <c r="R486" s="20"/>
    </row>
    <row r="487" spans="18:18" ht="15.75">
      <c r="R487" s="20"/>
    </row>
    <row r="488" spans="18:18" ht="15.75">
      <c r="R488" s="20"/>
    </row>
    <row r="489" spans="18:18" ht="15.75">
      <c r="R489" s="20"/>
    </row>
    <row r="490" spans="18:18" ht="15.75">
      <c r="R490" s="20"/>
    </row>
    <row r="491" spans="18:18" ht="15.75">
      <c r="R491" s="20"/>
    </row>
    <row r="492" spans="18:18" ht="15.75">
      <c r="R492" s="20"/>
    </row>
    <row r="493" spans="18:18" ht="15.75">
      <c r="R493" s="20"/>
    </row>
    <row r="494" spans="18:18" ht="15.75">
      <c r="R494" s="20"/>
    </row>
    <row r="495" spans="18:18" ht="15.75">
      <c r="R495" s="20"/>
    </row>
    <row r="496" spans="18:18" ht="15.75">
      <c r="R496" s="20"/>
    </row>
    <row r="497" spans="18:18" ht="15.75">
      <c r="R497" s="20"/>
    </row>
    <row r="498" spans="18:18" ht="15.75">
      <c r="R498" s="20"/>
    </row>
    <row r="499" spans="18:18" ht="15.75">
      <c r="R499" s="20"/>
    </row>
    <row r="500" spans="18:18" ht="15.75">
      <c r="R500" s="20"/>
    </row>
    <row r="501" spans="18:18" ht="15.75">
      <c r="R501" s="20"/>
    </row>
    <row r="502" spans="18:18" ht="15.75">
      <c r="R502" s="20"/>
    </row>
    <row r="503" spans="18:18" ht="15.75">
      <c r="R503" s="20"/>
    </row>
    <row r="504" spans="18:18" ht="15.75">
      <c r="R504" s="20"/>
    </row>
    <row r="505" spans="18:18" ht="15.75">
      <c r="R505" s="20"/>
    </row>
    <row r="506" spans="18:18" ht="15.75">
      <c r="R506" s="20"/>
    </row>
    <row r="507" spans="18:18" ht="15.75">
      <c r="R507" s="20"/>
    </row>
    <row r="508" spans="18:18" ht="15.75">
      <c r="R508" s="20"/>
    </row>
    <row r="509" spans="18:18" ht="15.75">
      <c r="R509" s="20"/>
    </row>
    <row r="510" spans="18:18" ht="15.75">
      <c r="R510" s="20"/>
    </row>
    <row r="511" spans="18:18" ht="15.75">
      <c r="R511" s="20"/>
    </row>
    <row r="512" spans="18:18" ht="15.75">
      <c r="R512" s="20"/>
    </row>
    <row r="513" spans="18:18" ht="15.75">
      <c r="R513" s="20"/>
    </row>
    <row r="514" spans="18:18" ht="15.75">
      <c r="R514" s="20"/>
    </row>
    <row r="515" spans="18:18" ht="15.75">
      <c r="R515" s="20"/>
    </row>
    <row r="516" spans="18:18" ht="15.75">
      <c r="R516" s="20"/>
    </row>
    <row r="517" spans="18:18" ht="15.75">
      <c r="R517" s="20"/>
    </row>
    <row r="518" spans="18:18" ht="15.75">
      <c r="R518" s="20"/>
    </row>
    <row r="519" spans="18:18" ht="15.75">
      <c r="R519" s="20"/>
    </row>
    <row r="520" spans="18:18" ht="15.75">
      <c r="R520" s="20"/>
    </row>
    <row r="521" spans="18:18" ht="15.75">
      <c r="R521" s="20"/>
    </row>
    <row r="522" spans="18:18" ht="15.75">
      <c r="R522" s="20"/>
    </row>
    <row r="523" spans="18:18" ht="15.75">
      <c r="R523" s="20"/>
    </row>
    <row r="524" spans="18:18" ht="15.75">
      <c r="R524" s="20"/>
    </row>
    <row r="525" spans="18:18" ht="15.75">
      <c r="R525" s="20"/>
    </row>
    <row r="526" spans="18:18" ht="15.75">
      <c r="R526" s="20"/>
    </row>
    <row r="527" spans="18:18" ht="15.75">
      <c r="R527" s="20"/>
    </row>
    <row r="528" spans="18:18" ht="15.75">
      <c r="R528" s="20"/>
    </row>
    <row r="529" spans="18:18" ht="15.75">
      <c r="R529" s="20"/>
    </row>
    <row r="530" spans="18:18" ht="15.75">
      <c r="R530" s="20"/>
    </row>
    <row r="531" spans="18:18" ht="15.75">
      <c r="R531" s="20"/>
    </row>
    <row r="532" spans="18:18" ht="15.75">
      <c r="R532" s="20"/>
    </row>
    <row r="533" spans="18:18" ht="15.75">
      <c r="R533" s="20"/>
    </row>
    <row r="534" spans="18:18" ht="15.75">
      <c r="R534" s="20"/>
    </row>
    <row r="535" spans="18:18" ht="15.75">
      <c r="R535" s="20"/>
    </row>
    <row r="536" spans="18:18" ht="15.75">
      <c r="R536" s="20"/>
    </row>
    <row r="537" spans="18:18" ht="15.75">
      <c r="R537" s="20"/>
    </row>
    <row r="538" spans="18:18" ht="15.75">
      <c r="R538" s="20"/>
    </row>
    <row r="539" spans="18:18" ht="15.75">
      <c r="R539" s="20"/>
    </row>
    <row r="540" spans="18:18" ht="15.75">
      <c r="R540" s="20"/>
    </row>
    <row r="541" spans="18:18" ht="15.75">
      <c r="R541" s="20"/>
    </row>
    <row r="542" spans="18:18" ht="15.75">
      <c r="R542" s="20"/>
    </row>
    <row r="543" spans="18:18" ht="15.75">
      <c r="R543" s="20"/>
    </row>
    <row r="544" spans="18:18" ht="15.75">
      <c r="R544" s="20"/>
    </row>
    <row r="545" spans="18:18" ht="15.75">
      <c r="R545" s="20"/>
    </row>
    <row r="546" spans="18:18" ht="15.75">
      <c r="R546" s="20"/>
    </row>
    <row r="547" spans="18:18" ht="15.75">
      <c r="R547" s="20"/>
    </row>
    <row r="548" spans="18:18" ht="15.75">
      <c r="R548" s="20"/>
    </row>
    <row r="549" spans="18:18" ht="15.75">
      <c r="R549" s="20"/>
    </row>
    <row r="550" spans="18:18" ht="15.75">
      <c r="R550" s="20"/>
    </row>
    <row r="551" spans="18:18" ht="15.75">
      <c r="R551" s="20"/>
    </row>
    <row r="552" spans="18:18" ht="15.75">
      <c r="R552" s="20"/>
    </row>
    <row r="553" spans="18:18" ht="15.75">
      <c r="R553" s="20"/>
    </row>
    <row r="554" spans="18:18" ht="15.75">
      <c r="R554" s="20"/>
    </row>
    <row r="555" spans="18:18" ht="15.75">
      <c r="R555" s="20"/>
    </row>
    <row r="556" spans="18:18" ht="15.75">
      <c r="R556" s="20"/>
    </row>
    <row r="557" spans="18:18" ht="15.75">
      <c r="R557" s="20"/>
    </row>
    <row r="558" spans="18:18" ht="15.75">
      <c r="R558" s="20"/>
    </row>
    <row r="559" spans="18:18" ht="15.75">
      <c r="R559" s="20"/>
    </row>
    <row r="560" spans="18:18" ht="15.75">
      <c r="R560" s="20"/>
    </row>
    <row r="561" spans="18:18" ht="15.75">
      <c r="R561" s="20"/>
    </row>
    <row r="562" spans="18:18" ht="15.75">
      <c r="R562" s="20"/>
    </row>
    <row r="563" spans="18:18" ht="15.75">
      <c r="R563" s="20"/>
    </row>
    <row r="564" spans="18:18" ht="15.75">
      <c r="R564" s="20"/>
    </row>
    <row r="565" spans="18:18" ht="15.75">
      <c r="R565" s="20"/>
    </row>
    <row r="566" spans="18:18" ht="15.75">
      <c r="R566" s="20"/>
    </row>
    <row r="567" spans="18:18" ht="15.75">
      <c r="R567" s="20"/>
    </row>
    <row r="568" spans="18:18" ht="15.75">
      <c r="R568" s="20"/>
    </row>
    <row r="569" spans="18:18" ht="15.75">
      <c r="R569" s="20"/>
    </row>
    <row r="570" spans="18:18" ht="15.75">
      <c r="R570" s="20"/>
    </row>
    <row r="571" spans="18:18" ht="15.75">
      <c r="R571" s="20"/>
    </row>
    <row r="572" spans="18:18" ht="15.75">
      <c r="R572" s="20"/>
    </row>
    <row r="573" spans="18:18" ht="15.75">
      <c r="R573" s="20"/>
    </row>
    <row r="574" spans="18:18" ht="15.75">
      <c r="R574" s="20"/>
    </row>
    <row r="575" spans="18:18" ht="15.75">
      <c r="R575" s="20"/>
    </row>
    <row r="576" spans="18:18" ht="15.75">
      <c r="R576" s="20"/>
    </row>
    <row r="577" spans="18:18" ht="15.75">
      <c r="R577" s="20"/>
    </row>
    <row r="578" spans="18:18" ht="15.75">
      <c r="R578" s="20"/>
    </row>
    <row r="579" spans="18:18" ht="15.75">
      <c r="R579" s="20"/>
    </row>
    <row r="580" spans="18:18" ht="15.75">
      <c r="R580" s="20"/>
    </row>
    <row r="581" spans="18:18" ht="15.75">
      <c r="R581" s="20"/>
    </row>
    <row r="582" spans="18:18" ht="15.75">
      <c r="R582" s="20"/>
    </row>
    <row r="583" spans="18:18" ht="15.75">
      <c r="R583" s="20"/>
    </row>
    <row r="584" spans="18:18" ht="15.75">
      <c r="R584" s="20"/>
    </row>
    <row r="585" spans="18:18" ht="15.75">
      <c r="R585" s="20"/>
    </row>
    <row r="586" spans="18:18" ht="15.75">
      <c r="R586" s="20"/>
    </row>
    <row r="587" spans="18:18" ht="15.75">
      <c r="R587" s="20"/>
    </row>
    <row r="588" spans="18:18" ht="15.75">
      <c r="R588" s="20"/>
    </row>
    <row r="589" spans="18:18" ht="15.75">
      <c r="R589" s="20"/>
    </row>
    <row r="590" spans="18:18" ht="15.75">
      <c r="R590" s="20"/>
    </row>
    <row r="591" spans="18:18" ht="15.75">
      <c r="R591" s="20"/>
    </row>
    <row r="592" spans="18:18" ht="15.75">
      <c r="R592" s="20"/>
    </row>
    <row r="593" spans="18:18" ht="15.75">
      <c r="R593" s="20"/>
    </row>
    <row r="594" spans="18:18" ht="15.75">
      <c r="R594" s="20"/>
    </row>
    <row r="595" spans="18:18" ht="15.75">
      <c r="R595" s="20"/>
    </row>
    <row r="596" spans="18:18" ht="15.75">
      <c r="R596" s="20"/>
    </row>
    <row r="597" spans="18:18" ht="15.75">
      <c r="R597" s="20"/>
    </row>
    <row r="598" spans="18:18" ht="15.75">
      <c r="R598" s="20"/>
    </row>
    <row r="599" spans="18:18" ht="15.75">
      <c r="R599" s="20"/>
    </row>
    <row r="600" spans="18:18" ht="15.75">
      <c r="R600" s="20"/>
    </row>
    <row r="601" spans="18:18" ht="15.75">
      <c r="R601" s="20"/>
    </row>
    <row r="602" spans="18:18" ht="15.75">
      <c r="R602" s="20"/>
    </row>
    <row r="603" spans="18:18" ht="15.75">
      <c r="R603" s="20"/>
    </row>
    <row r="604" spans="18:18" ht="15.75">
      <c r="R604" s="20"/>
    </row>
    <row r="605" spans="18:18" ht="15.75">
      <c r="R605" s="20"/>
    </row>
    <row r="606" spans="18:18" ht="15.75">
      <c r="R606" s="20"/>
    </row>
    <row r="607" spans="18:18" ht="15.75">
      <c r="R607" s="20"/>
    </row>
    <row r="608" spans="18:18" ht="15.75">
      <c r="R608" s="20"/>
    </row>
    <row r="609" spans="18:18" ht="15.75">
      <c r="R609" s="20"/>
    </row>
    <row r="610" spans="18:18" ht="15.75">
      <c r="R610" s="20"/>
    </row>
    <row r="611" spans="18:18" ht="15.75">
      <c r="R611" s="20"/>
    </row>
    <row r="612" spans="18:18" ht="15.75">
      <c r="R612" s="20"/>
    </row>
    <row r="613" spans="18:18" ht="15.75">
      <c r="R613" s="20"/>
    </row>
    <row r="614" spans="18:18" ht="15.75">
      <c r="R614" s="20"/>
    </row>
    <row r="615" spans="18:18" ht="15.75">
      <c r="R615" s="20"/>
    </row>
    <row r="616" spans="18:18" ht="15.75">
      <c r="R616" s="20"/>
    </row>
    <row r="617" spans="18:18" ht="15.75">
      <c r="R617" s="20"/>
    </row>
    <row r="618" spans="18:18" ht="15.75">
      <c r="R618" s="20"/>
    </row>
    <row r="619" spans="18:18" ht="15.75">
      <c r="R619" s="20"/>
    </row>
    <row r="620" spans="18:18" ht="15.75">
      <c r="R620" s="20"/>
    </row>
    <row r="621" spans="18:18" ht="15.75">
      <c r="R621" s="20"/>
    </row>
    <row r="622" spans="18:18" ht="15.75">
      <c r="R622" s="20"/>
    </row>
    <row r="623" spans="18:18" ht="15.75">
      <c r="R623" s="20"/>
    </row>
    <row r="624" spans="18:18" ht="15.75">
      <c r="R624" s="20"/>
    </row>
    <row r="625" spans="18:18" ht="15.75">
      <c r="R625" s="20"/>
    </row>
    <row r="626" spans="18:18" ht="15.75">
      <c r="R626" s="20"/>
    </row>
    <row r="627" spans="18:18" ht="15.75">
      <c r="R627" s="20"/>
    </row>
    <row r="628" spans="18:18" ht="15.75">
      <c r="R628" s="20"/>
    </row>
    <row r="629" spans="18:18" ht="15.75">
      <c r="R629" s="20"/>
    </row>
    <row r="630" spans="18:18" ht="15.75">
      <c r="R630" s="20"/>
    </row>
    <row r="631" spans="18:18" ht="15.75">
      <c r="R631" s="20"/>
    </row>
    <row r="632" spans="18:18" ht="15.75">
      <c r="R632" s="20"/>
    </row>
    <row r="633" spans="18:18" ht="15.75">
      <c r="R633" s="20"/>
    </row>
    <row r="634" spans="18:18" ht="15.75">
      <c r="R634" s="20"/>
    </row>
    <row r="635" spans="18:18" ht="15.75">
      <c r="R635" s="20"/>
    </row>
    <row r="636" spans="18:18" ht="15.75">
      <c r="R636" s="20"/>
    </row>
    <row r="637" spans="18:18" ht="15.75">
      <c r="R637" s="20"/>
    </row>
    <row r="638" spans="18:18" ht="15.75">
      <c r="R638" s="20"/>
    </row>
    <row r="639" spans="18:18" ht="15.75">
      <c r="R639" s="20"/>
    </row>
    <row r="640" spans="18:18" ht="15.75">
      <c r="R640" s="20"/>
    </row>
    <row r="641" spans="18:18" ht="15.75">
      <c r="R641" s="20"/>
    </row>
    <row r="642" spans="18:18" ht="15.75">
      <c r="R642" s="20"/>
    </row>
    <row r="643" spans="18:18" ht="15.75">
      <c r="R643" s="20"/>
    </row>
    <row r="644" spans="18:18" ht="15.75">
      <c r="R644" s="20"/>
    </row>
    <row r="645" spans="18:18" ht="15.75">
      <c r="R645" s="20"/>
    </row>
    <row r="646" spans="18:18" ht="15.75">
      <c r="R646" s="20"/>
    </row>
    <row r="647" spans="18:18" ht="15.75">
      <c r="R647" s="20"/>
    </row>
    <row r="648" spans="18:18" ht="15.75">
      <c r="R648" s="20"/>
    </row>
    <row r="649" spans="18:18" ht="15.75">
      <c r="R649" s="20"/>
    </row>
    <row r="650" spans="18:18" ht="15.75">
      <c r="R650" s="20"/>
    </row>
    <row r="651" spans="18:18" ht="15.75">
      <c r="R651" s="20"/>
    </row>
    <row r="652" spans="18:18" ht="15.75">
      <c r="R652" s="20"/>
    </row>
    <row r="653" spans="18:18" ht="15.75">
      <c r="R653" s="20"/>
    </row>
    <row r="654" spans="18:18" ht="15.75">
      <c r="R654" s="20"/>
    </row>
    <row r="655" spans="18:18" ht="15.75">
      <c r="R655" s="20"/>
    </row>
    <row r="656" spans="18:18" ht="15.75">
      <c r="R656" s="20"/>
    </row>
    <row r="657" spans="18:18" ht="15.75">
      <c r="R657" s="20"/>
    </row>
    <row r="658" spans="18:18" ht="15.75">
      <c r="R658" s="20"/>
    </row>
    <row r="659" spans="18:18" ht="15.75">
      <c r="R659" s="20"/>
    </row>
    <row r="660" spans="18:18" ht="15.75">
      <c r="R660" s="20"/>
    </row>
    <row r="661" spans="18:18" ht="15.75">
      <c r="R661" s="20"/>
    </row>
    <row r="662" spans="18:18" ht="15.75">
      <c r="R662" s="20"/>
    </row>
    <row r="663" spans="18:18" ht="15.75">
      <c r="R663" s="20"/>
    </row>
    <row r="664" spans="18:18" ht="15.75">
      <c r="R664" s="20"/>
    </row>
    <row r="665" spans="18:18" ht="15.75">
      <c r="R665" s="20"/>
    </row>
    <row r="666" spans="18:18" ht="15.75">
      <c r="R666" s="20"/>
    </row>
    <row r="667" spans="18:18" ht="15.75">
      <c r="R667" s="20"/>
    </row>
    <row r="668" spans="18:18" ht="15.75">
      <c r="R668" s="20"/>
    </row>
    <row r="669" spans="18:18" ht="15.75">
      <c r="R669" s="20"/>
    </row>
    <row r="670" spans="18:18" ht="15.75">
      <c r="R670" s="20"/>
    </row>
    <row r="671" spans="18:18" ht="15.75">
      <c r="R671" s="20"/>
    </row>
    <row r="672" spans="18:18" ht="15.75">
      <c r="R672" s="20"/>
    </row>
    <row r="673" spans="18:18" ht="15.75">
      <c r="R673" s="20"/>
    </row>
    <row r="674" spans="18:18" ht="15.75">
      <c r="R674" s="20"/>
    </row>
    <row r="675" spans="18:18" ht="15.75">
      <c r="R675" s="20"/>
    </row>
    <row r="676" spans="18:18" ht="15.75">
      <c r="R676" s="20"/>
    </row>
    <row r="677" spans="18:18" ht="15.75">
      <c r="R677" s="20"/>
    </row>
    <row r="678" spans="18:18" ht="15.75">
      <c r="R678" s="20"/>
    </row>
    <row r="679" spans="18:18" ht="15.75">
      <c r="R679" s="20"/>
    </row>
    <row r="680" spans="18:18" ht="15.75">
      <c r="R680" s="20"/>
    </row>
    <row r="681" spans="18:18" ht="15.75">
      <c r="R681" s="20"/>
    </row>
    <row r="682" spans="18:18" ht="15.75">
      <c r="R682" s="20"/>
    </row>
    <row r="683" spans="18:18" ht="15.75">
      <c r="R683" s="20"/>
    </row>
    <row r="684" spans="18:18" ht="15.75">
      <c r="R684" s="20"/>
    </row>
    <row r="685" spans="18:18" ht="15.75">
      <c r="R685" s="20"/>
    </row>
    <row r="686" spans="18:18" ht="15.75">
      <c r="R686" s="20"/>
    </row>
    <row r="687" spans="18:18" ht="15.75">
      <c r="R687" s="20"/>
    </row>
    <row r="688" spans="18:18" ht="15.75">
      <c r="R688" s="20"/>
    </row>
    <row r="689" spans="18:18" ht="15.75">
      <c r="R689" s="20"/>
    </row>
    <row r="690" spans="18:18" ht="15.75">
      <c r="R690" s="20"/>
    </row>
    <row r="691" spans="18:18" ht="15.75">
      <c r="R691" s="20"/>
    </row>
    <row r="692" spans="18:18" ht="15.75">
      <c r="R692" s="20"/>
    </row>
    <row r="693" spans="18:18" ht="15.75">
      <c r="R693" s="20"/>
    </row>
    <row r="694" spans="18:18" ht="15.75">
      <c r="R694" s="20"/>
    </row>
    <row r="695" spans="18:18" ht="15.75">
      <c r="R695" s="20"/>
    </row>
    <row r="696" spans="18:18" ht="15.75">
      <c r="R696" s="20"/>
    </row>
    <row r="697" spans="18:18" ht="15.75">
      <c r="R697" s="20"/>
    </row>
    <row r="698" spans="18:18" ht="15.75">
      <c r="R698" s="20"/>
    </row>
    <row r="699" spans="18:18" ht="15.75">
      <c r="R699" s="20"/>
    </row>
    <row r="700" spans="18:18" ht="15.75">
      <c r="R700" s="20"/>
    </row>
    <row r="701" spans="18:18" ht="15.75">
      <c r="R701" s="20"/>
    </row>
    <row r="702" spans="18:18" ht="15.75">
      <c r="R702" s="20"/>
    </row>
    <row r="703" spans="18:18" ht="15.75">
      <c r="R703" s="20"/>
    </row>
    <row r="704" spans="18:18" ht="15.75">
      <c r="R704" s="20"/>
    </row>
    <row r="705" spans="18:18" ht="15.75">
      <c r="R705" s="20"/>
    </row>
    <row r="706" spans="18:18" ht="15.75">
      <c r="R706" s="20"/>
    </row>
    <row r="707" spans="18:18" ht="15.75">
      <c r="R707" s="20"/>
    </row>
    <row r="708" spans="18:18" ht="15.75">
      <c r="R708" s="20"/>
    </row>
    <row r="709" spans="18:18" ht="15.75">
      <c r="R709" s="20"/>
    </row>
    <row r="710" spans="18:18" ht="15.75">
      <c r="R710" s="20"/>
    </row>
    <row r="711" spans="18:18" ht="15.75">
      <c r="R711" s="20"/>
    </row>
    <row r="712" spans="18:18" ht="15.75">
      <c r="R712" s="20"/>
    </row>
    <row r="713" spans="18:18" ht="15.75">
      <c r="R713" s="20"/>
    </row>
    <row r="714" spans="18:18" ht="15.75">
      <c r="R714" s="20"/>
    </row>
    <row r="715" spans="18:18" ht="15.75">
      <c r="R715" s="20"/>
    </row>
    <row r="716" spans="18:18" ht="15.75">
      <c r="R716" s="20"/>
    </row>
    <row r="717" spans="18:18" ht="15.75">
      <c r="R717" s="20"/>
    </row>
    <row r="718" spans="18:18" ht="15.75">
      <c r="R718" s="20"/>
    </row>
    <row r="719" spans="18:18" ht="15.75">
      <c r="R719" s="20"/>
    </row>
    <row r="720" spans="18:18" ht="15.75">
      <c r="R720" s="20"/>
    </row>
    <row r="721" spans="18:18" ht="15.75">
      <c r="R721" s="20"/>
    </row>
    <row r="722" spans="18:18" ht="15.75">
      <c r="R722" s="20"/>
    </row>
    <row r="723" spans="18:18" ht="15.75">
      <c r="R723" s="20"/>
    </row>
    <row r="724" spans="18:18" ht="15.75">
      <c r="R724" s="20"/>
    </row>
    <row r="725" spans="18:18" ht="15.75">
      <c r="R725" s="20"/>
    </row>
    <row r="726" spans="18:18" ht="15.75">
      <c r="R726" s="20"/>
    </row>
    <row r="727" spans="18:18" ht="15.75">
      <c r="R727" s="20"/>
    </row>
    <row r="728" spans="18:18" ht="15.75">
      <c r="R728" s="20"/>
    </row>
    <row r="729" spans="18:18" ht="15.75">
      <c r="R729" s="20"/>
    </row>
    <row r="730" spans="18:18" ht="15.75">
      <c r="R730" s="20"/>
    </row>
    <row r="731" spans="18:18" ht="15.75">
      <c r="R731" s="20"/>
    </row>
    <row r="732" spans="18:18" ht="15.75">
      <c r="R732" s="20"/>
    </row>
    <row r="733" spans="18:18" ht="15.75">
      <c r="R733" s="20"/>
    </row>
    <row r="734" spans="18:18" ht="15.75">
      <c r="R734" s="20"/>
    </row>
    <row r="735" spans="18:18" ht="15.75">
      <c r="R735" s="20"/>
    </row>
    <row r="736" spans="18:18" ht="15.75">
      <c r="R736" s="20"/>
    </row>
    <row r="737" spans="18:18" ht="15.75">
      <c r="R737" s="20"/>
    </row>
    <row r="738" spans="18:18" ht="15.75">
      <c r="R738" s="20"/>
    </row>
    <row r="739" spans="18:18" ht="15.75">
      <c r="R739" s="20"/>
    </row>
    <row r="740" spans="18:18" ht="15.75">
      <c r="R740" s="20"/>
    </row>
    <row r="741" spans="18:18" ht="15.75">
      <c r="R741" s="20"/>
    </row>
    <row r="742" spans="18:18" ht="15.75">
      <c r="R742" s="20"/>
    </row>
    <row r="743" spans="18:18" ht="15.75">
      <c r="R743" s="20"/>
    </row>
    <row r="744" spans="18:18" ht="15.75">
      <c r="R744" s="20"/>
    </row>
    <row r="745" spans="18:18" ht="15.75">
      <c r="R745" s="20"/>
    </row>
    <row r="746" spans="18:18" ht="15.75">
      <c r="R746" s="20"/>
    </row>
    <row r="747" spans="18:18" ht="15.75">
      <c r="R747" s="20"/>
    </row>
    <row r="748" spans="18:18" ht="15.75">
      <c r="R748" s="20"/>
    </row>
    <row r="749" spans="18:18" ht="15.75">
      <c r="R749" s="20"/>
    </row>
    <row r="750" spans="18:18" ht="15.75">
      <c r="R750" s="20"/>
    </row>
    <row r="751" spans="18:18" ht="15.75">
      <c r="R751" s="20"/>
    </row>
    <row r="752" spans="18:18" ht="15.75">
      <c r="R752" s="20"/>
    </row>
    <row r="753" spans="18:18" ht="15.75">
      <c r="R753" s="20"/>
    </row>
    <row r="754" spans="18:18" ht="15.75">
      <c r="R754" s="20"/>
    </row>
    <row r="755" spans="18:18" ht="15.75">
      <c r="R755" s="20"/>
    </row>
    <row r="756" spans="18:18" ht="15.75">
      <c r="R756" s="20"/>
    </row>
    <row r="757" spans="18:18" ht="15.75">
      <c r="R757" s="20"/>
    </row>
    <row r="758" spans="18:18" ht="15.75">
      <c r="R758" s="20"/>
    </row>
    <row r="759" spans="18:18" ht="15.75">
      <c r="R759" s="20"/>
    </row>
    <row r="760" spans="18:18" ht="15.75">
      <c r="R760" s="20"/>
    </row>
    <row r="761" spans="18:18" ht="15.75">
      <c r="R761" s="20"/>
    </row>
    <row r="762" spans="18:18" ht="15.75">
      <c r="R762" s="20"/>
    </row>
    <row r="763" spans="18:18" ht="15.75">
      <c r="R763" s="20"/>
    </row>
    <row r="764" spans="18:18" ht="15.75">
      <c r="R764" s="20"/>
    </row>
    <row r="765" spans="18:18" ht="15.75">
      <c r="R765" s="20"/>
    </row>
    <row r="766" spans="18:18" ht="15.75">
      <c r="R766" s="20"/>
    </row>
    <row r="767" spans="18:18" ht="15.75">
      <c r="R767" s="20"/>
    </row>
    <row r="768" spans="18:18" ht="15.75">
      <c r="R768" s="20"/>
    </row>
    <row r="769" spans="18:18" ht="15.75">
      <c r="R769" s="20"/>
    </row>
    <row r="770" spans="18:18" ht="15.75">
      <c r="R770" s="20"/>
    </row>
    <row r="771" spans="18:18" ht="15.75">
      <c r="R771" s="20"/>
    </row>
    <row r="772" spans="18:18" ht="15.75">
      <c r="R772" s="20"/>
    </row>
    <row r="773" spans="18:18" ht="15.75">
      <c r="R773" s="20"/>
    </row>
    <row r="774" spans="18:18" ht="15.75">
      <c r="R774" s="20"/>
    </row>
    <row r="775" spans="18:18" ht="15.75">
      <c r="R775" s="20"/>
    </row>
    <row r="776" spans="18:18" ht="15.75">
      <c r="R776" s="20"/>
    </row>
    <row r="777" spans="18:18" ht="15.75">
      <c r="R777" s="20"/>
    </row>
    <row r="778" spans="18:18" ht="15.75">
      <c r="R778" s="20"/>
    </row>
    <row r="779" spans="18:18" ht="15.75">
      <c r="R779" s="20"/>
    </row>
    <row r="780" spans="18:18" ht="15.75">
      <c r="R780" s="20"/>
    </row>
    <row r="781" spans="18:18" ht="15.75">
      <c r="R781" s="20"/>
    </row>
    <row r="782" spans="18:18" ht="15.75">
      <c r="R782" s="20"/>
    </row>
    <row r="783" spans="18:18" ht="15.75">
      <c r="R783" s="20"/>
    </row>
    <row r="784" spans="18:18" ht="15.75">
      <c r="R784" s="20"/>
    </row>
    <row r="785" spans="18:18" ht="15.75">
      <c r="R785" s="20"/>
    </row>
    <row r="786" spans="18:18" ht="15.75">
      <c r="R786" s="20"/>
    </row>
    <row r="787" spans="18:18" ht="15.75">
      <c r="R787" s="20"/>
    </row>
    <row r="788" spans="18:18" ht="15.75">
      <c r="R788" s="20"/>
    </row>
    <row r="789" spans="18:18" ht="15.75">
      <c r="R789" s="20"/>
    </row>
    <row r="790" spans="18:18" ht="15.75">
      <c r="R790" s="20"/>
    </row>
    <row r="791" spans="18:18" ht="15.75">
      <c r="R791" s="20"/>
    </row>
    <row r="792" spans="18:18" ht="15.75">
      <c r="R792" s="20"/>
    </row>
    <row r="793" spans="18:18" ht="15.75">
      <c r="R793" s="20"/>
    </row>
    <row r="794" spans="18:18" ht="15.75">
      <c r="R794" s="20"/>
    </row>
    <row r="795" spans="18:18" ht="15.75">
      <c r="R795" s="20"/>
    </row>
    <row r="796" spans="18:18" ht="15.75">
      <c r="R796" s="20"/>
    </row>
    <row r="797" spans="18:18" ht="15.75">
      <c r="R797" s="20"/>
    </row>
    <row r="798" spans="18:18" ht="15.75">
      <c r="R798" s="20"/>
    </row>
    <row r="799" spans="18:18" ht="15.75">
      <c r="R799" s="20"/>
    </row>
    <row r="800" spans="18:18" ht="15.75">
      <c r="R800" s="20"/>
    </row>
    <row r="801" spans="18:18" ht="15.75">
      <c r="R801" s="20"/>
    </row>
    <row r="802" spans="18:18" ht="15.75">
      <c r="R802" s="20"/>
    </row>
    <row r="803" spans="18:18" ht="15.75">
      <c r="R803" s="20"/>
    </row>
    <row r="804" spans="18:18" ht="15.75">
      <c r="R804" s="20"/>
    </row>
    <row r="805" spans="18:18" ht="15.75">
      <c r="R805" s="20"/>
    </row>
    <row r="806" spans="18:18" ht="15.75">
      <c r="R806" s="20"/>
    </row>
    <row r="807" spans="18:18" ht="15.75">
      <c r="R807" s="20"/>
    </row>
    <row r="808" spans="18:18" ht="15.75">
      <c r="R808" s="20"/>
    </row>
    <row r="809" spans="18:18" ht="15.75">
      <c r="R809" s="20"/>
    </row>
    <row r="810" spans="18:18" ht="15.75">
      <c r="R810" s="20"/>
    </row>
    <row r="811" spans="18:18" ht="15.75">
      <c r="R811" s="20"/>
    </row>
    <row r="812" spans="18:18" ht="15.75">
      <c r="R812" s="20"/>
    </row>
    <row r="813" spans="18:18" ht="15.75">
      <c r="R813" s="20"/>
    </row>
    <row r="814" spans="18:18" ht="15.75">
      <c r="R814" s="20"/>
    </row>
    <row r="815" spans="18:18" ht="15.75">
      <c r="R815" s="20"/>
    </row>
    <row r="816" spans="18:18" ht="15.75">
      <c r="R816" s="20"/>
    </row>
    <row r="817" spans="18:18" ht="15.75">
      <c r="R817" s="20"/>
    </row>
    <row r="818" spans="18:18" ht="15.75">
      <c r="R818" s="20"/>
    </row>
    <row r="819" spans="18:18" ht="15.75">
      <c r="R819" s="20"/>
    </row>
    <row r="820" spans="18:18" ht="15.75">
      <c r="R820" s="20"/>
    </row>
    <row r="821" spans="18:18" ht="15.75">
      <c r="R821" s="20"/>
    </row>
    <row r="822" spans="18:18" ht="15.75">
      <c r="R822" s="20"/>
    </row>
    <row r="823" spans="18:18" ht="15.75">
      <c r="R823" s="20"/>
    </row>
    <row r="824" spans="18:18" ht="15.75">
      <c r="R824" s="20"/>
    </row>
    <row r="825" spans="18:18" ht="15.75">
      <c r="R825" s="20"/>
    </row>
    <row r="826" spans="18:18" ht="15.75">
      <c r="R826" s="20"/>
    </row>
    <row r="827" spans="18:18" ht="15.75">
      <c r="R827" s="20"/>
    </row>
    <row r="828" spans="18:18" ht="15.75">
      <c r="R828" s="20"/>
    </row>
    <row r="829" spans="18:18" ht="15.75">
      <c r="R829" s="20"/>
    </row>
    <row r="830" spans="18:18" ht="15.75">
      <c r="R830" s="20"/>
    </row>
    <row r="831" spans="18:18" ht="15.75">
      <c r="R831" s="20"/>
    </row>
    <row r="832" spans="18:18" ht="15.75">
      <c r="R832" s="20"/>
    </row>
    <row r="833" spans="18:18" ht="15.75">
      <c r="R833" s="20"/>
    </row>
    <row r="834" spans="18:18" ht="15.75">
      <c r="R834" s="20"/>
    </row>
    <row r="835" spans="18:18" ht="15.75">
      <c r="R835" s="20"/>
    </row>
    <row r="836" spans="18:18" ht="15.75">
      <c r="R836" s="20"/>
    </row>
    <row r="837" spans="18:18" ht="15.75">
      <c r="R837" s="20"/>
    </row>
    <row r="838" spans="18:18" ht="15.75">
      <c r="R838" s="20"/>
    </row>
    <row r="839" spans="18:18" ht="15.75">
      <c r="R839" s="20"/>
    </row>
    <row r="840" spans="18:18" ht="15.75">
      <c r="R840" s="20"/>
    </row>
    <row r="841" spans="18:18" ht="15.75">
      <c r="R841" s="20"/>
    </row>
    <row r="842" spans="18:18" ht="15.75">
      <c r="R842" s="20"/>
    </row>
    <row r="843" spans="18:18" ht="15.75">
      <c r="R843" s="20"/>
    </row>
    <row r="844" spans="18:18" ht="15.75">
      <c r="R844" s="20"/>
    </row>
    <row r="845" spans="18:18" ht="15.75">
      <c r="R845" s="20"/>
    </row>
    <row r="846" spans="18:18" ht="15.75">
      <c r="R846" s="20"/>
    </row>
    <row r="847" spans="18:18" ht="15.75">
      <c r="R847" s="20"/>
    </row>
    <row r="848" spans="18:18" ht="15.75">
      <c r="R848" s="20"/>
    </row>
    <row r="849" spans="18:18" ht="15.75">
      <c r="R849" s="20"/>
    </row>
    <row r="850" spans="18:18" ht="15.75">
      <c r="R850" s="20"/>
    </row>
    <row r="851" spans="18:18" ht="15.75">
      <c r="R851" s="20"/>
    </row>
    <row r="852" spans="18:18" ht="15.75">
      <c r="R852" s="20"/>
    </row>
    <row r="853" spans="18:18" ht="15.75">
      <c r="R853" s="20"/>
    </row>
    <row r="854" spans="18:18" ht="15.75">
      <c r="R854" s="20"/>
    </row>
    <row r="855" spans="18:18" ht="15.75">
      <c r="R855" s="20"/>
    </row>
    <row r="856" spans="18:18" ht="15.75">
      <c r="R856" s="20"/>
    </row>
    <row r="857" spans="18:18" ht="15.75">
      <c r="R857" s="20"/>
    </row>
    <row r="858" spans="18:18" ht="15.75">
      <c r="R858" s="20"/>
    </row>
    <row r="859" spans="18:18" ht="15.75">
      <c r="R859" s="20"/>
    </row>
    <row r="860" spans="18:18" ht="15.75">
      <c r="R860" s="20"/>
    </row>
    <row r="861" spans="18:18" ht="15.75">
      <c r="R861" s="20"/>
    </row>
    <row r="862" spans="18:18" ht="15.75">
      <c r="R862" s="20"/>
    </row>
    <row r="863" spans="18:18" ht="15.75">
      <c r="R863" s="20"/>
    </row>
    <row r="864" spans="18:18" ht="15.75">
      <c r="R864" s="20"/>
    </row>
    <row r="865" spans="18:18" ht="15.75">
      <c r="R865" s="20"/>
    </row>
    <row r="866" spans="18:18" ht="15.75">
      <c r="R866" s="20"/>
    </row>
    <row r="867" spans="18:18" ht="15.75">
      <c r="R867" s="20"/>
    </row>
    <row r="868" spans="18:18" ht="15.75">
      <c r="R868" s="20"/>
    </row>
    <row r="869" spans="18:18" ht="15.75">
      <c r="R869" s="20"/>
    </row>
    <row r="870" spans="18:18" ht="15.75">
      <c r="R870" s="20"/>
    </row>
    <row r="871" spans="18:18" ht="15.75">
      <c r="R871" s="20"/>
    </row>
    <row r="872" spans="18:18" ht="15.75">
      <c r="R872" s="20"/>
    </row>
    <row r="873" spans="18:18" ht="15.75">
      <c r="R873" s="20"/>
    </row>
    <row r="874" spans="18:18" ht="15.75">
      <c r="R874" s="20"/>
    </row>
    <row r="875" spans="18:18" ht="15.75">
      <c r="R875" s="20"/>
    </row>
    <row r="876" spans="18:18" ht="15.75">
      <c r="R876" s="20"/>
    </row>
    <row r="877" spans="18:18" ht="15.75">
      <c r="R877" s="20"/>
    </row>
    <row r="878" spans="18:18" ht="15.75">
      <c r="R878" s="20"/>
    </row>
    <row r="879" spans="18:18" ht="15.75">
      <c r="R879" s="20"/>
    </row>
    <row r="880" spans="18:18" ht="15.75">
      <c r="R880" s="20"/>
    </row>
    <row r="881" spans="18:18" ht="15.75">
      <c r="R881" s="20"/>
    </row>
    <row r="882" spans="18:18" ht="15.75">
      <c r="R882" s="20"/>
    </row>
    <row r="883" spans="18:18" ht="15.75">
      <c r="R883" s="20"/>
    </row>
    <row r="884" spans="18:18" ht="15.75">
      <c r="R884" s="20"/>
    </row>
    <row r="885" spans="18:18" ht="15.75">
      <c r="R885" s="20"/>
    </row>
    <row r="886" spans="18:18" ht="15.75">
      <c r="R886" s="20"/>
    </row>
    <row r="887" spans="18:18" ht="15.75">
      <c r="R887" s="20"/>
    </row>
    <row r="888" spans="18:18" ht="15.75">
      <c r="R888" s="20"/>
    </row>
    <row r="889" spans="18:18" ht="15.75">
      <c r="R889" s="20"/>
    </row>
    <row r="890" spans="18:18" ht="15.75">
      <c r="R890" s="20"/>
    </row>
    <row r="891" spans="18:18" ht="15.75">
      <c r="R891" s="20"/>
    </row>
    <row r="892" spans="18:18" ht="15.75">
      <c r="R892" s="20"/>
    </row>
    <row r="893" spans="18:18" ht="15.75">
      <c r="R893" s="20"/>
    </row>
    <row r="894" spans="18:18" ht="15.75">
      <c r="R894" s="20"/>
    </row>
    <row r="895" spans="18:18" ht="15.75">
      <c r="R895" s="20"/>
    </row>
    <row r="896" spans="18:18" ht="15.75">
      <c r="R896" s="20"/>
    </row>
    <row r="897" spans="18:18" ht="15.75">
      <c r="R897" s="20"/>
    </row>
    <row r="898" spans="18:18" ht="15.75">
      <c r="R898" s="20"/>
    </row>
    <row r="899" spans="18:18" ht="15.75">
      <c r="R899" s="20"/>
    </row>
    <row r="900" spans="18:18" ht="15.75">
      <c r="R900" s="20"/>
    </row>
    <row r="901" spans="18:18" ht="15.75">
      <c r="R901" s="20"/>
    </row>
    <row r="902" spans="18:18" ht="15.75">
      <c r="R902" s="20"/>
    </row>
    <row r="903" spans="18:18" ht="15.75">
      <c r="R903" s="20"/>
    </row>
    <row r="904" spans="18:18" ht="15.75">
      <c r="R904" s="20"/>
    </row>
    <row r="905" spans="18:18" ht="15.75">
      <c r="R905" s="20"/>
    </row>
    <row r="906" spans="18:18" ht="15.75">
      <c r="R906" s="20"/>
    </row>
    <row r="907" spans="18:18" ht="15.75">
      <c r="R907" s="20"/>
    </row>
    <row r="908" spans="18:18" ht="15.75">
      <c r="R908" s="20"/>
    </row>
    <row r="909" spans="18:18" ht="15.75">
      <c r="R909" s="20"/>
    </row>
    <row r="910" spans="18:18" ht="15.75">
      <c r="R910" s="20"/>
    </row>
    <row r="911" spans="18:18" ht="15.75">
      <c r="R911" s="20"/>
    </row>
    <row r="912" spans="18:18" ht="15.75">
      <c r="R912" s="20"/>
    </row>
    <row r="913" spans="18:18" ht="15.75">
      <c r="R913" s="20"/>
    </row>
    <row r="914" spans="18:18" ht="15.75">
      <c r="R914" s="20"/>
    </row>
    <row r="915" spans="18:18" ht="15.75">
      <c r="R915" s="20"/>
    </row>
    <row r="916" spans="18:18" ht="15.75">
      <c r="R916" s="20"/>
    </row>
    <row r="917" spans="18:18" ht="15.75">
      <c r="R917" s="20"/>
    </row>
    <row r="918" spans="18:18" ht="15.75">
      <c r="R918" s="20"/>
    </row>
    <row r="919" spans="18:18" ht="15.75">
      <c r="R919" s="20"/>
    </row>
    <row r="920" spans="18:18" ht="15.75">
      <c r="R920" s="20"/>
    </row>
    <row r="921" spans="18:18" ht="15.75">
      <c r="R921" s="20"/>
    </row>
    <row r="922" spans="18:18" ht="15.75">
      <c r="R922" s="20"/>
    </row>
    <row r="923" spans="18:18" ht="15.75">
      <c r="R923" s="20"/>
    </row>
    <row r="924" spans="18:18" ht="15.75">
      <c r="R924" s="20"/>
    </row>
    <row r="925" spans="18:18" ht="15.75">
      <c r="R925" s="20"/>
    </row>
    <row r="926" spans="18:18" ht="15.75">
      <c r="R926" s="20"/>
    </row>
    <row r="927" spans="18:18" ht="15.75">
      <c r="R927" s="20"/>
    </row>
    <row r="928" spans="18:18" ht="15.75">
      <c r="R928" s="20"/>
    </row>
    <row r="929" spans="18:18" ht="15.75">
      <c r="R929" s="20"/>
    </row>
    <row r="930" spans="18:18" ht="15.75">
      <c r="R930" s="20"/>
    </row>
    <row r="931" spans="18:18" ht="15.75">
      <c r="R931" s="20"/>
    </row>
    <row r="932" spans="18:18" ht="15.75">
      <c r="R932" s="20"/>
    </row>
    <row r="933" spans="18:18" ht="15.75">
      <c r="R933" s="20"/>
    </row>
    <row r="934" spans="18:18" ht="15.75">
      <c r="R934" s="20"/>
    </row>
    <row r="935" spans="18:18" ht="15.75">
      <c r="R935" s="20"/>
    </row>
    <row r="936" spans="18:18" ht="15.75">
      <c r="R936" s="20"/>
    </row>
    <row r="937" spans="18:18" ht="15.75">
      <c r="R937" s="20"/>
    </row>
    <row r="938" spans="18:18" ht="15.75">
      <c r="R938" s="20"/>
    </row>
    <row r="939" spans="18:18" ht="15.75">
      <c r="R939" s="20"/>
    </row>
    <row r="940" spans="18:18" ht="15.75">
      <c r="R940" s="20"/>
    </row>
    <row r="941" spans="18:18" ht="15.75">
      <c r="R941" s="20"/>
    </row>
    <row r="942" spans="18:18" ht="15.75">
      <c r="R942" s="20"/>
    </row>
    <row r="943" spans="18:18" ht="15.75">
      <c r="R943" s="20"/>
    </row>
    <row r="944" spans="18:18" ht="15.75">
      <c r="R944" s="20"/>
    </row>
    <row r="945" spans="18:18" ht="15.75">
      <c r="R945" s="20"/>
    </row>
    <row r="946" spans="18:18" ht="15.75">
      <c r="R946" s="20"/>
    </row>
    <row r="947" spans="18:18" ht="15.75">
      <c r="R947" s="20"/>
    </row>
    <row r="948" spans="18:18" ht="15.75">
      <c r="R948" s="20"/>
    </row>
    <row r="949" spans="18:18" ht="15.75">
      <c r="R949" s="20"/>
    </row>
    <row r="950" spans="18:18" ht="15.75">
      <c r="R950" s="20"/>
    </row>
    <row r="951" spans="18:18" ht="15.75">
      <c r="R951" s="20"/>
    </row>
    <row r="952" spans="18:18" ht="15.75">
      <c r="R952" s="20"/>
    </row>
    <row r="953" spans="18:18" ht="15.75">
      <c r="R953" s="20"/>
    </row>
    <row r="954" spans="18:18" ht="15.75">
      <c r="R954" s="20"/>
    </row>
    <row r="955" spans="18:18" ht="15.75">
      <c r="R955" s="20"/>
    </row>
    <row r="956" spans="18:18" ht="15.75">
      <c r="R956" s="20"/>
    </row>
    <row r="957" spans="18:18" ht="15.75">
      <c r="R957" s="20"/>
    </row>
    <row r="958" spans="18:18" ht="15.75">
      <c r="R958" s="20"/>
    </row>
    <row r="959" spans="18:18" ht="15.75">
      <c r="R959" s="20"/>
    </row>
    <row r="960" spans="18:18" ht="15.75">
      <c r="R960" s="20"/>
    </row>
    <row r="961" spans="18:18" ht="15.75">
      <c r="R961" s="20"/>
    </row>
    <row r="962" spans="18:18" ht="15.75">
      <c r="R962" s="20"/>
    </row>
    <row r="963" spans="18:18" ht="15.75">
      <c r="R963" s="20"/>
    </row>
    <row r="964" spans="18:18" ht="15.75">
      <c r="R964" s="20"/>
    </row>
    <row r="965" spans="18:18" ht="15.75">
      <c r="R965" s="20"/>
    </row>
    <row r="966" spans="18:18" ht="15.75">
      <c r="R966" s="20"/>
    </row>
    <row r="967" spans="18:18" ht="15.75">
      <c r="R967" s="20"/>
    </row>
    <row r="968" spans="18:18" ht="15.75">
      <c r="R968" s="20"/>
    </row>
    <row r="969" spans="18:18" ht="15.75">
      <c r="R969" s="20"/>
    </row>
    <row r="970" spans="18:18" ht="15.75">
      <c r="R970" s="20"/>
    </row>
    <row r="971" spans="18:18" ht="15.75">
      <c r="R971" s="20"/>
    </row>
    <row r="972" spans="18:18" ht="15.75">
      <c r="R972" s="20"/>
    </row>
    <row r="973" spans="18:18" ht="15.75">
      <c r="R973" s="20"/>
    </row>
    <row r="974" spans="18:18" ht="15.75">
      <c r="R974" s="20"/>
    </row>
    <row r="975" spans="18:18" ht="15.75">
      <c r="R975" s="20"/>
    </row>
    <row r="976" spans="18:18" ht="15.75">
      <c r="R976" s="20"/>
    </row>
    <row r="977" spans="18:18" ht="15.75">
      <c r="R977" s="20"/>
    </row>
    <row r="978" spans="18:18" ht="15.75">
      <c r="R978" s="20"/>
    </row>
    <row r="979" spans="18:18" ht="15.75">
      <c r="R979" s="20"/>
    </row>
    <row r="980" spans="18:18" ht="15.75">
      <c r="R980" s="20"/>
    </row>
    <row r="981" spans="18:18" ht="15.75">
      <c r="R981" s="20"/>
    </row>
    <row r="982" spans="18:18" ht="15.75">
      <c r="R982" s="20"/>
    </row>
    <row r="983" spans="18:18" ht="15.75">
      <c r="R983" s="20"/>
    </row>
    <row r="984" spans="18:18" ht="15.75">
      <c r="R984" s="20"/>
    </row>
    <row r="985" spans="18:18" ht="15.75">
      <c r="R985" s="20"/>
    </row>
    <row r="986" spans="18:18" ht="15.75">
      <c r="R986" s="20"/>
    </row>
    <row r="987" spans="18:18" ht="15.75">
      <c r="R987" s="20"/>
    </row>
    <row r="988" spans="18:18" ht="15.75">
      <c r="R988" s="20"/>
    </row>
    <row r="989" spans="18:18" ht="15.75">
      <c r="R989" s="20"/>
    </row>
    <row r="990" spans="18:18" ht="15.75">
      <c r="R990" s="20"/>
    </row>
    <row r="991" spans="18:18" ht="15.75">
      <c r="R991" s="20"/>
    </row>
    <row r="992" spans="18:18" ht="15.75">
      <c r="R992" s="20"/>
    </row>
    <row r="993" spans="18:18" ht="15.75">
      <c r="R993" s="20"/>
    </row>
    <row r="994" spans="18:18" ht="15.75">
      <c r="R994" s="20"/>
    </row>
    <row r="995" spans="18:18" ht="15.75">
      <c r="R995" s="20"/>
    </row>
    <row r="996" spans="18:18" ht="15.75">
      <c r="R996" s="20"/>
    </row>
    <row r="997" spans="18:18" ht="15.75">
      <c r="R997" s="20"/>
    </row>
    <row r="998" spans="18:18" ht="15.75">
      <c r="R998" s="20"/>
    </row>
    <row r="999" spans="18:18" ht="15.75">
      <c r="R999" s="20"/>
    </row>
    <row r="1000" spans="18:18" ht="15.75">
      <c r="R1000" s="20"/>
    </row>
    <row r="1001" spans="18:18" ht="15.75">
      <c r="R1001" s="20"/>
    </row>
    <row r="1002" spans="18:18" ht="15.75">
      <c r="R1002" s="20"/>
    </row>
  </sheetData>
  <mergeCells count="4">
    <mergeCell ref="A1:H4"/>
    <mergeCell ref="I1:N4"/>
    <mergeCell ref="O1:O4"/>
    <mergeCell ref="P1:R4"/>
  </mergeCells>
  <conditionalFormatting sqref="P6:P132">
    <cfRule type="cellIs" dxfId="29" priority="12" operator="equal">
      <formula>"Retirado"</formula>
    </cfRule>
    <cfRule type="cellIs" dxfId="28" priority="13" operator="equal">
      <formula>"Aprovado"</formula>
    </cfRule>
    <cfRule type="cellIs" dxfId="27" priority="14" operator="equal">
      <formula>"Para Complementação"</formula>
    </cfRule>
    <cfRule type="cellIs" dxfId="26" priority="15" operator="equal">
      <formula>"Rejeitado"</formula>
    </cfRule>
    <cfRule type="cellIs" dxfId="25" priority="16" operator="equal">
      <formula>"Em Análise"</formula>
    </cfRule>
  </conditionalFormatting>
  <conditionalFormatting sqref="P6:P133">
    <cfRule type="cellIs" dxfId="24" priority="2" operator="equal">
      <formula>"Retirado"</formula>
    </cfRule>
    <cfRule type="cellIs" dxfId="23" priority="3" operator="equal">
      <formula>"Retirado"</formula>
    </cfRule>
    <cfRule type="cellIs" dxfId="22" priority="4" operator="equal">
      <formula>"Rejeitado"</formula>
    </cfRule>
    <cfRule type="cellIs" dxfId="21" priority="6" operator="equal">
      <formula>"Aprovado"</formula>
    </cfRule>
    <cfRule type="cellIs" dxfId="2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9CEFB13A-6ED9-4CB2-9E64-ECD85FD46F45}">
          <x14:formula1>
            <xm:f>LEGENDA!$F$2:$F$9</xm:f>
          </x14:formula1>
          <xm:sqref>F6:F1002</xm:sqref>
        </x14:dataValidation>
        <x14:dataValidation type="list" allowBlank="1" showInputMessage="1" showErrorMessage="1" xr:uid="{5C3D7CA6-16A5-4687-A7EB-F7A1453E432B}">
          <x14:formula1>
            <xm:f>LEGENDA!$I$2:$I$6</xm:f>
          </x14:formula1>
          <xm:sqref>P6:P133</xm:sqref>
        </x14:dataValidation>
        <x14:dataValidation type="list" allowBlank="1" showInputMessage="1" showErrorMessage="1" xr:uid="{F7BB508E-2742-42F4-8515-CF9CA5AA5B70}">
          <x14:formula1>
            <xm:f>LEGENDA!$E$2:$E$19</xm:f>
          </x14:formula1>
          <xm:sqref>F1003:F1503 E6:E1002</xm:sqref>
        </x14:dataValidation>
        <x14:dataValidation type="list" allowBlank="1" showInputMessage="1" showErrorMessage="1" xr:uid="{D0F5537E-61A3-4C58-BCA2-3EFFD825916F}">
          <x14:formula1>
            <xm:f>LEGENDA!$H$1:$H$33</xm:f>
          </x14:formula1>
          <xm:sqref>H6:H1503</xm:sqref>
        </x14:dataValidation>
        <x14:dataValidation type="list" allowBlank="1" showInputMessage="1" showErrorMessage="1" xr:uid="{9557E7AF-2A2C-49D1-9E49-A2F6FBC03575}">
          <x14:formula1>
            <xm:f>LEGENDA!$H$2:$H$32</xm:f>
          </x14:formula1>
          <xm:sqref>H1504:H1048576</xm:sqref>
        </x14:dataValidation>
        <x14:dataValidation type="list" allowBlank="1" showInputMessage="1" showErrorMessage="1" xr:uid="{0767CF6A-F757-4E2C-879F-876255AFA32F}">
          <x14:formula1>
            <xm:f>LEGENDA!$D$2:$D$5</xm:f>
          </x14:formula1>
          <xm:sqref>F1504:F1048576 E1003:E1048576 D6:D1048576</xm:sqref>
        </x14:dataValidation>
        <x14:dataValidation type="list" allowBlank="1" showInputMessage="1" showErrorMessage="1" xr:uid="{BAD37631-F9AC-4755-BAB1-5FAE45BE361B}">
          <x14:formula1>
            <xm:f>LEGENDA!$C$2:$C$29</xm:f>
          </x14:formula1>
          <xm:sqref>C93:C1048576 C6:C83</xm:sqref>
        </x14:dataValidation>
        <x14:dataValidation type="list" allowBlank="1" showInputMessage="1" showErrorMessage="1" xr:uid="{1FE4AF52-392B-4C7B-9754-3E42DEB2ED31}">
          <x14:formula1>
            <xm:f>LEGENDA!$B$2:$B$4</xm:f>
          </x14:formula1>
          <xm:sqref>B93:B1048576 B6:B83</xm:sqref>
        </x14:dataValidation>
        <x14:dataValidation type="list" allowBlank="1" showInputMessage="1" showErrorMessage="1" xr:uid="{9A10C502-361E-41CF-97FE-AE35AA05A986}">
          <x14:formula1>
            <xm:f>LEGENDA!$A$2:$A$27</xm:f>
          </x14:formula1>
          <xm:sqref>A93:A1048576 A6:A83</xm:sqref>
        </x14:dataValidation>
        <x14:dataValidation type="list" allowBlank="1" showInputMessage="1" showErrorMessage="1" xr:uid="{0D7182E3-4976-48AD-A978-BF60419344E0}">
          <x14:formula1>
            <xm:f>LEGENDA!$M$2:$M$58</xm:f>
          </x14:formula1>
          <xm:sqref>J6:J1002</xm:sqref>
        </x14:dataValidation>
        <x14:dataValidation type="list" allowBlank="1" showInputMessage="1" showErrorMessage="1" xr:uid="{C53E88AC-D37A-4826-AD6B-534C878B4AEE}">
          <x14:formula1>
            <xm:f>LEGENDA!$G$2:$G$17</xm:f>
          </x14:formula1>
          <xm:sqref>G6:G1048576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FEE0-C7E9-49A0-899F-126F666024A1}">
  <dimension ref="A1:AC1003"/>
  <sheetViews>
    <sheetView topLeftCell="I9" zoomScale="90" zoomScaleNormal="90" workbookViewId="0">
      <selection activeCell="Q11" sqref="Q11:Q13"/>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20.875" style="15" customWidth="1"/>
    <col min="6" max="6" width="32.875" style="15" customWidth="1"/>
    <col min="7" max="7" width="21.25" style="15" customWidth="1"/>
    <col min="8" max="8" width="27.625" style="15" customWidth="1"/>
    <col min="9" max="9" width="31.5" style="16" customWidth="1"/>
    <col min="10" max="10" width="23.125" style="16" customWidth="1"/>
    <col min="11" max="11" width="26.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15.95" customHeight="1">
      <c r="A3" s="66"/>
      <c r="B3" s="67"/>
      <c r="C3" s="67"/>
      <c r="D3" s="67"/>
      <c r="E3" s="67"/>
      <c r="F3" s="67"/>
      <c r="G3" s="67"/>
      <c r="H3" s="67"/>
      <c r="I3" s="72"/>
      <c r="J3" s="72"/>
      <c r="K3" s="72"/>
      <c r="L3" s="72"/>
      <c r="M3" s="72"/>
      <c r="N3" s="72"/>
      <c r="O3" s="70"/>
      <c r="P3" s="74"/>
      <c r="Q3" s="74"/>
      <c r="R3" s="74"/>
    </row>
    <row r="4" spans="1:18" ht="27" customHeight="1">
      <c r="A4" s="68"/>
      <c r="B4" s="69"/>
      <c r="C4" s="69"/>
      <c r="D4" s="69"/>
      <c r="E4" s="69"/>
      <c r="F4" s="69"/>
      <c r="G4" s="69"/>
      <c r="H4" s="69"/>
      <c r="I4" s="73"/>
      <c r="J4" s="73"/>
      <c r="K4" s="73"/>
      <c r="L4" s="73"/>
      <c r="M4" s="73"/>
      <c r="N4" s="73"/>
      <c r="O4" s="71"/>
      <c r="P4" s="74"/>
      <c r="Q4" s="74"/>
      <c r="R4" s="74"/>
    </row>
    <row r="5" spans="1:18" ht="31.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78.75">
      <c r="A6" s="15">
        <v>2022</v>
      </c>
      <c r="B6" s="15" t="s">
        <v>13</v>
      </c>
      <c r="C6" s="15" t="s">
        <v>142</v>
      </c>
      <c r="D6" s="15" t="s">
        <v>15</v>
      </c>
      <c r="E6" s="15" t="s">
        <v>16</v>
      </c>
      <c r="F6" s="15" t="s">
        <v>17</v>
      </c>
      <c r="G6" s="15" t="s">
        <v>73</v>
      </c>
      <c r="H6" s="15" t="s">
        <v>145</v>
      </c>
      <c r="I6" s="16" t="s">
        <v>817</v>
      </c>
      <c r="J6" s="16" t="s">
        <v>24</v>
      </c>
      <c r="K6" s="17">
        <v>1</v>
      </c>
      <c r="L6" s="16" t="s">
        <v>164</v>
      </c>
      <c r="N6" s="18">
        <v>640525.04</v>
      </c>
      <c r="O6" s="34" t="s">
        <v>166</v>
      </c>
      <c r="P6" s="20" t="s">
        <v>43</v>
      </c>
      <c r="Q6" s="20" t="s">
        <v>818</v>
      </c>
      <c r="R6" s="20" t="s">
        <v>463</v>
      </c>
    </row>
    <row r="7" spans="1:18" ht="78.75">
      <c r="A7" s="15">
        <v>2022</v>
      </c>
      <c r="B7" s="15" t="s">
        <v>13</v>
      </c>
      <c r="C7" s="15" t="s">
        <v>142</v>
      </c>
      <c r="D7" s="15" t="s">
        <v>15</v>
      </c>
      <c r="E7" s="15" t="s">
        <v>16</v>
      </c>
      <c r="F7" s="15" t="s">
        <v>17</v>
      </c>
      <c r="G7" s="15" t="s">
        <v>73</v>
      </c>
      <c r="H7" s="15" t="s">
        <v>145</v>
      </c>
      <c r="I7" s="16" t="s">
        <v>819</v>
      </c>
      <c r="J7" s="16" t="s">
        <v>24</v>
      </c>
      <c r="K7" s="17">
        <v>1</v>
      </c>
      <c r="L7" s="16" t="s">
        <v>164</v>
      </c>
      <c r="N7" s="18">
        <v>801276.87</v>
      </c>
      <c r="O7" s="34" t="s">
        <v>166</v>
      </c>
      <c r="P7" s="20" t="s">
        <v>43</v>
      </c>
      <c r="Q7" s="20" t="s">
        <v>818</v>
      </c>
      <c r="R7" s="20" t="s">
        <v>463</v>
      </c>
    </row>
    <row r="8" spans="1:18" ht="78.75">
      <c r="A8" s="15">
        <v>2022</v>
      </c>
      <c r="B8" s="15" t="s">
        <v>13</v>
      </c>
      <c r="C8" s="15" t="s">
        <v>142</v>
      </c>
      <c r="D8" s="15" t="s">
        <v>15</v>
      </c>
      <c r="E8" s="15" t="s">
        <v>16</v>
      </c>
      <c r="F8" s="15" t="s">
        <v>17</v>
      </c>
      <c r="G8" s="15" t="s">
        <v>73</v>
      </c>
      <c r="H8" s="15" t="s">
        <v>145</v>
      </c>
      <c r="I8" s="16" t="s">
        <v>820</v>
      </c>
      <c r="J8" s="16" t="s">
        <v>24</v>
      </c>
      <c r="K8" s="17">
        <v>1</v>
      </c>
      <c r="L8" s="16" t="s">
        <v>164</v>
      </c>
      <c r="M8" s="18" t="s">
        <v>821</v>
      </c>
      <c r="N8" s="18">
        <v>638139.68000000005</v>
      </c>
      <c r="O8" s="34" t="s">
        <v>166</v>
      </c>
      <c r="P8" s="20" t="s">
        <v>43</v>
      </c>
      <c r="Q8" s="20" t="s">
        <v>822</v>
      </c>
      <c r="R8" s="20" t="s">
        <v>463</v>
      </c>
    </row>
    <row r="9" spans="1:18" ht="78.75">
      <c r="A9" s="15">
        <v>2022</v>
      </c>
      <c r="B9" s="15" t="s">
        <v>13</v>
      </c>
      <c r="C9" s="15" t="s">
        <v>142</v>
      </c>
      <c r="D9" s="15" t="s">
        <v>15</v>
      </c>
      <c r="E9" s="15" t="s">
        <v>16</v>
      </c>
      <c r="F9" s="15" t="s">
        <v>17</v>
      </c>
      <c r="G9" s="15" t="s">
        <v>73</v>
      </c>
      <c r="H9" s="15" t="s">
        <v>145</v>
      </c>
      <c r="I9" s="16" t="s">
        <v>823</v>
      </c>
      <c r="J9" s="16" t="s">
        <v>24</v>
      </c>
      <c r="K9" s="17">
        <v>1</v>
      </c>
      <c r="L9" s="16" t="s">
        <v>164</v>
      </c>
      <c r="M9" s="18" t="s">
        <v>824</v>
      </c>
      <c r="N9" s="18">
        <v>900101.87</v>
      </c>
      <c r="O9" s="34" t="s">
        <v>166</v>
      </c>
      <c r="P9" s="20" t="s">
        <v>43</v>
      </c>
      <c r="Q9" s="20" t="s">
        <v>822</v>
      </c>
      <c r="R9" s="20" t="s">
        <v>463</v>
      </c>
    </row>
    <row r="10" spans="1:18" ht="78.75">
      <c r="A10" s="15">
        <v>2022</v>
      </c>
      <c r="B10" s="15" t="s">
        <v>13</v>
      </c>
      <c r="C10" s="15" t="s">
        <v>142</v>
      </c>
      <c r="D10" s="15" t="s">
        <v>15</v>
      </c>
      <c r="E10" s="15" t="s">
        <v>16</v>
      </c>
      <c r="F10" s="15" t="s">
        <v>17</v>
      </c>
      <c r="G10" s="15" t="s">
        <v>73</v>
      </c>
      <c r="H10" s="15" t="s">
        <v>145</v>
      </c>
      <c r="I10" s="16" t="s">
        <v>825</v>
      </c>
      <c r="J10" s="16" t="s">
        <v>24</v>
      </c>
      <c r="K10" s="17">
        <v>1</v>
      </c>
      <c r="L10" s="16" t="s">
        <v>164</v>
      </c>
      <c r="N10" s="18">
        <v>445443.02</v>
      </c>
      <c r="O10" s="34" t="s">
        <v>166</v>
      </c>
      <c r="P10" s="20" t="s">
        <v>43</v>
      </c>
      <c r="Q10" s="20" t="s">
        <v>822</v>
      </c>
      <c r="R10" s="20" t="s">
        <v>463</v>
      </c>
    </row>
    <row r="11" spans="1:18" ht="78.75">
      <c r="A11" s="15">
        <v>2022</v>
      </c>
      <c r="B11" s="15" t="s">
        <v>13</v>
      </c>
      <c r="C11" s="15" t="s">
        <v>142</v>
      </c>
      <c r="D11" s="15" t="s">
        <v>15</v>
      </c>
      <c r="E11" s="15" t="s">
        <v>16</v>
      </c>
      <c r="F11" s="15" t="s">
        <v>17</v>
      </c>
      <c r="G11" s="15" t="s">
        <v>73</v>
      </c>
      <c r="H11" s="15" t="s">
        <v>145</v>
      </c>
      <c r="I11" s="16" t="s">
        <v>826</v>
      </c>
      <c r="J11" s="16" t="s">
        <v>24</v>
      </c>
      <c r="K11" s="17">
        <v>1</v>
      </c>
      <c r="L11" s="16" t="s">
        <v>164</v>
      </c>
      <c r="N11" s="18">
        <v>739845.18</v>
      </c>
      <c r="O11" s="34" t="s">
        <v>166</v>
      </c>
      <c r="P11" s="20" t="s">
        <v>43</v>
      </c>
      <c r="Q11" s="20" t="s">
        <v>818</v>
      </c>
      <c r="R11" s="20" t="s">
        <v>463</v>
      </c>
    </row>
    <row r="12" spans="1:18" ht="78.75">
      <c r="A12" s="15">
        <v>2022</v>
      </c>
      <c r="B12" s="15" t="s">
        <v>13</v>
      </c>
      <c r="C12" s="15" t="s">
        <v>142</v>
      </c>
      <c r="D12" s="15" t="s">
        <v>15</v>
      </c>
      <c r="E12" s="15" t="s">
        <v>16</v>
      </c>
      <c r="F12" s="15" t="s">
        <v>17</v>
      </c>
      <c r="G12" s="15" t="s">
        <v>73</v>
      </c>
      <c r="H12" s="15" t="s">
        <v>145</v>
      </c>
      <c r="I12" s="16" t="s">
        <v>827</v>
      </c>
      <c r="J12" s="16" t="s">
        <v>24</v>
      </c>
      <c r="K12" s="17">
        <v>1</v>
      </c>
      <c r="L12" s="16" t="s">
        <v>164</v>
      </c>
      <c r="N12" s="18">
        <v>1311709.42</v>
      </c>
      <c r="O12" s="34" t="s">
        <v>166</v>
      </c>
      <c r="P12" s="20" t="s">
        <v>43</v>
      </c>
      <c r="Q12" s="20" t="s">
        <v>818</v>
      </c>
      <c r="R12" s="20" t="s">
        <v>463</v>
      </c>
    </row>
    <row r="13" spans="1:18" ht="78.75">
      <c r="A13" s="15">
        <v>2022</v>
      </c>
      <c r="B13" s="15" t="s">
        <v>13</v>
      </c>
      <c r="C13" s="15" t="s">
        <v>142</v>
      </c>
      <c r="D13" s="15" t="s">
        <v>15</v>
      </c>
      <c r="E13" s="15" t="s">
        <v>16</v>
      </c>
      <c r="F13" s="15" t="s">
        <v>17</v>
      </c>
      <c r="G13" s="15" t="s">
        <v>73</v>
      </c>
      <c r="H13" s="15" t="s">
        <v>145</v>
      </c>
      <c r="I13" s="16" t="s">
        <v>828</v>
      </c>
      <c r="J13" s="16" t="s">
        <v>24</v>
      </c>
      <c r="K13" s="17">
        <v>1</v>
      </c>
      <c r="L13" s="16" t="s">
        <v>164</v>
      </c>
      <c r="N13" s="18">
        <v>897279.31</v>
      </c>
      <c r="O13" s="34" t="s">
        <v>166</v>
      </c>
      <c r="P13" s="20" t="s">
        <v>43</v>
      </c>
      <c r="Q13" s="20" t="s">
        <v>818</v>
      </c>
      <c r="R13" s="20" t="s">
        <v>463</v>
      </c>
    </row>
    <row r="14" spans="1:18" ht="78.75">
      <c r="A14" s="15">
        <v>2022</v>
      </c>
      <c r="B14" s="15" t="s">
        <v>13</v>
      </c>
      <c r="C14" s="15" t="s">
        <v>142</v>
      </c>
      <c r="D14" s="15" t="s">
        <v>15</v>
      </c>
      <c r="E14" s="15" t="s">
        <v>16</v>
      </c>
      <c r="F14" s="15" t="s">
        <v>17</v>
      </c>
      <c r="G14" s="15" t="s">
        <v>73</v>
      </c>
      <c r="H14" s="15" t="s">
        <v>145</v>
      </c>
      <c r="I14" s="16" t="s">
        <v>829</v>
      </c>
      <c r="J14" s="16" t="s">
        <v>24</v>
      </c>
      <c r="K14" s="17">
        <v>1</v>
      </c>
      <c r="L14" s="16" t="s">
        <v>164</v>
      </c>
      <c r="M14" s="18" t="s">
        <v>830</v>
      </c>
      <c r="N14" s="18">
        <v>441575.95</v>
      </c>
      <c r="O14" s="34" t="s">
        <v>166</v>
      </c>
      <c r="P14" s="20" t="s">
        <v>43</v>
      </c>
      <c r="Q14" s="20" t="s">
        <v>822</v>
      </c>
      <c r="R14" s="20" t="s">
        <v>463</v>
      </c>
    </row>
    <row r="15" spans="1:18" ht="31.5">
      <c r="M15" s="56" t="s">
        <v>169</v>
      </c>
      <c r="N15" s="56">
        <f>SUM(N6:N14)</f>
        <v>6815896.3400000008</v>
      </c>
      <c r="O15" s="34"/>
      <c r="P15" s="20"/>
      <c r="R15" s="20"/>
    </row>
    <row r="16" spans="1:18" ht="141.75">
      <c r="A16" s="15">
        <v>2022</v>
      </c>
      <c r="B16" s="15" t="s">
        <v>13</v>
      </c>
      <c r="C16" s="15" t="s">
        <v>142</v>
      </c>
      <c r="D16" s="15" t="s">
        <v>38</v>
      </c>
      <c r="E16" s="15" t="s">
        <v>48</v>
      </c>
      <c r="F16" s="15" t="s">
        <v>29</v>
      </c>
      <c r="G16" s="15" t="s">
        <v>79</v>
      </c>
      <c r="H16" s="15" t="s">
        <v>143</v>
      </c>
      <c r="I16" s="16" t="s">
        <v>831</v>
      </c>
      <c r="J16" s="16" t="s">
        <v>24</v>
      </c>
      <c r="K16" s="17">
        <v>700000</v>
      </c>
      <c r="L16" s="16" t="s">
        <v>171</v>
      </c>
      <c r="M16" s="18" t="s">
        <v>832</v>
      </c>
      <c r="N16" s="18">
        <v>2450000</v>
      </c>
      <c r="O16" s="34" t="s">
        <v>166</v>
      </c>
      <c r="P16" s="20" t="s">
        <v>43</v>
      </c>
      <c r="Q16" s="20" t="s">
        <v>833</v>
      </c>
      <c r="R16" s="20" t="s">
        <v>463</v>
      </c>
    </row>
    <row r="17" spans="1:18" ht="141.75">
      <c r="A17" s="15">
        <v>2022</v>
      </c>
      <c r="B17" s="15" t="s">
        <v>13</v>
      </c>
      <c r="C17" s="15" t="s">
        <v>142</v>
      </c>
      <c r="D17" s="15" t="s">
        <v>38</v>
      </c>
      <c r="E17" s="15" t="s">
        <v>48</v>
      </c>
      <c r="F17" s="15" t="s">
        <v>29</v>
      </c>
      <c r="G17" s="15" t="s">
        <v>79</v>
      </c>
      <c r="H17" s="15" t="s">
        <v>143</v>
      </c>
      <c r="I17" s="16" t="s">
        <v>834</v>
      </c>
      <c r="J17" s="16" t="s">
        <v>24</v>
      </c>
      <c r="K17" s="17">
        <v>126327</v>
      </c>
      <c r="L17" s="16" t="s">
        <v>171</v>
      </c>
      <c r="M17" s="18" t="s">
        <v>835</v>
      </c>
      <c r="N17" s="18">
        <v>992930.22</v>
      </c>
      <c r="O17" s="34" t="s">
        <v>166</v>
      </c>
      <c r="P17" s="20" t="s">
        <v>43</v>
      </c>
      <c r="Q17" s="20" t="s">
        <v>833</v>
      </c>
      <c r="R17" s="20" t="s">
        <v>463</v>
      </c>
    </row>
    <row r="18" spans="1:18" ht="31.5">
      <c r="M18" s="56" t="s">
        <v>259</v>
      </c>
      <c r="N18" s="56">
        <f>SUM(N16:N17)</f>
        <v>3442930.2199999997</v>
      </c>
      <c r="O18" s="34"/>
      <c r="P18" s="20"/>
      <c r="R18" s="20"/>
    </row>
    <row r="19" spans="1:18" ht="94.5">
      <c r="A19" s="15">
        <v>2022</v>
      </c>
      <c r="B19" s="15" t="s">
        <v>13</v>
      </c>
      <c r="C19" s="15" t="s">
        <v>142</v>
      </c>
      <c r="D19" s="15" t="s">
        <v>38</v>
      </c>
      <c r="E19" s="15" t="s">
        <v>28</v>
      </c>
      <c r="F19" s="15" t="s">
        <v>57</v>
      </c>
      <c r="G19" s="15" t="s">
        <v>97</v>
      </c>
      <c r="H19" s="15" t="s">
        <v>127</v>
      </c>
      <c r="I19" s="16" t="s">
        <v>836</v>
      </c>
      <c r="J19" s="16" t="s">
        <v>24</v>
      </c>
      <c r="K19" s="17">
        <v>9924</v>
      </c>
      <c r="L19" s="16" t="s">
        <v>171</v>
      </c>
      <c r="M19" s="18">
        <v>33.630000000000003</v>
      </c>
      <c r="N19" s="18">
        <v>333744.12</v>
      </c>
      <c r="O19" s="34" t="s">
        <v>166</v>
      </c>
      <c r="P19" s="20" t="s">
        <v>43</v>
      </c>
      <c r="Q19" s="20" t="s">
        <v>837</v>
      </c>
      <c r="R19" s="20" t="s">
        <v>463</v>
      </c>
    </row>
    <row r="20" spans="1:18" ht="94.5">
      <c r="A20" s="15">
        <v>2022</v>
      </c>
      <c r="B20" s="15" t="s">
        <v>13</v>
      </c>
      <c r="C20" s="15" t="s">
        <v>142</v>
      </c>
      <c r="D20" s="15" t="s">
        <v>38</v>
      </c>
      <c r="E20" s="15" t="s">
        <v>28</v>
      </c>
      <c r="F20" s="15" t="s">
        <v>57</v>
      </c>
      <c r="G20" s="15" t="s">
        <v>97</v>
      </c>
      <c r="H20" s="15" t="s">
        <v>127</v>
      </c>
      <c r="I20" s="16" t="s">
        <v>838</v>
      </c>
      <c r="J20" s="16" t="s">
        <v>24</v>
      </c>
      <c r="K20" s="17">
        <v>29774</v>
      </c>
      <c r="L20" s="16" t="s">
        <v>171</v>
      </c>
      <c r="M20" s="18">
        <v>3.64</v>
      </c>
      <c r="N20" s="18">
        <v>108377.36</v>
      </c>
      <c r="O20" s="34" t="s">
        <v>166</v>
      </c>
      <c r="P20" s="20" t="s">
        <v>43</v>
      </c>
      <c r="Q20" s="20" t="s">
        <v>837</v>
      </c>
      <c r="R20" s="20" t="s">
        <v>463</v>
      </c>
    </row>
    <row r="21" spans="1:18" ht="94.5">
      <c r="A21" s="15">
        <v>2022</v>
      </c>
      <c r="B21" s="15" t="s">
        <v>13</v>
      </c>
      <c r="C21" s="15" t="s">
        <v>142</v>
      </c>
      <c r="D21" s="15" t="s">
        <v>38</v>
      </c>
      <c r="E21" s="15" t="s">
        <v>28</v>
      </c>
      <c r="F21" s="15" t="s">
        <v>57</v>
      </c>
      <c r="G21" s="15" t="s">
        <v>97</v>
      </c>
      <c r="H21" s="15" t="s">
        <v>127</v>
      </c>
      <c r="I21" s="16" t="s">
        <v>839</v>
      </c>
      <c r="J21" s="16" t="s">
        <v>24</v>
      </c>
      <c r="K21" s="17">
        <v>5000</v>
      </c>
      <c r="L21" s="16" t="s">
        <v>171</v>
      </c>
      <c r="M21" s="18" t="s">
        <v>840</v>
      </c>
      <c r="N21" s="18">
        <v>2050</v>
      </c>
      <c r="O21" s="34" t="s">
        <v>166</v>
      </c>
      <c r="P21" s="20" t="s">
        <v>43</v>
      </c>
      <c r="Q21" s="20" t="s">
        <v>837</v>
      </c>
      <c r="R21" s="20" t="s">
        <v>463</v>
      </c>
    </row>
    <row r="22" spans="1:18" ht="94.5">
      <c r="A22" s="15">
        <v>2022</v>
      </c>
      <c r="B22" s="15" t="s">
        <v>13</v>
      </c>
      <c r="C22" s="15" t="s">
        <v>142</v>
      </c>
      <c r="D22" s="15" t="s">
        <v>38</v>
      </c>
      <c r="E22" s="15" t="s">
        <v>28</v>
      </c>
      <c r="F22" s="15" t="s">
        <v>57</v>
      </c>
      <c r="G22" s="15" t="s">
        <v>97</v>
      </c>
      <c r="H22" s="15" t="s">
        <v>127</v>
      </c>
      <c r="I22" s="16" t="s">
        <v>841</v>
      </c>
      <c r="J22" s="16" t="s">
        <v>24</v>
      </c>
      <c r="K22" s="17">
        <v>3000</v>
      </c>
      <c r="L22" s="16" t="s">
        <v>171</v>
      </c>
      <c r="M22" s="18" t="s">
        <v>842</v>
      </c>
      <c r="N22" s="18">
        <v>8580</v>
      </c>
      <c r="O22" s="34" t="s">
        <v>166</v>
      </c>
      <c r="P22" s="20" t="s">
        <v>43</v>
      </c>
      <c r="Q22" s="20" t="s">
        <v>837</v>
      </c>
      <c r="R22" s="20" t="s">
        <v>463</v>
      </c>
    </row>
    <row r="23" spans="1:18" ht="31.5">
      <c r="M23" s="56" t="s">
        <v>204</v>
      </c>
      <c r="N23" s="56">
        <f>SUM(N19:N22)</f>
        <v>452751.48</v>
      </c>
      <c r="O23" s="34"/>
      <c r="P23" s="20"/>
      <c r="R23" s="20"/>
    </row>
    <row r="24" spans="1:18" ht="31.5">
      <c r="M24" s="57" t="s">
        <v>301</v>
      </c>
      <c r="N24" s="57">
        <f>N15+N18+N23</f>
        <v>10711578.040000001</v>
      </c>
      <c r="P24" s="20"/>
      <c r="R24" s="20"/>
    </row>
    <row r="25" spans="1:18" ht="15.75">
      <c r="P25" s="20"/>
      <c r="R25" s="20"/>
    </row>
    <row r="26" spans="1:18" ht="15.75">
      <c r="P26" s="20"/>
      <c r="R26" s="20"/>
    </row>
    <row r="27" spans="1:18" ht="15.75">
      <c r="P27" s="20"/>
      <c r="R27" s="20"/>
    </row>
    <row r="28" spans="1:18" ht="15.75">
      <c r="P28" s="20"/>
      <c r="R28" s="20"/>
    </row>
    <row r="29" spans="1:18" ht="15.75">
      <c r="P29" s="20"/>
      <c r="R29" s="20"/>
    </row>
    <row r="30" spans="1:18" ht="15.75">
      <c r="P30" s="20"/>
      <c r="R30" s="20"/>
    </row>
    <row r="31" spans="1:18" ht="15.75">
      <c r="P31" s="20"/>
      <c r="R31" s="20"/>
    </row>
    <row r="32" spans="1:18" ht="15.75">
      <c r="P32" s="20"/>
      <c r="R32" s="20"/>
    </row>
    <row r="33" spans="16:18" ht="15.75">
      <c r="P33" s="20"/>
      <c r="R33" s="20"/>
    </row>
    <row r="34" spans="16:18" ht="15.75">
      <c r="P34" s="20"/>
      <c r="R34" s="20"/>
    </row>
    <row r="35" spans="16:18" ht="15.75">
      <c r="P35" s="20"/>
      <c r="R35" s="20"/>
    </row>
    <row r="36" spans="16:18" ht="15.75">
      <c r="P36" s="20"/>
      <c r="R36" s="20"/>
    </row>
    <row r="37" spans="16:18" ht="15.75">
      <c r="P37" s="20"/>
      <c r="R37" s="20"/>
    </row>
    <row r="38" spans="16:18" ht="15.75">
      <c r="P38" s="20"/>
      <c r="R38" s="20"/>
    </row>
    <row r="39" spans="16:18" ht="15.75">
      <c r="P39" s="20"/>
      <c r="R39" s="20"/>
    </row>
    <row r="40" spans="16:18" ht="15.75">
      <c r="P40" s="20"/>
      <c r="R40" s="20"/>
    </row>
    <row r="41" spans="16:18" ht="15.75">
      <c r="P41" s="20"/>
      <c r="R41" s="20"/>
    </row>
    <row r="42" spans="16:18" ht="15.75">
      <c r="P42" s="20"/>
      <c r="R42" s="20"/>
    </row>
    <row r="43" spans="16:18" ht="15.75">
      <c r="P43" s="20"/>
      <c r="R43" s="20"/>
    </row>
    <row r="44" spans="16:18" ht="15.75">
      <c r="P44" s="20"/>
      <c r="R44" s="20"/>
    </row>
    <row r="45" spans="16:18" ht="15.75">
      <c r="P45" s="20"/>
      <c r="R45" s="20"/>
    </row>
    <row r="46" spans="16:18" ht="15.75">
      <c r="P46" s="20"/>
      <c r="R46" s="20"/>
    </row>
    <row r="47" spans="16:18" ht="15.75">
      <c r="P47" s="20"/>
      <c r="R47" s="20"/>
    </row>
    <row r="48" spans="16:18" ht="15.75">
      <c r="P48" s="20"/>
      <c r="R48" s="20"/>
    </row>
    <row r="49" spans="16:18" ht="15.75">
      <c r="P49" s="20"/>
      <c r="R49" s="20"/>
    </row>
    <row r="50" spans="16:18" ht="15.75">
      <c r="P50" s="20"/>
      <c r="R50" s="20"/>
    </row>
    <row r="51" spans="16:18" ht="15.75">
      <c r="P51" s="20"/>
      <c r="R51" s="20"/>
    </row>
    <row r="52" spans="16:18" ht="15.75">
      <c r="P52" s="20"/>
      <c r="R52" s="20"/>
    </row>
    <row r="53" spans="16:18" ht="15.75">
      <c r="P53" s="20"/>
      <c r="R53" s="20"/>
    </row>
    <row r="54" spans="16:18" ht="15.75">
      <c r="P54" s="20"/>
      <c r="R54" s="20"/>
    </row>
    <row r="55" spans="16:18" ht="15.75">
      <c r="P55" s="20"/>
      <c r="R55" s="20"/>
    </row>
    <row r="56" spans="16:18" ht="15.75">
      <c r="P56" s="20"/>
      <c r="R56" s="20"/>
    </row>
    <row r="57" spans="16:18" ht="15.75">
      <c r="P57" s="20"/>
      <c r="R57" s="20"/>
    </row>
    <row r="58" spans="16:18" ht="15.75">
      <c r="P58" s="20"/>
      <c r="R58" s="20"/>
    </row>
    <row r="59" spans="16:18" ht="15.75">
      <c r="P59" s="20"/>
      <c r="R59" s="20"/>
    </row>
    <row r="60" spans="16:18" ht="15.75">
      <c r="P60" s="20"/>
      <c r="R60" s="20"/>
    </row>
    <row r="61" spans="16:18" ht="15.75">
      <c r="P61" s="20"/>
      <c r="R61" s="20"/>
    </row>
    <row r="62" spans="16:18" ht="15.75">
      <c r="P62" s="20"/>
      <c r="R62" s="20"/>
    </row>
    <row r="63" spans="16:18" ht="15.75">
      <c r="P63" s="20"/>
      <c r="R63" s="20"/>
    </row>
    <row r="64" spans="16:18" ht="15.75">
      <c r="P64" s="20"/>
      <c r="R64" s="20"/>
    </row>
    <row r="65" spans="16:18" ht="15.75">
      <c r="P65" s="20"/>
      <c r="R65" s="20"/>
    </row>
    <row r="66" spans="16:18" ht="15.75">
      <c r="P66" s="20"/>
      <c r="R66" s="20"/>
    </row>
    <row r="67" spans="16:18" ht="15.75">
      <c r="P67" s="20"/>
      <c r="R67" s="20"/>
    </row>
    <row r="68" spans="16:18" ht="15.75">
      <c r="P68" s="20"/>
      <c r="R68" s="20"/>
    </row>
    <row r="69" spans="16:18" ht="15.75">
      <c r="P69" s="20"/>
      <c r="R69" s="20"/>
    </row>
    <row r="70" spans="16:18" ht="15.75">
      <c r="P70" s="20"/>
      <c r="R70" s="20"/>
    </row>
    <row r="71" spans="16:18" ht="15.75">
      <c r="P71" s="20"/>
      <c r="R71" s="20"/>
    </row>
    <row r="72" spans="16:18" ht="15.75">
      <c r="P72" s="20"/>
      <c r="R72" s="20"/>
    </row>
    <row r="73" spans="16:18" ht="15.75">
      <c r="P73" s="20"/>
      <c r="R73" s="20"/>
    </row>
    <row r="74" spans="16:18" ht="15.75">
      <c r="P74" s="20"/>
      <c r="R74" s="20"/>
    </row>
    <row r="75" spans="16:18" ht="15.75">
      <c r="P75" s="20"/>
      <c r="R75" s="20"/>
    </row>
    <row r="76" spans="16:18" ht="15.75">
      <c r="P76" s="20"/>
      <c r="R76" s="20"/>
    </row>
    <row r="77" spans="16:18" ht="15.75">
      <c r="P77" s="20"/>
      <c r="R77" s="20"/>
    </row>
    <row r="78" spans="16:18" ht="15.75">
      <c r="P78" s="20"/>
      <c r="R78" s="20"/>
    </row>
    <row r="79" spans="16:18" ht="15.75">
      <c r="P79" s="20"/>
      <c r="R79" s="20"/>
    </row>
    <row r="80" spans="16:18" ht="15.75">
      <c r="P80" s="20"/>
      <c r="R80" s="20"/>
    </row>
    <row r="81" spans="1:18" ht="15.75">
      <c r="P81" s="20"/>
      <c r="R81" s="20"/>
    </row>
    <row r="82" spans="1:18" ht="15.75">
      <c r="P82" s="20"/>
      <c r="R82" s="20"/>
    </row>
    <row r="83" spans="1:18" ht="15.75">
      <c r="P83" s="20"/>
      <c r="R83" s="20"/>
    </row>
    <row r="84" spans="1:18" ht="15.75">
      <c r="P84" s="20"/>
      <c r="R84" s="20"/>
    </row>
    <row r="85" spans="1:18" ht="15.75">
      <c r="A85" s="21"/>
      <c r="B85" s="22"/>
      <c r="C85" s="22"/>
      <c r="P85" s="20"/>
      <c r="R85" s="20"/>
    </row>
    <row r="86" spans="1:18" ht="15.75">
      <c r="A86" s="21"/>
      <c r="B86" s="22"/>
      <c r="C86" s="22"/>
      <c r="P86" s="20"/>
      <c r="R86" s="20"/>
    </row>
    <row r="87" spans="1:18" ht="15.75">
      <c r="A87" s="21"/>
      <c r="B87" s="22"/>
      <c r="C87" s="22"/>
      <c r="P87" s="20"/>
      <c r="R87" s="20"/>
    </row>
    <row r="88" spans="1:18" ht="15.75">
      <c r="A88" s="21"/>
      <c r="B88" s="22"/>
      <c r="C88" s="22"/>
      <c r="P88" s="20"/>
      <c r="R88" s="20"/>
    </row>
    <row r="89" spans="1:18" ht="15.75">
      <c r="A89" s="21"/>
      <c r="B89" s="22"/>
      <c r="C89" s="22"/>
      <c r="P89" s="20"/>
      <c r="R89" s="20"/>
    </row>
    <row r="90" spans="1:18" ht="15.75">
      <c r="A90" s="21"/>
      <c r="B90" s="22"/>
      <c r="C90" s="22"/>
      <c r="P90" s="20"/>
      <c r="R90" s="20"/>
    </row>
    <row r="91" spans="1:18" ht="15.75">
      <c r="A91" s="21"/>
      <c r="B91" s="22"/>
      <c r="C91" s="22"/>
      <c r="P91" s="20"/>
      <c r="R91" s="20"/>
    </row>
    <row r="92" spans="1:18" ht="15.75">
      <c r="A92" s="21"/>
      <c r="B92" s="22"/>
      <c r="C92" s="22"/>
      <c r="P92" s="20"/>
      <c r="R92" s="20"/>
    </row>
    <row r="93" spans="1:18" ht="15.75">
      <c r="A93" s="21"/>
      <c r="B93" s="22"/>
      <c r="C93" s="22"/>
      <c r="P93" s="20"/>
      <c r="R93" s="20"/>
    </row>
    <row r="94" spans="1:18" ht="15.75">
      <c r="P94" s="20"/>
      <c r="R94" s="20"/>
    </row>
    <row r="95" spans="1:18" ht="15.75">
      <c r="P95" s="20"/>
      <c r="R95" s="20"/>
    </row>
    <row r="96" spans="1:18" ht="15.75">
      <c r="P96" s="20"/>
      <c r="R96" s="20"/>
    </row>
    <row r="97" spans="16:18" ht="15.75">
      <c r="P97" s="20"/>
      <c r="R97" s="20"/>
    </row>
    <row r="98" spans="16:18" ht="15.75">
      <c r="P98" s="20"/>
      <c r="R98" s="20"/>
    </row>
    <row r="99" spans="16:18" ht="15.75">
      <c r="P99" s="20"/>
      <c r="R99" s="20"/>
    </row>
    <row r="100" spans="16:18" ht="15.75">
      <c r="P100" s="20"/>
      <c r="R100" s="20"/>
    </row>
    <row r="101" spans="16:18" ht="15.75">
      <c r="P101" s="20"/>
      <c r="R101" s="20"/>
    </row>
    <row r="102" spans="16:18" ht="15.75">
      <c r="P102" s="20"/>
      <c r="R102" s="20"/>
    </row>
    <row r="103" spans="16:18" ht="15.75">
      <c r="P103" s="20"/>
      <c r="R103" s="20"/>
    </row>
    <row r="104" spans="16:18" ht="15.75">
      <c r="P104" s="20"/>
      <c r="R104" s="20"/>
    </row>
    <row r="105" spans="16:18" ht="15.75">
      <c r="P105" s="20"/>
      <c r="R105" s="20"/>
    </row>
    <row r="106" spans="16:18" ht="15.75">
      <c r="P106" s="20"/>
      <c r="R106" s="20"/>
    </row>
    <row r="107" spans="16:18" ht="15.75">
      <c r="P107" s="20"/>
      <c r="R107" s="20"/>
    </row>
    <row r="108" spans="16:18" ht="15.75">
      <c r="P108" s="20"/>
      <c r="R108" s="20"/>
    </row>
    <row r="109" spans="16:18" ht="15.75">
      <c r="P109" s="20"/>
      <c r="R109" s="20"/>
    </row>
    <row r="110" spans="16:18" ht="15.75">
      <c r="P110" s="20"/>
      <c r="R110" s="20"/>
    </row>
    <row r="111" spans="16:18" ht="15.75">
      <c r="P111" s="20"/>
      <c r="R111" s="20"/>
    </row>
    <row r="112" spans="16:18" ht="15.75">
      <c r="P112" s="20"/>
      <c r="R112" s="20"/>
    </row>
    <row r="113" spans="16:18" ht="15.75">
      <c r="P113" s="20"/>
      <c r="R113" s="20"/>
    </row>
    <row r="114" spans="16:18" ht="15.75">
      <c r="P114" s="20"/>
      <c r="R114" s="20"/>
    </row>
    <row r="115" spans="16:18" ht="15.75">
      <c r="P115" s="20"/>
      <c r="R115" s="20"/>
    </row>
    <row r="116" spans="16:18" ht="15.75">
      <c r="P116" s="20"/>
      <c r="R116" s="20"/>
    </row>
    <row r="117" spans="16:18" ht="15.75">
      <c r="P117" s="20"/>
      <c r="R117" s="20"/>
    </row>
    <row r="118" spans="16:18" ht="15.75">
      <c r="P118" s="20"/>
      <c r="R118" s="20"/>
    </row>
    <row r="119" spans="16:18" ht="15.75">
      <c r="P119" s="20"/>
      <c r="R119" s="20"/>
    </row>
    <row r="120" spans="16:18" ht="15.75">
      <c r="P120" s="20"/>
      <c r="R120" s="20"/>
    </row>
    <row r="121" spans="16:18" ht="15.75">
      <c r="P121" s="20"/>
      <c r="R121" s="20"/>
    </row>
    <row r="122" spans="16:18" ht="15.75">
      <c r="P122" s="20"/>
      <c r="R122" s="20"/>
    </row>
    <row r="123" spans="16:18" ht="15.75">
      <c r="P123" s="20"/>
      <c r="R123" s="20"/>
    </row>
    <row r="124" spans="16:18" ht="15.75">
      <c r="P124" s="20"/>
      <c r="R124" s="20"/>
    </row>
    <row r="125" spans="16:18" ht="15.75">
      <c r="P125" s="20"/>
      <c r="R125" s="20"/>
    </row>
    <row r="126" spans="16:18" ht="15.75">
      <c r="P126" s="20"/>
      <c r="R126" s="20"/>
    </row>
    <row r="127" spans="16:18" ht="15.75">
      <c r="P127" s="20"/>
      <c r="R127" s="20"/>
    </row>
    <row r="128" spans="16:18" ht="15.75">
      <c r="P128" s="20"/>
      <c r="R128" s="20"/>
    </row>
    <row r="129" spans="16:18" ht="15.75">
      <c r="P129" s="20"/>
      <c r="R129" s="20"/>
    </row>
    <row r="130" spans="16:18" ht="15.75">
      <c r="P130" s="20"/>
      <c r="R130" s="20"/>
    </row>
    <row r="131" spans="16:18" ht="15.75">
      <c r="P131" s="20"/>
      <c r="R131" s="20"/>
    </row>
    <row r="132" spans="16:18" ht="15.75">
      <c r="P132" s="20"/>
      <c r="R132" s="20"/>
    </row>
    <row r="133" spans="16:18" ht="15.75">
      <c r="P133" s="24"/>
      <c r="R133" s="20"/>
    </row>
    <row r="134" spans="16:18" ht="15.75">
      <c r="P134" s="8">
        <v>0</v>
      </c>
      <c r="R134" s="20"/>
    </row>
    <row r="135" spans="16:18" ht="15.75">
      <c r="R135" s="20"/>
    </row>
    <row r="136" spans="16:18" ht="15.75">
      <c r="R136" s="20"/>
    </row>
    <row r="137" spans="16:18" ht="15.75">
      <c r="R137" s="20"/>
    </row>
    <row r="138" spans="16:18" ht="15.75">
      <c r="R138" s="20"/>
    </row>
    <row r="139" spans="16:18" ht="15.75">
      <c r="R139" s="20"/>
    </row>
    <row r="140" spans="16:18" ht="15.75">
      <c r="R140" s="20"/>
    </row>
    <row r="141" spans="16:18" ht="15.75">
      <c r="R141" s="20"/>
    </row>
    <row r="142" spans="16:18" ht="15.75">
      <c r="R142" s="20"/>
    </row>
    <row r="143" spans="16:18" ht="15.75">
      <c r="R143" s="20"/>
    </row>
    <row r="144" spans="16:18" ht="15.75">
      <c r="R144" s="20"/>
    </row>
    <row r="145" spans="18:18" ht="15.75">
      <c r="R145" s="20"/>
    </row>
    <row r="146" spans="18:18" ht="15.75">
      <c r="R146" s="20"/>
    </row>
    <row r="147" spans="18:18" ht="15.75">
      <c r="R147" s="20"/>
    </row>
    <row r="148" spans="18:18" ht="15.75">
      <c r="R148" s="20"/>
    </row>
    <row r="149" spans="18:18" ht="15.75">
      <c r="R149" s="20"/>
    </row>
    <row r="150" spans="18:18" ht="15.75">
      <c r="R150" s="20"/>
    </row>
    <row r="151" spans="18:18" ht="15.75">
      <c r="R151" s="20"/>
    </row>
    <row r="152" spans="18:18" ht="15.75">
      <c r="R152" s="20"/>
    </row>
    <row r="153" spans="18:18" ht="15.75">
      <c r="R153" s="20"/>
    </row>
    <row r="154" spans="18:18" ht="15.75">
      <c r="R154" s="20"/>
    </row>
    <row r="155" spans="18:18" ht="15.75">
      <c r="R155" s="20"/>
    </row>
    <row r="156" spans="18:18" ht="15.75">
      <c r="R156" s="20"/>
    </row>
    <row r="157" spans="18:18" ht="15.75">
      <c r="R157" s="20"/>
    </row>
    <row r="158" spans="18:18" ht="15.75">
      <c r="R158" s="20"/>
    </row>
    <row r="159" spans="18:18" ht="15.75">
      <c r="R159" s="20"/>
    </row>
    <row r="160" spans="18:18" ht="15.75">
      <c r="R160" s="20"/>
    </row>
    <row r="161" spans="18:18" ht="15.75">
      <c r="R161" s="20"/>
    </row>
    <row r="162" spans="18:18" ht="15.75">
      <c r="R162" s="20"/>
    </row>
    <row r="163" spans="18:18" ht="15.75">
      <c r="R163" s="20"/>
    </row>
    <row r="164" spans="18:18" ht="15.75">
      <c r="R164" s="20"/>
    </row>
    <row r="165" spans="18:18" ht="15.75">
      <c r="R165" s="20"/>
    </row>
    <row r="166" spans="18:18" ht="15.75">
      <c r="R166" s="20"/>
    </row>
    <row r="167" spans="18:18" ht="15.75">
      <c r="R167" s="20"/>
    </row>
    <row r="168" spans="18:18" ht="15.75">
      <c r="R168" s="20"/>
    </row>
    <row r="169" spans="18:18" ht="15.75">
      <c r="R169" s="20"/>
    </row>
    <row r="170" spans="18:18" ht="15.75">
      <c r="R170" s="20"/>
    </row>
    <row r="171" spans="18:18" ht="15.75">
      <c r="R171" s="20"/>
    </row>
    <row r="172" spans="18:18" ht="15.75">
      <c r="R172" s="20"/>
    </row>
    <row r="173" spans="18:18" ht="15.75">
      <c r="R173" s="20"/>
    </row>
    <row r="174" spans="18:18" ht="15.75">
      <c r="R174" s="20"/>
    </row>
    <row r="175" spans="18:18" ht="15.75">
      <c r="R175" s="20"/>
    </row>
    <row r="176" spans="18:18" ht="15.75">
      <c r="R176" s="20"/>
    </row>
    <row r="177" spans="18:18" ht="15.75">
      <c r="R177" s="20"/>
    </row>
    <row r="178" spans="18:18" ht="15.75">
      <c r="R178" s="20"/>
    </row>
    <row r="179" spans="18:18" ht="15.75">
      <c r="R179" s="20"/>
    </row>
    <row r="180" spans="18:18" ht="15.75">
      <c r="R180" s="20"/>
    </row>
    <row r="181" spans="18:18" ht="15.75">
      <c r="R181" s="20"/>
    </row>
    <row r="182" spans="18:18" ht="15.75">
      <c r="R182" s="20"/>
    </row>
    <row r="183" spans="18:18" ht="15.75">
      <c r="R183" s="20"/>
    </row>
    <row r="184" spans="18:18" ht="15.75">
      <c r="R184" s="20"/>
    </row>
    <row r="185" spans="18:18" ht="15.75">
      <c r="R185" s="20"/>
    </row>
    <row r="186" spans="18:18" ht="15.75">
      <c r="R186" s="20"/>
    </row>
    <row r="187" spans="18:18" ht="15.75">
      <c r="R187" s="20"/>
    </row>
    <row r="188" spans="18:18" ht="15.75">
      <c r="R188" s="20"/>
    </row>
    <row r="189" spans="18:18" ht="15.75">
      <c r="R189" s="20"/>
    </row>
    <row r="190" spans="18:18" ht="15.75">
      <c r="R190" s="20"/>
    </row>
    <row r="191" spans="18:18" ht="15.75">
      <c r="R191" s="20"/>
    </row>
    <row r="192" spans="18:18" ht="15.75">
      <c r="R192" s="20"/>
    </row>
    <row r="193" spans="18:18" ht="15.75">
      <c r="R193" s="20"/>
    </row>
    <row r="194" spans="18:18" ht="15.75">
      <c r="R194" s="20"/>
    </row>
    <row r="195" spans="18:18" ht="15.75">
      <c r="R195" s="20"/>
    </row>
    <row r="196" spans="18:18" ht="15.75">
      <c r="R196" s="20"/>
    </row>
    <row r="197" spans="18:18" ht="15.75">
      <c r="R197" s="20"/>
    </row>
    <row r="198" spans="18:18" ht="15.75">
      <c r="R198" s="20"/>
    </row>
    <row r="199" spans="18:18" ht="15.75">
      <c r="R199" s="20"/>
    </row>
    <row r="200" spans="18:18" ht="15.75">
      <c r="R200" s="20"/>
    </row>
    <row r="201" spans="18:18" ht="15.75">
      <c r="R201" s="20"/>
    </row>
    <row r="202" spans="18:18" ht="15.75">
      <c r="R202" s="20"/>
    </row>
    <row r="203" spans="18:18" ht="15.75">
      <c r="R203" s="20"/>
    </row>
    <row r="204" spans="18:18" ht="15.75">
      <c r="R204" s="20"/>
    </row>
    <row r="205" spans="18:18" ht="15.75">
      <c r="R205" s="20"/>
    </row>
    <row r="206" spans="18:18" ht="15.75">
      <c r="R206" s="20"/>
    </row>
    <row r="207" spans="18:18" ht="15.75">
      <c r="R207" s="20"/>
    </row>
    <row r="208" spans="18:18" ht="15.75">
      <c r="R208" s="20"/>
    </row>
    <row r="209" spans="18:18" ht="15.75">
      <c r="R209" s="20"/>
    </row>
    <row r="210" spans="18:18" ht="15.75">
      <c r="R210" s="20"/>
    </row>
    <row r="211" spans="18:18" ht="15.75">
      <c r="R211" s="20"/>
    </row>
    <row r="212" spans="18:18" ht="15.75">
      <c r="R212" s="20"/>
    </row>
    <row r="213" spans="18:18" ht="15.75">
      <c r="R213" s="20"/>
    </row>
    <row r="214" spans="18:18" ht="15.75">
      <c r="R214" s="20"/>
    </row>
    <row r="215" spans="18:18" ht="15.75">
      <c r="R215" s="20"/>
    </row>
    <row r="216" spans="18:18" ht="15.75">
      <c r="R216" s="20"/>
    </row>
    <row r="217" spans="18:18" ht="15.75">
      <c r="R217" s="20"/>
    </row>
    <row r="218" spans="18:18" ht="15.75">
      <c r="R218" s="20"/>
    </row>
    <row r="219" spans="18:18" ht="15.75">
      <c r="R219" s="20"/>
    </row>
    <row r="220" spans="18:18" ht="15.75">
      <c r="R220" s="20"/>
    </row>
    <row r="221" spans="18:18" ht="15.75">
      <c r="R221" s="20"/>
    </row>
    <row r="222" spans="18:18" ht="15.75">
      <c r="R222" s="20"/>
    </row>
    <row r="223" spans="18:18" ht="15.75">
      <c r="R223" s="20"/>
    </row>
    <row r="224" spans="18:18" ht="15.75">
      <c r="R224" s="20"/>
    </row>
    <row r="225" spans="18:18" ht="15.75">
      <c r="R225" s="20"/>
    </row>
    <row r="226" spans="18:18" ht="15.75">
      <c r="R226" s="20"/>
    </row>
    <row r="227" spans="18:18" ht="15.75">
      <c r="R227" s="20"/>
    </row>
    <row r="228" spans="18:18" ht="15.75">
      <c r="R228" s="20"/>
    </row>
    <row r="229" spans="18:18" ht="15.75">
      <c r="R229" s="20"/>
    </row>
    <row r="230" spans="18:18" ht="15.75">
      <c r="R230" s="20"/>
    </row>
    <row r="231" spans="18:18" ht="15.75">
      <c r="R231" s="20"/>
    </row>
    <row r="232" spans="18:18" ht="15.75">
      <c r="R232" s="20"/>
    </row>
    <row r="233" spans="18:18" ht="15.75">
      <c r="R233" s="20"/>
    </row>
    <row r="234" spans="18:18" ht="15.75">
      <c r="R234" s="20"/>
    </row>
    <row r="235" spans="18:18" ht="15.75">
      <c r="R235" s="20"/>
    </row>
    <row r="236" spans="18:18" ht="15.75">
      <c r="R236" s="20"/>
    </row>
    <row r="237" spans="18:18" ht="15.75">
      <c r="R237" s="20"/>
    </row>
    <row r="238" spans="18:18" ht="15.75">
      <c r="R238" s="20"/>
    </row>
    <row r="239" spans="18:18" ht="15.75">
      <c r="R239" s="20"/>
    </row>
    <row r="240" spans="18:18" ht="15.75">
      <c r="R240" s="20"/>
    </row>
    <row r="241" spans="18:18" ht="15.75">
      <c r="R241" s="20"/>
    </row>
    <row r="242" spans="18:18" ht="15.75">
      <c r="R242" s="20"/>
    </row>
    <row r="243" spans="18:18" ht="15.75">
      <c r="R243" s="20"/>
    </row>
    <row r="244" spans="18:18" ht="15.75">
      <c r="R244" s="20"/>
    </row>
    <row r="245" spans="18:18" ht="15.75">
      <c r="R245" s="20"/>
    </row>
    <row r="246" spans="18:18" ht="15.75">
      <c r="R246" s="20"/>
    </row>
    <row r="247" spans="18:18" ht="15.75">
      <c r="R247" s="20"/>
    </row>
    <row r="248" spans="18:18" ht="15.75">
      <c r="R248" s="20"/>
    </row>
    <row r="249" spans="18:18" ht="15.75">
      <c r="R249" s="20"/>
    </row>
    <row r="250" spans="18:18" ht="15.75">
      <c r="R250" s="20"/>
    </row>
    <row r="251" spans="18:18" ht="15.75">
      <c r="R251" s="20"/>
    </row>
    <row r="252" spans="18:18" ht="15.75">
      <c r="R252" s="20"/>
    </row>
    <row r="253" spans="18:18" ht="15.75">
      <c r="R253" s="20"/>
    </row>
    <row r="254" spans="18:18" ht="15.75">
      <c r="R254" s="20"/>
    </row>
    <row r="255" spans="18:18" ht="15.75">
      <c r="R255" s="20"/>
    </row>
    <row r="256" spans="18:18" ht="15.75">
      <c r="R256" s="20"/>
    </row>
    <row r="257" spans="18:18" ht="15.75">
      <c r="R257" s="20"/>
    </row>
    <row r="258" spans="18:18" ht="15.75">
      <c r="R258" s="20"/>
    </row>
    <row r="259" spans="18:18" ht="15.75">
      <c r="R259" s="20"/>
    </row>
    <row r="260" spans="18:18" ht="15.75">
      <c r="R260" s="20"/>
    </row>
    <row r="261" spans="18:18" ht="15.75">
      <c r="R261" s="20"/>
    </row>
    <row r="262" spans="18:18" ht="15.75">
      <c r="R262" s="20"/>
    </row>
    <row r="263" spans="18:18" ht="15.75">
      <c r="R263" s="20"/>
    </row>
    <row r="264" spans="18:18" ht="15.75">
      <c r="R264" s="20"/>
    </row>
    <row r="265" spans="18:18" ht="15.75">
      <c r="R265" s="20"/>
    </row>
    <row r="266" spans="18:18" ht="15.75">
      <c r="R266" s="20"/>
    </row>
    <row r="267" spans="18:18" ht="15.75">
      <c r="R267" s="20"/>
    </row>
    <row r="268" spans="18:18" ht="15.75">
      <c r="R268" s="20"/>
    </row>
    <row r="269" spans="18:18" ht="15.75">
      <c r="R269" s="20"/>
    </row>
    <row r="270" spans="18:18" ht="15.75">
      <c r="R270" s="20"/>
    </row>
    <row r="271" spans="18:18" ht="15.75">
      <c r="R271" s="20"/>
    </row>
    <row r="272" spans="18:18" ht="15.75">
      <c r="R272" s="20"/>
    </row>
    <row r="273" spans="18:18" ht="15.75">
      <c r="R273" s="20"/>
    </row>
    <row r="274" spans="18:18" ht="15.75">
      <c r="R274" s="20"/>
    </row>
    <row r="275" spans="18:18" ht="15.75">
      <c r="R275" s="20"/>
    </row>
    <row r="276" spans="18:18" ht="15.75">
      <c r="R276" s="20"/>
    </row>
    <row r="277" spans="18:18" ht="15.75">
      <c r="R277" s="20"/>
    </row>
    <row r="278" spans="18:18" ht="15.75">
      <c r="R278" s="20"/>
    </row>
    <row r="279" spans="18:18" ht="15.75">
      <c r="R279" s="20"/>
    </row>
    <row r="280" spans="18:18" ht="15.75">
      <c r="R280" s="20"/>
    </row>
    <row r="281" spans="18:18" ht="15.75">
      <c r="R281" s="20"/>
    </row>
    <row r="282" spans="18:18" ht="15.75">
      <c r="R282" s="20"/>
    </row>
    <row r="283" spans="18:18" ht="15.75">
      <c r="R283" s="20"/>
    </row>
    <row r="284" spans="18:18" ht="15.75">
      <c r="R284" s="20"/>
    </row>
    <row r="285" spans="18:18" ht="15.75">
      <c r="R285" s="20"/>
    </row>
    <row r="286" spans="18:18" ht="15.75">
      <c r="R286" s="20"/>
    </row>
    <row r="287" spans="18:18" ht="15.75">
      <c r="R287" s="20"/>
    </row>
    <row r="288" spans="18:18" ht="15.75">
      <c r="R288" s="20"/>
    </row>
    <row r="289" spans="18:18" ht="15.75">
      <c r="R289" s="20"/>
    </row>
    <row r="290" spans="18:18" ht="15.75">
      <c r="R290" s="20"/>
    </row>
    <row r="291" spans="18:18" ht="15.75">
      <c r="R291" s="20"/>
    </row>
    <row r="292" spans="18:18" ht="15.75">
      <c r="R292" s="20"/>
    </row>
    <row r="293" spans="18:18" ht="15.75">
      <c r="R293" s="20"/>
    </row>
    <row r="294" spans="18:18" ht="15.75">
      <c r="R294" s="20"/>
    </row>
    <row r="295" spans="18:18" ht="15.75">
      <c r="R295" s="20"/>
    </row>
    <row r="296" spans="18:18" ht="15.75">
      <c r="R296" s="20"/>
    </row>
    <row r="297" spans="18:18" ht="15.75">
      <c r="R297" s="20"/>
    </row>
    <row r="298" spans="18:18" ht="15.75">
      <c r="R298" s="20"/>
    </row>
    <row r="299" spans="18:18" ht="15.75">
      <c r="R299" s="20"/>
    </row>
    <row r="300" spans="18:18" ht="15.75">
      <c r="R300" s="20"/>
    </row>
    <row r="301" spans="18:18" ht="15.75">
      <c r="R301" s="20"/>
    </row>
    <row r="302" spans="18:18" ht="15.75">
      <c r="R302" s="20"/>
    </row>
    <row r="303" spans="18:18" ht="15.75">
      <c r="R303" s="20"/>
    </row>
    <row r="304" spans="18:18" ht="15.75">
      <c r="R304" s="20"/>
    </row>
    <row r="305" spans="18:18" ht="15.75">
      <c r="R305" s="20"/>
    </row>
    <row r="306" spans="18:18" ht="15.75">
      <c r="R306" s="20"/>
    </row>
    <row r="307" spans="18:18" ht="15.75">
      <c r="R307" s="20"/>
    </row>
    <row r="308" spans="18:18" ht="15.75">
      <c r="R308" s="20"/>
    </row>
    <row r="309" spans="18:18" ht="15.75">
      <c r="R309" s="20"/>
    </row>
    <row r="310" spans="18:18" ht="15.75">
      <c r="R310" s="20"/>
    </row>
    <row r="311" spans="18:18" ht="15.75">
      <c r="R311" s="20"/>
    </row>
    <row r="312" spans="18:18" ht="15.75">
      <c r="R312" s="20"/>
    </row>
    <row r="313" spans="18:18" ht="15.75">
      <c r="R313" s="20"/>
    </row>
    <row r="314" spans="18:18" ht="15.75">
      <c r="R314" s="20"/>
    </row>
    <row r="315" spans="18:18" ht="15.75">
      <c r="R315" s="20"/>
    </row>
    <row r="316" spans="18:18" ht="15.75">
      <c r="R316" s="20"/>
    </row>
    <row r="317" spans="18:18" ht="15.75">
      <c r="R317" s="20"/>
    </row>
    <row r="318" spans="18:18" ht="15.75">
      <c r="R318" s="20"/>
    </row>
    <row r="319" spans="18:18" ht="15.75">
      <c r="R319" s="20"/>
    </row>
    <row r="320" spans="18:18" ht="15.75">
      <c r="R320" s="20"/>
    </row>
    <row r="321" spans="18:18" ht="15.75">
      <c r="R321" s="20"/>
    </row>
    <row r="322" spans="18:18" ht="15.75">
      <c r="R322" s="20"/>
    </row>
    <row r="323" spans="18:18" ht="15.75">
      <c r="R323" s="20"/>
    </row>
    <row r="324" spans="18:18" ht="15.75">
      <c r="R324" s="20"/>
    </row>
    <row r="325" spans="18:18" ht="15.75">
      <c r="R325" s="20"/>
    </row>
    <row r="326" spans="18:18" ht="15.75">
      <c r="R326" s="20"/>
    </row>
    <row r="327" spans="18:18" ht="15.75">
      <c r="R327" s="20"/>
    </row>
    <row r="328" spans="18:18" ht="15.75">
      <c r="R328" s="20"/>
    </row>
    <row r="329" spans="18:18" ht="15.75">
      <c r="R329" s="20"/>
    </row>
    <row r="330" spans="18:18" ht="15.75">
      <c r="R330" s="20"/>
    </row>
    <row r="331" spans="18:18" ht="15.75">
      <c r="R331" s="20"/>
    </row>
    <row r="332" spans="18:18" ht="15.75">
      <c r="R332" s="20"/>
    </row>
    <row r="333" spans="18:18" ht="15.75">
      <c r="R333" s="20"/>
    </row>
    <row r="334" spans="18:18" ht="15.75">
      <c r="R334" s="20"/>
    </row>
    <row r="335" spans="18:18" ht="15.75">
      <c r="R335" s="20"/>
    </row>
    <row r="336" spans="18:18" ht="15.75">
      <c r="R336" s="20"/>
    </row>
    <row r="337" spans="18:18" ht="15.75">
      <c r="R337" s="20"/>
    </row>
    <row r="338" spans="18:18" ht="15.75">
      <c r="R338" s="20"/>
    </row>
    <row r="339" spans="18:18" ht="15.75">
      <c r="R339" s="20"/>
    </row>
    <row r="340" spans="18:18" ht="15.75">
      <c r="R340" s="20"/>
    </row>
    <row r="341" spans="18:18" ht="15.75">
      <c r="R341" s="20"/>
    </row>
    <row r="342" spans="18:18" ht="15.75">
      <c r="R342" s="20"/>
    </row>
    <row r="343" spans="18:18" ht="15.75">
      <c r="R343" s="20"/>
    </row>
    <row r="344" spans="18:18" ht="15.75">
      <c r="R344" s="20"/>
    </row>
    <row r="345" spans="18:18" ht="15.75">
      <c r="R345" s="20"/>
    </row>
    <row r="346" spans="18:18" ht="15.75">
      <c r="R346" s="20"/>
    </row>
    <row r="347" spans="18:18" ht="15.75">
      <c r="R347" s="20"/>
    </row>
    <row r="348" spans="18:18" ht="15.75">
      <c r="R348" s="20"/>
    </row>
    <row r="349" spans="18:18" ht="15.75">
      <c r="R349" s="20"/>
    </row>
    <row r="350" spans="18:18" ht="15.75">
      <c r="R350" s="20"/>
    </row>
    <row r="351" spans="18:18" ht="15.75">
      <c r="R351" s="20"/>
    </row>
    <row r="352" spans="18:18" ht="15.75">
      <c r="R352" s="20"/>
    </row>
    <row r="353" spans="18:18" ht="15.75">
      <c r="R353" s="20"/>
    </row>
    <row r="354" spans="18:18" ht="15.75">
      <c r="R354" s="20"/>
    </row>
    <row r="355" spans="18:18" ht="15.75">
      <c r="R355" s="20"/>
    </row>
    <row r="356" spans="18:18" ht="15.75">
      <c r="R356" s="20"/>
    </row>
    <row r="357" spans="18:18" ht="15.75">
      <c r="R357" s="20"/>
    </row>
    <row r="358" spans="18:18" ht="15.75">
      <c r="R358" s="20"/>
    </row>
    <row r="359" spans="18:18" ht="15.75">
      <c r="R359" s="20"/>
    </row>
    <row r="360" spans="18:18" ht="15.75">
      <c r="R360" s="20"/>
    </row>
    <row r="361" spans="18:18" ht="15.75">
      <c r="R361" s="20"/>
    </row>
    <row r="362" spans="18:18" ht="15.75">
      <c r="R362" s="20"/>
    </row>
    <row r="363" spans="18:18" ht="15.75">
      <c r="R363" s="20"/>
    </row>
    <row r="364" spans="18:18" ht="15.75">
      <c r="R364" s="20"/>
    </row>
    <row r="365" spans="18:18" ht="15.75">
      <c r="R365" s="20"/>
    </row>
    <row r="366" spans="18:18" ht="15.75">
      <c r="R366" s="20"/>
    </row>
    <row r="367" spans="18:18" ht="15.75">
      <c r="R367" s="20"/>
    </row>
    <row r="368" spans="18:18" ht="15.75">
      <c r="R368" s="20"/>
    </row>
    <row r="369" spans="18:18" ht="15.75">
      <c r="R369" s="20"/>
    </row>
    <row r="370" spans="18:18" ht="15.75">
      <c r="R370" s="20"/>
    </row>
    <row r="371" spans="18:18" ht="15.75">
      <c r="R371" s="20"/>
    </row>
    <row r="372" spans="18:18" ht="15.75">
      <c r="R372" s="20"/>
    </row>
    <row r="373" spans="18:18" ht="15.75">
      <c r="R373" s="20"/>
    </row>
    <row r="374" spans="18:18" ht="15.75">
      <c r="R374" s="20"/>
    </row>
    <row r="375" spans="18:18" ht="15.75">
      <c r="R375" s="20"/>
    </row>
    <row r="376" spans="18:18" ht="15.75">
      <c r="R376" s="20"/>
    </row>
    <row r="377" spans="18:18" ht="15.75">
      <c r="R377" s="20"/>
    </row>
    <row r="378" spans="18:18" ht="15.75">
      <c r="R378" s="20"/>
    </row>
    <row r="379" spans="18:18" ht="15.75">
      <c r="R379" s="20"/>
    </row>
    <row r="380" spans="18:18" ht="15.75">
      <c r="R380" s="20"/>
    </row>
    <row r="381" spans="18:18" ht="15.75">
      <c r="R381" s="20"/>
    </row>
    <row r="382" spans="18:18" ht="15.75">
      <c r="R382" s="20"/>
    </row>
    <row r="383" spans="18:18" ht="15.75">
      <c r="R383" s="20"/>
    </row>
    <row r="384" spans="18:18" ht="15.75">
      <c r="R384" s="20"/>
    </row>
    <row r="385" spans="18:18" ht="15.75">
      <c r="R385" s="20"/>
    </row>
    <row r="386" spans="18:18" ht="15.75">
      <c r="R386" s="20"/>
    </row>
    <row r="387" spans="18:18" ht="15.75">
      <c r="R387" s="20"/>
    </row>
    <row r="388" spans="18:18" ht="15.75">
      <c r="R388" s="20"/>
    </row>
    <row r="389" spans="18:18" ht="15.75">
      <c r="R389" s="20"/>
    </row>
    <row r="390" spans="18:18" ht="15.75">
      <c r="R390" s="20"/>
    </row>
    <row r="391" spans="18:18" ht="15.75">
      <c r="R391" s="20"/>
    </row>
    <row r="392" spans="18:18" ht="15.75">
      <c r="R392" s="20"/>
    </row>
    <row r="393" spans="18:18" ht="15.75">
      <c r="R393" s="20"/>
    </row>
    <row r="394" spans="18:18" ht="15.75">
      <c r="R394" s="20"/>
    </row>
    <row r="395" spans="18:18" ht="15.75">
      <c r="R395" s="20"/>
    </row>
    <row r="396" spans="18:18" ht="15.75">
      <c r="R396" s="20"/>
    </row>
    <row r="397" spans="18:18" ht="15.75">
      <c r="R397" s="20"/>
    </row>
    <row r="398" spans="18:18" ht="15.75">
      <c r="R398" s="20"/>
    </row>
    <row r="399" spans="18:18" ht="15.75">
      <c r="R399" s="20"/>
    </row>
    <row r="400" spans="18:18" ht="15.75">
      <c r="R400" s="20"/>
    </row>
    <row r="401" spans="18:18" ht="15.75">
      <c r="R401" s="20"/>
    </row>
    <row r="402" spans="18:18" ht="15.75">
      <c r="R402" s="20"/>
    </row>
    <row r="403" spans="18:18" ht="15.75">
      <c r="R403" s="20"/>
    </row>
    <row r="404" spans="18:18" ht="15.75">
      <c r="R404" s="20"/>
    </row>
    <row r="405" spans="18:18" ht="15.75">
      <c r="R405" s="20"/>
    </row>
    <row r="406" spans="18:18" ht="15.75">
      <c r="R406" s="20"/>
    </row>
    <row r="407" spans="18:18" ht="15.75">
      <c r="R407" s="20"/>
    </row>
    <row r="408" spans="18:18" ht="15.75">
      <c r="R408" s="20"/>
    </row>
    <row r="409" spans="18:18" ht="15.75">
      <c r="R409" s="20"/>
    </row>
    <row r="410" spans="18:18" ht="15.75">
      <c r="R410" s="20"/>
    </row>
    <row r="411" spans="18:18" ht="15.75">
      <c r="R411" s="20"/>
    </row>
    <row r="412" spans="18:18" ht="15.75">
      <c r="R412" s="20"/>
    </row>
    <row r="413" spans="18:18" ht="15.75">
      <c r="R413" s="20"/>
    </row>
    <row r="414" spans="18:18" ht="15.75">
      <c r="R414" s="20"/>
    </row>
    <row r="415" spans="18:18" ht="15.75">
      <c r="R415" s="20"/>
    </row>
    <row r="416" spans="18:18" ht="15.75">
      <c r="R416" s="20"/>
    </row>
    <row r="417" spans="18:18" ht="15.75">
      <c r="R417" s="20"/>
    </row>
    <row r="418" spans="18:18" ht="15.75">
      <c r="R418" s="20"/>
    </row>
    <row r="419" spans="18:18" ht="15.75">
      <c r="R419" s="20"/>
    </row>
    <row r="420" spans="18:18" ht="15.75">
      <c r="R420" s="20"/>
    </row>
    <row r="421" spans="18:18" ht="15.75">
      <c r="R421" s="20"/>
    </row>
    <row r="422" spans="18:18" ht="15.75">
      <c r="R422" s="20"/>
    </row>
    <row r="423" spans="18:18" ht="15.75">
      <c r="R423" s="20"/>
    </row>
    <row r="424" spans="18:18" ht="15.75">
      <c r="R424" s="20"/>
    </row>
    <row r="425" spans="18:18" ht="15.75">
      <c r="R425" s="20"/>
    </row>
    <row r="426" spans="18:18" ht="15.75">
      <c r="R426" s="20"/>
    </row>
    <row r="427" spans="18:18" ht="15.75">
      <c r="R427" s="20"/>
    </row>
    <row r="428" spans="18:18" ht="15.75">
      <c r="R428" s="20"/>
    </row>
    <row r="429" spans="18:18" ht="15.75">
      <c r="R429" s="20"/>
    </row>
    <row r="430" spans="18:18" ht="15.75">
      <c r="R430" s="20"/>
    </row>
    <row r="431" spans="18:18" ht="15.75">
      <c r="R431" s="20"/>
    </row>
    <row r="432" spans="18:18" ht="15.75">
      <c r="R432" s="20"/>
    </row>
    <row r="433" spans="18:18" ht="15.75">
      <c r="R433" s="20"/>
    </row>
    <row r="434" spans="18:18" ht="15.75">
      <c r="R434" s="20"/>
    </row>
    <row r="435" spans="18:18" ht="15.75">
      <c r="R435" s="20"/>
    </row>
    <row r="436" spans="18:18" ht="15.75">
      <c r="R436" s="20"/>
    </row>
    <row r="437" spans="18:18" ht="15.75">
      <c r="R437" s="20"/>
    </row>
    <row r="438" spans="18:18" ht="15.75">
      <c r="R438" s="20"/>
    </row>
    <row r="439" spans="18:18" ht="15.75">
      <c r="R439" s="20"/>
    </row>
    <row r="440" spans="18:18" ht="15.75">
      <c r="R440" s="20"/>
    </row>
    <row r="441" spans="18:18" ht="15.75">
      <c r="R441" s="20"/>
    </row>
    <row r="442" spans="18:18" ht="15.75">
      <c r="R442" s="20"/>
    </row>
    <row r="443" spans="18:18" ht="15.75">
      <c r="R443" s="20"/>
    </row>
    <row r="444" spans="18:18" ht="15.75">
      <c r="R444" s="20"/>
    </row>
    <row r="445" spans="18:18" ht="15.75">
      <c r="R445" s="20"/>
    </row>
    <row r="446" spans="18:18" ht="15.75">
      <c r="R446" s="20"/>
    </row>
    <row r="447" spans="18:18" ht="15.75">
      <c r="R447" s="20"/>
    </row>
    <row r="448" spans="18:18" ht="15.75">
      <c r="R448" s="20"/>
    </row>
    <row r="449" spans="18:18" ht="15.75">
      <c r="R449" s="20"/>
    </row>
    <row r="450" spans="18:18" ht="15.75">
      <c r="R450" s="20"/>
    </row>
    <row r="451" spans="18:18" ht="15.75">
      <c r="R451" s="20"/>
    </row>
    <row r="452" spans="18:18" ht="15.75">
      <c r="R452" s="20"/>
    </row>
    <row r="453" spans="18:18" ht="15.75">
      <c r="R453" s="20"/>
    </row>
    <row r="454" spans="18:18" ht="15.75">
      <c r="R454" s="20"/>
    </row>
    <row r="455" spans="18:18" ht="15.75">
      <c r="R455" s="20"/>
    </row>
    <row r="456" spans="18:18" ht="15.75">
      <c r="R456" s="20"/>
    </row>
    <row r="457" spans="18:18" ht="15.75">
      <c r="R457" s="20"/>
    </row>
    <row r="458" spans="18:18" ht="15.75">
      <c r="R458" s="20"/>
    </row>
    <row r="459" spans="18:18" ht="15.75">
      <c r="R459" s="20"/>
    </row>
    <row r="460" spans="18:18" ht="15.75">
      <c r="R460" s="20"/>
    </row>
    <row r="461" spans="18:18" ht="15.75">
      <c r="R461" s="20"/>
    </row>
    <row r="462" spans="18:18" ht="15.75">
      <c r="R462" s="20"/>
    </row>
    <row r="463" spans="18:18" ht="15.75">
      <c r="R463" s="20"/>
    </row>
    <row r="464" spans="18:18" ht="15.75">
      <c r="R464" s="20"/>
    </row>
    <row r="465" spans="18:18" ht="15.75">
      <c r="R465" s="20"/>
    </row>
    <row r="466" spans="18:18" ht="15.75">
      <c r="R466" s="20"/>
    </row>
    <row r="467" spans="18:18" ht="15.75">
      <c r="R467" s="20"/>
    </row>
    <row r="468" spans="18:18" ht="15.75">
      <c r="R468" s="20"/>
    </row>
    <row r="469" spans="18:18" ht="15.75">
      <c r="R469" s="20"/>
    </row>
    <row r="470" spans="18:18" ht="15.75">
      <c r="R470" s="20"/>
    </row>
    <row r="471" spans="18:18" ht="15.75">
      <c r="R471" s="20"/>
    </row>
    <row r="472" spans="18:18" ht="15.75">
      <c r="R472" s="20"/>
    </row>
    <row r="473" spans="18:18" ht="15.75">
      <c r="R473" s="20"/>
    </row>
    <row r="474" spans="18:18" ht="15.75">
      <c r="R474" s="20"/>
    </row>
    <row r="475" spans="18:18" ht="15.75">
      <c r="R475" s="20"/>
    </row>
    <row r="476" spans="18:18" ht="15.75">
      <c r="R476" s="20"/>
    </row>
    <row r="477" spans="18:18" ht="15.75">
      <c r="R477" s="20"/>
    </row>
    <row r="478" spans="18:18" ht="15.75">
      <c r="R478" s="20"/>
    </row>
    <row r="479" spans="18:18" ht="15.75">
      <c r="R479" s="20"/>
    </row>
    <row r="480" spans="18:18" ht="15.75">
      <c r="R480" s="20"/>
    </row>
    <row r="481" spans="18:18" ht="15.75">
      <c r="R481" s="20"/>
    </row>
    <row r="482" spans="18:18" ht="15.75">
      <c r="R482" s="20"/>
    </row>
    <row r="483" spans="18:18" ht="15.75">
      <c r="R483" s="20"/>
    </row>
    <row r="484" spans="18:18" ht="15.75">
      <c r="R484" s="20"/>
    </row>
    <row r="485" spans="18:18" ht="15.75">
      <c r="R485" s="20"/>
    </row>
    <row r="486" spans="18:18" ht="15.75">
      <c r="R486" s="20"/>
    </row>
    <row r="487" spans="18:18" ht="15.75">
      <c r="R487" s="20"/>
    </row>
    <row r="488" spans="18:18" ht="15.75">
      <c r="R488" s="20"/>
    </row>
    <row r="489" spans="18:18" ht="15.75">
      <c r="R489" s="20"/>
    </row>
    <row r="490" spans="18:18" ht="15.75">
      <c r="R490" s="20"/>
    </row>
    <row r="491" spans="18:18" ht="15.75">
      <c r="R491" s="20"/>
    </row>
    <row r="492" spans="18:18" ht="15.75">
      <c r="R492" s="20"/>
    </row>
    <row r="493" spans="18:18" ht="15.75">
      <c r="R493" s="20"/>
    </row>
    <row r="494" spans="18:18" ht="15.75">
      <c r="R494" s="20"/>
    </row>
    <row r="495" spans="18:18" ht="15.75">
      <c r="R495" s="20"/>
    </row>
    <row r="496" spans="18:18" ht="15.75">
      <c r="R496" s="20"/>
    </row>
    <row r="497" spans="18:18" ht="15.75">
      <c r="R497" s="20"/>
    </row>
    <row r="498" spans="18:18" ht="15.75">
      <c r="R498" s="20"/>
    </row>
    <row r="499" spans="18:18" ht="15.75">
      <c r="R499" s="20"/>
    </row>
    <row r="500" spans="18:18" ht="15.75">
      <c r="R500" s="20"/>
    </row>
    <row r="501" spans="18:18" ht="15.75">
      <c r="R501" s="20"/>
    </row>
    <row r="502" spans="18:18" ht="15.75">
      <c r="R502" s="20"/>
    </row>
    <row r="503" spans="18:18" ht="15.75">
      <c r="R503" s="20"/>
    </row>
    <row r="504" spans="18:18" ht="15.75">
      <c r="R504" s="20"/>
    </row>
    <row r="505" spans="18:18" ht="15.75">
      <c r="R505" s="20"/>
    </row>
    <row r="506" spans="18:18" ht="15.75">
      <c r="R506" s="20"/>
    </row>
    <row r="507" spans="18:18" ht="15.75">
      <c r="R507" s="20"/>
    </row>
    <row r="508" spans="18:18" ht="15.75">
      <c r="R508" s="20"/>
    </row>
    <row r="509" spans="18:18" ht="15.75">
      <c r="R509" s="20"/>
    </row>
    <row r="510" spans="18:18" ht="15.75">
      <c r="R510" s="20"/>
    </row>
    <row r="511" spans="18:18" ht="15.75">
      <c r="R511" s="20"/>
    </row>
    <row r="512" spans="18:18" ht="15.75">
      <c r="R512" s="20"/>
    </row>
    <row r="513" spans="18:18" ht="15.75">
      <c r="R513" s="20"/>
    </row>
    <row r="514" spans="18:18" ht="15.75">
      <c r="R514" s="20"/>
    </row>
    <row r="515" spans="18:18" ht="15.75">
      <c r="R515" s="20"/>
    </row>
    <row r="516" spans="18:18" ht="15.75">
      <c r="R516" s="20"/>
    </row>
    <row r="517" spans="18:18" ht="15.75">
      <c r="R517" s="20"/>
    </row>
    <row r="518" spans="18:18" ht="15.75">
      <c r="R518" s="20"/>
    </row>
    <row r="519" spans="18:18" ht="15.75">
      <c r="R519" s="20"/>
    </row>
    <row r="520" spans="18:18" ht="15.75">
      <c r="R520" s="20"/>
    </row>
    <row r="521" spans="18:18" ht="15.75">
      <c r="R521" s="20"/>
    </row>
    <row r="522" spans="18:18" ht="15.75">
      <c r="R522" s="20"/>
    </row>
    <row r="523" spans="18:18" ht="15.75">
      <c r="R523" s="20"/>
    </row>
    <row r="524" spans="18:18" ht="15.75">
      <c r="R524" s="20"/>
    </row>
    <row r="525" spans="18:18" ht="15.75">
      <c r="R525" s="20"/>
    </row>
    <row r="526" spans="18:18" ht="15.75">
      <c r="R526" s="20"/>
    </row>
    <row r="527" spans="18:18" ht="15.75">
      <c r="R527" s="20"/>
    </row>
    <row r="528" spans="18:18" ht="15.75">
      <c r="R528" s="20"/>
    </row>
    <row r="529" spans="18:18" ht="15.75">
      <c r="R529" s="20"/>
    </row>
    <row r="530" spans="18:18" ht="15.75">
      <c r="R530" s="20"/>
    </row>
    <row r="531" spans="18:18" ht="15.75">
      <c r="R531" s="20"/>
    </row>
    <row r="532" spans="18:18" ht="15.75">
      <c r="R532" s="20"/>
    </row>
    <row r="533" spans="18:18" ht="15.75">
      <c r="R533" s="20"/>
    </row>
    <row r="534" spans="18:18" ht="15.75">
      <c r="R534" s="20"/>
    </row>
    <row r="535" spans="18:18" ht="15.75">
      <c r="R535" s="20"/>
    </row>
    <row r="536" spans="18:18" ht="15.75">
      <c r="R536" s="20"/>
    </row>
    <row r="537" spans="18:18" ht="15.75">
      <c r="R537" s="20"/>
    </row>
    <row r="538" spans="18:18" ht="15.75">
      <c r="R538" s="20"/>
    </row>
    <row r="539" spans="18:18" ht="15.75">
      <c r="R539" s="20"/>
    </row>
    <row r="540" spans="18:18" ht="15.75">
      <c r="R540" s="20"/>
    </row>
    <row r="541" spans="18:18" ht="15.75">
      <c r="R541" s="20"/>
    </row>
    <row r="542" spans="18:18" ht="15.75">
      <c r="R542" s="20"/>
    </row>
    <row r="543" spans="18:18" ht="15.75">
      <c r="R543" s="20"/>
    </row>
    <row r="544" spans="18:18" ht="15.75">
      <c r="R544" s="20"/>
    </row>
    <row r="545" spans="18:18" ht="15.75">
      <c r="R545" s="20"/>
    </row>
    <row r="546" spans="18:18" ht="15.75">
      <c r="R546" s="20"/>
    </row>
    <row r="547" spans="18:18" ht="15.75">
      <c r="R547" s="20"/>
    </row>
    <row r="548" spans="18:18" ht="15.75">
      <c r="R548" s="20"/>
    </row>
    <row r="549" spans="18:18" ht="15.75">
      <c r="R549" s="20"/>
    </row>
    <row r="550" spans="18:18" ht="15.75">
      <c r="R550" s="20"/>
    </row>
    <row r="551" spans="18:18" ht="15.75">
      <c r="R551" s="20"/>
    </row>
    <row r="552" spans="18:18" ht="15.75">
      <c r="R552" s="20"/>
    </row>
    <row r="553" spans="18:18" ht="15.75">
      <c r="R553" s="20"/>
    </row>
    <row r="554" spans="18:18" ht="15.75">
      <c r="R554" s="20"/>
    </row>
    <row r="555" spans="18:18" ht="15.75">
      <c r="R555" s="20"/>
    </row>
    <row r="556" spans="18:18" ht="15.75">
      <c r="R556" s="20"/>
    </row>
    <row r="557" spans="18:18" ht="15.75">
      <c r="R557" s="20"/>
    </row>
    <row r="558" spans="18:18" ht="15.75">
      <c r="R558" s="20"/>
    </row>
    <row r="559" spans="18:18" ht="15.75">
      <c r="R559" s="20"/>
    </row>
    <row r="560" spans="18:18" ht="15.75">
      <c r="R560" s="20"/>
    </row>
    <row r="561" spans="18:18" ht="15.75">
      <c r="R561" s="20"/>
    </row>
    <row r="562" spans="18:18" ht="15.75">
      <c r="R562" s="20"/>
    </row>
    <row r="563" spans="18:18" ht="15.75">
      <c r="R563" s="20"/>
    </row>
    <row r="564" spans="18:18" ht="15.75">
      <c r="R564" s="20"/>
    </row>
    <row r="565" spans="18:18" ht="15.75">
      <c r="R565" s="20"/>
    </row>
    <row r="566" spans="18:18" ht="15.75">
      <c r="R566" s="20"/>
    </row>
    <row r="567" spans="18:18" ht="15.75">
      <c r="R567" s="20"/>
    </row>
    <row r="568" spans="18:18" ht="15.75">
      <c r="R568" s="20"/>
    </row>
    <row r="569" spans="18:18" ht="15.75">
      <c r="R569" s="20"/>
    </row>
    <row r="570" spans="18:18" ht="15.75">
      <c r="R570" s="20"/>
    </row>
    <row r="571" spans="18:18" ht="15.75">
      <c r="R571" s="20"/>
    </row>
    <row r="572" spans="18:18" ht="15.75">
      <c r="R572" s="20"/>
    </row>
    <row r="573" spans="18:18" ht="15.75">
      <c r="R573" s="20"/>
    </row>
    <row r="574" spans="18:18" ht="15.75">
      <c r="R574" s="20"/>
    </row>
    <row r="575" spans="18:18" ht="15.75">
      <c r="R575" s="20"/>
    </row>
    <row r="576" spans="18:18" ht="15.75">
      <c r="R576" s="20"/>
    </row>
    <row r="577" spans="18:18" ht="15.75">
      <c r="R577" s="20"/>
    </row>
    <row r="578" spans="18:18" ht="15.75">
      <c r="R578" s="20"/>
    </row>
    <row r="579" spans="18:18" ht="15.75">
      <c r="R579" s="20"/>
    </row>
    <row r="580" spans="18:18" ht="15.75">
      <c r="R580" s="20"/>
    </row>
    <row r="581" spans="18:18" ht="15.75">
      <c r="R581" s="20"/>
    </row>
    <row r="582" spans="18:18" ht="15.75">
      <c r="R582" s="20"/>
    </row>
    <row r="583" spans="18:18" ht="15.75">
      <c r="R583" s="20"/>
    </row>
    <row r="584" spans="18:18" ht="15.75">
      <c r="R584" s="20"/>
    </row>
    <row r="585" spans="18:18" ht="15.75">
      <c r="R585" s="20"/>
    </row>
    <row r="586" spans="18:18" ht="15.75">
      <c r="R586" s="20"/>
    </row>
    <row r="587" spans="18:18" ht="15.75">
      <c r="R587" s="20"/>
    </row>
    <row r="588" spans="18:18" ht="15.75">
      <c r="R588" s="20"/>
    </row>
    <row r="589" spans="18:18" ht="15.75">
      <c r="R589" s="20"/>
    </row>
    <row r="590" spans="18:18" ht="15.75">
      <c r="R590" s="20"/>
    </row>
    <row r="591" spans="18:18" ht="15.75">
      <c r="R591" s="20"/>
    </row>
    <row r="592" spans="18:18" ht="15.75">
      <c r="R592" s="20"/>
    </row>
    <row r="593" spans="18:18" ht="15.75">
      <c r="R593" s="20"/>
    </row>
    <row r="594" spans="18:18" ht="15.75">
      <c r="R594" s="20"/>
    </row>
    <row r="595" spans="18:18" ht="15.75">
      <c r="R595" s="20"/>
    </row>
    <row r="596" spans="18:18" ht="15.75">
      <c r="R596" s="20"/>
    </row>
    <row r="597" spans="18:18" ht="15.75">
      <c r="R597" s="20"/>
    </row>
    <row r="598" spans="18:18" ht="15.75">
      <c r="R598" s="20"/>
    </row>
    <row r="599" spans="18:18" ht="15.75">
      <c r="R599" s="20"/>
    </row>
    <row r="600" spans="18:18" ht="15.75">
      <c r="R600" s="20"/>
    </row>
    <row r="601" spans="18:18" ht="15.75">
      <c r="R601" s="20"/>
    </row>
    <row r="602" spans="18:18" ht="15.75">
      <c r="R602" s="20"/>
    </row>
    <row r="603" spans="18:18" ht="15.75">
      <c r="R603" s="20"/>
    </row>
    <row r="604" spans="18:18" ht="15.75">
      <c r="R604" s="20"/>
    </row>
    <row r="605" spans="18:18" ht="15.75">
      <c r="R605" s="20"/>
    </row>
    <row r="606" spans="18:18" ht="15.75">
      <c r="R606" s="20"/>
    </row>
    <row r="607" spans="18:18" ht="15.75">
      <c r="R607" s="20"/>
    </row>
    <row r="608" spans="18:18" ht="15.75">
      <c r="R608" s="20"/>
    </row>
    <row r="609" spans="18:18" ht="15.75">
      <c r="R609" s="20"/>
    </row>
    <row r="610" spans="18:18" ht="15.75">
      <c r="R610" s="20"/>
    </row>
    <row r="611" spans="18:18" ht="15.75">
      <c r="R611" s="20"/>
    </row>
    <row r="612" spans="18:18" ht="15.75">
      <c r="R612" s="20"/>
    </row>
    <row r="613" spans="18:18" ht="15.75">
      <c r="R613" s="20"/>
    </row>
    <row r="614" spans="18:18" ht="15.75">
      <c r="R614" s="20"/>
    </row>
    <row r="615" spans="18:18" ht="15.75">
      <c r="R615" s="20"/>
    </row>
    <row r="616" spans="18:18" ht="15.75">
      <c r="R616" s="20"/>
    </row>
    <row r="617" spans="18:18" ht="15.75">
      <c r="R617" s="20"/>
    </row>
    <row r="618" spans="18:18" ht="15.75">
      <c r="R618" s="20"/>
    </row>
    <row r="619" spans="18:18" ht="15.75">
      <c r="R619" s="20"/>
    </row>
    <row r="620" spans="18:18" ht="15.75">
      <c r="R620" s="20"/>
    </row>
    <row r="621" spans="18:18" ht="15.75">
      <c r="R621" s="20"/>
    </row>
    <row r="622" spans="18:18" ht="15.75">
      <c r="R622" s="20"/>
    </row>
    <row r="623" spans="18:18" ht="15.75">
      <c r="R623" s="20"/>
    </row>
    <row r="624" spans="18:18" ht="15.75">
      <c r="R624" s="20"/>
    </row>
    <row r="625" spans="18:18" ht="15.75">
      <c r="R625" s="20"/>
    </row>
    <row r="626" spans="18:18" ht="15.75">
      <c r="R626" s="20"/>
    </row>
    <row r="627" spans="18:18" ht="15.75">
      <c r="R627" s="20"/>
    </row>
    <row r="628" spans="18:18" ht="15.75">
      <c r="R628" s="20"/>
    </row>
    <row r="629" spans="18:18" ht="15.75">
      <c r="R629" s="20"/>
    </row>
    <row r="630" spans="18:18" ht="15.75">
      <c r="R630" s="20"/>
    </row>
    <row r="631" spans="18:18" ht="15.75">
      <c r="R631" s="20"/>
    </row>
    <row r="632" spans="18:18" ht="15.75">
      <c r="R632" s="20"/>
    </row>
    <row r="633" spans="18:18" ht="15.75">
      <c r="R633" s="20"/>
    </row>
    <row r="634" spans="18:18" ht="15.75">
      <c r="R634" s="20"/>
    </row>
    <row r="635" spans="18:18" ht="15.75">
      <c r="R635" s="20"/>
    </row>
    <row r="636" spans="18:18" ht="15.75">
      <c r="R636" s="20"/>
    </row>
    <row r="637" spans="18:18" ht="15.75">
      <c r="R637" s="20"/>
    </row>
    <row r="638" spans="18:18" ht="15.75">
      <c r="R638" s="20"/>
    </row>
    <row r="639" spans="18:18" ht="15.75">
      <c r="R639" s="20"/>
    </row>
    <row r="640" spans="18:18" ht="15.75">
      <c r="R640" s="20"/>
    </row>
    <row r="641" spans="18:18" ht="15.75">
      <c r="R641" s="20"/>
    </row>
    <row r="642" spans="18:18" ht="15.75">
      <c r="R642" s="20"/>
    </row>
    <row r="643" spans="18:18" ht="15.75">
      <c r="R643" s="20"/>
    </row>
    <row r="644" spans="18:18" ht="15.75">
      <c r="R644" s="20"/>
    </row>
    <row r="645" spans="18:18" ht="15.75">
      <c r="R645" s="20"/>
    </row>
    <row r="646" spans="18:18" ht="15.75">
      <c r="R646" s="20"/>
    </row>
    <row r="647" spans="18:18" ht="15.75">
      <c r="R647" s="20"/>
    </row>
    <row r="648" spans="18:18" ht="15.75">
      <c r="R648" s="20"/>
    </row>
    <row r="649" spans="18:18" ht="15.75">
      <c r="R649" s="20"/>
    </row>
    <row r="650" spans="18:18" ht="15.75">
      <c r="R650" s="20"/>
    </row>
    <row r="651" spans="18:18" ht="15.75">
      <c r="R651" s="20"/>
    </row>
    <row r="652" spans="18:18" ht="15.75">
      <c r="R652" s="20"/>
    </row>
    <row r="653" spans="18:18" ht="15.75">
      <c r="R653" s="20"/>
    </row>
    <row r="654" spans="18:18" ht="15.75">
      <c r="R654" s="20"/>
    </row>
    <row r="655" spans="18:18" ht="15.75">
      <c r="R655" s="20"/>
    </row>
    <row r="656" spans="18:18" ht="15.75">
      <c r="R656" s="20"/>
    </row>
    <row r="657" spans="18:18" ht="15.75">
      <c r="R657" s="20"/>
    </row>
    <row r="658" spans="18:18" ht="15.75">
      <c r="R658" s="20"/>
    </row>
    <row r="659" spans="18:18" ht="15.75">
      <c r="R659" s="20"/>
    </row>
    <row r="660" spans="18:18" ht="15.75">
      <c r="R660" s="20"/>
    </row>
    <row r="661" spans="18:18" ht="15.75">
      <c r="R661" s="20"/>
    </row>
    <row r="662" spans="18:18" ht="15.75">
      <c r="R662" s="20"/>
    </row>
    <row r="663" spans="18:18" ht="15.75">
      <c r="R663" s="20"/>
    </row>
    <row r="664" spans="18:18" ht="15.75">
      <c r="R664" s="20"/>
    </row>
    <row r="665" spans="18:18" ht="15.75">
      <c r="R665" s="20"/>
    </row>
    <row r="666" spans="18:18" ht="15.75">
      <c r="R666" s="20"/>
    </row>
    <row r="667" spans="18:18" ht="15.75">
      <c r="R667" s="20"/>
    </row>
    <row r="668" spans="18:18" ht="15.75">
      <c r="R668" s="20"/>
    </row>
    <row r="669" spans="18:18" ht="15.75">
      <c r="R669" s="20"/>
    </row>
    <row r="670" spans="18:18" ht="15.75">
      <c r="R670" s="20"/>
    </row>
    <row r="671" spans="18:18" ht="15.75">
      <c r="R671" s="20"/>
    </row>
    <row r="672" spans="18:18" ht="15.75">
      <c r="R672" s="20"/>
    </row>
    <row r="673" spans="18:18" ht="15.75">
      <c r="R673" s="20"/>
    </row>
    <row r="674" spans="18:18" ht="15.75">
      <c r="R674" s="20"/>
    </row>
    <row r="675" spans="18:18" ht="15.75">
      <c r="R675" s="20"/>
    </row>
    <row r="676" spans="18:18" ht="15.75">
      <c r="R676" s="20"/>
    </row>
    <row r="677" spans="18:18" ht="15.75">
      <c r="R677" s="20"/>
    </row>
    <row r="678" spans="18:18" ht="15.75">
      <c r="R678" s="20"/>
    </row>
    <row r="679" spans="18:18" ht="15.75">
      <c r="R679" s="20"/>
    </row>
    <row r="680" spans="18:18" ht="15.75">
      <c r="R680" s="20"/>
    </row>
    <row r="681" spans="18:18" ht="15.75">
      <c r="R681" s="20"/>
    </row>
    <row r="682" spans="18:18" ht="15.75">
      <c r="R682" s="20"/>
    </row>
    <row r="683" spans="18:18" ht="15.75">
      <c r="R683" s="20"/>
    </row>
    <row r="684" spans="18:18" ht="15.75">
      <c r="R684" s="20"/>
    </row>
    <row r="685" spans="18:18" ht="15.75">
      <c r="R685" s="20"/>
    </row>
    <row r="686" spans="18:18" ht="15.75">
      <c r="R686" s="20"/>
    </row>
    <row r="687" spans="18:18" ht="15.75">
      <c r="R687" s="20"/>
    </row>
    <row r="688" spans="18:18" ht="15.75">
      <c r="R688" s="20"/>
    </row>
    <row r="689" spans="18:18" ht="15.75">
      <c r="R689" s="20"/>
    </row>
    <row r="690" spans="18:18" ht="15.75">
      <c r="R690" s="20"/>
    </row>
    <row r="691" spans="18:18" ht="15.75">
      <c r="R691" s="20"/>
    </row>
    <row r="692" spans="18:18" ht="15.75">
      <c r="R692" s="20"/>
    </row>
    <row r="693" spans="18:18" ht="15.75">
      <c r="R693" s="20"/>
    </row>
    <row r="694" spans="18:18" ht="15.75">
      <c r="R694" s="20"/>
    </row>
    <row r="695" spans="18:18" ht="15.75">
      <c r="R695" s="20"/>
    </row>
    <row r="696" spans="18:18" ht="15.75">
      <c r="R696" s="20"/>
    </row>
    <row r="697" spans="18:18" ht="15.75">
      <c r="R697" s="20"/>
    </row>
    <row r="698" spans="18:18" ht="15.75">
      <c r="R698" s="20"/>
    </row>
    <row r="699" spans="18:18" ht="15.75">
      <c r="R699" s="20"/>
    </row>
    <row r="700" spans="18:18" ht="15.75">
      <c r="R700" s="20"/>
    </row>
    <row r="701" spans="18:18" ht="15.75">
      <c r="R701" s="20"/>
    </row>
    <row r="702" spans="18:18" ht="15.75">
      <c r="R702" s="20"/>
    </row>
    <row r="703" spans="18:18" ht="15.75">
      <c r="R703" s="20"/>
    </row>
    <row r="704" spans="18:18" ht="15.75">
      <c r="R704" s="20"/>
    </row>
    <row r="705" spans="18:18" ht="15.75">
      <c r="R705" s="20"/>
    </row>
    <row r="706" spans="18:18" ht="15.75">
      <c r="R706" s="20"/>
    </row>
    <row r="707" spans="18:18" ht="15.75">
      <c r="R707" s="20"/>
    </row>
    <row r="708" spans="18:18" ht="15.75">
      <c r="R708" s="20"/>
    </row>
    <row r="709" spans="18:18" ht="15.75">
      <c r="R709" s="20"/>
    </row>
    <row r="710" spans="18:18" ht="15.75">
      <c r="R710" s="20"/>
    </row>
    <row r="711" spans="18:18" ht="15.75">
      <c r="R711" s="20"/>
    </row>
    <row r="712" spans="18:18" ht="15.75">
      <c r="R712" s="20"/>
    </row>
    <row r="713" spans="18:18" ht="15.75">
      <c r="R713" s="20"/>
    </row>
    <row r="714" spans="18:18" ht="15.75">
      <c r="R714" s="20"/>
    </row>
    <row r="715" spans="18:18" ht="15.75">
      <c r="R715" s="20"/>
    </row>
    <row r="716" spans="18:18" ht="15.75">
      <c r="R716" s="20"/>
    </row>
    <row r="717" spans="18:18" ht="15.75">
      <c r="R717" s="20"/>
    </row>
    <row r="718" spans="18:18" ht="15.75">
      <c r="R718" s="20"/>
    </row>
    <row r="719" spans="18:18" ht="15.75">
      <c r="R719" s="20"/>
    </row>
    <row r="720" spans="18:18" ht="15.75">
      <c r="R720" s="20"/>
    </row>
    <row r="721" spans="18:18" ht="15.75">
      <c r="R721" s="20"/>
    </row>
    <row r="722" spans="18:18" ht="15.75">
      <c r="R722" s="20"/>
    </row>
    <row r="723" spans="18:18" ht="15.75">
      <c r="R723" s="20"/>
    </row>
    <row r="724" spans="18:18" ht="15.75">
      <c r="R724" s="20"/>
    </row>
    <row r="725" spans="18:18" ht="15.75">
      <c r="R725" s="20"/>
    </row>
    <row r="726" spans="18:18" ht="15.75">
      <c r="R726" s="20"/>
    </row>
    <row r="727" spans="18:18" ht="15.75">
      <c r="R727" s="20"/>
    </row>
    <row r="728" spans="18:18" ht="15.75">
      <c r="R728" s="20"/>
    </row>
    <row r="729" spans="18:18" ht="15.75">
      <c r="R729" s="20"/>
    </row>
    <row r="730" spans="18:18" ht="15.75">
      <c r="R730" s="20"/>
    </row>
    <row r="731" spans="18:18" ht="15.75">
      <c r="R731" s="20"/>
    </row>
    <row r="732" spans="18:18" ht="15.75">
      <c r="R732" s="20"/>
    </row>
    <row r="733" spans="18:18" ht="15.75">
      <c r="R733" s="20"/>
    </row>
    <row r="734" spans="18:18" ht="15.75">
      <c r="R734" s="20"/>
    </row>
    <row r="735" spans="18:18" ht="15.75">
      <c r="R735" s="20"/>
    </row>
    <row r="736" spans="18:18" ht="15.75">
      <c r="R736" s="20"/>
    </row>
    <row r="737" spans="18:18" ht="15.75">
      <c r="R737" s="20"/>
    </row>
    <row r="738" spans="18:18" ht="15.75">
      <c r="R738" s="20"/>
    </row>
    <row r="739" spans="18:18" ht="15.75">
      <c r="R739" s="20"/>
    </row>
    <row r="740" spans="18:18" ht="15.75">
      <c r="R740" s="20"/>
    </row>
    <row r="741" spans="18:18" ht="15.75">
      <c r="R741" s="20"/>
    </row>
    <row r="742" spans="18:18" ht="15.75">
      <c r="R742" s="20"/>
    </row>
    <row r="743" spans="18:18" ht="15.75">
      <c r="R743" s="20"/>
    </row>
    <row r="744" spans="18:18" ht="15.75">
      <c r="R744" s="20"/>
    </row>
    <row r="745" spans="18:18" ht="15.75">
      <c r="R745" s="20"/>
    </row>
    <row r="746" spans="18:18" ht="15.75">
      <c r="R746" s="20"/>
    </row>
    <row r="747" spans="18:18" ht="15.75">
      <c r="R747" s="20"/>
    </row>
    <row r="748" spans="18:18" ht="15.75">
      <c r="R748" s="20"/>
    </row>
    <row r="749" spans="18:18" ht="15.75">
      <c r="R749" s="20"/>
    </row>
    <row r="750" spans="18:18" ht="15.75">
      <c r="R750" s="20"/>
    </row>
    <row r="751" spans="18:18" ht="15.75">
      <c r="R751" s="20"/>
    </row>
    <row r="752" spans="18:18" ht="15.75">
      <c r="R752" s="20"/>
    </row>
    <row r="753" spans="18:18" ht="15.75">
      <c r="R753" s="20"/>
    </row>
    <row r="754" spans="18:18" ht="15.75">
      <c r="R754" s="20"/>
    </row>
    <row r="755" spans="18:18" ht="15.75">
      <c r="R755" s="20"/>
    </row>
    <row r="756" spans="18:18" ht="15.75">
      <c r="R756" s="20"/>
    </row>
    <row r="757" spans="18:18" ht="15.75">
      <c r="R757" s="20"/>
    </row>
    <row r="758" spans="18:18" ht="15.75">
      <c r="R758" s="20"/>
    </row>
    <row r="759" spans="18:18" ht="15.75">
      <c r="R759" s="20"/>
    </row>
    <row r="760" spans="18:18" ht="15.75">
      <c r="R760" s="20"/>
    </row>
    <row r="761" spans="18:18" ht="15.75">
      <c r="R761" s="20"/>
    </row>
    <row r="762" spans="18:18" ht="15.75">
      <c r="R762" s="20"/>
    </row>
    <row r="763" spans="18:18" ht="15.75">
      <c r="R763" s="20"/>
    </row>
    <row r="764" spans="18:18" ht="15.75">
      <c r="R764" s="20"/>
    </row>
    <row r="765" spans="18:18" ht="15.75">
      <c r="R765" s="20"/>
    </row>
    <row r="766" spans="18:18" ht="15.75">
      <c r="R766" s="20"/>
    </row>
    <row r="767" spans="18:18" ht="15.75">
      <c r="R767" s="20"/>
    </row>
    <row r="768" spans="18:18" ht="15.75">
      <c r="R768" s="20"/>
    </row>
    <row r="769" spans="18:18" ht="15.75">
      <c r="R769" s="20"/>
    </row>
    <row r="770" spans="18:18" ht="15.75">
      <c r="R770" s="20"/>
    </row>
    <row r="771" spans="18:18" ht="15.75">
      <c r="R771" s="20"/>
    </row>
    <row r="772" spans="18:18" ht="15.75">
      <c r="R772" s="20"/>
    </row>
    <row r="773" spans="18:18" ht="15.75">
      <c r="R773" s="20"/>
    </row>
    <row r="774" spans="18:18" ht="15.75">
      <c r="R774" s="20"/>
    </row>
    <row r="775" spans="18:18" ht="15.75">
      <c r="R775" s="20"/>
    </row>
    <row r="776" spans="18:18" ht="15.75">
      <c r="R776" s="20"/>
    </row>
    <row r="777" spans="18:18" ht="15.75">
      <c r="R777" s="20"/>
    </row>
    <row r="778" spans="18:18" ht="15.75">
      <c r="R778" s="20"/>
    </row>
    <row r="779" spans="18:18" ht="15.75">
      <c r="R779" s="20"/>
    </row>
    <row r="780" spans="18:18" ht="15.75">
      <c r="R780" s="20"/>
    </row>
    <row r="781" spans="18:18" ht="15.75">
      <c r="R781" s="20"/>
    </row>
    <row r="782" spans="18:18" ht="15.75">
      <c r="R782" s="20"/>
    </row>
    <row r="783" spans="18:18" ht="15.75">
      <c r="R783" s="20"/>
    </row>
    <row r="784" spans="18:18" ht="15.75">
      <c r="R784" s="20"/>
    </row>
    <row r="785" spans="18:18" ht="15.75">
      <c r="R785" s="20"/>
    </row>
    <row r="786" spans="18:18" ht="15.75">
      <c r="R786" s="20"/>
    </row>
    <row r="787" spans="18:18" ht="15.75">
      <c r="R787" s="20"/>
    </row>
    <row r="788" spans="18:18" ht="15.75">
      <c r="R788" s="20"/>
    </row>
    <row r="789" spans="18:18" ht="15.75">
      <c r="R789" s="20"/>
    </row>
    <row r="790" spans="18:18" ht="15.75">
      <c r="R790" s="20"/>
    </row>
    <row r="791" spans="18:18" ht="15.75">
      <c r="R791" s="20"/>
    </row>
    <row r="792" spans="18:18" ht="15.75">
      <c r="R792" s="20"/>
    </row>
    <row r="793" spans="18:18" ht="15.75">
      <c r="R793" s="20"/>
    </row>
    <row r="794" spans="18:18" ht="15.75">
      <c r="R794" s="20"/>
    </row>
    <row r="795" spans="18:18" ht="15.75">
      <c r="R795" s="20"/>
    </row>
    <row r="796" spans="18:18" ht="15.75">
      <c r="R796" s="20"/>
    </row>
    <row r="797" spans="18:18" ht="15.75">
      <c r="R797" s="20"/>
    </row>
    <row r="798" spans="18:18" ht="15.75">
      <c r="R798" s="20"/>
    </row>
    <row r="799" spans="18:18" ht="15.75">
      <c r="R799" s="20"/>
    </row>
    <row r="800" spans="18:18" ht="15.75">
      <c r="R800" s="20"/>
    </row>
    <row r="801" spans="18:18" ht="15.75">
      <c r="R801" s="20"/>
    </row>
    <row r="802" spans="18:18" ht="15.75">
      <c r="R802" s="20"/>
    </row>
    <row r="803" spans="18:18" ht="15.75">
      <c r="R803" s="20"/>
    </row>
    <row r="804" spans="18:18" ht="15.75">
      <c r="R804" s="20"/>
    </row>
    <row r="805" spans="18:18" ht="15.75">
      <c r="R805" s="20"/>
    </row>
    <row r="806" spans="18:18" ht="15.75">
      <c r="R806" s="20"/>
    </row>
    <row r="807" spans="18:18" ht="15.75">
      <c r="R807" s="20"/>
    </row>
    <row r="808" spans="18:18" ht="15.75">
      <c r="R808" s="20"/>
    </row>
    <row r="809" spans="18:18" ht="15.75">
      <c r="R809" s="20"/>
    </row>
    <row r="810" spans="18:18" ht="15.75">
      <c r="R810" s="20"/>
    </row>
    <row r="811" spans="18:18" ht="15.75">
      <c r="R811" s="20"/>
    </row>
    <row r="812" spans="18:18" ht="15.75">
      <c r="R812" s="20"/>
    </row>
    <row r="813" spans="18:18" ht="15.75">
      <c r="R813" s="20"/>
    </row>
    <row r="814" spans="18:18" ht="15.75">
      <c r="R814" s="20"/>
    </row>
    <row r="815" spans="18:18" ht="15.75">
      <c r="R815" s="20"/>
    </row>
    <row r="816" spans="18:18" ht="15.75">
      <c r="R816" s="20"/>
    </row>
    <row r="817" spans="18:18" ht="15.75">
      <c r="R817" s="20"/>
    </row>
    <row r="818" spans="18:18" ht="15.75">
      <c r="R818" s="20"/>
    </row>
    <row r="819" spans="18:18" ht="15.75">
      <c r="R819" s="20"/>
    </row>
    <row r="820" spans="18:18" ht="15.75">
      <c r="R820" s="20"/>
    </row>
    <row r="821" spans="18:18" ht="15.75">
      <c r="R821" s="20"/>
    </row>
    <row r="822" spans="18:18" ht="15.75">
      <c r="R822" s="20"/>
    </row>
    <row r="823" spans="18:18" ht="15.75">
      <c r="R823" s="20"/>
    </row>
    <row r="824" spans="18:18" ht="15.75">
      <c r="R824" s="20"/>
    </row>
    <row r="825" spans="18:18" ht="15.75">
      <c r="R825" s="20"/>
    </row>
    <row r="826" spans="18:18" ht="15.75">
      <c r="R826" s="20"/>
    </row>
    <row r="827" spans="18:18" ht="15.75">
      <c r="R827" s="20"/>
    </row>
    <row r="828" spans="18:18" ht="15.75">
      <c r="R828" s="20"/>
    </row>
    <row r="829" spans="18:18" ht="15.75">
      <c r="R829" s="20"/>
    </row>
    <row r="830" spans="18:18" ht="15.75">
      <c r="R830" s="20"/>
    </row>
    <row r="831" spans="18:18" ht="15.75">
      <c r="R831" s="20"/>
    </row>
    <row r="832" spans="18:18" ht="15.75">
      <c r="R832" s="20"/>
    </row>
    <row r="833" spans="18:18" ht="15.75">
      <c r="R833" s="20"/>
    </row>
    <row r="834" spans="18:18" ht="15.75">
      <c r="R834" s="20"/>
    </row>
    <row r="835" spans="18:18" ht="15.75">
      <c r="R835" s="20"/>
    </row>
    <row r="836" spans="18:18" ht="15.75">
      <c r="R836" s="20"/>
    </row>
    <row r="837" spans="18:18" ht="15.75">
      <c r="R837" s="20"/>
    </row>
    <row r="838" spans="18:18" ht="15.75">
      <c r="R838" s="20"/>
    </row>
    <row r="839" spans="18:18" ht="15.75">
      <c r="R839" s="20"/>
    </row>
    <row r="840" spans="18:18" ht="15.75">
      <c r="R840" s="20"/>
    </row>
    <row r="841" spans="18:18" ht="15.75">
      <c r="R841" s="20"/>
    </row>
    <row r="842" spans="18:18" ht="15.75">
      <c r="R842" s="20"/>
    </row>
    <row r="843" spans="18:18" ht="15.75">
      <c r="R843" s="20"/>
    </row>
    <row r="844" spans="18:18" ht="15.75">
      <c r="R844" s="20"/>
    </row>
    <row r="845" spans="18:18" ht="15.75">
      <c r="R845" s="20"/>
    </row>
    <row r="846" spans="18:18" ht="15.75">
      <c r="R846" s="20"/>
    </row>
    <row r="847" spans="18:18" ht="15.75">
      <c r="R847" s="20"/>
    </row>
    <row r="848" spans="18:18" ht="15.75">
      <c r="R848" s="20"/>
    </row>
    <row r="849" spans="18:18" ht="15.75">
      <c r="R849" s="20"/>
    </row>
    <row r="850" spans="18:18" ht="15.75">
      <c r="R850" s="20"/>
    </row>
    <row r="851" spans="18:18" ht="15.75">
      <c r="R851" s="20"/>
    </row>
    <row r="852" spans="18:18" ht="15.75">
      <c r="R852" s="20"/>
    </row>
    <row r="853" spans="18:18" ht="15.75">
      <c r="R853" s="20"/>
    </row>
    <row r="854" spans="18:18" ht="15.75">
      <c r="R854" s="20"/>
    </row>
    <row r="855" spans="18:18" ht="15.75">
      <c r="R855" s="20"/>
    </row>
    <row r="856" spans="18:18" ht="15.75">
      <c r="R856" s="20"/>
    </row>
    <row r="857" spans="18:18" ht="15.75">
      <c r="R857" s="20"/>
    </row>
    <row r="858" spans="18:18" ht="15.75">
      <c r="R858" s="20"/>
    </row>
    <row r="859" spans="18:18" ht="15.75">
      <c r="R859" s="20"/>
    </row>
    <row r="860" spans="18:18" ht="15.75">
      <c r="R860" s="20"/>
    </row>
    <row r="861" spans="18:18" ht="15.75">
      <c r="R861" s="20"/>
    </row>
    <row r="862" spans="18:18" ht="15.75">
      <c r="R862" s="20"/>
    </row>
    <row r="863" spans="18:18" ht="15.75">
      <c r="R863" s="20"/>
    </row>
    <row r="864" spans="18:18" ht="15.75">
      <c r="R864" s="20"/>
    </row>
    <row r="865" spans="18:18" ht="15.75">
      <c r="R865" s="20"/>
    </row>
    <row r="866" spans="18:18" ht="15.75">
      <c r="R866" s="20"/>
    </row>
    <row r="867" spans="18:18" ht="15.75">
      <c r="R867" s="20"/>
    </row>
    <row r="868" spans="18:18" ht="15.75">
      <c r="R868" s="20"/>
    </row>
    <row r="869" spans="18:18" ht="15.75">
      <c r="R869" s="20"/>
    </row>
    <row r="870" spans="18:18" ht="15.75">
      <c r="R870" s="20"/>
    </row>
    <row r="871" spans="18:18" ht="15.75">
      <c r="R871" s="20"/>
    </row>
    <row r="872" spans="18:18" ht="15.75">
      <c r="R872" s="20"/>
    </row>
    <row r="873" spans="18:18" ht="15.75">
      <c r="R873" s="20"/>
    </row>
    <row r="874" spans="18:18" ht="15.75">
      <c r="R874" s="20"/>
    </row>
    <row r="875" spans="18:18" ht="15.75">
      <c r="R875" s="20"/>
    </row>
    <row r="876" spans="18:18" ht="15.75">
      <c r="R876" s="20"/>
    </row>
    <row r="877" spans="18:18" ht="15.75">
      <c r="R877" s="20"/>
    </row>
    <row r="878" spans="18:18" ht="15.75">
      <c r="R878" s="20"/>
    </row>
    <row r="879" spans="18:18" ht="15.75">
      <c r="R879" s="20"/>
    </row>
    <row r="880" spans="18:18" ht="15.75">
      <c r="R880" s="20"/>
    </row>
    <row r="881" spans="18:18" ht="15.75">
      <c r="R881" s="20"/>
    </row>
    <row r="882" spans="18:18" ht="15.75">
      <c r="R882" s="20"/>
    </row>
    <row r="883" spans="18:18" ht="15.75">
      <c r="R883" s="20"/>
    </row>
    <row r="884" spans="18:18" ht="15.75">
      <c r="R884" s="20"/>
    </row>
    <row r="885" spans="18:18" ht="15.75">
      <c r="R885" s="20"/>
    </row>
    <row r="886" spans="18:18" ht="15.75">
      <c r="R886" s="20"/>
    </row>
    <row r="887" spans="18:18" ht="15.75">
      <c r="R887" s="20"/>
    </row>
    <row r="888" spans="18:18" ht="15.75">
      <c r="R888" s="20"/>
    </row>
    <row r="889" spans="18:18" ht="15.75">
      <c r="R889" s="20"/>
    </row>
    <row r="890" spans="18:18" ht="15.75">
      <c r="R890" s="20"/>
    </row>
    <row r="891" spans="18:18" ht="15.75">
      <c r="R891" s="20"/>
    </row>
    <row r="892" spans="18:18" ht="15.75">
      <c r="R892" s="20"/>
    </row>
    <row r="893" spans="18:18" ht="15.75">
      <c r="R893" s="20"/>
    </row>
    <row r="894" spans="18:18" ht="15.75">
      <c r="R894" s="20"/>
    </row>
    <row r="895" spans="18:18" ht="15.75">
      <c r="R895" s="20"/>
    </row>
    <row r="896" spans="18:18" ht="15.75">
      <c r="R896" s="20"/>
    </row>
    <row r="897" spans="18:18" ht="15.75">
      <c r="R897" s="20"/>
    </row>
    <row r="898" spans="18:18" ht="15.75">
      <c r="R898" s="20"/>
    </row>
    <row r="899" spans="18:18" ht="15.75">
      <c r="R899" s="20"/>
    </row>
    <row r="900" spans="18:18" ht="15.75">
      <c r="R900" s="20"/>
    </row>
    <row r="901" spans="18:18" ht="15.75">
      <c r="R901" s="20"/>
    </row>
    <row r="902" spans="18:18" ht="15.75">
      <c r="R902" s="20"/>
    </row>
    <row r="903" spans="18:18" ht="15.75">
      <c r="R903" s="20"/>
    </row>
    <row r="904" spans="18:18" ht="15.75">
      <c r="R904" s="20"/>
    </row>
    <row r="905" spans="18:18" ht="15.75">
      <c r="R905" s="20"/>
    </row>
    <row r="906" spans="18:18" ht="15.75">
      <c r="R906" s="20"/>
    </row>
    <row r="907" spans="18:18" ht="15.75">
      <c r="R907" s="20"/>
    </row>
    <row r="908" spans="18:18" ht="15.75">
      <c r="R908" s="20"/>
    </row>
    <row r="909" spans="18:18" ht="15.75">
      <c r="R909" s="20"/>
    </row>
    <row r="910" spans="18:18" ht="15.75">
      <c r="R910" s="20"/>
    </row>
    <row r="911" spans="18:18" ht="15.75">
      <c r="R911" s="20"/>
    </row>
    <row r="912" spans="18:18" ht="15.75">
      <c r="R912" s="20"/>
    </row>
    <row r="913" spans="18:18" ht="15.75">
      <c r="R913" s="20"/>
    </row>
    <row r="914" spans="18:18" ht="15.75">
      <c r="R914" s="20"/>
    </row>
    <row r="915" spans="18:18" ht="15.75">
      <c r="R915" s="20"/>
    </row>
    <row r="916" spans="18:18" ht="15.75">
      <c r="R916" s="20"/>
    </row>
    <row r="917" spans="18:18" ht="15.75">
      <c r="R917" s="20"/>
    </row>
    <row r="918" spans="18:18" ht="15.75">
      <c r="R918" s="20"/>
    </row>
    <row r="919" spans="18:18" ht="15.75">
      <c r="R919" s="20"/>
    </row>
    <row r="920" spans="18:18" ht="15.75">
      <c r="R920" s="20"/>
    </row>
    <row r="921" spans="18:18" ht="15.75">
      <c r="R921" s="20"/>
    </row>
    <row r="922" spans="18:18" ht="15.75">
      <c r="R922" s="20"/>
    </row>
    <row r="923" spans="18:18" ht="15.75">
      <c r="R923" s="20"/>
    </row>
    <row r="924" spans="18:18" ht="15.75">
      <c r="R924" s="20"/>
    </row>
    <row r="925" spans="18:18" ht="15.75">
      <c r="R925" s="20"/>
    </row>
    <row r="926" spans="18:18" ht="15.75">
      <c r="R926" s="20"/>
    </row>
    <row r="927" spans="18:18" ht="15.75">
      <c r="R927" s="20"/>
    </row>
    <row r="928" spans="18:18" ht="15.75">
      <c r="R928" s="20"/>
    </row>
    <row r="929" spans="18:18" ht="15.75">
      <c r="R929" s="20"/>
    </row>
    <row r="930" spans="18:18" ht="15.75">
      <c r="R930" s="20"/>
    </row>
    <row r="931" spans="18:18" ht="15.75">
      <c r="R931" s="20"/>
    </row>
    <row r="932" spans="18:18" ht="15.75">
      <c r="R932" s="20"/>
    </row>
    <row r="933" spans="18:18" ht="15.75">
      <c r="R933" s="20"/>
    </row>
    <row r="934" spans="18:18" ht="15.75">
      <c r="R934" s="20"/>
    </row>
    <row r="935" spans="18:18" ht="15.75">
      <c r="R935" s="20"/>
    </row>
    <row r="936" spans="18:18" ht="15.75">
      <c r="R936" s="20"/>
    </row>
    <row r="937" spans="18:18" ht="15.75">
      <c r="R937" s="20"/>
    </row>
    <row r="938" spans="18:18" ht="15.75">
      <c r="R938" s="20"/>
    </row>
    <row r="939" spans="18:18" ht="15.75">
      <c r="R939" s="20"/>
    </row>
    <row r="940" spans="18:18" ht="15.75">
      <c r="R940" s="20"/>
    </row>
    <row r="941" spans="18:18" ht="15.75">
      <c r="R941" s="20"/>
    </row>
    <row r="942" spans="18:18" ht="15.75">
      <c r="R942" s="20"/>
    </row>
    <row r="943" spans="18:18" ht="15.75">
      <c r="R943" s="20"/>
    </row>
    <row r="944" spans="18:18" ht="15.75">
      <c r="R944" s="20"/>
    </row>
    <row r="945" spans="18:18" ht="15.75">
      <c r="R945" s="20"/>
    </row>
    <row r="946" spans="18:18" ht="15.75">
      <c r="R946" s="20"/>
    </row>
    <row r="947" spans="18:18" ht="15.75">
      <c r="R947" s="20"/>
    </row>
    <row r="948" spans="18:18" ht="15.75">
      <c r="R948" s="20"/>
    </row>
    <row r="949" spans="18:18" ht="15.75">
      <c r="R949" s="20"/>
    </row>
    <row r="950" spans="18:18" ht="15.75">
      <c r="R950" s="20"/>
    </row>
    <row r="951" spans="18:18" ht="15.75">
      <c r="R951" s="20"/>
    </row>
    <row r="952" spans="18:18" ht="15.75">
      <c r="R952" s="20"/>
    </row>
    <row r="953" spans="18:18" ht="15.75">
      <c r="R953" s="20"/>
    </row>
    <row r="954" spans="18:18" ht="15.75">
      <c r="R954" s="20"/>
    </row>
    <row r="955" spans="18:18" ht="15.75">
      <c r="R955" s="20"/>
    </row>
    <row r="956" spans="18:18" ht="15.75">
      <c r="R956" s="20"/>
    </row>
    <row r="957" spans="18:18" ht="15.75">
      <c r="R957" s="20"/>
    </row>
    <row r="958" spans="18:18" ht="15.75">
      <c r="R958" s="20"/>
    </row>
    <row r="959" spans="18:18" ht="15.75">
      <c r="R959" s="20"/>
    </row>
    <row r="960" spans="18:18" ht="15.75">
      <c r="R960" s="20"/>
    </row>
    <row r="961" spans="18:18" ht="15.75">
      <c r="R961" s="20"/>
    </row>
    <row r="962" spans="18:18" ht="15.75">
      <c r="R962" s="20"/>
    </row>
    <row r="963" spans="18:18" ht="15.75">
      <c r="R963" s="20"/>
    </row>
    <row r="964" spans="18:18" ht="15.75">
      <c r="R964" s="20"/>
    </row>
    <row r="965" spans="18:18" ht="15.75">
      <c r="R965" s="20"/>
    </row>
    <row r="966" spans="18:18" ht="15.75">
      <c r="R966" s="20"/>
    </row>
    <row r="967" spans="18:18" ht="15.75">
      <c r="R967" s="20"/>
    </row>
    <row r="968" spans="18:18" ht="15.75">
      <c r="R968" s="20"/>
    </row>
    <row r="969" spans="18:18" ht="15.75">
      <c r="R969" s="20"/>
    </row>
    <row r="970" spans="18:18" ht="15.75">
      <c r="R970" s="20"/>
    </row>
    <row r="971" spans="18:18" ht="15.75">
      <c r="R971" s="20"/>
    </row>
    <row r="972" spans="18:18" ht="15.75">
      <c r="R972" s="20"/>
    </row>
    <row r="973" spans="18:18" ht="15.75">
      <c r="R973" s="20"/>
    </row>
    <row r="974" spans="18:18" ht="15.75">
      <c r="R974" s="20"/>
    </row>
    <row r="975" spans="18:18" ht="15.75">
      <c r="R975" s="20"/>
    </row>
    <row r="976" spans="18:18" ht="15.75">
      <c r="R976" s="20"/>
    </row>
    <row r="977" spans="18:18" ht="15.75">
      <c r="R977" s="20"/>
    </row>
    <row r="978" spans="18:18" ht="15.75">
      <c r="R978" s="20"/>
    </row>
    <row r="979" spans="18:18" ht="15.75">
      <c r="R979" s="20"/>
    </row>
    <row r="980" spans="18:18" ht="15.75">
      <c r="R980" s="20"/>
    </row>
    <row r="981" spans="18:18" ht="15.75">
      <c r="R981" s="20"/>
    </row>
    <row r="982" spans="18:18" ht="15.75">
      <c r="R982" s="20"/>
    </row>
    <row r="983" spans="18:18" ht="15.75">
      <c r="R983" s="20"/>
    </row>
    <row r="984" spans="18:18" ht="15.75">
      <c r="R984" s="20"/>
    </row>
    <row r="985" spans="18:18" ht="15.75">
      <c r="R985" s="20"/>
    </row>
    <row r="986" spans="18:18" ht="15.75">
      <c r="R986" s="20"/>
    </row>
    <row r="987" spans="18:18" ht="15.75">
      <c r="R987" s="20"/>
    </row>
    <row r="988" spans="18:18" ht="15.75">
      <c r="R988" s="20"/>
    </row>
    <row r="989" spans="18:18" ht="15.75">
      <c r="R989" s="20"/>
    </row>
    <row r="990" spans="18:18" ht="15.75">
      <c r="R990" s="20"/>
    </row>
    <row r="991" spans="18:18" ht="15.75">
      <c r="R991" s="20"/>
    </row>
    <row r="992" spans="18:18" ht="15.75">
      <c r="R992" s="20"/>
    </row>
    <row r="993" spans="18:18" ht="15.75">
      <c r="R993" s="20"/>
    </row>
    <row r="994" spans="18:18" ht="15.75">
      <c r="R994" s="20"/>
    </row>
    <row r="995" spans="18:18" ht="15.75">
      <c r="R995" s="20"/>
    </row>
    <row r="996" spans="18:18" ht="15.75">
      <c r="R996" s="20"/>
    </row>
    <row r="997" spans="18:18" ht="15.75">
      <c r="R997" s="20"/>
    </row>
    <row r="998" spans="18:18" ht="15.75">
      <c r="R998" s="20"/>
    </row>
    <row r="999" spans="18:18" ht="15.75">
      <c r="R999" s="20"/>
    </row>
    <row r="1000" spans="18:18" ht="15.75">
      <c r="R1000" s="20"/>
    </row>
    <row r="1001" spans="18:18" ht="15.75">
      <c r="R1001" s="20"/>
    </row>
    <row r="1002" spans="18:18" ht="15.75">
      <c r="R1002" s="20"/>
    </row>
    <row r="1003" spans="18:18" ht="15.75">
      <c r="R1003" s="20"/>
    </row>
  </sheetData>
  <mergeCells count="4">
    <mergeCell ref="A1:H4"/>
    <mergeCell ref="I1:N4"/>
    <mergeCell ref="O1:O4"/>
    <mergeCell ref="P1:R4"/>
  </mergeCells>
  <conditionalFormatting sqref="P6:P133">
    <cfRule type="cellIs" dxfId="19" priority="12" operator="equal">
      <formula>"Retirado"</formula>
    </cfRule>
    <cfRule type="cellIs" dxfId="18" priority="13" operator="equal">
      <formula>"Aprovado"</formula>
    </cfRule>
    <cfRule type="cellIs" dxfId="17" priority="14" operator="equal">
      <formula>"Para Complementação"</formula>
    </cfRule>
    <cfRule type="cellIs" dxfId="16" priority="15" operator="equal">
      <formula>"Rejeitado"</formula>
    </cfRule>
    <cfRule type="cellIs" dxfId="15" priority="16" operator="equal">
      <formula>"Em Análise"</formula>
    </cfRule>
  </conditionalFormatting>
  <conditionalFormatting sqref="P6:P134">
    <cfRule type="cellIs" dxfId="14" priority="2" operator="equal">
      <formula>"Retirado"</formula>
    </cfRule>
    <cfRule type="cellIs" dxfId="13" priority="3" operator="equal">
      <formula>"Retirado"</formula>
    </cfRule>
    <cfRule type="cellIs" dxfId="12" priority="4" operator="equal">
      <formula>"Rejeitado"</formula>
    </cfRule>
    <cfRule type="cellIs" dxfId="11" priority="6" operator="equal">
      <formula>"Aprovado"</formula>
    </cfRule>
    <cfRule type="cellIs" dxfId="1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F2764E01-B9CB-4DE7-A7DE-E1D750A836C2}">
          <x14:formula1>
            <xm:f>LEGENDA!$F$2:$F$9</xm:f>
          </x14:formula1>
          <xm:sqref>F6:F1003</xm:sqref>
        </x14:dataValidation>
        <x14:dataValidation type="list" allowBlank="1" showInputMessage="1" showErrorMessage="1" xr:uid="{7AA29D34-436F-482E-9F3B-4719E87F005E}">
          <x14:formula1>
            <xm:f>LEGENDA!$I$2:$I$6</xm:f>
          </x14:formula1>
          <xm:sqref>P6:P134</xm:sqref>
        </x14:dataValidation>
        <x14:dataValidation type="list" allowBlank="1" showInputMessage="1" showErrorMessage="1" xr:uid="{1961E390-BD6D-4E80-A044-CBC664179ED5}">
          <x14:formula1>
            <xm:f>LEGENDA!$E$2:$E$19</xm:f>
          </x14:formula1>
          <xm:sqref>F1004:F1504 E6:E1003</xm:sqref>
        </x14:dataValidation>
        <x14:dataValidation type="list" allowBlank="1" showInputMessage="1" showErrorMessage="1" xr:uid="{623F44F8-9E02-4142-89AF-118E39D7EEDF}">
          <x14:formula1>
            <xm:f>LEGENDA!$H$1:$H$33</xm:f>
          </x14:formula1>
          <xm:sqref>H6:H1504</xm:sqref>
        </x14:dataValidation>
        <x14:dataValidation type="list" allowBlank="1" showInputMessage="1" showErrorMessage="1" xr:uid="{A8909F88-B4C5-460F-8B34-70CD2C65037D}">
          <x14:formula1>
            <xm:f>LEGENDA!$H$2:$H$32</xm:f>
          </x14:formula1>
          <xm:sqref>H1505:H1048576</xm:sqref>
        </x14:dataValidation>
        <x14:dataValidation type="list" allowBlank="1" showInputMessage="1" showErrorMessage="1" xr:uid="{58FF11F3-D3A6-4BA7-9408-E2D9DD8778FE}">
          <x14:formula1>
            <xm:f>LEGENDA!$D$2:$D$5</xm:f>
          </x14:formula1>
          <xm:sqref>F1505:F1048576 E1004:E1048576 D6:D1048576</xm:sqref>
        </x14:dataValidation>
        <x14:dataValidation type="list" allowBlank="1" showInputMessage="1" showErrorMessage="1" xr:uid="{73E3A3EE-FF6B-4655-8624-15B3D3BF9BC9}">
          <x14:formula1>
            <xm:f>LEGENDA!$C$2:$C$29</xm:f>
          </x14:formula1>
          <xm:sqref>C94:C1048576 C6:C84</xm:sqref>
        </x14:dataValidation>
        <x14:dataValidation type="list" allowBlank="1" showInputMessage="1" showErrorMessage="1" xr:uid="{51E0A8CE-3203-4767-ACDD-9D2F1A37DEEC}">
          <x14:formula1>
            <xm:f>LEGENDA!$B$2:$B$4</xm:f>
          </x14:formula1>
          <xm:sqref>B94:B1048576 B6:B84</xm:sqref>
        </x14:dataValidation>
        <x14:dataValidation type="list" allowBlank="1" showInputMessage="1" showErrorMessage="1" xr:uid="{72B66C90-8622-4CC5-9A64-999EAD5A06D2}">
          <x14:formula1>
            <xm:f>LEGENDA!$A$2:$A$27</xm:f>
          </x14:formula1>
          <xm:sqref>A94:A1048576 A6:A84</xm:sqref>
        </x14:dataValidation>
        <x14:dataValidation type="list" allowBlank="1" showInputMessage="1" showErrorMessage="1" xr:uid="{534BDA08-3387-4992-AFA7-B1369E910E94}">
          <x14:formula1>
            <xm:f>LEGENDA!$M$2:$M$58</xm:f>
          </x14:formula1>
          <xm:sqref>J6:J1003</xm:sqref>
        </x14:dataValidation>
        <x14:dataValidation type="list" allowBlank="1" showInputMessage="1" showErrorMessage="1" xr:uid="{BB1CE318-4A6A-4016-B962-A0330E104B85}">
          <x14:formula1>
            <xm:f>LEGENDA!$G$2:$G$17</xm:f>
          </x14:formula1>
          <xm:sqref>G6:G1048576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FE57-AE99-4144-8C55-6504F29AC9B5}">
  <dimension ref="A1:R1015"/>
  <sheetViews>
    <sheetView topLeftCell="G35" zoomScale="70" zoomScaleNormal="70" workbookViewId="0">
      <selection activeCell="N41" sqref="N41"/>
    </sheetView>
  </sheetViews>
  <sheetFormatPr defaultColWidth="10.875" defaultRowHeight="15.75"/>
  <cols>
    <col min="1" max="1" width="11.5" style="15" customWidth="1"/>
    <col min="2" max="2" width="14.25" style="15" customWidth="1"/>
    <col min="3" max="3" width="12.5" style="15" customWidth="1"/>
    <col min="4" max="4" width="15.875" style="15" customWidth="1"/>
    <col min="5" max="5" width="88.2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10.875" style="8" customWidth="1"/>
    <col min="30" max="16384" width="10.875" style="8"/>
  </cols>
  <sheetData>
    <row r="1" spans="1:18" ht="60.75" customHeight="1">
      <c r="A1" s="64" t="s">
        <v>150</v>
      </c>
      <c r="B1" s="65"/>
      <c r="C1" s="65"/>
      <c r="D1" s="65"/>
      <c r="E1" s="65"/>
      <c r="F1" s="65"/>
      <c r="G1" s="65"/>
      <c r="H1" s="65"/>
      <c r="I1" s="72" t="s">
        <v>151</v>
      </c>
      <c r="J1" s="72"/>
      <c r="K1" s="72"/>
      <c r="L1" s="72"/>
      <c r="M1" s="72"/>
      <c r="N1" s="72"/>
      <c r="O1" s="45"/>
      <c r="P1" s="74" t="s">
        <v>152</v>
      </c>
      <c r="Q1" s="74"/>
      <c r="R1" s="74"/>
    </row>
    <row r="2" spans="1:18" ht="47.25">
      <c r="A2" s="9" t="s">
        <v>0</v>
      </c>
      <c r="B2" s="9" t="s">
        <v>1</v>
      </c>
      <c r="C2" s="9" t="s">
        <v>2</v>
      </c>
      <c r="D2" s="9" t="s">
        <v>3</v>
      </c>
      <c r="E2" s="9" t="s">
        <v>4</v>
      </c>
      <c r="F2" s="9" t="s">
        <v>5</v>
      </c>
      <c r="G2" s="9" t="s">
        <v>6</v>
      </c>
      <c r="H2" s="9" t="s">
        <v>153</v>
      </c>
      <c r="I2" s="10" t="s">
        <v>154</v>
      </c>
      <c r="J2" s="10" t="s">
        <v>155</v>
      </c>
      <c r="K2" s="11" t="s">
        <v>156</v>
      </c>
      <c r="L2" s="10" t="s">
        <v>157</v>
      </c>
      <c r="M2" s="12" t="s">
        <v>158</v>
      </c>
      <c r="N2" s="12" t="s">
        <v>159</v>
      </c>
      <c r="O2" s="13" t="s">
        <v>160</v>
      </c>
      <c r="P2" s="14" t="s">
        <v>7</v>
      </c>
      <c r="Q2" s="14" t="s">
        <v>161</v>
      </c>
      <c r="R2" s="14" t="s">
        <v>161</v>
      </c>
    </row>
    <row r="3" spans="1:18" ht="47.25">
      <c r="A3" s="15">
        <v>2022</v>
      </c>
      <c r="B3" s="15" t="s">
        <v>13</v>
      </c>
      <c r="C3" s="15" t="s">
        <v>144</v>
      </c>
      <c r="D3" s="15" t="s">
        <v>15</v>
      </c>
      <c r="E3" s="15" t="s">
        <v>16</v>
      </c>
      <c r="F3" s="15" t="s">
        <v>17</v>
      </c>
      <c r="G3" s="15" t="s">
        <v>73</v>
      </c>
      <c r="H3" s="15" t="s">
        <v>31</v>
      </c>
      <c r="I3" s="16" t="s">
        <v>843</v>
      </c>
      <c r="J3" s="16" t="s">
        <v>24</v>
      </c>
      <c r="K3" s="17">
        <v>1</v>
      </c>
      <c r="L3" s="16" t="s">
        <v>164</v>
      </c>
      <c r="M3" s="18">
        <v>30800</v>
      </c>
      <c r="N3" s="18">
        <v>30800</v>
      </c>
      <c r="O3" s="34" t="s">
        <v>166</v>
      </c>
      <c r="P3" s="20" t="s">
        <v>43</v>
      </c>
      <c r="Q3" s="20" t="s">
        <v>844</v>
      </c>
      <c r="R3" s="20" t="s">
        <v>463</v>
      </c>
    </row>
    <row r="4" spans="1:18" ht="47.25">
      <c r="A4" s="15">
        <v>2022</v>
      </c>
      <c r="B4" s="15" t="s">
        <v>13</v>
      </c>
      <c r="C4" s="15" t="s">
        <v>144</v>
      </c>
      <c r="D4" s="15" t="s">
        <v>15</v>
      </c>
      <c r="E4" s="15" t="s">
        <v>16</v>
      </c>
      <c r="F4" s="15" t="s">
        <v>17</v>
      </c>
      <c r="G4" s="15" t="s">
        <v>73</v>
      </c>
      <c r="H4" s="15" t="s">
        <v>31</v>
      </c>
      <c r="I4" s="16" t="s">
        <v>845</v>
      </c>
      <c r="J4" s="16" t="s">
        <v>24</v>
      </c>
      <c r="K4" s="17">
        <v>1</v>
      </c>
      <c r="L4" s="16" t="s">
        <v>164</v>
      </c>
      <c r="M4" s="18">
        <v>60000</v>
      </c>
      <c r="N4" s="18">
        <v>60000</v>
      </c>
      <c r="O4" s="34" t="s">
        <v>166</v>
      </c>
      <c r="P4" s="20" t="s">
        <v>43</v>
      </c>
      <c r="Q4" s="20" t="s">
        <v>844</v>
      </c>
      <c r="R4" s="20" t="s">
        <v>463</v>
      </c>
    </row>
    <row r="5" spans="1:18" ht="47.25">
      <c r="A5" s="15">
        <v>2022</v>
      </c>
      <c r="B5" s="15" t="s">
        <v>13</v>
      </c>
      <c r="C5" s="15" t="s">
        <v>144</v>
      </c>
      <c r="D5" s="15" t="s">
        <v>15</v>
      </c>
      <c r="E5" s="15" t="s">
        <v>16</v>
      </c>
      <c r="F5" s="15" t="s">
        <v>17</v>
      </c>
      <c r="G5" s="15" t="s">
        <v>73</v>
      </c>
      <c r="H5" s="15" t="s">
        <v>31</v>
      </c>
      <c r="I5" s="16" t="s">
        <v>846</v>
      </c>
      <c r="J5" s="16" t="s">
        <v>24</v>
      </c>
      <c r="K5" s="17">
        <v>1</v>
      </c>
      <c r="L5" s="16" t="s">
        <v>164</v>
      </c>
      <c r="M5" s="18">
        <v>35500</v>
      </c>
      <c r="N5" s="18">
        <v>35500</v>
      </c>
      <c r="O5" s="34" t="s">
        <v>166</v>
      </c>
      <c r="P5" s="20" t="s">
        <v>43</v>
      </c>
      <c r="Q5" s="20" t="s">
        <v>844</v>
      </c>
      <c r="R5" s="20" t="s">
        <v>463</v>
      </c>
    </row>
    <row r="6" spans="1:18" ht="47.25">
      <c r="A6" s="15">
        <v>2022</v>
      </c>
      <c r="B6" s="15" t="s">
        <v>13</v>
      </c>
      <c r="C6" s="15" t="s">
        <v>144</v>
      </c>
      <c r="D6" s="15" t="s">
        <v>15</v>
      </c>
      <c r="E6" s="15" t="s">
        <v>16</v>
      </c>
      <c r="F6" s="15" t="s">
        <v>17</v>
      </c>
      <c r="G6" s="15" t="s">
        <v>73</v>
      </c>
      <c r="H6" s="15" t="s">
        <v>31</v>
      </c>
      <c r="I6" s="16" t="s">
        <v>847</v>
      </c>
      <c r="J6" s="16" t="s">
        <v>24</v>
      </c>
      <c r="K6" s="17">
        <v>1</v>
      </c>
      <c r="L6" s="16" t="s">
        <v>164</v>
      </c>
      <c r="M6" s="18">
        <v>60000</v>
      </c>
      <c r="N6" s="18">
        <v>60000</v>
      </c>
      <c r="O6" s="34" t="s">
        <v>166</v>
      </c>
      <c r="P6" s="20" t="s">
        <v>43</v>
      </c>
      <c r="Q6" s="20" t="s">
        <v>844</v>
      </c>
      <c r="R6" s="20" t="s">
        <v>463</v>
      </c>
    </row>
    <row r="7" spans="1:18" ht="47.25">
      <c r="A7" s="15">
        <v>2022</v>
      </c>
      <c r="B7" s="15" t="s">
        <v>13</v>
      </c>
      <c r="C7" s="15" t="s">
        <v>144</v>
      </c>
      <c r="D7" s="15" t="s">
        <v>15</v>
      </c>
      <c r="E7" s="15" t="s">
        <v>16</v>
      </c>
      <c r="F7" s="15" t="s">
        <v>17</v>
      </c>
      <c r="G7" s="15" t="s">
        <v>73</v>
      </c>
      <c r="H7" s="15" t="s">
        <v>31</v>
      </c>
      <c r="I7" s="16" t="s">
        <v>848</v>
      </c>
      <c r="J7" s="16" t="s">
        <v>24</v>
      </c>
      <c r="K7" s="17">
        <v>1</v>
      </c>
      <c r="L7" s="16" t="s">
        <v>164</v>
      </c>
      <c r="M7" s="18">
        <v>50500</v>
      </c>
      <c r="N7" s="18">
        <v>50500</v>
      </c>
      <c r="O7" s="34" t="s">
        <v>166</v>
      </c>
      <c r="P7" s="20" t="s">
        <v>43</v>
      </c>
      <c r="Q7" s="20" t="s">
        <v>844</v>
      </c>
      <c r="R7" s="20" t="s">
        <v>463</v>
      </c>
    </row>
    <row r="8" spans="1:18" ht="47.25">
      <c r="A8" s="15">
        <v>2022</v>
      </c>
      <c r="B8" s="15" t="s">
        <v>13</v>
      </c>
      <c r="C8" s="15" t="s">
        <v>144</v>
      </c>
      <c r="D8" s="15" t="s">
        <v>15</v>
      </c>
      <c r="E8" s="15" t="s">
        <v>16</v>
      </c>
      <c r="F8" s="15" t="s">
        <v>17</v>
      </c>
      <c r="G8" s="15" t="s">
        <v>73</v>
      </c>
      <c r="H8" s="15" t="s">
        <v>31</v>
      </c>
      <c r="I8" s="16" t="s">
        <v>849</v>
      </c>
      <c r="J8" s="16" t="s">
        <v>24</v>
      </c>
      <c r="K8" s="17">
        <v>1</v>
      </c>
      <c r="L8" s="16" t="s">
        <v>164</v>
      </c>
      <c r="M8" s="18">
        <v>60000</v>
      </c>
      <c r="N8" s="18">
        <v>60000</v>
      </c>
      <c r="O8" s="34" t="s">
        <v>166</v>
      </c>
      <c r="P8" s="20" t="s">
        <v>43</v>
      </c>
      <c r="Q8" s="20" t="s">
        <v>844</v>
      </c>
      <c r="R8" s="20" t="s">
        <v>463</v>
      </c>
    </row>
    <row r="9" spans="1:18" ht="47.25">
      <c r="A9" s="15">
        <v>2022</v>
      </c>
      <c r="B9" s="15" t="s">
        <v>13</v>
      </c>
      <c r="C9" s="15" t="s">
        <v>144</v>
      </c>
      <c r="D9" s="15" t="s">
        <v>15</v>
      </c>
      <c r="E9" s="15" t="s">
        <v>16</v>
      </c>
      <c r="F9" s="15" t="s">
        <v>17</v>
      </c>
      <c r="G9" s="15" t="s">
        <v>73</v>
      </c>
      <c r="H9" s="15" t="s">
        <v>31</v>
      </c>
      <c r="I9" s="16" t="s">
        <v>850</v>
      </c>
      <c r="J9" s="16" t="s">
        <v>24</v>
      </c>
      <c r="K9" s="17">
        <v>1</v>
      </c>
      <c r="L9" s="16" t="s">
        <v>164</v>
      </c>
      <c r="M9" s="18">
        <v>50500</v>
      </c>
      <c r="N9" s="18">
        <v>50500</v>
      </c>
      <c r="O9" s="34" t="s">
        <v>166</v>
      </c>
      <c r="P9" s="20" t="s">
        <v>43</v>
      </c>
      <c r="Q9" s="20" t="s">
        <v>844</v>
      </c>
      <c r="R9" s="20" t="s">
        <v>463</v>
      </c>
    </row>
    <row r="10" spans="1:18" ht="47.25">
      <c r="A10" s="15">
        <v>2022</v>
      </c>
      <c r="B10" s="15" t="s">
        <v>13</v>
      </c>
      <c r="C10" s="15" t="s">
        <v>144</v>
      </c>
      <c r="D10" s="15" t="s">
        <v>15</v>
      </c>
      <c r="E10" s="15" t="s">
        <v>16</v>
      </c>
      <c r="F10" s="15" t="s">
        <v>17</v>
      </c>
      <c r="G10" s="15" t="s">
        <v>73</v>
      </c>
      <c r="H10" s="15" t="s">
        <v>31</v>
      </c>
      <c r="I10" s="16" t="s">
        <v>851</v>
      </c>
      <c r="J10" s="16" t="s">
        <v>24</v>
      </c>
      <c r="K10" s="17">
        <v>1</v>
      </c>
      <c r="L10" s="16" t="s">
        <v>164</v>
      </c>
      <c r="M10" s="18">
        <v>60000</v>
      </c>
      <c r="N10" s="18">
        <v>60000</v>
      </c>
      <c r="O10" s="34" t="s">
        <v>166</v>
      </c>
      <c r="P10" s="20" t="s">
        <v>43</v>
      </c>
      <c r="Q10" s="20" t="s">
        <v>844</v>
      </c>
      <c r="R10" s="20" t="s">
        <v>463</v>
      </c>
    </row>
    <row r="11" spans="1:18" ht="47.25">
      <c r="A11" s="15">
        <v>2022</v>
      </c>
      <c r="B11" s="15" t="s">
        <v>13</v>
      </c>
      <c r="C11" s="15" t="s">
        <v>144</v>
      </c>
      <c r="D11" s="15" t="s">
        <v>15</v>
      </c>
      <c r="E11" s="15" t="s">
        <v>16</v>
      </c>
      <c r="F11" s="15" t="s">
        <v>17</v>
      </c>
      <c r="G11" s="15" t="s">
        <v>73</v>
      </c>
      <c r="H11" s="15" t="s">
        <v>31</v>
      </c>
      <c r="I11" s="16" t="s">
        <v>852</v>
      </c>
      <c r="J11" s="16" t="s">
        <v>24</v>
      </c>
      <c r="K11" s="17">
        <v>1</v>
      </c>
      <c r="L11" s="16" t="s">
        <v>164</v>
      </c>
      <c r="M11" s="18">
        <v>40500</v>
      </c>
      <c r="N11" s="18">
        <v>40500</v>
      </c>
      <c r="O11" s="34" t="s">
        <v>166</v>
      </c>
      <c r="P11" s="20" t="s">
        <v>43</v>
      </c>
      <c r="Q11" s="20" t="s">
        <v>844</v>
      </c>
      <c r="R11" s="20" t="s">
        <v>463</v>
      </c>
    </row>
    <row r="12" spans="1:18" ht="47.25">
      <c r="A12" s="15">
        <v>2022</v>
      </c>
      <c r="B12" s="15" t="s">
        <v>13</v>
      </c>
      <c r="C12" s="15" t="s">
        <v>144</v>
      </c>
      <c r="D12" s="15" t="s">
        <v>15</v>
      </c>
      <c r="E12" s="15" t="s">
        <v>16</v>
      </c>
      <c r="F12" s="15" t="s">
        <v>17</v>
      </c>
      <c r="G12" s="15" t="s">
        <v>73</v>
      </c>
      <c r="H12" s="15" t="s">
        <v>31</v>
      </c>
      <c r="I12" s="16" t="s">
        <v>853</v>
      </c>
      <c r="J12" s="16" t="s">
        <v>24</v>
      </c>
      <c r="K12" s="17">
        <v>1</v>
      </c>
      <c r="L12" s="16" t="s">
        <v>164</v>
      </c>
      <c r="M12" s="18">
        <v>60000</v>
      </c>
      <c r="N12" s="18">
        <v>60000</v>
      </c>
      <c r="O12" s="34" t="s">
        <v>166</v>
      </c>
      <c r="P12" s="20" t="s">
        <v>43</v>
      </c>
      <c r="Q12" s="20" t="s">
        <v>844</v>
      </c>
      <c r="R12" s="20" t="s">
        <v>463</v>
      </c>
    </row>
    <row r="13" spans="1:18" ht="47.25">
      <c r="A13" s="15">
        <v>2022</v>
      </c>
      <c r="B13" s="15" t="s">
        <v>13</v>
      </c>
      <c r="C13" s="15" t="s">
        <v>144</v>
      </c>
      <c r="D13" s="15" t="s">
        <v>15</v>
      </c>
      <c r="E13" s="15" t="s">
        <v>16</v>
      </c>
      <c r="F13" s="15" t="s">
        <v>17</v>
      </c>
      <c r="G13" s="15" t="s">
        <v>73</v>
      </c>
      <c r="H13" s="15" t="s">
        <v>31</v>
      </c>
      <c r="I13" s="16" t="s">
        <v>854</v>
      </c>
      <c r="J13" s="16" t="s">
        <v>24</v>
      </c>
      <c r="K13" s="17">
        <v>1</v>
      </c>
      <c r="L13" s="16" t="s">
        <v>164</v>
      </c>
      <c r="M13" s="18">
        <v>177484.05</v>
      </c>
      <c r="N13" s="18">
        <v>177484.05</v>
      </c>
      <c r="O13" s="34" t="s">
        <v>166</v>
      </c>
      <c r="P13" s="20" t="s">
        <v>43</v>
      </c>
      <c r="Q13" s="20" t="s">
        <v>844</v>
      </c>
      <c r="R13" s="20" t="s">
        <v>463</v>
      </c>
    </row>
    <row r="14" spans="1:18" ht="47.25">
      <c r="A14" s="15">
        <v>2022</v>
      </c>
      <c r="B14" s="15" t="s">
        <v>13</v>
      </c>
      <c r="C14" s="15" t="s">
        <v>144</v>
      </c>
      <c r="D14" s="15" t="s">
        <v>15</v>
      </c>
      <c r="E14" s="15" t="s">
        <v>16</v>
      </c>
      <c r="F14" s="15" t="s">
        <v>17</v>
      </c>
      <c r="G14" s="15" t="s">
        <v>73</v>
      </c>
      <c r="H14" s="15" t="s">
        <v>31</v>
      </c>
      <c r="I14" s="16" t="s">
        <v>855</v>
      </c>
      <c r="J14" s="16" t="s">
        <v>24</v>
      </c>
      <c r="K14" s="17">
        <v>1</v>
      </c>
      <c r="L14" s="16" t="s">
        <v>164</v>
      </c>
      <c r="M14" s="18">
        <v>177484.05</v>
      </c>
      <c r="N14" s="18">
        <v>177484.05</v>
      </c>
      <c r="O14" s="34" t="s">
        <v>166</v>
      </c>
      <c r="P14" s="20" t="s">
        <v>43</v>
      </c>
      <c r="Q14" s="20" t="s">
        <v>844</v>
      </c>
      <c r="R14" s="20" t="s">
        <v>463</v>
      </c>
    </row>
    <row r="15" spans="1:18" ht="47.25">
      <c r="A15" s="15">
        <v>2022</v>
      </c>
      <c r="B15" s="15" t="s">
        <v>13</v>
      </c>
      <c r="C15" s="15" t="s">
        <v>144</v>
      </c>
      <c r="D15" s="15" t="s">
        <v>15</v>
      </c>
      <c r="E15" s="15" t="s">
        <v>16</v>
      </c>
      <c r="F15" s="15" t="s">
        <v>17</v>
      </c>
      <c r="G15" s="15" t="s">
        <v>73</v>
      </c>
      <c r="H15" s="15" t="s">
        <v>31</v>
      </c>
      <c r="I15" s="16" t="s">
        <v>856</v>
      </c>
      <c r="J15" s="16" t="s">
        <v>24</v>
      </c>
      <c r="K15" s="17">
        <v>1</v>
      </c>
      <c r="L15" s="16" t="s">
        <v>164</v>
      </c>
      <c r="M15" s="18">
        <v>177484.05</v>
      </c>
      <c r="N15" s="18">
        <v>177484.05</v>
      </c>
      <c r="O15" s="34" t="s">
        <v>166</v>
      </c>
      <c r="P15" s="20" t="s">
        <v>43</v>
      </c>
      <c r="Q15" s="20" t="s">
        <v>844</v>
      </c>
      <c r="R15" s="20" t="s">
        <v>463</v>
      </c>
    </row>
    <row r="16" spans="1:18" ht="47.25">
      <c r="A16" s="15">
        <v>2022</v>
      </c>
      <c r="B16" s="15" t="s">
        <v>13</v>
      </c>
      <c r="C16" s="15" t="s">
        <v>144</v>
      </c>
      <c r="D16" s="15" t="s">
        <v>15</v>
      </c>
      <c r="E16" s="15" t="s">
        <v>16</v>
      </c>
      <c r="F16" s="15" t="s">
        <v>17</v>
      </c>
      <c r="G16" s="15" t="s">
        <v>73</v>
      </c>
      <c r="H16" s="15" t="s">
        <v>31</v>
      </c>
      <c r="I16" s="16" t="s">
        <v>857</v>
      </c>
      <c r="J16" s="16" t="s">
        <v>24</v>
      </c>
      <c r="K16" s="17">
        <v>1</v>
      </c>
      <c r="L16" s="16" t="s">
        <v>164</v>
      </c>
      <c r="M16" s="18">
        <v>177484.05</v>
      </c>
      <c r="N16" s="18">
        <v>177484.05</v>
      </c>
      <c r="O16" s="34" t="s">
        <v>166</v>
      </c>
      <c r="P16" s="20" t="s">
        <v>43</v>
      </c>
      <c r="Q16" s="20" t="s">
        <v>844</v>
      </c>
      <c r="R16" s="20" t="s">
        <v>463</v>
      </c>
    </row>
    <row r="17" spans="1:18" ht="47.25">
      <c r="A17" s="15">
        <v>2022</v>
      </c>
      <c r="B17" s="15" t="s">
        <v>13</v>
      </c>
      <c r="C17" s="15" t="s">
        <v>144</v>
      </c>
      <c r="D17" s="15" t="s">
        <v>15</v>
      </c>
      <c r="E17" s="15" t="s">
        <v>16</v>
      </c>
      <c r="F17" s="15" t="s">
        <v>17</v>
      </c>
      <c r="G17" s="15" t="s">
        <v>73</v>
      </c>
      <c r="H17" s="15" t="s">
        <v>31</v>
      </c>
      <c r="I17" s="16" t="s">
        <v>858</v>
      </c>
      <c r="J17" s="16" t="s">
        <v>24</v>
      </c>
      <c r="K17" s="17">
        <v>1</v>
      </c>
      <c r="L17" s="16" t="s">
        <v>164</v>
      </c>
      <c r="M17" s="18">
        <v>177484.05</v>
      </c>
      <c r="N17" s="18">
        <v>177484.05</v>
      </c>
      <c r="O17" s="34" t="s">
        <v>166</v>
      </c>
      <c r="P17" s="20" t="s">
        <v>43</v>
      </c>
      <c r="Q17" s="20" t="s">
        <v>844</v>
      </c>
      <c r="R17" s="20" t="s">
        <v>463</v>
      </c>
    </row>
    <row r="18" spans="1:18" ht="37.5">
      <c r="A18" s="46"/>
      <c r="B18" s="46"/>
      <c r="C18" s="46"/>
      <c r="D18" s="46"/>
      <c r="E18" s="46"/>
      <c r="F18" s="46"/>
      <c r="G18" s="46"/>
      <c r="H18" s="46"/>
      <c r="I18" s="47"/>
      <c r="J18" s="47"/>
      <c r="K18" s="48"/>
      <c r="L18" s="47"/>
      <c r="M18" s="60" t="s">
        <v>169</v>
      </c>
      <c r="N18" s="60">
        <f>SUM(N3:N17)</f>
        <v>1395220.2500000002</v>
      </c>
      <c r="O18" s="47"/>
      <c r="P18" s="47"/>
      <c r="Q18" s="47"/>
      <c r="R18" s="47"/>
    </row>
    <row r="19" spans="1:18">
      <c r="A19" s="46"/>
      <c r="B19" s="46"/>
      <c r="C19" s="46"/>
      <c r="D19" s="46"/>
      <c r="E19" s="46"/>
      <c r="F19" s="46"/>
      <c r="G19" s="46"/>
      <c r="H19" s="46"/>
      <c r="I19" s="47"/>
      <c r="J19" s="47"/>
      <c r="K19" s="48"/>
      <c r="L19" s="47"/>
      <c r="M19" s="47"/>
      <c r="N19" s="47"/>
      <c r="O19" s="47"/>
      <c r="P19" s="47"/>
      <c r="Q19" s="47"/>
      <c r="R19" s="47"/>
    </row>
    <row r="20" spans="1:18" ht="60.75" customHeight="1">
      <c r="A20" s="64" t="s">
        <v>150</v>
      </c>
      <c r="B20" s="65"/>
      <c r="C20" s="65"/>
      <c r="D20" s="65"/>
      <c r="E20" s="65"/>
      <c r="F20" s="65"/>
      <c r="G20" s="65"/>
      <c r="H20" s="65"/>
      <c r="I20" s="72" t="s">
        <v>151</v>
      </c>
      <c r="J20" s="72"/>
      <c r="K20" s="72"/>
      <c r="L20" s="72"/>
      <c r="M20" s="72"/>
      <c r="N20" s="72"/>
      <c r="O20" s="45"/>
      <c r="P20" s="74" t="s">
        <v>152</v>
      </c>
      <c r="Q20" s="74"/>
      <c r="R20" s="74"/>
    </row>
    <row r="21" spans="1:18" ht="47.25">
      <c r="A21" s="9" t="s">
        <v>0</v>
      </c>
      <c r="B21" s="9" t="s">
        <v>1</v>
      </c>
      <c r="C21" s="9" t="s">
        <v>2</v>
      </c>
      <c r="D21" s="9" t="s">
        <v>3</v>
      </c>
      <c r="E21" s="9" t="s">
        <v>4</v>
      </c>
      <c r="F21" s="9" t="s">
        <v>5</v>
      </c>
      <c r="G21" s="9" t="s">
        <v>6</v>
      </c>
      <c r="H21" s="9" t="s">
        <v>153</v>
      </c>
      <c r="I21" s="10" t="s">
        <v>154</v>
      </c>
      <c r="J21" s="10" t="s">
        <v>155</v>
      </c>
      <c r="K21" s="11" t="s">
        <v>156</v>
      </c>
      <c r="L21" s="10" t="s">
        <v>157</v>
      </c>
      <c r="M21" s="12" t="s">
        <v>158</v>
      </c>
      <c r="N21" s="12" t="s">
        <v>159</v>
      </c>
      <c r="O21" s="13" t="s">
        <v>160</v>
      </c>
      <c r="P21" s="14" t="s">
        <v>7</v>
      </c>
      <c r="Q21" s="14" t="s">
        <v>161</v>
      </c>
      <c r="R21" s="14" t="s">
        <v>161</v>
      </c>
    </row>
    <row r="22" spans="1:18" ht="31.5">
      <c r="A22" s="15">
        <v>2022</v>
      </c>
      <c r="B22" s="15" t="s">
        <v>13</v>
      </c>
      <c r="C22" s="15" t="s">
        <v>144</v>
      </c>
      <c r="D22" s="15" t="s">
        <v>38</v>
      </c>
      <c r="E22" s="15" t="s">
        <v>28</v>
      </c>
      <c r="F22" s="15" t="s">
        <v>29</v>
      </c>
      <c r="G22" s="15" t="s">
        <v>41</v>
      </c>
      <c r="H22" s="15" t="s">
        <v>141</v>
      </c>
      <c r="I22" s="16" t="s">
        <v>859</v>
      </c>
      <c r="J22" s="16" t="s">
        <v>24</v>
      </c>
      <c r="K22" s="17">
        <v>2000</v>
      </c>
      <c r="L22" s="16" t="s">
        <v>171</v>
      </c>
      <c r="M22" s="33">
        <v>14.12</v>
      </c>
      <c r="N22" s="18">
        <v>28240</v>
      </c>
      <c r="O22" s="34" t="s">
        <v>166</v>
      </c>
      <c r="P22" s="20" t="s">
        <v>43</v>
      </c>
      <c r="Q22" s="20" t="s">
        <v>860</v>
      </c>
      <c r="R22" s="20" t="s">
        <v>463</v>
      </c>
    </row>
    <row r="23" spans="1:18" ht="31.5">
      <c r="A23" s="15">
        <v>2022</v>
      </c>
      <c r="B23" s="15" t="s">
        <v>13</v>
      </c>
      <c r="C23" s="15" t="s">
        <v>144</v>
      </c>
      <c r="D23" s="15" t="s">
        <v>38</v>
      </c>
      <c r="E23" s="15" t="s">
        <v>28</v>
      </c>
      <c r="F23" s="15" t="s">
        <v>29</v>
      </c>
      <c r="G23" s="15" t="s">
        <v>41</v>
      </c>
      <c r="H23" s="15" t="s">
        <v>141</v>
      </c>
      <c r="I23" s="16" t="s">
        <v>861</v>
      </c>
      <c r="J23" s="16" t="s">
        <v>24</v>
      </c>
      <c r="K23" s="17">
        <v>16000</v>
      </c>
      <c r="L23" s="16" t="s">
        <v>171</v>
      </c>
      <c r="M23" s="33">
        <v>16.239999999999998</v>
      </c>
      <c r="N23" s="18">
        <v>259903.61</v>
      </c>
      <c r="O23" s="34" t="s">
        <v>166</v>
      </c>
      <c r="P23" s="20" t="s">
        <v>43</v>
      </c>
      <c r="Q23" s="20" t="s">
        <v>860</v>
      </c>
      <c r="R23" s="20" t="s">
        <v>463</v>
      </c>
    </row>
    <row r="24" spans="1:18" ht="31.5">
      <c r="A24" s="15">
        <v>2022</v>
      </c>
      <c r="B24" s="15" t="s">
        <v>13</v>
      </c>
      <c r="C24" s="15" t="s">
        <v>144</v>
      </c>
      <c r="D24" s="15" t="s">
        <v>38</v>
      </c>
      <c r="E24" s="15" t="s">
        <v>28</v>
      </c>
      <c r="F24" s="15" t="s">
        <v>29</v>
      </c>
      <c r="G24" s="15" t="s">
        <v>41</v>
      </c>
      <c r="H24" s="15" t="s">
        <v>141</v>
      </c>
      <c r="I24" s="16" t="s">
        <v>862</v>
      </c>
      <c r="J24" s="16" t="s">
        <v>24</v>
      </c>
      <c r="K24" s="17">
        <v>2000</v>
      </c>
      <c r="L24" s="16" t="s">
        <v>171</v>
      </c>
      <c r="M24" s="33"/>
      <c r="N24" s="18">
        <v>19020</v>
      </c>
      <c r="O24" s="34" t="s">
        <v>166</v>
      </c>
      <c r="P24" s="20" t="s">
        <v>43</v>
      </c>
      <c r="Q24" s="20" t="s">
        <v>860</v>
      </c>
      <c r="R24" s="20" t="s">
        <v>463</v>
      </c>
    </row>
    <row r="25" spans="1:18" ht="31.5">
      <c r="A25" s="15">
        <v>2022</v>
      </c>
      <c r="B25" s="15" t="s">
        <v>13</v>
      </c>
      <c r="C25" s="15" t="s">
        <v>144</v>
      </c>
      <c r="D25" s="15" t="s">
        <v>38</v>
      </c>
      <c r="E25" s="15" t="s">
        <v>28</v>
      </c>
      <c r="F25" s="15" t="s">
        <v>29</v>
      </c>
      <c r="G25" s="15" t="s">
        <v>41</v>
      </c>
      <c r="H25" s="15" t="s">
        <v>141</v>
      </c>
      <c r="I25" s="16" t="s">
        <v>863</v>
      </c>
      <c r="J25" s="16" t="s">
        <v>24</v>
      </c>
      <c r="K25" s="17">
        <v>10000</v>
      </c>
      <c r="L25" s="16" t="s">
        <v>171</v>
      </c>
      <c r="M25" s="33"/>
      <c r="N25" s="18">
        <v>155600</v>
      </c>
      <c r="O25" s="34" t="s">
        <v>166</v>
      </c>
      <c r="P25" s="20" t="s">
        <v>43</v>
      </c>
      <c r="Q25" s="20" t="s">
        <v>860</v>
      </c>
      <c r="R25" s="20" t="s">
        <v>463</v>
      </c>
    </row>
    <row r="26" spans="1:18" ht="56.25">
      <c r="A26" s="46"/>
      <c r="B26" s="46"/>
      <c r="C26" s="46"/>
      <c r="D26" s="46"/>
      <c r="E26" s="46"/>
      <c r="F26" s="46"/>
      <c r="G26" s="46"/>
      <c r="H26" s="46"/>
      <c r="I26" s="47"/>
      <c r="J26" s="47"/>
      <c r="K26" s="48"/>
      <c r="L26" s="47"/>
      <c r="M26" s="60" t="s">
        <v>864</v>
      </c>
      <c r="N26" s="60">
        <f>SUM(N22:N25)</f>
        <v>462763.61</v>
      </c>
      <c r="O26" s="47"/>
      <c r="P26" s="47"/>
      <c r="Q26" s="47"/>
      <c r="R26" s="47"/>
    </row>
    <row r="27" spans="1:18">
      <c r="A27" s="46"/>
      <c r="B27" s="46"/>
      <c r="C27" s="46"/>
      <c r="D27" s="46"/>
      <c r="E27" s="46"/>
      <c r="F27" s="46"/>
      <c r="G27" s="46"/>
      <c r="H27" s="46"/>
      <c r="I27" s="47"/>
      <c r="J27" s="47"/>
      <c r="K27" s="48"/>
      <c r="L27" s="47"/>
      <c r="M27" s="47"/>
      <c r="N27" s="47"/>
      <c r="O27" s="47"/>
      <c r="P27" s="47"/>
      <c r="Q27" s="47"/>
      <c r="R27" s="47"/>
    </row>
    <row r="28" spans="1:18" ht="69.75" customHeight="1">
      <c r="A28" s="64" t="s">
        <v>150</v>
      </c>
      <c r="B28" s="65"/>
      <c r="C28" s="65"/>
      <c r="D28" s="65"/>
      <c r="E28" s="65"/>
      <c r="F28" s="65"/>
      <c r="G28" s="65"/>
      <c r="H28" s="65"/>
      <c r="I28" s="72" t="s">
        <v>151</v>
      </c>
      <c r="J28" s="72"/>
      <c r="K28" s="72"/>
      <c r="L28" s="72"/>
      <c r="M28" s="72"/>
      <c r="N28" s="72"/>
      <c r="O28" s="45"/>
      <c r="P28" s="74" t="s">
        <v>152</v>
      </c>
      <c r="Q28" s="74"/>
      <c r="R28" s="74"/>
    </row>
    <row r="29" spans="1:18" ht="47.25">
      <c r="A29" s="9" t="s">
        <v>0</v>
      </c>
      <c r="B29" s="9" t="s">
        <v>1</v>
      </c>
      <c r="C29" s="9" t="s">
        <v>2</v>
      </c>
      <c r="D29" s="9" t="s">
        <v>3</v>
      </c>
      <c r="E29" s="9" t="s">
        <v>4</v>
      </c>
      <c r="F29" s="9" t="s">
        <v>5</v>
      </c>
      <c r="G29" s="9" t="s">
        <v>6</v>
      </c>
      <c r="H29" s="9" t="s">
        <v>153</v>
      </c>
      <c r="I29" s="10" t="s">
        <v>154</v>
      </c>
      <c r="J29" s="10" t="s">
        <v>155</v>
      </c>
      <c r="K29" s="11" t="s">
        <v>156</v>
      </c>
      <c r="L29" s="10" t="s">
        <v>157</v>
      </c>
      <c r="M29" s="12" t="s">
        <v>158</v>
      </c>
      <c r="N29" s="12" t="s">
        <v>159</v>
      </c>
      <c r="O29" s="13" t="s">
        <v>160</v>
      </c>
      <c r="P29" s="14" t="s">
        <v>7</v>
      </c>
      <c r="Q29" s="14" t="s">
        <v>161</v>
      </c>
      <c r="R29" s="14" t="s">
        <v>161</v>
      </c>
    </row>
    <row r="30" spans="1:18" ht="63">
      <c r="A30" s="15">
        <v>2022</v>
      </c>
      <c r="B30" s="15" t="s">
        <v>13</v>
      </c>
      <c r="C30" s="15" t="s">
        <v>144</v>
      </c>
      <c r="D30" s="15" t="s">
        <v>38</v>
      </c>
      <c r="E30" s="15" t="s">
        <v>39</v>
      </c>
      <c r="F30" s="15" t="s">
        <v>72</v>
      </c>
      <c r="G30" s="15" t="s">
        <v>79</v>
      </c>
      <c r="H30" s="15" t="s">
        <v>143</v>
      </c>
      <c r="I30" s="16" t="s">
        <v>865</v>
      </c>
      <c r="J30" s="16" t="s">
        <v>24</v>
      </c>
      <c r="K30" s="17">
        <v>7000</v>
      </c>
      <c r="L30" s="16" t="s">
        <v>171</v>
      </c>
      <c r="M30" s="18">
        <v>11.68</v>
      </c>
      <c r="N30" s="18">
        <v>81760</v>
      </c>
      <c r="O30" s="34" t="s">
        <v>166</v>
      </c>
      <c r="P30" s="20" t="s">
        <v>43</v>
      </c>
      <c r="Q30" s="20" t="s">
        <v>866</v>
      </c>
      <c r="R30" s="20" t="s">
        <v>463</v>
      </c>
    </row>
    <row r="31" spans="1:18" ht="63">
      <c r="A31" s="15">
        <v>2022</v>
      </c>
      <c r="B31" s="15" t="s">
        <v>13</v>
      </c>
      <c r="C31" s="15" t="s">
        <v>144</v>
      </c>
      <c r="D31" s="15" t="s">
        <v>38</v>
      </c>
      <c r="E31" s="15" t="s">
        <v>39</v>
      </c>
      <c r="F31" s="15" t="s">
        <v>72</v>
      </c>
      <c r="G31" s="15" t="s">
        <v>79</v>
      </c>
      <c r="H31" s="15" t="s">
        <v>143</v>
      </c>
      <c r="I31" s="16" t="s">
        <v>867</v>
      </c>
      <c r="J31" s="16" t="s">
        <v>24</v>
      </c>
      <c r="K31" s="17">
        <v>5000</v>
      </c>
      <c r="L31" s="16" t="s">
        <v>171</v>
      </c>
      <c r="M31" s="18">
        <v>7.65</v>
      </c>
      <c r="N31" s="18">
        <v>38250</v>
      </c>
      <c r="O31" s="34" t="s">
        <v>166</v>
      </c>
      <c r="P31" s="20" t="s">
        <v>43</v>
      </c>
      <c r="Q31" s="20" t="s">
        <v>866</v>
      </c>
      <c r="R31" s="20" t="s">
        <v>463</v>
      </c>
    </row>
    <row r="32" spans="1:18" ht="63">
      <c r="A32" s="15">
        <v>2022</v>
      </c>
      <c r="B32" s="15" t="s">
        <v>13</v>
      </c>
      <c r="C32" s="15" t="s">
        <v>144</v>
      </c>
      <c r="D32" s="15" t="s">
        <v>38</v>
      </c>
      <c r="E32" s="15" t="s">
        <v>39</v>
      </c>
      <c r="F32" s="15" t="s">
        <v>72</v>
      </c>
      <c r="G32" s="15" t="s">
        <v>79</v>
      </c>
      <c r="H32" s="15" t="s">
        <v>143</v>
      </c>
      <c r="I32" s="16" t="s">
        <v>868</v>
      </c>
      <c r="J32" s="16" t="s">
        <v>24</v>
      </c>
      <c r="K32" s="17">
        <v>5000</v>
      </c>
      <c r="L32" s="16" t="s">
        <v>171</v>
      </c>
      <c r="M32" s="18">
        <v>10.69</v>
      </c>
      <c r="N32" s="18">
        <v>53450</v>
      </c>
      <c r="O32" s="34" t="s">
        <v>166</v>
      </c>
      <c r="P32" s="20" t="s">
        <v>43</v>
      </c>
      <c r="Q32" s="20" t="s">
        <v>866</v>
      </c>
      <c r="R32" s="20" t="s">
        <v>463</v>
      </c>
    </row>
    <row r="33" spans="1:18" ht="63">
      <c r="A33" s="15">
        <v>2022</v>
      </c>
      <c r="B33" s="15" t="s">
        <v>13</v>
      </c>
      <c r="C33" s="15" t="s">
        <v>144</v>
      </c>
      <c r="D33" s="15" t="s">
        <v>38</v>
      </c>
      <c r="E33" s="15" t="s">
        <v>39</v>
      </c>
      <c r="F33" s="15" t="s">
        <v>72</v>
      </c>
      <c r="G33" s="15" t="s">
        <v>79</v>
      </c>
      <c r="H33" s="15" t="s">
        <v>143</v>
      </c>
      <c r="I33" s="16" t="s">
        <v>869</v>
      </c>
      <c r="J33" s="16" t="s">
        <v>24</v>
      </c>
      <c r="K33" s="17">
        <v>14138</v>
      </c>
      <c r="L33" s="16" t="s">
        <v>171</v>
      </c>
      <c r="M33" s="18">
        <v>6.05</v>
      </c>
      <c r="N33" s="18">
        <v>85534.9</v>
      </c>
      <c r="O33" s="34" t="s">
        <v>166</v>
      </c>
      <c r="P33" s="20" t="s">
        <v>43</v>
      </c>
      <c r="Q33" s="20" t="s">
        <v>866</v>
      </c>
      <c r="R33" s="20" t="s">
        <v>463</v>
      </c>
    </row>
    <row r="34" spans="1:18" ht="37.5">
      <c r="A34" s="46"/>
      <c r="B34" s="46"/>
      <c r="C34" s="46"/>
      <c r="D34" s="46"/>
      <c r="E34" s="46"/>
      <c r="F34" s="46"/>
      <c r="G34" s="46"/>
      <c r="H34" s="46"/>
      <c r="I34" s="47"/>
      <c r="J34" s="47"/>
      <c r="K34" s="48"/>
      <c r="L34" s="47"/>
      <c r="M34" s="60" t="s">
        <v>870</v>
      </c>
      <c r="N34" s="60">
        <f>SUM(N30:N33)</f>
        <v>258994.9</v>
      </c>
      <c r="O34" s="47"/>
      <c r="P34" s="47"/>
      <c r="Q34" s="47"/>
      <c r="R34" s="47"/>
    </row>
    <row r="35" spans="1:18">
      <c r="A35" s="46"/>
      <c r="B35" s="46"/>
      <c r="C35" s="46"/>
      <c r="D35" s="46"/>
      <c r="E35" s="46"/>
      <c r="F35" s="46"/>
      <c r="G35" s="46"/>
      <c r="H35" s="46"/>
      <c r="I35" s="47"/>
      <c r="J35" s="47"/>
      <c r="K35" s="48"/>
      <c r="L35" s="47"/>
      <c r="M35" s="47"/>
      <c r="N35" s="47"/>
      <c r="O35" s="47"/>
      <c r="P35" s="47"/>
      <c r="Q35" s="47"/>
      <c r="R35" s="47"/>
    </row>
    <row r="36" spans="1:18" ht="63.75" customHeight="1">
      <c r="A36" s="64" t="s">
        <v>150</v>
      </c>
      <c r="B36" s="65"/>
      <c r="C36" s="65"/>
      <c r="D36" s="65"/>
      <c r="E36" s="65"/>
      <c r="F36" s="65"/>
      <c r="G36" s="65"/>
      <c r="H36" s="65"/>
      <c r="I36" s="72" t="s">
        <v>151</v>
      </c>
      <c r="J36" s="72"/>
      <c r="K36" s="72"/>
      <c r="L36" s="72"/>
      <c r="M36" s="72"/>
      <c r="N36" s="72"/>
      <c r="O36" s="45"/>
      <c r="P36" s="74" t="s">
        <v>152</v>
      </c>
      <c r="Q36" s="74"/>
      <c r="R36" s="74"/>
    </row>
    <row r="37" spans="1:18" ht="47.25">
      <c r="A37" s="9" t="s">
        <v>0</v>
      </c>
      <c r="B37" s="9" t="s">
        <v>1</v>
      </c>
      <c r="C37" s="9" t="s">
        <v>2</v>
      </c>
      <c r="D37" s="9" t="s">
        <v>3</v>
      </c>
      <c r="E37" s="9" t="s">
        <v>4</v>
      </c>
      <c r="F37" s="9" t="s">
        <v>5</v>
      </c>
      <c r="G37" s="9" t="s">
        <v>6</v>
      </c>
      <c r="H37" s="9" t="s">
        <v>153</v>
      </c>
      <c r="I37" s="10" t="s">
        <v>154</v>
      </c>
      <c r="J37" s="10" t="s">
        <v>155</v>
      </c>
      <c r="K37" s="11" t="s">
        <v>156</v>
      </c>
      <c r="L37" s="10" t="s">
        <v>157</v>
      </c>
      <c r="M37" s="12" t="s">
        <v>158</v>
      </c>
      <c r="N37" s="12" t="s">
        <v>159</v>
      </c>
      <c r="O37" s="13" t="s">
        <v>160</v>
      </c>
      <c r="P37" s="14" t="s">
        <v>7</v>
      </c>
      <c r="Q37" s="14" t="s">
        <v>161</v>
      </c>
      <c r="R37" s="14" t="s">
        <v>161</v>
      </c>
    </row>
    <row r="38" spans="1:18" ht="47.25">
      <c r="A38" s="15">
        <v>2022</v>
      </c>
      <c r="B38" s="15" t="s">
        <v>13</v>
      </c>
      <c r="C38" s="15" t="s">
        <v>144</v>
      </c>
      <c r="D38" s="15" t="s">
        <v>38</v>
      </c>
      <c r="E38" s="15" t="s">
        <v>39</v>
      </c>
      <c r="F38" s="15" t="s">
        <v>57</v>
      </c>
      <c r="G38" s="15" t="s">
        <v>97</v>
      </c>
      <c r="H38" s="15" t="s">
        <v>127</v>
      </c>
      <c r="I38" s="16" t="s">
        <v>871</v>
      </c>
      <c r="J38" s="16" t="s">
        <v>24</v>
      </c>
      <c r="K38" s="17">
        <v>4692</v>
      </c>
      <c r="L38" s="16" t="s">
        <v>171</v>
      </c>
      <c r="M38" s="18">
        <v>15.5</v>
      </c>
      <c r="N38" s="18">
        <v>72726</v>
      </c>
      <c r="O38" s="34" t="s">
        <v>166</v>
      </c>
      <c r="P38" s="20" t="s">
        <v>43</v>
      </c>
      <c r="Q38" s="20" t="s">
        <v>872</v>
      </c>
      <c r="R38" s="20" t="s">
        <v>463</v>
      </c>
    </row>
    <row r="39" spans="1:18" ht="47.25">
      <c r="A39" s="15">
        <v>2022</v>
      </c>
      <c r="B39" s="15" t="s">
        <v>13</v>
      </c>
      <c r="C39" s="15" t="s">
        <v>144</v>
      </c>
      <c r="D39" s="15" t="s">
        <v>38</v>
      </c>
      <c r="E39" s="15" t="s">
        <v>39</v>
      </c>
      <c r="F39" s="15" t="s">
        <v>57</v>
      </c>
      <c r="G39" s="15" t="s">
        <v>97</v>
      </c>
      <c r="H39" s="15" t="s">
        <v>127</v>
      </c>
      <c r="I39" s="16" t="s">
        <v>873</v>
      </c>
      <c r="J39" s="16" t="s">
        <v>24</v>
      </c>
      <c r="K39" s="17">
        <v>1201</v>
      </c>
      <c r="L39" s="16" t="s">
        <v>171</v>
      </c>
      <c r="M39" s="18">
        <v>18.510000000000002</v>
      </c>
      <c r="N39" s="18">
        <v>22225.73</v>
      </c>
      <c r="O39" s="34" t="s">
        <v>166</v>
      </c>
      <c r="P39" s="20" t="s">
        <v>43</v>
      </c>
      <c r="Q39" s="20" t="s">
        <v>872</v>
      </c>
      <c r="R39" s="20" t="s">
        <v>463</v>
      </c>
    </row>
    <row r="40" spans="1:18" ht="56.25">
      <c r="A40" s="46"/>
      <c r="B40" s="46"/>
      <c r="C40" s="46"/>
      <c r="D40" s="46"/>
      <c r="E40" s="46"/>
      <c r="F40" s="46"/>
      <c r="G40" s="46"/>
      <c r="H40" s="46"/>
      <c r="I40" s="47"/>
      <c r="J40" s="47"/>
      <c r="K40" s="48"/>
      <c r="L40" s="47"/>
      <c r="M40" s="60" t="s">
        <v>371</v>
      </c>
      <c r="N40" s="60">
        <f>SUM(N38:N39)</f>
        <v>94951.73</v>
      </c>
      <c r="O40" s="47"/>
      <c r="P40" s="47"/>
      <c r="Q40" s="47"/>
      <c r="R40" s="47"/>
    </row>
    <row r="41" spans="1:18" ht="42">
      <c r="A41" s="46"/>
      <c r="B41" s="46"/>
      <c r="C41" s="46"/>
      <c r="D41" s="46"/>
      <c r="E41" s="46"/>
      <c r="F41" s="46"/>
      <c r="G41" s="46"/>
      <c r="H41" s="46"/>
      <c r="I41" s="47"/>
      <c r="J41" s="47"/>
      <c r="K41" s="48"/>
      <c r="L41" s="47"/>
      <c r="M41" s="59" t="s">
        <v>874</v>
      </c>
      <c r="N41" s="59">
        <f>N18+N26+N34+N40</f>
        <v>2211930.4900000002</v>
      </c>
      <c r="O41" s="47"/>
      <c r="P41" s="47"/>
      <c r="Q41" s="47"/>
      <c r="R41" s="47"/>
    </row>
    <row r="42" spans="1:18">
      <c r="O42" s="34"/>
      <c r="P42" s="20"/>
      <c r="R42" s="20"/>
    </row>
    <row r="43" spans="1:18">
      <c r="O43" s="34"/>
      <c r="P43" s="20"/>
      <c r="R43" s="20"/>
    </row>
    <row r="44" spans="1:18">
      <c r="O44" s="34"/>
      <c r="P44" s="20"/>
      <c r="R44" s="20"/>
    </row>
    <row r="45" spans="1:18">
      <c r="O45" s="34"/>
      <c r="P45" s="20"/>
      <c r="R45" s="20"/>
    </row>
    <row r="46" spans="1:18">
      <c r="O46" s="34"/>
      <c r="P46" s="20"/>
      <c r="R46" s="20"/>
    </row>
    <row r="47" spans="1:18">
      <c r="O47" s="34"/>
      <c r="P47" s="20"/>
      <c r="R47" s="20"/>
    </row>
    <row r="48" spans="1:18">
      <c r="O48" s="34"/>
      <c r="P48" s="20"/>
      <c r="R48" s="20"/>
    </row>
    <row r="49" spans="15:18">
      <c r="O49" s="34"/>
      <c r="P49" s="20"/>
      <c r="R49" s="20"/>
    </row>
    <row r="50" spans="15:18">
      <c r="O50" s="34"/>
      <c r="P50" s="20"/>
      <c r="R50" s="20"/>
    </row>
    <row r="51" spans="15:18">
      <c r="P51" s="20"/>
      <c r="R51" s="20"/>
    </row>
    <row r="52" spans="15:18">
      <c r="P52" s="20"/>
      <c r="R52" s="20"/>
    </row>
    <row r="53" spans="15:18">
      <c r="P53" s="20"/>
      <c r="R53" s="20"/>
    </row>
    <row r="54" spans="15:18">
      <c r="P54" s="20"/>
      <c r="R54" s="20"/>
    </row>
    <row r="55" spans="15:18">
      <c r="P55" s="20"/>
      <c r="R55" s="20"/>
    </row>
    <row r="56" spans="15:18">
      <c r="P56" s="20"/>
      <c r="R56" s="20"/>
    </row>
    <row r="57" spans="15:18">
      <c r="P57" s="20"/>
      <c r="R57" s="20"/>
    </row>
    <row r="58" spans="15:18">
      <c r="P58" s="20"/>
      <c r="R58" s="20"/>
    </row>
    <row r="59" spans="15:18">
      <c r="P59" s="20"/>
      <c r="R59" s="20"/>
    </row>
    <row r="60" spans="15:18">
      <c r="P60" s="20"/>
      <c r="R60" s="20"/>
    </row>
    <row r="61" spans="15:18">
      <c r="P61" s="20"/>
      <c r="R61" s="20"/>
    </row>
    <row r="62" spans="15:18">
      <c r="P62" s="20"/>
      <c r="R62" s="20"/>
    </row>
    <row r="63" spans="15:18">
      <c r="P63" s="20"/>
      <c r="R63" s="20"/>
    </row>
    <row r="64" spans="15:18">
      <c r="P64" s="20"/>
      <c r="R64" s="20"/>
    </row>
    <row r="65" spans="16:18">
      <c r="P65" s="20"/>
      <c r="R65" s="20"/>
    </row>
    <row r="66" spans="16:18">
      <c r="P66" s="20"/>
      <c r="R66" s="20"/>
    </row>
    <row r="67" spans="16:18">
      <c r="P67" s="20"/>
      <c r="R67" s="20"/>
    </row>
    <row r="68" spans="16:18">
      <c r="P68" s="20"/>
      <c r="R68" s="20"/>
    </row>
    <row r="69" spans="16:18">
      <c r="P69" s="20"/>
      <c r="R69" s="20"/>
    </row>
    <row r="70" spans="16:18">
      <c r="P70" s="20"/>
      <c r="R70" s="20"/>
    </row>
    <row r="71" spans="16:18">
      <c r="P71" s="20"/>
      <c r="R71" s="20"/>
    </row>
    <row r="72" spans="16:18">
      <c r="P72" s="20"/>
      <c r="R72" s="20"/>
    </row>
    <row r="73" spans="16:18">
      <c r="P73" s="20"/>
      <c r="R73" s="20"/>
    </row>
    <row r="74" spans="16:18">
      <c r="P74" s="20"/>
      <c r="R74" s="20"/>
    </row>
    <row r="75" spans="16:18">
      <c r="P75" s="20"/>
      <c r="R75" s="20"/>
    </row>
    <row r="76" spans="16:18">
      <c r="P76" s="20"/>
      <c r="R76" s="20"/>
    </row>
    <row r="77" spans="16:18">
      <c r="P77" s="20"/>
      <c r="R77" s="20"/>
    </row>
    <row r="78" spans="16:18">
      <c r="P78" s="20"/>
      <c r="R78" s="20"/>
    </row>
    <row r="79" spans="16:18">
      <c r="P79" s="20"/>
      <c r="R79" s="20"/>
    </row>
    <row r="80" spans="16:18">
      <c r="P80" s="20"/>
      <c r="R80" s="20"/>
    </row>
    <row r="81" spans="16:18">
      <c r="P81" s="20"/>
      <c r="R81" s="20"/>
    </row>
    <row r="82" spans="16:18">
      <c r="P82" s="20"/>
      <c r="R82" s="20"/>
    </row>
    <row r="83" spans="16:18">
      <c r="P83" s="20"/>
      <c r="R83" s="20"/>
    </row>
    <row r="84" spans="16:18">
      <c r="P84" s="20"/>
      <c r="R84" s="20"/>
    </row>
    <row r="85" spans="16:18">
      <c r="P85" s="20"/>
      <c r="R85" s="20"/>
    </row>
    <row r="86" spans="16:18">
      <c r="P86" s="20"/>
      <c r="R86" s="20"/>
    </row>
    <row r="87" spans="16:18">
      <c r="P87" s="20"/>
      <c r="R87" s="20"/>
    </row>
    <row r="88" spans="16:18">
      <c r="P88" s="20"/>
      <c r="R88" s="20"/>
    </row>
    <row r="89" spans="16:18">
      <c r="P89" s="20"/>
      <c r="R89" s="20"/>
    </row>
    <row r="90" spans="16:18">
      <c r="P90" s="20"/>
      <c r="R90" s="20"/>
    </row>
    <row r="91" spans="16:18">
      <c r="P91" s="20"/>
      <c r="R91" s="20"/>
    </row>
    <row r="92" spans="16:18">
      <c r="P92" s="20"/>
      <c r="R92" s="20"/>
    </row>
    <row r="93" spans="16:18">
      <c r="P93" s="20"/>
      <c r="R93" s="20"/>
    </row>
    <row r="94" spans="16:18">
      <c r="P94" s="20"/>
      <c r="R94" s="20"/>
    </row>
    <row r="95" spans="16:18">
      <c r="P95" s="20"/>
      <c r="R95" s="20"/>
    </row>
    <row r="96" spans="16:18">
      <c r="P96" s="20"/>
      <c r="R96" s="20"/>
    </row>
    <row r="97" spans="1:18">
      <c r="A97" s="21"/>
      <c r="B97" s="22"/>
      <c r="C97" s="22"/>
      <c r="P97" s="20"/>
      <c r="R97" s="20"/>
    </row>
    <row r="98" spans="1:18">
      <c r="A98" s="21"/>
      <c r="B98" s="22"/>
      <c r="C98" s="22"/>
      <c r="P98" s="20"/>
      <c r="R98" s="20"/>
    </row>
    <row r="99" spans="1:18">
      <c r="A99" s="21"/>
      <c r="B99" s="22"/>
      <c r="C99" s="22"/>
      <c r="P99" s="20"/>
      <c r="R99" s="20"/>
    </row>
    <row r="100" spans="1:18">
      <c r="A100" s="21"/>
      <c r="B100" s="22"/>
      <c r="C100" s="22"/>
      <c r="P100" s="20"/>
      <c r="R100" s="20"/>
    </row>
    <row r="101" spans="1:18">
      <c r="A101" s="21"/>
      <c r="B101" s="22"/>
      <c r="C101" s="22"/>
      <c r="P101" s="20"/>
      <c r="R101" s="20"/>
    </row>
    <row r="102" spans="1:18">
      <c r="A102" s="21"/>
      <c r="B102" s="22"/>
      <c r="C102" s="22"/>
      <c r="P102" s="20"/>
      <c r="R102" s="20"/>
    </row>
    <row r="103" spans="1:18">
      <c r="A103" s="21"/>
      <c r="B103" s="22"/>
      <c r="C103" s="22"/>
      <c r="P103" s="20"/>
      <c r="R103" s="20"/>
    </row>
    <row r="104" spans="1:18">
      <c r="A104" s="21"/>
      <c r="B104" s="22"/>
      <c r="C104" s="22"/>
      <c r="P104" s="20"/>
      <c r="R104" s="20"/>
    </row>
    <row r="105" spans="1:18">
      <c r="A105" s="21"/>
      <c r="B105" s="22"/>
      <c r="C105" s="22"/>
      <c r="P105" s="20"/>
      <c r="R105" s="20"/>
    </row>
    <row r="106" spans="1:18">
      <c r="P106" s="20"/>
      <c r="R106" s="20"/>
    </row>
    <row r="107" spans="1:18">
      <c r="P107" s="20"/>
      <c r="R107" s="20"/>
    </row>
    <row r="108" spans="1:18">
      <c r="P108" s="20"/>
      <c r="R108" s="20"/>
    </row>
    <row r="109" spans="1:18">
      <c r="P109" s="20"/>
      <c r="R109" s="20"/>
    </row>
    <row r="110" spans="1:18">
      <c r="P110" s="20"/>
      <c r="R110" s="20"/>
    </row>
    <row r="111" spans="1:18">
      <c r="P111" s="20"/>
      <c r="R111" s="20"/>
    </row>
    <row r="112" spans="1: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0"/>
      <c r="R130" s="20"/>
    </row>
    <row r="131" spans="16:18">
      <c r="P131" s="20"/>
      <c r="R131" s="20"/>
    </row>
    <row r="132" spans="16:18">
      <c r="P132" s="20"/>
      <c r="R132" s="20"/>
    </row>
    <row r="133" spans="16:18">
      <c r="P133" s="20"/>
      <c r="R133" s="20"/>
    </row>
    <row r="134" spans="16:18">
      <c r="P134" s="20"/>
      <c r="R134" s="20"/>
    </row>
    <row r="135" spans="16:18">
      <c r="P135" s="20"/>
      <c r="R135" s="20"/>
    </row>
    <row r="136" spans="16:18">
      <c r="P136" s="20"/>
      <c r="R136" s="20"/>
    </row>
    <row r="137" spans="16:18">
      <c r="P137" s="20"/>
      <c r="R137" s="20"/>
    </row>
    <row r="138" spans="16:18">
      <c r="P138" s="20"/>
      <c r="R138" s="20"/>
    </row>
    <row r="139" spans="16:18">
      <c r="P139" s="20"/>
      <c r="R139" s="20"/>
    </row>
    <row r="140" spans="16:18">
      <c r="P140" s="20"/>
      <c r="R140" s="20"/>
    </row>
    <row r="141" spans="16:18">
      <c r="P141" s="20"/>
      <c r="R141" s="20"/>
    </row>
    <row r="142" spans="16:18">
      <c r="P142" s="20"/>
      <c r="R142" s="20"/>
    </row>
    <row r="143" spans="16:18">
      <c r="P143" s="20"/>
      <c r="R143" s="20"/>
    </row>
    <row r="144" spans="16:18">
      <c r="P144" s="20"/>
      <c r="R144" s="20"/>
    </row>
    <row r="145" spans="16:18">
      <c r="P145" s="24"/>
      <c r="R145" s="20"/>
    </row>
    <row r="146" spans="16:18">
      <c r="P146" s="8">
        <v>0</v>
      </c>
      <c r="R146" s="20"/>
    </row>
    <row r="147" spans="16:18">
      <c r="R147" s="20"/>
    </row>
    <row r="148" spans="16:18">
      <c r="R148" s="20"/>
    </row>
    <row r="149" spans="16:18">
      <c r="R149" s="20"/>
    </row>
    <row r="150" spans="16:18">
      <c r="R150" s="20"/>
    </row>
    <row r="151" spans="16:18">
      <c r="R151" s="20"/>
    </row>
    <row r="152" spans="16:18">
      <c r="R152" s="20"/>
    </row>
    <row r="153" spans="16:18">
      <c r="R153" s="20"/>
    </row>
    <row r="154" spans="16:18">
      <c r="R154" s="20"/>
    </row>
    <row r="155" spans="16:18">
      <c r="R155" s="20"/>
    </row>
    <row r="156" spans="16:18">
      <c r="R156" s="20"/>
    </row>
    <row r="157" spans="16:18">
      <c r="R157" s="20"/>
    </row>
    <row r="158" spans="16:18">
      <c r="R158" s="20"/>
    </row>
    <row r="159" spans="16:18">
      <c r="R159" s="20"/>
    </row>
    <row r="160" spans="16: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row r="999" spans="18:18">
      <c r="R999" s="20"/>
    </row>
    <row r="1000" spans="18:18">
      <c r="R1000" s="20"/>
    </row>
    <row r="1001" spans="18:18">
      <c r="R1001" s="20"/>
    </row>
    <row r="1002" spans="18:18">
      <c r="R1002" s="20"/>
    </row>
    <row r="1003" spans="18:18">
      <c r="R1003" s="20"/>
    </row>
    <row r="1004" spans="18:18">
      <c r="R1004" s="20"/>
    </row>
    <row r="1005" spans="18:18">
      <c r="R1005" s="20"/>
    </row>
    <row r="1006" spans="18:18">
      <c r="R1006" s="20"/>
    </row>
    <row r="1007" spans="18:18">
      <c r="R1007" s="20"/>
    </row>
    <row r="1008" spans="18:18">
      <c r="R1008" s="20"/>
    </row>
    <row r="1009" spans="18:18">
      <c r="R1009" s="20"/>
    </row>
    <row r="1010" spans="18:18">
      <c r="R1010" s="20"/>
    </row>
    <row r="1011" spans="18:18">
      <c r="R1011" s="20"/>
    </row>
    <row r="1012" spans="18:18">
      <c r="R1012" s="20"/>
    </row>
    <row r="1013" spans="18:18">
      <c r="R1013" s="20"/>
    </row>
    <row r="1014" spans="18:18">
      <c r="R1014" s="20"/>
    </row>
    <row r="1015" spans="18:18">
      <c r="R1015" s="20"/>
    </row>
  </sheetData>
  <mergeCells count="12">
    <mergeCell ref="A28:H28"/>
    <mergeCell ref="I28:N28"/>
    <mergeCell ref="P28:R28"/>
    <mergeCell ref="A36:H36"/>
    <mergeCell ref="I36:N36"/>
    <mergeCell ref="P36:R36"/>
    <mergeCell ref="A1:H1"/>
    <mergeCell ref="I1:N1"/>
    <mergeCell ref="P1:R1"/>
    <mergeCell ref="A20:H20"/>
    <mergeCell ref="I20:N20"/>
    <mergeCell ref="P20:R20"/>
  </mergeCells>
  <conditionalFormatting sqref="P3:P17 P22:P25 P30:P33 P38:P39 P42:P145">
    <cfRule type="cellIs" dxfId="9" priority="12" operator="equal">
      <formula>"Retirado"</formula>
    </cfRule>
    <cfRule type="cellIs" dxfId="8" priority="13" operator="equal">
      <formula>"Aprovado"</formula>
    </cfRule>
    <cfRule type="cellIs" dxfId="7" priority="14" operator="equal">
      <formula>"Para Complementação"</formula>
    </cfRule>
    <cfRule type="cellIs" dxfId="6" priority="15" operator="equal">
      <formula>"Rejeitado"</formula>
    </cfRule>
    <cfRule type="cellIs" dxfId="5" priority="16" operator="equal">
      <formula>"Em Análise"</formula>
    </cfRule>
  </conditionalFormatting>
  <conditionalFormatting sqref="P3:P17 P22:P25 P30:P33 P38:P39 P42:P146">
    <cfRule type="cellIs" dxfId="4" priority="2" operator="equal">
      <formula>"Retirado"</formula>
    </cfRule>
    <cfRule type="cellIs" dxfId="3" priority="3" operator="equal">
      <formula>"Retirado"</formula>
    </cfRule>
    <cfRule type="cellIs" dxfId="2" priority="4" operator="equal">
      <formula>"Rejeitado"</formula>
    </cfRule>
    <cfRule type="cellIs" dxfId="1" priority="6" operator="equal">
      <formula>"Aprovado"</formula>
    </cfRule>
    <cfRule type="cellIs" dxfId="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99A1DB03-DA50-4079-849E-CED19EC7985F}">
          <x14:formula1>
            <xm:f>LEGENDA!$E$2:$E$19</xm:f>
          </x14:formula1>
          <xm:sqref>F1016:F1516 E3:E19 E22:E27 E30:E35 E38:E1015</xm:sqref>
        </x14:dataValidation>
        <x14:dataValidation type="list" allowBlank="1" showInputMessage="1" showErrorMessage="1" xr:uid="{D20CD36B-CDFC-4B7C-BA05-EB4DFCE5BBCD}">
          <x14:formula1>
            <xm:f>LEGENDA!$H$2:$H$32</xm:f>
          </x14:formula1>
          <xm:sqref>H1517:H1048576</xm:sqref>
        </x14:dataValidation>
        <x14:dataValidation type="list" allowBlank="1" showInputMessage="1" showErrorMessage="1" xr:uid="{DAAADA36-C73C-41BC-9175-A498A296AB5A}">
          <x14:formula1>
            <xm:f>LEGENDA!$D$2:$D$5</xm:f>
          </x14:formula1>
          <xm:sqref>F1517:F1048576 E1016:E1048576 D3:D19 D22:D27 D30:D35 D38:D1048576</xm:sqref>
        </x14:dataValidation>
        <x14:dataValidation type="list" allowBlank="1" showInputMessage="1" showErrorMessage="1" xr:uid="{8358F726-815A-4C8A-8ED2-F09B2D7070F4}">
          <x14:formula1>
            <xm:f>LEGENDA!$C$2:$C$29</xm:f>
          </x14:formula1>
          <xm:sqref>C106:C1048576 C3:C19 C22:C27 C30:C35 C38:C96</xm:sqref>
        </x14:dataValidation>
        <x14:dataValidation type="list" allowBlank="1" showInputMessage="1" showErrorMessage="1" xr:uid="{25E00627-2784-425F-BA02-95BA0542C083}">
          <x14:formula1>
            <xm:f>LEGENDA!$B$2:$B$4</xm:f>
          </x14:formula1>
          <xm:sqref>B106:B1048576 B3:B19 B22:B27 B30:B35 B38:B96</xm:sqref>
        </x14:dataValidation>
        <x14:dataValidation type="list" allowBlank="1" showInputMessage="1" showErrorMessage="1" xr:uid="{142F91E1-9510-40D4-BA50-24ED988E965A}">
          <x14:formula1>
            <xm:f>LEGENDA!$A$2:$A$27</xm:f>
          </x14:formula1>
          <xm:sqref>A106:A1048576 A3:A19 A22:A27 A30:A35 A38:A96</xm:sqref>
        </x14:dataValidation>
        <x14:dataValidation type="list" allowBlank="1" showInputMessage="1" showErrorMessage="1" xr:uid="{6F41F4FC-5EC4-4F09-9EFE-792FDDD6412D}">
          <x14:formula1>
            <xm:f>LEGENDA!$F$2:$F$9</xm:f>
          </x14:formula1>
          <xm:sqref>F3:F19 F22:F27 F30:F35 F38:F1015</xm:sqref>
        </x14:dataValidation>
        <x14:dataValidation type="list" allowBlank="1" showInputMessage="1" showErrorMessage="1" xr:uid="{5FCFBEB2-C847-4CE8-876C-6F82BD5BAAC0}">
          <x14:formula1>
            <xm:f>LEGENDA!$H$1:$H$33</xm:f>
          </x14:formula1>
          <xm:sqref>H3:H19 H22:H27 H30:H35 H38:H1516</xm:sqref>
        </x14:dataValidation>
        <x14:dataValidation type="list" allowBlank="1" showInputMessage="1" showErrorMessage="1" xr:uid="{99A9B29E-0906-4552-BD76-8455C49348F3}">
          <x14:formula1>
            <xm:f>LEGENDA!$M$2:$M$58</xm:f>
          </x14:formula1>
          <xm:sqref>J3:J19 J22:J27 J30:J35 J38:J1015</xm:sqref>
        </x14:dataValidation>
        <x14:dataValidation type="list" allowBlank="1" showInputMessage="1" showErrorMessage="1" xr:uid="{1F16C2B3-2285-4FDB-AA9D-86930E3899FE}">
          <x14:formula1>
            <xm:f>LEGENDA!$G$2:$G$17</xm:f>
          </x14:formula1>
          <xm:sqref>G3:G19 G22:G27 G30:G35 G38:G1048576</xm:sqref>
        </x14:dataValidation>
        <x14:dataValidation type="list" allowBlank="1" showInputMessage="1" showErrorMessage="1" xr:uid="{33C5E31F-DD21-4291-8703-F4CB2C1987C2}">
          <x14:formula1>
            <xm:f>LEGENDA!$I$2:$I$6</xm:f>
          </x14:formula1>
          <xm:sqref>P3:P18 P30:P34 P22:P26 P38:P146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AA823-E0BD-4B8C-87E4-511A3D65D02B}">
  <dimension ref="A1:AC1001"/>
  <sheetViews>
    <sheetView topLeftCell="F19" zoomScale="70" zoomScaleNormal="70" workbookViewId="0">
      <selection activeCell="I21" sqref="I21"/>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20.875" style="15" customWidth="1"/>
    <col min="6" max="6" width="32.875" style="15" customWidth="1"/>
    <col min="7" max="7" width="21.25" style="15" customWidth="1"/>
    <col min="8" max="8" width="27.625" style="15" customWidth="1"/>
    <col min="9" max="9" width="31.5" style="16" customWidth="1"/>
    <col min="10" max="10" width="9.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15.95" customHeight="1">
      <c r="A3" s="66"/>
      <c r="B3" s="67"/>
      <c r="C3" s="67"/>
      <c r="D3" s="67"/>
      <c r="E3" s="67"/>
      <c r="F3" s="67"/>
      <c r="G3" s="67"/>
      <c r="H3" s="67"/>
      <c r="I3" s="72"/>
      <c r="J3" s="72"/>
      <c r="K3" s="72"/>
      <c r="L3" s="72"/>
      <c r="M3" s="72"/>
      <c r="N3" s="72"/>
      <c r="O3" s="70"/>
      <c r="P3" s="74"/>
      <c r="Q3" s="74"/>
      <c r="R3" s="74"/>
    </row>
    <row r="4" spans="1:18" ht="27"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94.5">
      <c r="A6" s="15">
        <v>2022</v>
      </c>
      <c r="B6" s="15" t="s">
        <v>13</v>
      </c>
      <c r="C6" s="15" t="s">
        <v>26</v>
      </c>
      <c r="D6" s="15" t="s">
        <v>15</v>
      </c>
      <c r="E6" s="15" t="s">
        <v>16</v>
      </c>
      <c r="F6" s="15" t="s">
        <v>17</v>
      </c>
      <c r="G6" s="15" t="s">
        <v>73</v>
      </c>
      <c r="H6" s="15" t="s">
        <v>31</v>
      </c>
      <c r="I6" s="16" t="s">
        <v>206</v>
      </c>
      <c r="J6" s="16" t="s">
        <v>24</v>
      </c>
      <c r="K6" s="17">
        <v>1</v>
      </c>
      <c r="L6" s="16" t="s">
        <v>164</v>
      </c>
      <c r="M6" s="29" t="s">
        <v>207</v>
      </c>
      <c r="N6" s="18">
        <v>1685097.52</v>
      </c>
      <c r="O6" s="34" t="s">
        <v>166</v>
      </c>
      <c r="P6" s="20" t="s">
        <v>43</v>
      </c>
      <c r="Q6" s="20" t="s">
        <v>208</v>
      </c>
      <c r="R6" s="20" t="s">
        <v>209</v>
      </c>
    </row>
    <row r="7" spans="1:18" ht="31.5">
      <c r="M7" s="58" t="s">
        <v>169</v>
      </c>
      <c r="N7" s="56">
        <f>SUM(N6:N6)</f>
        <v>1685097.52</v>
      </c>
      <c r="O7" s="34"/>
      <c r="P7" s="20"/>
      <c r="R7" s="20"/>
    </row>
    <row r="8" spans="1:18" ht="141.75">
      <c r="A8" s="15">
        <v>2022</v>
      </c>
      <c r="B8" s="15" t="s">
        <v>13</v>
      </c>
      <c r="C8" s="15" t="s">
        <v>26</v>
      </c>
      <c r="D8" s="15" t="s">
        <v>38</v>
      </c>
      <c r="E8" s="15" t="s">
        <v>48</v>
      </c>
      <c r="F8" s="15" t="s">
        <v>29</v>
      </c>
      <c r="G8" s="15" t="s">
        <v>41</v>
      </c>
      <c r="H8" s="15" t="s">
        <v>42</v>
      </c>
      <c r="I8" s="16" t="s">
        <v>210</v>
      </c>
      <c r="J8" s="16" t="s">
        <v>24</v>
      </c>
      <c r="K8" s="17">
        <v>3200</v>
      </c>
      <c r="L8" s="16" t="s">
        <v>171</v>
      </c>
      <c r="M8" s="18">
        <v>7</v>
      </c>
      <c r="N8" s="18">
        <v>224000</v>
      </c>
      <c r="O8" s="34" t="s">
        <v>166</v>
      </c>
      <c r="P8" s="20" t="s">
        <v>43</v>
      </c>
      <c r="Q8" s="20" t="s">
        <v>211</v>
      </c>
      <c r="R8" s="20" t="s">
        <v>212</v>
      </c>
    </row>
    <row r="9" spans="1:18" ht="94.5">
      <c r="A9" s="15">
        <v>2022</v>
      </c>
      <c r="B9" s="15" t="s">
        <v>13</v>
      </c>
      <c r="C9" s="15" t="s">
        <v>26</v>
      </c>
      <c r="D9" s="15" t="s">
        <v>38</v>
      </c>
      <c r="E9" s="15" t="s">
        <v>28</v>
      </c>
      <c r="F9" s="15" t="s">
        <v>29</v>
      </c>
      <c r="G9" s="15" t="s">
        <v>41</v>
      </c>
      <c r="H9" s="15" t="s">
        <v>148</v>
      </c>
      <c r="I9" s="16" t="s">
        <v>213</v>
      </c>
      <c r="J9" s="16" t="s">
        <v>24</v>
      </c>
      <c r="K9" s="17">
        <v>159</v>
      </c>
      <c r="L9" s="16" t="s">
        <v>171</v>
      </c>
      <c r="M9" s="18">
        <v>485.17</v>
      </c>
      <c r="N9" s="18">
        <v>77142.03</v>
      </c>
      <c r="O9" s="34" t="s">
        <v>166</v>
      </c>
      <c r="P9" s="20" t="s">
        <v>43</v>
      </c>
      <c r="Q9" s="20" t="s">
        <v>211</v>
      </c>
      <c r="R9" s="20" t="s">
        <v>212</v>
      </c>
    </row>
    <row r="10" spans="1:18" ht="94.5">
      <c r="A10" s="15">
        <v>2022</v>
      </c>
      <c r="B10" s="15" t="s">
        <v>13</v>
      </c>
      <c r="C10" s="15" t="s">
        <v>26</v>
      </c>
      <c r="D10" s="15" t="s">
        <v>38</v>
      </c>
      <c r="E10" s="15" t="s">
        <v>28</v>
      </c>
      <c r="F10" s="15" t="s">
        <v>29</v>
      </c>
      <c r="G10" s="15" t="s">
        <v>41</v>
      </c>
      <c r="H10" s="15" t="s">
        <v>148</v>
      </c>
      <c r="I10" s="16" t="s">
        <v>214</v>
      </c>
      <c r="J10" s="16" t="s">
        <v>24</v>
      </c>
      <c r="K10" s="17">
        <v>1300</v>
      </c>
      <c r="L10" s="16" t="s">
        <v>171</v>
      </c>
      <c r="M10" s="18">
        <v>258.3</v>
      </c>
      <c r="N10" s="18">
        <v>335790</v>
      </c>
      <c r="O10" s="34" t="s">
        <v>166</v>
      </c>
      <c r="P10" s="20" t="s">
        <v>43</v>
      </c>
      <c r="Q10" s="20" t="s">
        <v>211</v>
      </c>
      <c r="R10" s="20" t="s">
        <v>212</v>
      </c>
    </row>
    <row r="11" spans="1:18" ht="31.5">
      <c r="M11" s="58" t="s">
        <v>181</v>
      </c>
      <c r="N11" s="56">
        <f>SUM(N8:N10)</f>
        <v>636932.03</v>
      </c>
      <c r="O11" s="34"/>
      <c r="P11" s="20"/>
      <c r="R11" s="20"/>
    </row>
    <row r="12" spans="1:18" ht="157.5">
      <c r="A12" s="15">
        <v>2022</v>
      </c>
      <c r="B12" s="15" t="s">
        <v>13</v>
      </c>
      <c r="C12" s="15" t="s">
        <v>26</v>
      </c>
      <c r="D12" s="15" t="s">
        <v>38</v>
      </c>
      <c r="E12" s="15" t="s">
        <v>56</v>
      </c>
      <c r="F12" s="15" t="s">
        <v>57</v>
      </c>
      <c r="G12" s="15" t="s">
        <v>112</v>
      </c>
      <c r="H12" s="15" t="s">
        <v>129</v>
      </c>
      <c r="I12" s="16" t="s">
        <v>215</v>
      </c>
      <c r="J12" s="16" t="s">
        <v>46</v>
      </c>
      <c r="K12" s="17">
        <v>750</v>
      </c>
      <c r="L12" s="16" t="s">
        <v>171</v>
      </c>
      <c r="M12" s="18" t="s">
        <v>216</v>
      </c>
      <c r="N12" s="18">
        <v>18825</v>
      </c>
      <c r="O12" s="34" t="s">
        <v>166</v>
      </c>
      <c r="P12" s="20" t="s">
        <v>43</v>
      </c>
      <c r="Q12" s="20" t="s">
        <v>217</v>
      </c>
      <c r="R12" s="20" t="s">
        <v>218</v>
      </c>
    </row>
    <row r="13" spans="1:18" ht="157.5">
      <c r="A13" s="15">
        <v>2022</v>
      </c>
      <c r="B13" s="15" t="s">
        <v>13</v>
      </c>
      <c r="C13" s="15" t="s">
        <v>26</v>
      </c>
      <c r="D13" s="15" t="s">
        <v>38</v>
      </c>
      <c r="E13" s="15" t="s">
        <v>56</v>
      </c>
      <c r="F13" s="15" t="s">
        <v>57</v>
      </c>
      <c r="G13" s="15" t="s">
        <v>112</v>
      </c>
      <c r="H13" s="15" t="s">
        <v>129</v>
      </c>
      <c r="I13" s="16" t="s">
        <v>219</v>
      </c>
      <c r="J13" s="16" t="s">
        <v>46</v>
      </c>
      <c r="K13" s="17">
        <v>1000</v>
      </c>
      <c r="L13" s="16" t="s">
        <v>171</v>
      </c>
      <c r="M13" s="18" t="s">
        <v>216</v>
      </c>
      <c r="N13" s="18">
        <v>25100</v>
      </c>
      <c r="O13" s="23" t="s">
        <v>166</v>
      </c>
      <c r="P13" s="20" t="s">
        <v>43</v>
      </c>
      <c r="Q13" s="20" t="s">
        <v>217</v>
      </c>
      <c r="R13" s="20" t="s">
        <v>218</v>
      </c>
    </row>
    <row r="14" spans="1:18" ht="157.5">
      <c r="A14" s="15">
        <v>2022</v>
      </c>
      <c r="B14" s="15" t="s">
        <v>13</v>
      </c>
      <c r="C14" s="15" t="s">
        <v>26</v>
      </c>
      <c r="D14" s="15" t="s">
        <v>38</v>
      </c>
      <c r="E14" s="15" t="s">
        <v>56</v>
      </c>
      <c r="F14" s="15" t="s">
        <v>57</v>
      </c>
      <c r="G14" s="15" t="s">
        <v>112</v>
      </c>
      <c r="H14" s="15" t="s">
        <v>129</v>
      </c>
      <c r="I14" s="16" t="s">
        <v>220</v>
      </c>
      <c r="J14" s="16" t="s">
        <v>46</v>
      </c>
      <c r="K14" s="17">
        <v>750</v>
      </c>
      <c r="L14" s="16" t="s">
        <v>171</v>
      </c>
      <c r="M14" s="18" t="s">
        <v>221</v>
      </c>
      <c r="N14" s="18">
        <v>21165</v>
      </c>
      <c r="O14" s="23" t="s">
        <v>166</v>
      </c>
      <c r="P14" s="20" t="s">
        <v>43</v>
      </c>
      <c r="Q14" s="20" t="s">
        <v>217</v>
      </c>
      <c r="R14" s="20" t="s">
        <v>218</v>
      </c>
    </row>
    <row r="15" spans="1:18" ht="173.25">
      <c r="A15" s="15">
        <v>2022</v>
      </c>
      <c r="B15" s="15" t="s">
        <v>13</v>
      </c>
      <c r="C15" s="15" t="s">
        <v>26</v>
      </c>
      <c r="D15" s="15" t="s">
        <v>38</v>
      </c>
      <c r="E15" s="15" t="s">
        <v>56</v>
      </c>
      <c r="F15" s="15" t="s">
        <v>57</v>
      </c>
      <c r="G15" s="15" t="s">
        <v>112</v>
      </c>
      <c r="H15" s="15" t="s">
        <v>129</v>
      </c>
      <c r="I15" s="16" t="s">
        <v>222</v>
      </c>
      <c r="J15" s="16" t="s">
        <v>46</v>
      </c>
      <c r="K15" s="17">
        <v>750</v>
      </c>
      <c r="L15" s="16" t="s">
        <v>171</v>
      </c>
      <c r="M15" s="18" t="s">
        <v>223</v>
      </c>
      <c r="N15" s="18">
        <v>20565</v>
      </c>
      <c r="O15" s="23" t="s">
        <v>166</v>
      </c>
      <c r="P15" s="20" t="s">
        <v>43</v>
      </c>
      <c r="Q15" s="20" t="s">
        <v>217</v>
      </c>
      <c r="R15" s="20" t="s">
        <v>218</v>
      </c>
    </row>
    <row r="16" spans="1:18" ht="157.5">
      <c r="A16" s="15">
        <v>2022</v>
      </c>
      <c r="B16" s="15" t="s">
        <v>13</v>
      </c>
      <c r="C16" s="15" t="s">
        <v>26</v>
      </c>
      <c r="D16" s="15" t="s">
        <v>38</v>
      </c>
      <c r="E16" s="15" t="s">
        <v>56</v>
      </c>
      <c r="F16" s="15" t="s">
        <v>57</v>
      </c>
      <c r="G16" s="15" t="s">
        <v>112</v>
      </c>
      <c r="H16" s="15" t="s">
        <v>129</v>
      </c>
      <c r="I16" s="16" t="s">
        <v>224</v>
      </c>
      <c r="J16" s="16" t="s">
        <v>46</v>
      </c>
      <c r="K16" s="17">
        <v>750</v>
      </c>
      <c r="L16" s="16" t="s">
        <v>171</v>
      </c>
      <c r="M16" s="18" t="s">
        <v>225</v>
      </c>
      <c r="N16" s="18">
        <v>7275</v>
      </c>
      <c r="O16" s="23" t="s">
        <v>166</v>
      </c>
      <c r="P16" s="20" t="s">
        <v>43</v>
      </c>
      <c r="Q16" s="20" t="s">
        <v>217</v>
      </c>
      <c r="R16" s="20" t="s">
        <v>218</v>
      </c>
    </row>
    <row r="17" spans="1:18" ht="157.5">
      <c r="A17" s="15">
        <v>2022</v>
      </c>
      <c r="B17" s="15" t="s">
        <v>13</v>
      </c>
      <c r="C17" s="15" t="s">
        <v>26</v>
      </c>
      <c r="D17" s="15" t="s">
        <v>38</v>
      </c>
      <c r="E17" s="15" t="s">
        <v>56</v>
      </c>
      <c r="F17" s="15" t="s">
        <v>57</v>
      </c>
      <c r="G17" s="15" t="s">
        <v>112</v>
      </c>
      <c r="H17" s="15" t="s">
        <v>129</v>
      </c>
      <c r="I17" s="16" t="s">
        <v>226</v>
      </c>
      <c r="J17" s="16" t="s">
        <v>46</v>
      </c>
      <c r="K17" s="17">
        <v>1500</v>
      </c>
      <c r="L17" s="16" t="s">
        <v>171</v>
      </c>
      <c r="M17" s="18" t="s">
        <v>227</v>
      </c>
      <c r="N17" s="18">
        <v>47265</v>
      </c>
      <c r="O17" s="23" t="s">
        <v>166</v>
      </c>
      <c r="P17" s="20" t="s">
        <v>43</v>
      </c>
      <c r="Q17" s="20" t="s">
        <v>217</v>
      </c>
      <c r="R17" s="20" t="s">
        <v>218</v>
      </c>
    </row>
    <row r="18" spans="1:18" ht="157.5">
      <c r="A18" s="15">
        <v>2022</v>
      </c>
      <c r="B18" s="15" t="s">
        <v>13</v>
      </c>
      <c r="C18" s="15" t="s">
        <v>26</v>
      </c>
      <c r="D18" s="15" t="s">
        <v>38</v>
      </c>
      <c r="E18" s="15" t="s">
        <v>56</v>
      </c>
      <c r="F18" s="15" t="s">
        <v>57</v>
      </c>
      <c r="G18" s="15" t="s">
        <v>112</v>
      </c>
      <c r="H18" s="15" t="s">
        <v>129</v>
      </c>
      <c r="I18" s="16" t="s">
        <v>228</v>
      </c>
      <c r="J18" s="16" t="s">
        <v>46</v>
      </c>
      <c r="K18" s="17">
        <v>750</v>
      </c>
      <c r="L18" s="16" t="s">
        <v>171</v>
      </c>
      <c r="M18" s="18" t="s">
        <v>229</v>
      </c>
      <c r="N18" s="18">
        <v>9577.5</v>
      </c>
      <c r="O18" s="23" t="s">
        <v>166</v>
      </c>
      <c r="P18" s="20" t="s">
        <v>43</v>
      </c>
      <c r="Q18" s="20" t="s">
        <v>217</v>
      </c>
      <c r="R18" s="20" t="s">
        <v>218</v>
      </c>
    </row>
    <row r="19" spans="1:18" ht="173.25">
      <c r="A19" s="15">
        <v>2022</v>
      </c>
      <c r="B19" s="15" t="s">
        <v>13</v>
      </c>
      <c r="C19" s="15" t="s">
        <v>26</v>
      </c>
      <c r="D19" s="15" t="s">
        <v>38</v>
      </c>
      <c r="E19" s="15" t="s">
        <v>56</v>
      </c>
      <c r="F19" s="15" t="s">
        <v>57</v>
      </c>
      <c r="G19" s="15" t="s">
        <v>112</v>
      </c>
      <c r="H19" s="15" t="s">
        <v>129</v>
      </c>
      <c r="I19" s="16" t="s">
        <v>230</v>
      </c>
      <c r="J19" s="16" t="s">
        <v>46</v>
      </c>
      <c r="K19" s="17">
        <v>1700</v>
      </c>
      <c r="L19" s="16" t="s">
        <v>171</v>
      </c>
      <c r="M19" s="18" t="s">
        <v>231</v>
      </c>
      <c r="N19" s="18">
        <v>50065</v>
      </c>
      <c r="O19" s="23" t="s">
        <v>166</v>
      </c>
      <c r="P19" s="20" t="s">
        <v>43</v>
      </c>
      <c r="Q19" s="20" t="s">
        <v>217</v>
      </c>
      <c r="R19" s="20" t="s">
        <v>218</v>
      </c>
    </row>
    <row r="20" spans="1:18" ht="173.25">
      <c r="A20" s="15">
        <v>2022</v>
      </c>
      <c r="B20" s="15" t="s">
        <v>13</v>
      </c>
      <c r="C20" s="15" t="s">
        <v>26</v>
      </c>
      <c r="D20" s="15" t="s">
        <v>38</v>
      </c>
      <c r="E20" s="15" t="s">
        <v>56</v>
      </c>
      <c r="F20" s="15" t="s">
        <v>57</v>
      </c>
      <c r="G20" s="15" t="s">
        <v>112</v>
      </c>
      <c r="H20" s="15" t="s">
        <v>129</v>
      </c>
      <c r="I20" s="16" t="s">
        <v>232</v>
      </c>
      <c r="J20" s="16" t="s">
        <v>46</v>
      </c>
      <c r="K20" s="17">
        <v>5000</v>
      </c>
      <c r="L20" s="16" t="s">
        <v>171</v>
      </c>
      <c r="M20" s="18" t="s">
        <v>231</v>
      </c>
      <c r="N20" s="18">
        <v>147250</v>
      </c>
      <c r="O20" s="23" t="s">
        <v>166</v>
      </c>
      <c r="P20" s="20" t="s">
        <v>43</v>
      </c>
      <c r="Q20" s="20" t="s">
        <v>217</v>
      </c>
      <c r="R20" s="20" t="s">
        <v>218</v>
      </c>
    </row>
    <row r="21" spans="1:18" ht="94.5">
      <c r="A21" s="15">
        <v>2022</v>
      </c>
      <c r="B21" s="15" t="s">
        <v>13</v>
      </c>
      <c r="C21" s="15" t="s">
        <v>26</v>
      </c>
      <c r="D21" s="15" t="s">
        <v>38</v>
      </c>
      <c r="E21" s="15" t="s">
        <v>56</v>
      </c>
      <c r="F21" s="15" t="s">
        <v>57</v>
      </c>
      <c r="G21" s="15" t="s">
        <v>112</v>
      </c>
      <c r="H21" s="15" t="s">
        <v>129</v>
      </c>
      <c r="I21" s="16" t="s">
        <v>233</v>
      </c>
      <c r="J21" s="16" t="s">
        <v>46</v>
      </c>
      <c r="K21" s="17">
        <v>200</v>
      </c>
      <c r="L21" s="16" t="s">
        <v>171</v>
      </c>
      <c r="M21" s="18" t="s">
        <v>234</v>
      </c>
      <c r="N21" s="18">
        <v>5890</v>
      </c>
      <c r="O21" s="23" t="s">
        <v>166</v>
      </c>
      <c r="P21" s="20" t="s">
        <v>43</v>
      </c>
      <c r="Q21" s="20" t="s">
        <v>235</v>
      </c>
      <c r="R21" s="20" t="s">
        <v>236</v>
      </c>
    </row>
    <row r="22" spans="1:18" ht="157.5">
      <c r="A22" s="15">
        <v>2022</v>
      </c>
      <c r="B22" s="15" t="s">
        <v>13</v>
      </c>
      <c r="C22" s="15" t="s">
        <v>26</v>
      </c>
      <c r="D22" s="15" t="s">
        <v>38</v>
      </c>
      <c r="E22" s="15" t="s">
        <v>56</v>
      </c>
      <c r="F22" s="15" t="s">
        <v>57</v>
      </c>
      <c r="G22" s="15" t="s">
        <v>112</v>
      </c>
      <c r="H22" s="15" t="s">
        <v>129</v>
      </c>
      <c r="I22" s="16" t="s">
        <v>237</v>
      </c>
      <c r="J22" s="16" t="s">
        <v>24</v>
      </c>
      <c r="K22" s="17">
        <v>1</v>
      </c>
      <c r="L22" s="16" t="s">
        <v>171</v>
      </c>
      <c r="M22" s="18" t="s">
        <v>238</v>
      </c>
      <c r="N22" s="18">
        <v>297.79000000000002</v>
      </c>
      <c r="O22" s="23" t="s">
        <v>166</v>
      </c>
      <c r="P22" s="20" t="s">
        <v>43</v>
      </c>
      <c r="Q22" s="20" t="s">
        <v>217</v>
      </c>
      <c r="R22" s="20" t="s">
        <v>218</v>
      </c>
    </row>
    <row r="23" spans="1:18" ht="31.5">
      <c r="M23" s="58" t="s">
        <v>175</v>
      </c>
      <c r="N23" s="56">
        <f>SUM(N12:N22)</f>
        <v>353275.29</v>
      </c>
      <c r="P23" s="20"/>
      <c r="R23" s="20"/>
    </row>
    <row r="24" spans="1:18" ht="94.5">
      <c r="A24" s="15">
        <v>2022</v>
      </c>
      <c r="B24" s="15" t="s">
        <v>13</v>
      </c>
      <c r="C24" s="15" t="s">
        <v>26</v>
      </c>
      <c r="D24" s="15" t="s">
        <v>38</v>
      </c>
      <c r="E24" s="15" t="s">
        <v>28</v>
      </c>
      <c r="F24" s="15" t="s">
        <v>57</v>
      </c>
      <c r="G24" s="15" t="s">
        <v>117</v>
      </c>
      <c r="H24" s="15" t="s">
        <v>131</v>
      </c>
      <c r="I24" s="16" t="s">
        <v>239</v>
      </c>
      <c r="J24" s="16" t="s">
        <v>24</v>
      </c>
      <c r="K24" s="17">
        <v>4000</v>
      </c>
      <c r="L24" s="16" t="s">
        <v>171</v>
      </c>
      <c r="M24" s="18" t="s">
        <v>240</v>
      </c>
      <c r="N24" s="18">
        <v>47560</v>
      </c>
      <c r="O24" s="23" t="s">
        <v>166</v>
      </c>
      <c r="P24" s="20" t="s">
        <v>43</v>
      </c>
      <c r="Q24" s="20" t="s">
        <v>241</v>
      </c>
      <c r="R24" s="20" t="s">
        <v>242</v>
      </c>
    </row>
    <row r="25" spans="1:18" ht="94.5">
      <c r="A25" s="15">
        <v>2022</v>
      </c>
      <c r="B25" s="15" t="s">
        <v>13</v>
      </c>
      <c r="C25" s="15" t="s">
        <v>26</v>
      </c>
      <c r="D25" s="15" t="s">
        <v>38</v>
      </c>
      <c r="E25" s="15" t="s">
        <v>28</v>
      </c>
      <c r="F25" s="15" t="s">
        <v>57</v>
      </c>
      <c r="G25" s="15" t="s">
        <v>117</v>
      </c>
      <c r="H25" s="15" t="s">
        <v>131</v>
      </c>
      <c r="I25" s="16" t="s">
        <v>243</v>
      </c>
      <c r="J25" s="16" t="s">
        <v>24</v>
      </c>
      <c r="K25" s="17">
        <v>6720</v>
      </c>
      <c r="L25" s="16" t="s">
        <v>171</v>
      </c>
      <c r="M25" s="18" t="s">
        <v>244</v>
      </c>
      <c r="N25" s="18">
        <v>46905.599999999999</v>
      </c>
      <c r="O25" s="23" t="s">
        <v>166</v>
      </c>
      <c r="P25" s="20" t="s">
        <v>43</v>
      </c>
      <c r="Q25" s="20" t="s">
        <v>241</v>
      </c>
      <c r="R25" s="20" t="s">
        <v>242</v>
      </c>
    </row>
    <row r="26" spans="1:18" ht="94.5">
      <c r="A26" s="15">
        <v>2022</v>
      </c>
      <c r="B26" s="15" t="s">
        <v>13</v>
      </c>
      <c r="C26" s="15" t="s">
        <v>26</v>
      </c>
      <c r="D26" s="15" t="s">
        <v>38</v>
      </c>
      <c r="E26" s="15" t="s">
        <v>28</v>
      </c>
      <c r="F26" s="15" t="s">
        <v>57</v>
      </c>
      <c r="G26" s="15" t="s">
        <v>117</v>
      </c>
      <c r="H26" s="15" t="s">
        <v>131</v>
      </c>
      <c r="I26" s="16" t="s">
        <v>245</v>
      </c>
      <c r="J26" s="16" t="s">
        <v>24</v>
      </c>
      <c r="K26" s="17">
        <v>3000</v>
      </c>
      <c r="L26" s="16" t="s">
        <v>171</v>
      </c>
      <c r="M26" s="18" t="s">
        <v>246</v>
      </c>
      <c r="N26" s="18">
        <v>16320</v>
      </c>
      <c r="O26" s="23" t="s">
        <v>166</v>
      </c>
      <c r="P26" s="20" t="s">
        <v>43</v>
      </c>
      <c r="Q26" s="20" t="s">
        <v>241</v>
      </c>
      <c r="R26" s="20" t="s">
        <v>242</v>
      </c>
    </row>
    <row r="27" spans="1:18" ht="94.5">
      <c r="A27" s="15">
        <v>2022</v>
      </c>
      <c r="B27" s="15" t="s">
        <v>13</v>
      </c>
      <c r="C27" s="15" t="s">
        <v>26</v>
      </c>
      <c r="D27" s="15" t="s">
        <v>38</v>
      </c>
      <c r="E27" s="15" t="s">
        <v>28</v>
      </c>
      <c r="F27" s="15" t="s">
        <v>57</v>
      </c>
      <c r="G27" s="15" t="s">
        <v>117</v>
      </c>
      <c r="H27" s="15" t="s">
        <v>131</v>
      </c>
      <c r="I27" s="16" t="s">
        <v>247</v>
      </c>
      <c r="J27" s="16" t="s">
        <v>24</v>
      </c>
      <c r="K27" s="17">
        <v>1</v>
      </c>
      <c r="L27" s="16" t="s">
        <v>171</v>
      </c>
      <c r="M27" s="18" t="s">
        <v>248</v>
      </c>
      <c r="N27" s="18">
        <v>3893.73</v>
      </c>
      <c r="O27" s="23" t="s">
        <v>166</v>
      </c>
      <c r="P27" s="20" t="s">
        <v>43</v>
      </c>
      <c r="Q27" s="20" t="s">
        <v>241</v>
      </c>
      <c r="R27" s="20" t="s">
        <v>242</v>
      </c>
    </row>
    <row r="28" spans="1:18" ht="31.5">
      <c r="M28" s="58" t="s">
        <v>204</v>
      </c>
      <c r="N28" s="56">
        <f>SUM(N24:N27)</f>
        <v>114679.33</v>
      </c>
      <c r="P28" s="20"/>
      <c r="R28" s="20"/>
    </row>
    <row r="29" spans="1:18" ht="31.5">
      <c r="M29" s="57" t="s">
        <v>249</v>
      </c>
      <c r="N29" s="57">
        <f>N7+N11+N23+N28</f>
        <v>2789984.17</v>
      </c>
      <c r="P29" s="20"/>
      <c r="R29" s="20"/>
    </row>
    <row r="30" spans="1:18" ht="15.75">
      <c r="N30" s="18" t="str">
        <f t="shared" ref="N30:N72" si="0">IF(M30="","",K30*M30)</f>
        <v/>
      </c>
      <c r="P30" s="20"/>
      <c r="R30" s="20"/>
    </row>
    <row r="31" spans="1:18" ht="15.75">
      <c r="N31" s="18" t="str">
        <f t="shared" si="0"/>
        <v/>
      </c>
      <c r="P31" s="20"/>
      <c r="R31" s="20"/>
    </row>
    <row r="32" spans="1:18" ht="15.75">
      <c r="N32" s="18" t="str">
        <f t="shared" si="0"/>
        <v/>
      </c>
      <c r="P32" s="20"/>
      <c r="R32" s="20"/>
    </row>
    <row r="33" spans="14:18" ht="15.75">
      <c r="N33" s="18" t="str">
        <f t="shared" si="0"/>
        <v/>
      </c>
      <c r="P33" s="20"/>
      <c r="R33" s="20"/>
    </row>
    <row r="34" spans="14:18" ht="15.75">
      <c r="N34" s="18" t="str">
        <f t="shared" si="0"/>
        <v/>
      </c>
      <c r="P34" s="20"/>
      <c r="R34" s="20"/>
    </row>
    <row r="35" spans="14:18" ht="15.75">
      <c r="N35" s="18" t="str">
        <f t="shared" si="0"/>
        <v/>
      </c>
      <c r="P35" s="20"/>
      <c r="R35" s="20"/>
    </row>
    <row r="36" spans="14:18" ht="15.75">
      <c r="N36" s="18" t="str">
        <f t="shared" si="0"/>
        <v/>
      </c>
      <c r="P36" s="20"/>
      <c r="R36" s="20"/>
    </row>
    <row r="37" spans="14:18" ht="15.75">
      <c r="N37" s="18" t="str">
        <f t="shared" si="0"/>
        <v/>
      </c>
      <c r="P37" s="20"/>
      <c r="R37" s="20"/>
    </row>
    <row r="38" spans="14:18" ht="15.75">
      <c r="N38" s="18" t="str">
        <f t="shared" si="0"/>
        <v/>
      </c>
      <c r="P38" s="20"/>
      <c r="R38" s="20"/>
    </row>
    <row r="39" spans="14:18" ht="15.75">
      <c r="N39" s="18" t="str">
        <f t="shared" si="0"/>
        <v/>
      </c>
      <c r="P39" s="20"/>
      <c r="R39" s="20"/>
    </row>
    <row r="40" spans="14:18" ht="15.75">
      <c r="N40" s="18" t="str">
        <f t="shared" si="0"/>
        <v/>
      </c>
      <c r="P40" s="20"/>
      <c r="R40" s="20"/>
    </row>
    <row r="41" spans="14:18" ht="15.75">
      <c r="N41" s="18" t="str">
        <f t="shared" si="0"/>
        <v/>
      </c>
      <c r="P41" s="20"/>
      <c r="R41" s="20"/>
    </row>
    <row r="42" spans="14:18" ht="15.75">
      <c r="N42" s="18" t="str">
        <f t="shared" si="0"/>
        <v/>
      </c>
      <c r="P42" s="20"/>
      <c r="R42" s="20"/>
    </row>
    <row r="43" spans="14:18" ht="15.75">
      <c r="N43" s="18" t="str">
        <f t="shared" si="0"/>
        <v/>
      </c>
      <c r="P43" s="20"/>
      <c r="R43" s="20"/>
    </row>
    <row r="44" spans="14:18" ht="15.75">
      <c r="N44" s="18" t="str">
        <f t="shared" si="0"/>
        <v/>
      </c>
      <c r="P44" s="20"/>
      <c r="R44" s="20"/>
    </row>
    <row r="45" spans="14:18" ht="15.75">
      <c r="N45" s="18" t="str">
        <f t="shared" si="0"/>
        <v/>
      </c>
      <c r="P45" s="20"/>
      <c r="R45" s="20"/>
    </row>
    <row r="46" spans="14:18" ht="15.75">
      <c r="N46" s="18" t="str">
        <f t="shared" si="0"/>
        <v/>
      </c>
      <c r="P46" s="20"/>
      <c r="R46" s="20"/>
    </row>
    <row r="47" spans="14:18" ht="15.75">
      <c r="N47" s="18" t="str">
        <f t="shared" si="0"/>
        <v/>
      </c>
      <c r="P47" s="20"/>
      <c r="R47" s="20"/>
    </row>
    <row r="48" spans="14:18" ht="15.75">
      <c r="N48" s="18" t="str">
        <f t="shared" si="0"/>
        <v/>
      </c>
      <c r="P48" s="20"/>
      <c r="R48" s="20"/>
    </row>
    <row r="49" spans="14:18" ht="15.75">
      <c r="N49" s="18" t="str">
        <f t="shared" si="0"/>
        <v/>
      </c>
      <c r="P49" s="20"/>
      <c r="R49" s="20"/>
    </row>
    <row r="50" spans="14:18" ht="15.75">
      <c r="N50" s="18" t="str">
        <f t="shared" si="0"/>
        <v/>
      </c>
      <c r="P50" s="20"/>
      <c r="R50" s="20"/>
    </row>
    <row r="51" spans="14:18" ht="15.75">
      <c r="N51" s="18" t="str">
        <f t="shared" si="0"/>
        <v/>
      </c>
      <c r="P51" s="20"/>
      <c r="R51" s="20"/>
    </row>
    <row r="52" spans="14:18" ht="15.75">
      <c r="N52" s="18" t="str">
        <f t="shared" si="0"/>
        <v/>
      </c>
      <c r="P52" s="20"/>
      <c r="R52" s="20"/>
    </row>
    <row r="53" spans="14:18" ht="15.75">
      <c r="N53" s="18" t="str">
        <f t="shared" si="0"/>
        <v/>
      </c>
      <c r="P53" s="20"/>
      <c r="R53" s="20"/>
    </row>
    <row r="54" spans="14:18" ht="15.75">
      <c r="N54" s="18" t="str">
        <f t="shared" si="0"/>
        <v/>
      </c>
      <c r="P54" s="20"/>
      <c r="R54" s="20"/>
    </row>
    <row r="55" spans="14:18" ht="15.75">
      <c r="N55" s="18" t="str">
        <f t="shared" si="0"/>
        <v/>
      </c>
      <c r="P55" s="20"/>
      <c r="R55" s="20"/>
    </row>
    <row r="56" spans="14:18" ht="15.75">
      <c r="N56" s="18" t="str">
        <f t="shared" si="0"/>
        <v/>
      </c>
      <c r="P56" s="20"/>
      <c r="R56" s="20"/>
    </row>
    <row r="57" spans="14:18" ht="15.75">
      <c r="N57" s="18" t="str">
        <f t="shared" si="0"/>
        <v/>
      </c>
      <c r="P57" s="20"/>
      <c r="R57" s="20"/>
    </row>
    <row r="58" spans="14:18" ht="15.75">
      <c r="N58" s="18" t="str">
        <f t="shared" si="0"/>
        <v/>
      </c>
      <c r="P58" s="20"/>
      <c r="R58" s="20"/>
    </row>
    <row r="59" spans="14:18" ht="15.75">
      <c r="N59" s="18" t="str">
        <f t="shared" si="0"/>
        <v/>
      </c>
      <c r="P59" s="20"/>
      <c r="R59" s="20"/>
    </row>
    <row r="60" spans="14:18" ht="15.75">
      <c r="N60" s="18" t="str">
        <f t="shared" si="0"/>
        <v/>
      </c>
      <c r="P60" s="20"/>
      <c r="R60" s="20"/>
    </row>
    <row r="61" spans="14:18" ht="15.75">
      <c r="N61" s="18" t="str">
        <f t="shared" si="0"/>
        <v/>
      </c>
      <c r="P61" s="20"/>
      <c r="R61" s="20"/>
    </row>
    <row r="62" spans="14:18" ht="15.75">
      <c r="N62" s="18" t="str">
        <f t="shared" si="0"/>
        <v/>
      </c>
      <c r="P62" s="20"/>
      <c r="R62" s="20"/>
    </row>
    <row r="63" spans="14:18" ht="15.75">
      <c r="N63" s="18" t="str">
        <f t="shared" si="0"/>
        <v/>
      </c>
      <c r="P63" s="20"/>
      <c r="R63" s="20"/>
    </row>
    <row r="64" spans="14:18" ht="15.75">
      <c r="N64" s="18" t="str">
        <f t="shared" si="0"/>
        <v/>
      </c>
      <c r="P64" s="20"/>
      <c r="R64" s="20"/>
    </row>
    <row r="65" spans="14:18" ht="15.75">
      <c r="N65" s="18" t="str">
        <f t="shared" si="0"/>
        <v/>
      </c>
      <c r="P65" s="20"/>
      <c r="R65" s="20"/>
    </row>
    <row r="66" spans="14:18" ht="15.75">
      <c r="N66" s="18" t="str">
        <f t="shared" si="0"/>
        <v/>
      </c>
      <c r="P66" s="20"/>
      <c r="R66" s="20"/>
    </row>
    <row r="67" spans="14:18" ht="15.75">
      <c r="N67" s="18" t="str">
        <f t="shared" si="0"/>
        <v/>
      </c>
      <c r="P67" s="20"/>
      <c r="R67" s="20"/>
    </row>
    <row r="68" spans="14:18" ht="15.75">
      <c r="N68" s="18" t="str">
        <f t="shared" si="0"/>
        <v/>
      </c>
      <c r="P68" s="20"/>
      <c r="R68" s="20"/>
    </row>
    <row r="69" spans="14:18" ht="15.75">
      <c r="N69" s="18" t="str">
        <f t="shared" si="0"/>
        <v/>
      </c>
      <c r="P69" s="20"/>
      <c r="R69" s="20"/>
    </row>
    <row r="70" spans="14:18" ht="15.75">
      <c r="N70" s="18" t="str">
        <f t="shared" si="0"/>
        <v/>
      </c>
      <c r="P70" s="20"/>
      <c r="R70" s="20"/>
    </row>
    <row r="71" spans="14:18" ht="15.75">
      <c r="N71" s="18" t="str">
        <f t="shared" si="0"/>
        <v/>
      </c>
      <c r="P71" s="20"/>
      <c r="R71" s="20"/>
    </row>
    <row r="72" spans="14:18" ht="15.75">
      <c r="N72" s="18" t="str">
        <f t="shared" si="0"/>
        <v/>
      </c>
      <c r="P72" s="20"/>
      <c r="R72" s="20"/>
    </row>
    <row r="73" spans="14:18" ht="15.75">
      <c r="N73" s="18" t="str">
        <f t="shared" ref="N73:N136" si="1">IF(M73="","",K73*M73)</f>
        <v/>
      </c>
      <c r="P73" s="20"/>
      <c r="R73" s="20"/>
    </row>
    <row r="74" spans="14:18" ht="15.75">
      <c r="N74" s="18" t="str">
        <f t="shared" si="1"/>
        <v/>
      </c>
      <c r="P74" s="20"/>
      <c r="R74" s="20"/>
    </row>
    <row r="75" spans="14:18" ht="15.75">
      <c r="N75" s="18" t="str">
        <f t="shared" si="1"/>
        <v/>
      </c>
      <c r="P75" s="20"/>
      <c r="R75" s="20"/>
    </row>
    <row r="76" spans="14:18" ht="15.75">
      <c r="N76" s="18" t="str">
        <f t="shared" si="1"/>
        <v/>
      </c>
      <c r="P76" s="20"/>
      <c r="R76" s="20"/>
    </row>
    <row r="77" spans="14:18" ht="15.75">
      <c r="N77" s="18" t="str">
        <f t="shared" si="1"/>
        <v/>
      </c>
      <c r="P77" s="20"/>
      <c r="R77" s="20"/>
    </row>
    <row r="78" spans="14:18" ht="15.75">
      <c r="N78" s="18" t="str">
        <f t="shared" si="1"/>
        <v/>
      </c>
      <c r="P78" s="20"/>
      <c r="R78" s="20"/>
    </row>
    <row r="79" spans="14:18" ht="15.75">
      <c r="N79" s="18" t="str">
        <f t="shared" si="1"/>
        <v/>
      </c>
      <c r="P79" s="20"/>
      <c r="R79" s="20"/>
    </row>
    <row r="80" spans="14:18" ht="15.75">
      <c r="N80" s="18" t="str">
        <f t="shared" si="1"/>
        <v/>
      </c>
      <c r="P80" s="20"/>
      <c r="R80" s="20"/>
    </row>
    <row r="81" spans="1:18" ht="15.75">
      <c r="N81" s="18" t="str">
        <f t="shared" si="1"/>
        <v/>
      </c>
      <c r="P81" s="20"/>
      <c r="R81" s="20"/>
    </row>
    <row r="82" spans="1:18" ht="15.75">
      <c r="N82" s="18" t="str">
        <f t="shared" si="1"/>
        <v/>
      </c>
      <c r="P82" s="20"/>
      <c r="R82" s="20"/>
    </row>
    <row r="83" spans="1:18" ht="15.75">
      <c r="A83" s="21"/>
      <c r="B83" s="22"/>
      <c r="C83" s="22"/>
      <c r="N83" s="18" t="str">
        <f t="shared" si="1"/>
        <v/>
      </c>
      <c r="P83" s="20"/>
      <c r="R83" s="20"/>
    </row>
    <row r="84" spans="1:18" ht="15.75">
      <c r="A84" s="21"/>
      <c r="B84" s="22"/>
      <c r="C84" s="22"/>
      <c r="N84" s="18" t="str">
        <f t="shared" si="1"/>
        <v/>
      </c>
      <c r="P84" s="20"/>
      <c r="R84" s="20"/>
    </row>
    <row r="85" spans="1:18" ht="15.75">
      <c r="A85" s="21"/>
      <c r="B85" s="22"/>
      <c r="C85" s="22"/>
      <c r="N85" s="18" t="str">
        <f t="shared" si="1"/>
        <v/>
      </c>
      <c r="P85" s="20"/>
      <c r="R85" s="20"/>
    </row>
    <row r="86" spans="1:18" ht="15.75">
      <c r="A86" s="21"/>
      <c r="B86" s="22"/>
      <c r="C86" s="22"/>
      <c r="N86" s="18" t="str">
        <f t="shared" si="1"/>
        <v/>
      </c>
      <c r="P86" s="20"/>
      <c r="R86" s="20"/>
    </row>
    <row r="87" spans="1:18" ht="15.75">
      <c r="A87" s="21"/>
      <c r="B87" s="22"/>
      <c r="C87" s="22"/>
      <c r="N87" s="18" t="str">
        <f t="shared" si="1"/>
        <v/>
      </c>
      <c r="P87" s="20"/>
      <c r="R87" s="20"/>
    </row>
    <row r="88" spans="1:18" ht="15.75">
      <c r="A88" s="21"/>
      <c r="B88" s="22"/>
      <c r="C88" s="22"/>
      <c r="N88" s="18" t="str">
        <f t="shared" si="1"/>
        <v/>
      </c>
      <c r="P88" s="20"/>
      <c r="R88" s="20"/>
    </row>
    <row r="89" spans="1:18" ht="15.75">
      <c r="A89" s="21"/>
      <c r="B89" s="22"/>
      <c r="C89" s="22"/>
      <c r="N89" s="18" t="str">
        <f t="shared" si="1"/>
        <v/>
      </c>
      <c r="P89" s="20"/>
      <c r="R89" s="20"/>
    </row>
    <row r="90" spans="1:18" ht="15.75">
      <c r="A90" s="21"/>
      <c r="B90" s="22"/>
      <c r="C90" s="22"/>
      <c r="N90" s="18" t="str">
        <f t="shared" si="1"/>
        <v/>
      </c>
      <c r="P90" s="20"/>
      <c r="R90" s="20"/>
    </row>
    <row r="91" spans="1:18" ht="15.75">
      <c r="A91" s="21"/>
      <c r="B91" s="22"/>
      <c r="C91" s="22"/>
      <c r="N91" s="18" t="str">
        <f t="shared" si="1"/>
        <v/>
      </c>
      <c r="P91" s="20"/>
      <c r="R91" s="20"/>
    </row>
    <row r="92" spans="1:18" ht="15.75">
      <c r="N92" s="18" t="str">
        <f t="shared" si="1"/>
        <v/>
      </c>
      <c r="P92" s="20"/>
      <c r="R92" s="20"/>
    </row>
    <row r="93" spans="1:18" ht="15.75">
      <c r="N93" s="18" t="str">
        <f t="shared" si="1"/>
        <v/>
      </c>
      <c r="P93" s="20"/>
      <c r="R93" s="20"/>
    </row>
    <row r="94" spans="1:18" ht="15.75">
      <c r="N94" s="18" t="str">
        <f t="shared" si="1"/>
        <v/>
      </c>
      <c r="P94" s="20"/>
      <c r="R94" s="20"/>
    </row>
    <row r="95" spans="1:18" ht="15.75">
      <c r="N95" s="18" t="str">
        <f t="shared" si="1"/>
        <v/>
      </c>
      <c r="P95" s="20"/>
      <c r="R95" s="20"/>
    </row>
    <row r="96" spans="1:18" ht="15.75">
      <c r="N96" s="18" t="str">
        <f t="shared" si="1"/>
        <v/>
      </c>
      <c r="P96" s="20"/>
      <c r="R96" s="20"/>
    </row>
    <row r="97" spans="14:18" ht="15.75">
      <c r="N97" s="18" t="str">
        <f t="shared" si="1"/>
        <v/>
      </c>
      <c r="P97" s="20"/>
      <c r="R97" s="20"/>
    </row>
    <row r="98" spans="14:18" ht="15.75">
      <c r="N98" s="18" t="str">
        <f t="shared" si="1"/>
        <v/>
      </c>
      <c r="P98" s="20"/>
      <c r="R98" s="20"/>
    </row>
    <row r="99" spans="14:18" ht="15.75">
      <c r="N99" s="18" t="str">
        <f t="shared" si="1"/>
        <v/>
      </c>
      <c r="P99" s="20"/>
      <c r="R99" s="20"/>
    </row>
    <row r="100" spans="14:18" ht="15.75">
      <c r="N100" s="18" t="str">
        <f t="shared" si="1"/>
        <v/>
      </c>
      <c r="P100" s="20"/>
      <c r="R100" s="20"/>
    </row>
    <row r="101" spans="14:18" ht="15.75">
      <c r="N101" s="18" t="str">
        <f t="shared" si="1"/>
        <v/>
      </c>
      <c r="P101" s="20"/>
      <c r="R101" s="20"/>
    </row>
    <row r="102" spans="14:18" ht="15.75">
      <c r="N102" s="18" t="str">
        <f t="shared" si="1"/>
        <v/>
      </c>
      <c r="P102" s="20"/>
      <c r="R102" s="20"/>
    </row>
    <row r="103" spans="14:18" ht="15.75">
      <c r="N103" s="18" t="str">
        <f t="shared" si="1"/>
        <v/>
      </c>
      <c r="P103" s="20"/>
      <c r="R103" s="20"/>
    </row>
    <row r="104" spans="14:18" ht="15.75">
      <c r="N104" s="18" t="str">
        <f t="shared" si="1"/>
        <v/>
      </c>
      <c r="P104" s="20"/>
      <c r="R104" s="20"/>
    </row>
    <row r="105" spans="14:18" ht="15.75">
      <c r="N105" s="18" t="str">
        <f t="shared" si="1"/>
        <v/>
      </c>
      <c r="P105" s="20"/>
      <c r="R105" s="20"/>
    </row>
    <row r="106" spans="14:18" ht="15.75">
      <c r="N106" s="18" t="str">
        <f t="shared" si="1"/>
        <v/>
      </c>
      <c r="P106" s="20"/>
      <c r="R106" s="20"/>
    </row>
    <row r="107" spans="14:18" ht="15.75">
      <c r="N107" s="18" t="str">
        <f t="shared" si="1"/>
        <v/>
      </c>
      <c r="P107" s="20"/>
      <c r="R107" s="20"/>
    </row>
    <row r="108" spans="14:18" ht="15.75">
      <c r="N108" s="18" t="str">
        <f t="shared" si="1"/>
        <v/>
      </c>
      <c r="P108" s="20"/>
      <c r="R108" s="20"/>
    </row>
    <row r="109" spans="14:18" ht="15.75">
      <c r="N109" s="18" t="str">
        <f t="shared" si="1"/>
        <v/>
      </c>
      <c r="P109" s="20"/>
      <c r="R109" s="20"/>
    </row>
    <row r="110" spans="14:18" ht="15.75">
      <c r="N110" s="18" t="str">
        <f t="shared" si="1"/>
        <v/>
      </c>
      <c r="P110" s="20"/>
      <c r="R110" s="20"/>
    </row>
    <row r="111" spans="14:18" ht="15.75">
      <c r="N111" s="18" t="str">
        <f t="shared" si="1"/>
        <v/>
      </c>
      <c r="P111" s="20"/>
      <c r="R111" s="20"/>
    </row>
    <row r="112" spans="14:18" ht="15.75">
      <c r="N112" s="18" t="str">
        <f t="shared" si="1"/>
        <v/>
      </c>
      <c r="P112" s="20"/>
      <c r="R112" s="20"/>
    </row>
    <row r="113" spans="14:18" ht="15.75">
      <c r="N113" s="18" t="str">
        <f t="shared" si="1"/>
        <v/>
      </c>
      <c r="P113" s="20"/>
      <c r="R113" s="20"/>
    </row>
    <row r="114" spans="14:18" ht="15.75">
      <c r="N114" s="18" t="str">
        <f t="shared" si="1"/>
        <v/>
      </c>
      <c r="P114" s="20"/>
      <c r="R114" s="20"/>
    </row>
    <row r="115" spans="14:18" ht="15.75">
      <c r="N115" s="18" t="str">
        <f t="shared" si="1"/>
        <v/>
      </c>
      <c r="P115" s="20"/>
      <c r="R115" s="20"/>
    </row>
    <row r="116" spans="14:18" ht="15.75">
      <c r="N116" s="18" t="str">
        <f t="shared" si="1"/>
        <v/>
      </c>
      <c r="P116" s="20"/>
      <c r="R116" s="20"/>
    </row>
    <row r="117" spans="14:18" ht="15.75">
      <c r="N117" s="18" t="str">
        <f t="shared" si="1"/>
        <v/>
      </c>
      <c r="P117" s="20"/>
      <c r="R117" s="20"/>
    </row>
    <row r="118" spans="14:18" ht="15.75">
      <c r="N118" s="18" t="str">
        <f t="shared" si="1"/>
        <v/>
      </c>
      <c r="P118" s="20"/>
      <c r="R118" s="20"/>
    </row>
    <row r="119" spans="14:18" ht="15.75">
      <c r="N119" s="18" t="str">
        <f t="shared" si="1"/>
        <v/>
      </c>
      <c r="P119" s="20"/>
      <c r="R119" s="20"/>
    </row>
    <row r="120" spans="14:18" ht="15.75">
      <c r="N120" s="18" t="str">
        <f t="shared" si="1"/>
        <v/>
      </c>
      <c r="P120" s="20"/>
      <c r="R120" s="20"/>
    </row>
    <row r="121" spans="14:18" ht="15.75">
      <c r="N121" s="18" t="str">
        <f t="shared" si="1"/>
        <v/>
      </c>
      <c r="P121" s="20"/>
      <c r="R121" s="20"/>
    </row>
    <row r="122" spans="14:18" ht="15.75">
      <c r="N122" s="18" t="str">
        <f t="shared" si="1"/>
        <v/>
      </c>
      <c r="P122" s="20"/>
      <c r="R122" s="20"/>
    </row>
    <row r="123" spans="14:18" ht="15.75">
      <c r="N123" s="18" t="str">
        <f t="shared" si="1"/>
        <v/>
      </c>
      <c r="P123" s="20"/>
      <c r="R123" s="20"/>
    </row>
    <row r="124" spans="14:18" ht="15.75">
      <c r="N124" s="18" t="str">
        <f t="shared" si="1"/>
        <v/>
      </c>
      <c r="P124" s="20"/>
      <c r="R124" s="20"/>
    </row>
    <row r="125" spans="14:18" ht="15.75">
      <c r="N125" s="18" t="str">
        <f t="shared" si="1"/>
        <v/>
      </c>
      <c r="P125" s="20"/>
      <c r="R125" s="20"/>
    </row>
    <row r="126" spans="14:18" ht="15.75">
      <c r="N126" s="18" t="str">
        <f t="shared" si="1"/>
        <v/>
      </c>
      <c r="P126" s="20"/>
      <c r="R126" s="20"/>
    </row>
    <row r="127" spans="14:18" ht="15.75">
      <c r="N127" s="18" t="str">
        <f t="shared" si="1"/>
        <v/>
      </c>
      <c r="P127" s="20"/>
      <c r="R127" s="20"/>
    </row>
    <row r="128" spans="14:18" ht="15.75">
      <c r="N128" s="18" t="str">
        <f t="shared" si="1"/>
        <v/>
      </c>
      <c r="P128" s="20"/>
      <c r="R128" s="20"/>
    </row>
    <row r="129" spans="14:18" ht="15.75">
      <c r="N129" s="18" t="str">
        <f t="shared" si="1"/>
        <v/>
      </c>
      <c r="P129" s="20"/>
      <c r="R129" s="20"/>
    </row>
    <row r="130" spans="14:18" ht="15.75">
      <c r="N130" s="18" t="str">
        <f t="shared" si="1"/>
        <v/>
      </c>
      <c r="P130" s="20"/>
      <c r="R130" s="20"/>
    </row>
    <row r="131" spans="14:18" ht="15.75">
      <c r="N131" s="18" t="str">
        <f t="shared" si="1"/>
        <v/>
      </c>
      <c r="P131" s="24"/>
      <c r="R131" s="20"/>
    </row>
    <row r="132" spans="14:18" ht="15.75">
      <c r="N132" s="18" t="str">
        <f t="shared" si="1"/>
        <v/>
      </c>
      <c r="P132" s="24"/>
      <c r="R132" s="20"/>
    </row>
    <row r="133" spans="14:18" ht="15.75">
      <c r="N133" s="18" t="str">
        <f t="shared" si="1"/>
        <v/>
      </c>
      <c r="P133" s="24"/>
      <c r="R133" s="20"/>
    </row>
    <row r="134" spans="14:18" ht="15.75">
      <c r="N134" s="18" t="str">
        <f t="shared" si="1"/>
        <v/>
      </c>
      <c r="P134" s="24"/>
      <c r="R134" s="20"/>
    </row>
    <row r="135" spans="14:18" ht="15.75">
      <c r="N135" s="18" t="str">
        <f t="shared" si="1"/>
        <v/>
      </c>
      <c r="P135" s="24"/>
      <c r="R135" s="20"/>
    </row>
    <row r="136" spans="14:18" ht="15.75">
      <c r="N136" s="18" t="str">
        <f t="shared" si="1"/>
        <v/>
      </c>
      <c r="P136" s="24"/>
      <c r="R136" s="20"/>
    </row>
    <row r="137" spans="14:18" ht="15.75">
      <c r="N137" s="18" t="str">
        <f t="shared" ref="N137:N200" si="2">IF(M137="","",K137*M137)</f>
        <v/>
      </c>
      <c r="P137" s="24"/>
      <c r="R137" s="20"/>
    </row>
    <row r="138" spans="14:18" ht="15.75">
      <c r="N138" s="18" t="str">
        <f t="shared" si="2"/>
        <v/>
      </c>
      <c r="P138" s="24"/>
      <c r="R138" s="20"/>
    </row>
    <row r="139" spans="14:18" ht="15.75">
      <c r="N139" s="18" t="str">
        <f t="shared" si="2"/>
        <v/>
      </c>
      <c r="P139" s="24"/>
      <c r="R139" s="20"/>
    </row>
    <row r="140" spans="14:18" ht="15.75">
      <c r="N140" s="18" t="str">
        <f t="shared" si="2"/>
        <v/>
      </c>
      <c r="P140" s="24"/>
      <c r="R140" s="20"/>
    </row>
    <row r="141" spans="14:18" ht="15.75">
      <c r="N141" s="18" t="str">
        <f t="shared" si="2"/>
        <v/>
      </c>
      <c r="P141" s="24"/>
      <c r="R141" s="20"/>
    </row>
    <row r="142" spans="14:18" ht="15.75">
      <c r="N142" s="18" t="str">
        <f t="shared" si="2"/>
        <v/>
      </c>
      <c r="P142" s="24"/>
      <c r="R142" s="20"/>
    </row>
    <row r="143" spans="14:18" ht="15.75">
      <c r="N143" s="18" t="str">
        <f t="shared" si="2"/>
        <v/>
      </c>
      <c r="P143" s="24"/>
      <c r="R143" s="20"/>
    </row>
    <row r="144" spans="14:18" ht="15.75">
      <c r="N144" s="18" t="str">
        <f t="shared" si="2"/>
        <v/>
      </c>
      <c r="P144" s="24"/>
      <c r="R144" s="20"/>
    </row>
    <row r="145" spans="14:18" ht="15.75">
      <c r="N145" s="18" t="str">
        <f t="shared" si="2"/>
        <v/>
      </c>
      <c r="P145" s="24"/>
      <c r="R145" s="20"/>
    </row>
    <row r="146" spans="14:18" ht="15.75">
      <c r="N146" s="18" t="str">
        <f t="shared" si="2"/>
        <v/>
      </c>
      <c r="P146" s="24"/>
      <c r="R146" s="20"/>
    </row>
    <row r="147" spans="14:18" ht="15.75">
      <c r="N147" s="18" t="str">
        <f t="shared" si="2"/>
        <v/>
      </c>
      <c r="P147" s="24"/>
      <c r="R147" s="20"/>
    </row>
    <row r="148" spans="14:18" ht="15.75">
      <c r="N148" s="18" t="str">
        <f t="shared" si="2"/>
        <v/>
      </c>
      <c r="P148" s="24"/>
      <c r="R148" s="20"/>
    </row>
    <row r="149" spans="14:18" ht="15.75">
      <c r="N149" s="18" t="str">
        <f t="shared" si="2"/>
        <v/>
      </c>
      <c r="P149" s="24"/>
      <c r="R149" s="20"/>
    </row>
    <row r="150" spans="14:18" ht="15.75">
      <c r="N150" s="18" t="str">
        <f t="shared" si="2"/>
        <v/>
      </c>
      <c r="P150" s="24"/>
      <c r="R150" s="20"/>
    </row>
    <row r="151" spans="14:18" ht="15.75">
      <c r="N151" s="18" t="str">
        <f t="shared" si="2"/>
        <v/>
      </c>
      <c r="P151" s="24"/>
      <c r="R151" s="20"/>
    </row>
    <row r="152" spans="14:18" ht="15.75">
      <c r="N152" s="18" t="str">
        <f t="shared" si="2"/>
        <v/>
      </c>
      <c r="P152" s="24"/>
      <c r="R152" s="20"/>
    </row>
    <row r="153" spans="14:18" ht="15.75">
      <c r="N153" s="18" t="str">
        <f t="shared" si="2"/>
        <v/>
      </c>
      <c r="P153" s="24"/>
      <c r="R153" s="20"/>
    </row>
    <row r="154" spans="14:18" ht="15.75">
      <c r="N154" s="18" t="str">
        <f t="shared" si="2"/>
        <v/>
      </c>
      <c r="P154" s="24"/>
      <c r="R154" s="20"/>
    </row>
    <row r="155" spans="14:18" ht="15.75">
      <c r="N155" s="18" t="str">
        <f t="shared" si="2"/>
        <v/>
      </c>
      <c r="P155" s="24"/>
      <c r="R155" s="20"/>
    </row>
    <row r="156" spans="14:18" ht="15.75">
      <c r="N156" s="18" t="str">
        <f t="shared" si="2"/>
        <v/>
      </c>
      <c r="P156" s="24"/>
      <c r="R156" s="20"/>
    </row>
    <row r="157" spans="14:18" ht="15.75">
      <c r="N157" s="18" t="str">
        <f t="shared" si="2"/>
        <v/>
      </c>
      <c r="P157" s="24"/>
      <c r="R157" s="20"/>
    </row>
    <row r="158" spans="14:18" ht="15.75">
      <c r="N158" s="18" t="str">
        <f t="shared" si="2"/>
        <v/>
      </c>
      <c r="P158" s="24"/>
      <c r="R158" s="20"/>
    </row>
    <row r="159" spans="14:18" ht="15.75">
      <c r="N159" s="18" t="str">
        <f t="shared" si="2"/>
        <v/>
      </c>
      <c r="P159" s="24"/>
      <c r="R159" s="20"/>
    </row>
    <row r="160" spans="14:18" ht="15.75">
      <c r="N160" s="18" t="str">
        <f t="shared" si="2"/>
        <v/>
      </c>
      <c r="P160" s="24"/>
      <c r="R160" s="20"/>
    </row>
    <row r="161" spans="14:18" ht="15.75">
      <c r="N161" s="18" t="str">
        <f t="shared" si="2"/>
        <v/>
      </c>
      <c r="P161" s="24"/>
      <c r="R161" s="20"/>
    </row>
    <row r="162" spans="14:18" ht="15.75">
      <c r="N162" s="18" t="str">
        <f t="shared" si="2"/>
        <v/>
      </c>
      <c r="P162" s="24"/>
      <c r="R162" s="20"/>
    </row>
    <row r="163" spans="14:18" ht="15.75">
      <c r="N163" s="18" t="str">
        <f t="shared" si="2"/>
        <v/>
      </c>
      <c r="P163" s="24"/>
      <c r="R163" s="20"/>
    </row>
    <row r="164" spans="14:18" ht="15.75">
      <c r="N164" s="18" t="str">
        <f t="shared" si="2"/>
        <v/>
      </c>
      <c r="P164" s="24"/>
      <c r="R164" s="20"/>
    </row>
    <row r="165" spans="14:18" ht="15.75">
      <c r="N165" s="18" t="str">
        <f t="shared" si="2"/>
        <v/>
      </c>
      <c r="P165" s="24"/>
      <c r="R165" s="20"/>
    </row>
    <row r="166" spans="14:18" ht="15.75">
      <c r="N166" s="18" t="str">
        <f t="shared" si="2"/>
        <v/>
      </c>
      <c r="P166" s="24"/>
      <c r="R166" s="20"/>
    </row>
    <row r="167" spans="14:18" ht="15.75">
      <c r="N167" s="18" t="str">
        <f t="shared" si="2"/>
        <v/>
      </c>
      <c r="P167" s="24"/>
      <c r="R167" s="20"/>
    </row>
    <row r="168" spans="14:18" ht="15.75">
      <c r="N168" s="18" t="str">
        <f t="shared" si="2"/>
        <v/>
      </c>
      <c r="P168" s="24"/>
      <c r="R168" s="20"/>
    </row>
    <row r="169" spans="14:18" ht="15.75">
      <c r="N169" s="18" t="str">
        <f t="shared" si="2"/>
        <v/>
      </c>
      <c r="P169" s="24"/>
      <c r="R169" s="20"/>
    </row>
    <row r="170" spans="14:18" ht="15.75">
      <c r="N170" s="18" t="str">
        <f t="shared" si="2"/>
        <v/>
      </c>
      <c r="P170" s="24"/>
      <c r="R170" s="20"/>
    </row>
    <row r="171" spans="14:18" ht="15.75">
      <c r="N171" s="18" t="str">
        <f t="shared" si="2"/>
        <v/>
      </c>
      <c r="P171" s="24"/>
      <c r="R171" s="20"/>
    </row>
    <row r="172" spans="14:18" ht="15.75">
      <c r="N172" s="18" t="str">
        <f t="shared" si="2"/>
        <v/>
      </c>
      <c r="P172" s="24"/>
      <c r="R172" s="20"/>
    </row>
    <row r="173" spans="14:18" ht="15.75">
      <c r="N173" s="18" t="str">
        <f t="shared" si="2"/>
        <v/>
      </c>
      <c r="P173" s="24"/>
      <c r="R173" s="20"/>
    </row>
    <row r="174" spans="14:18" ht="15.75">
      <c r="N174" s="18" t="str">
        <f t="shared" si="2"/>
        <v/>
      </c>
      <c r="P174" s="24"/>
      <c r="R174" s="20"/>
    </row>
    <row r="175" spans="14:18" ht="15.75">
      <c r="N175" s="18" t="str">
        <f t="shared" si="2"/>
        <v/>
      </c>
      <c r="P175" s="24"/>
      <c r="R175" s="20"/>
    </row>
    <row r="176" spans="14:18" ht="15.75">
      <c r="N176" s="18" t="str">
        <f t="shared" si="2"/>
        <v/>
      </c>
      <c r="P176" s="24"/>
      <c r="R176" s="20"/>
    </row>
    <row r="177" spans="14:18" ht="15.75">
      <c r="N177" s="18" t="str">
        <f t="shared" si="2"/>
        <v/>
      </c>
      <c r="P177" s="24"/>
      <c r="R177" s="20"/>
    </row>
    <row r="178" spans="14:18" ht="15.75">
      <c r="N178" s="18" t="str">
        <f t="shared" si="2"/>
        <v/>
      </c>
      <c r="P178" s="24"/>
      <c r="R178" s="20"/>
    </row>
    <row r="179" spans="14:18" ht="15.75">
      <c r="N179" s="18" t="str">
        <f t="shared" si="2"/>
        <v/>
      </c>
      <c r="P179" s="24"/>
      <c r="R179" s="20"/>
    </row>
    <row r="180" spans="14:18" ht="15.75">
      <c r="N180" s="18" t="str">
        <f t="shared" si="2"/>
        <v/>
      </c>
      <c r="P180" s="24"/>
      <c r="R180" s="20"/>
    </row>
    <row r="181" spans="14:18" ht="15.75">
      <c r="N181" s="18" t="str">
        <f t="shared" si="2"/>
        <v/>
      </c>
      <c r="P181" s="24"/>
      <c r="R181" s="20"/>
    </row>
    <row r="182" spans="14:18" ht="15.75">
      <c r="N182" s="18" t="str">
        <f t="shared" si="2"/>
        <v/>
      </c>
      <c r="P182" s="24"/>
      <c r="R182" s="20"/>
    </row>
    <row r="183" spans="14:18" ht="15.75">
      <c r="N183" s="18" t="str">
        <f t="shared" si="2"/>
        <v/>
      </c>
      <c r="P183" s="24"/>
      <c r="R183" s="20"/>
    </row>
    <row r="184" spans="14:18" ht="15.75">
      <c r="N184" s="18" t="str">
        <f t="shared" si="2"/>
        <v/>
      </c>
      <c r="P184" s="24"/>
      <c r="R184" s="20"/>
    </row>
    <row r="185" spans="14:18" ht="15.75">
      <c r="N185" s="18" t="str">
        <f t="shared" si="2"/>
        <v/>
      </c>
      <c r="P185" s="24"/>
      <c r="R185" s="20"/>
    </row>
    <row r="186" spans="14:18" ht="15.75">
      <c r="N186" s="18" t="str">
        <f t="shared" si="2"/>
        <v/>
      </c>
      <c r="P186" s="24"/>
      <c r="R186" s="20"/>
    </row>
    <row r="187" spans="14:18" ht="15.75">
      <c r="N187" s="18" t="str">
        <f t="shared" si="2"/>
        <v/>
      </c>
      <c r="P187" s="24"/>
      <c r="R187" s="20"/>
    </row>
    <row r="188" spans="14:18" ht="15.75">
      <c r="N188" s="18" t="str">
        <f t="shared" si="2"/>
        <v/>
      </c>
      <c r="P188" s="24"/>
      <c r="R188" s="20"/>
    </row>
    <row r="189" spans="14:18" ht="15.75">
      <c r="N189" s="18" t="str">
        <f t="shared" si="2"/>
        <v/>
      </c>
      <c r="P189" s="24"/>
      <c r="R189" s="20"/>
    </row>
    <row r="190" spans="14:18" ht="15.75">
      <c r="N190" s="18" t="str">
        <f t="shared" si="2"/>
        <v/>
      </c>
      <c r="P190" s="24"/>
      <c r="R190" s="20"/>
    </row>
    <row r="191" spans="14:18" ht="15.75">
      <c r="N191" s="18" t="str">
        <f t="shared" si="2"/>
        <v/>
      </c>
      <c r="P191" s="24"/>
      <c r="R191" s="20"/>
    </row>
    <row r="192" spans="14:18" ht="15.75">
      <c r="N192" s="18" t="str">
        <f t="shared" si="2"/>
        <v/>
      </c>
      <c r="P192" s="24"/>
      <c r="R192" s="20"/>
    </row>
    <row r="193" spans="14:18" ht="15.75">
      <c r="N193" s="18" t="str">
        <f t="shared" si="2"/>
        <v/>
      </c>
      <c r="P193" s="24"/>
      <c r="R193" s="20"/>
    </row>
    <row r="194" spans="14:18" ht="15.75">
      <c r="N194" s="18" t="str">
        <f t="shared" si="2"/>
        <v/>
      </c>
      <c r="P194" s="24"/>
      <c r="R194" s="20"/>
    </row>
    <row r="195" spans="14:18" ht="15.75">
      <c r="N195" s="18" t="str">
        <f t="shared" si="2"/>
        <v/>
      </c>
      <c r="P195" s="24"/>
      <c r="R195" s="20"/>
    </row>
    <row r="196" spans="14:18" ht="15.75">
      <c r="N196" s="18" t="str">
        <f t="shared" si="2"/>
        <v/>
      </c>
      <c r="P196" s="24"/>
      <c r="R196" s="20"/>
    </row>
    <row r="197" spans="14:18" ht="15.75">
      <c r="N197" s="18" t="str">
        <f t="shared" si="2"/>
        <v/>
      </c>
      <c r="P197" s="24"/>
      <c r="R197" s="20"/>
    </row>
    <row r="198" spans="14:18" ht="15.75">
      <c r="N198" s="18" t="str">
        <f t="shared" si="2"/>
        <v/>
      </c>
      <c r="P198" s="24"/>
      <c r="R198" s="20"/>
    </row>
    <row r="199" spans="14:18" ht="15.75">
      <c r="N199" s="18" t="str">
        <f t="shared" si="2"/>
        <v/>
      </c>
      <c r="P199" s="24"/>
      <c r="R199" s="20"/>
    </row>
    <row r="200" spans="14:18" ht="15.75">
      <c r="N200" s="18" t="str">
        <f t="shared" si="2"/>
        <v/>
      </c>
      <c r="P200" s="24"/>
      <c r="R200" s="20"/>
    </row>
    <row r="201" spans="14:18" ht="15.75">
      <c r="N201" s="18" t="str">
        <f t="shared" ref="N201:N264" si="3">IF(M201="","",K201*M201)</f>
        <v/>
      </c>
      <c r="P201" s="24"/>
      <c r="R201" s="20"/>
    </row>
    <row r="202" spans="14:18" ht="15.75">
      <c r="N202" s="18" t="str">
        <f t="shared" si="3"/>
        <v/>
      </c>
      <c r="P202" s="24"/>
      <c r="R202" s="20"/>
    </row>
    <row r="203" spans="14:18" ht="15.75">
      <c r="N203" s="18" t="str">
        <f t="shared" si="3"/>
        <v/>
      </c>
      <c r="P203" s="24"/>
      <c r="R203" s="20"/>
    </row>
    <row r="204" spans="14:18" ht="15.75">
      <c r="N204" s="18" t="str">
        <f t="shared" si="3"/>
        <v/>
      </c>
      <c r="P204" s="24"/>
      <c r="R204" s="20"/>
    </row>
    <row r="205" spans="14:18" ht="15.75">
      <c r="N205" s="18" t="str">
        <f t="shared" si="3"/>
        <v/>
      </c>
      <c r="P205" s="24"/>
      <c r="R205" s="20"/>
    </row>
    <row r="206" spans="14:18" ht="15.75">
      <c r="N206" s="18" t="str">
        <f t="shared" si="3"/>
        <v/>
      </c>
      <c r="P206" s="24"/>
      <c r="R206" s="20"/>
    </row>
    <row r="207" spans="14:18" ht="15.75">
      <c r="N207" s="18" t="str">
        <f t="shared" si="3"/>
        <v/>
      </c>
      <c r="P207" s="24"/>
      <c r="R207" s="20"/>
    </row>
    <row r="208" spans="14:18" ht="15.75">
      <c r="N208" s="18" t="str">
        <f t="shared" si="3"/>
        <v/>
      </c>
      <c r="P208" s="24"/>
      <c r="R208" s="20"/>
    </row>
    <row r="209" spans="14:18" ht="15.75">
      <c r="N209" s="18" t="str">
        <f t="shared" si="3"/>
        <v/>
      </c>
      <c r="P209" s="24"/>
      <c r="R209" s="20"/>
    </row>
    <row r="210" spans="14:18" ht="15.75">
      <c r="N210" s="18" t="str">
        <f t="shared" si="3"/>
        <v/>
      </c>
      <c r="P210" s="24"/>
      <c r="R210" s="20"/>
    </row>
    <row r="211" spans="14:18" ht="15.75">
      <c r="N211" s="18" t="str">
        <f t="shared" si="3"/>
        <v/>
      </c>
      <c r="P211" s="24"/>
      <c r="R211" s="20"/>
    </row>
    <row r="212" spans="14:18" ht="15.75">
      <c r="N212" s="18" t="str">
        <f t="shared" si="3"/>
        <v/>
      </c>
      <c r="P212" s="24"/>
      <c r="R212" s="20"/>
    </row>
    <row r="213" spans="14:18" ht="15.75">
      <c r="N213" s="18" t="str">
        <f t="shared" si="3"/>
        <v/>
      </c>
      <c r="P213" s="24"/>
      <c r="R213" s="20"/>
    </row>
    <row r="214" spans="14:18" ht="15.75">
      <c r="N214" s="18" t="str">
        <f t="shared" si="3"/>
        <v/>
      </c>
      <c r="P214" s="24"/>
      <c r="R214" s="20"/>
    </row>
    <row r="215" spans="14:18" ht="15.75">
      <c r="N215" s="18" t="str">
        <f t="shared" si="3"/>
        <v/>
      </c>
      <c r="P215" s="24"/>
      <c r="R215" s="20"/>
    </row>
    <row r="216" spans="14:18" ht="15.75">
      <c r="N216" s="18" t="str">
        <f t="shared" si="3"/>
        <v/>
      </c>
      <c r="P216" s="24"/>
      <c r="R216" s="20"/>
    </row>
    <row r="217" spans="14:18" ht="15.75">
      <c r="N217" s="18" t="str">
        <f t="shared" si="3"/>
        <v/>
      </c>
      <c r="P217" s="24"/>
      <c r="R217" s="20"/>
    </row>
    <row r="218" spans="14:18" ht="15.75">
      <c r="N218" s="18" t="str">
        <f t="shared" si="3"/>
        <v/>
      </c>
      <c r="P218" s="24"/>
      <c r="R218" s="20"/>
    </row>
    <row r="219" spans="14:18" ht="15.75">
      <c r="N219" s="18" t="str">
        <f t="shared" si="3"/>
        <v/>
      </c>
      <c r="P219" s="24"/>
      <c r="R219" s="20"/>
    </row>
    <row r="220" spans="14:18" ht="15.75">
      <c r="N220" s="18" t="str">
        <f t="shared" si="3"/>
        <v/>
      </c>
      <c r="P220" s="24"/>
      <c r="R220" s="20"/>
    </row>
    <row r="221" spans="14:18" ht="15.75">
      <c r="N221" s="18" t="str">
        <f t="shared" si="3"/>
        <v/>
      </c>
      <c r="P221" s="24"/>
      <c r="R221" s="20"/>
    </row>
    <row r="222" spans="14:18" ht="15.75">
      <c r="N222" s="18" t="str">
        <f t="shared" si="3"/>
        <v/>
      </c>
      <c r="P222" s="24"/>
      <c r="R222" s="20"/>
    </row>
    <row r="223" spans="14:18" ht="15.75">
      <c r="N223" s="18" t="str">
        <f t="shared" si="3"/>
        <v/>
      </c>
      <c r="P223" s="24"/>
      <c r="R223" s="20"/>
    </row>
    <row r="224" spans="14:18" ht="15.75">
      <c r="N224" s="18" t="str">
        <f t="shared" si="3"/>
        <v/>
      </c>
      <c r="P224" s="24"/>
      <c r="R224" s="20"/>
    </row>
    <row r="225" spans="14:18" ht="15.75">
      <c r="N225" s="18" t="str">
        <f t="shared" si="3"/>
        <v/>
      </c>
      <c r="P225" s="24"/>
      <c r="R225" s="20"/>
    </row>
    <row r="226" spans="14:18" ht="15.75">
      <c r="N226" s="18" t="str">
        <f t="shared" si="3"/>
        <v/>
      </c>
      <c r="P226" s="24"/>
      <c r="R226" s="20"/>
    </row>
    <row r="227" spans="14:18" ht="15.75">
      <c r="N227" s="18" t="str">
        <f t="shared" si="3"/>
        <v/>
      </c>
      <c r="P227" s="24"/>
      <c r="R227" s="20"/>
    </row>
    <row r="228" spans="14:18" ht="15.75">
      <c r="N228" s="18" t="str">
        <f t="shared" si="3"/>
        <v/>
      </c>
      <c r="P228" s="24"/>
      <c r="R228" s="20"/>
    </row>
    <row r="229" spans="14:18" ht="15.75">
      <c r="N229" s="18" t="str">
        <f t="shared" si="3"/>
        <v/>
      </c>
      <c r="P229" s="24"/>
      <c r="R229" s="20"/>
    </row>
    <row r="230" spans="14:18" ht="15.75">
      <c r="N230" s="18" t="str">
        <f t="shared" si="3"/>
        <v/>
      </c>
      <c r="P230" s="24"/>
      <c r="R230" s="20"/>
    </row>
    <row r="231" spans="14:18" ht="15.75">
      <c r="N231" s="18" t="str">
        <f t="shared" si="3"/>
        <v/>
      </c>
      <c r="P231" s="24"/>
      <c r="R231" s="20"/>
    </row>
    <row r="232" spans="14:18" ht="15.75">
      <c r="N232" s="18" t="str">
        <f t="shared" si="3"/>
        <v/>
      </c>
      <c r="P232" s="24"/>
      <c r="R232" s="20"/>
    </row>
    <row r="233" spans="14:18" ht="15.75">
      <c r="N233" s="18" t="str">
        <f t="shared" si="3"/>
        <v/>
      </c>
      <c r="P233" s="24"/>
      <c r="R233" s="20"/>
    </row>
    <row r="234" spans="14:18" ht="15.75">
      <c r="N234" s="18" t="str">
        <f t="shared" si="3"/>
        <v/>
      </c>
      <c r="P234" s="24"/>
      <c r="R234" s="20"/>
    </row>
    <row r="235" spans="14:18" ht="15.75">
      <c r="N235" s="18" t="str">
        <f t="shared" si="3"/>
        <v/>
      </c>
      <c r="P235" s="24"/>
      <c r="R235" s="20"/>
    </row>
    <row r="236" spans="14:18" ht="15.75">
      <c r="N236" s="18" t="str">
        <f t="shared" si="3"/>
        <v/>
      </c>
      <c r="P236" s="24"/>
      <c r="R236" s="20"/>
    </row>
    <row r="237" spans="14:18" ht="15.75">
      <c r="N237" s="18" t="str">
        <f t="shared" si="3"/>
        <v/>
      </c>
      <c r="P237" s="24"/>
      <c r="R237" s="20"/>
    </row>
    <row r="238" spans="14:18" ht="15.75">
      <c r="N238" s="18" t="str">
        <f t="shared" si="3"/>
        <v/>
      </c>
      <c r="P238" s="24"/>
      <c r="R238" s="20"/>
    </row>
    <row r="239" spans="14:18" ht="15.75">
      <c r="N239" s="18" t="str">
        <f t="shared" si="3"/>
        <v/>
      </c>
      <c r="P239" s="24"/>
      <c r="R239" s="20"/>
    </row>
    <row r="240" spans="14:18" ht="15.75">
      <c r="N240" s="18" t="str">
        <f t="shared" si="3"/>
        <v/>
      </c>
      <c r="P240" s="24"/>
      <c r="R240" s="20"/>
    </row>
    <row r="241" spans="14:18" ht="15.75">
      <c r="N241" s="18" t="str">
        <f t="shared" si="3"/>
        <v/>
      </c>
      <c r="P241" s="24"/>
      <c r="R241" s="20"/>
    </row>
    <row r="242" spans="14:18" ht="15.75">
      <c r="N242" s="18" t="str">
        <f t="shared" si="3"/>
        <v/>
      </c>
      <c r="P242" s="24"/>
      <c r="R242" s="20"/>
    </row>
    <row r="243" spans="14:18" ht="15.75">
      <c r="N243" s="18" t="str">
        <f t="shared" si="3"/>
        <v/>
      </c>
      <c r="P243" s="24"/>
      <c r="R243" s="20"/>
    </row>
    <row r="244" spans="14:18" ht="15.75">
      <c r="N244" s="18" t="str">
        <f t="shared" si="3"/>
        <v/>
      </c>
      <c r="P244" s="24"/>
      <c r="R244" s="20"/>
    </row>
    <row r="245" spans="14:18" ht="15.75">
      <c r="N245" s="18" t="str">
        <f t="shared" si="3"/>
        <v/>
      </c>
      <c r="P245" s="24"/>
      <c r="R245" s="20"/>
    </row>
    <row r="246" spans="14:18" ht="15.75">
      <c r="N246" s="18" t="str">
        <f t="shared" si="3"/>
        <v/>
      </c>
      <c r="P246" s="24"/>
      <c r="R246" s="20"/>
    </row>
    <row r="247" spans="14:18" ht="15.75">
      <c r="N247" s="18" t="str">
        <f t="shared" si="3"/>
        <v/>
      </c>
      <c r="P247" s="24"/>
      <c r="R247" s="20"/>
    </row>
    <row r="248" spans="14:18" ht="15.75">
      <c r="N248" s="18" t="str">
        <f t="shared" si="3"/>
        <v/>
      </c>
      <c r="P248" s="24"/>
      <c r="R248" s="20"/>
    </row>
    <row r="249" spans="14:18" ht="15.75">
      <c r="N249" s="18" t="str">
        <f t="shared" si="3"/>
        <v/>
      </c>
      <c r="P249" s="24"/>
      <c r="R249" s="20"/>
    </row>
    <row r="250" spans="14:18" ht="15.75">
      <c r="N250" s="18" t="str">
        <f t="shared" si="3"/>
        <v/>
      </c>
      <c r="P250" s="24"/>
      <c r="R250" s="20"/>
    </row>
    <row r="251" spans="14:18" ht="15.75">
      <c r="N251" s="18" t="str">
        <f t="shared" si="3"/>
        <v/>
      </c>
      <c r="P251" s="24"/>
      <c r="R251" s="20"/>
    </row>
    <row r="252" spans="14:18" ht="15.75">
      <c r="N252" s="18" t="str">
        <f t="shared" si="3"/>
        <v/>
      </c>
      <c r="P252" s="24"/>
      <c r="R252" s="20"/>
    </row>
    <row r="253" spans="14:18" ht="15.75">
      <c r="N253" s="18" t="str">
        <f t="shared" si="3"/>
        <v/>
      </c>
      <c r="P253" s="24"/>
      <c r="R253" s="20"/>
    </row>
    <row r="254" spans="14:18" ht="15.75">
      <c r="N254" s="18" t="str">
        <f t="shared" si="3"/>
        <v/>
      </c>
      <c r="P254" s="24"/>
      <c r="R254" s="20"/>
    </row>
    <row r="255" spans="14:18" ht="15.75">
      <c r="N255" s="18" t="str">
        <f t="shared" si="3"/>
        <v/>
      </c>
      <c r="P255" s="24"/>
      <c r="R255" s="20"/>
    </row>
    <row r="256" spans="14:18" ht="15.75">
      <c r="N256" s="18" t="str">
        <f t="shared" si="3"/>
        <v/>
      </c>
      <c r="P256" s="24"/>
      <c r="R256" s="20"/>
    </row>
    <row r="257" spans="14:18" ht="15.75">
      <c r="N257" s="18" t="str">
        <f t="shared" si="3"/>
        <v/>
      </c>
      <c r="P257" s="24"/>
      <c r="R257" s="20"/>
    </row>
    <row r="258" spans="14:18" ht="15.75">
      <c r="N258" s="18" t="str">
        <f t="shared" si="3"/>
        <v/>
      </c>
      <c r="P258" s="24"/>
      <c r="R258" s="20"/>
    </row>
    <row r="259" spans="14:18" ht="15.75">
      <c r="N259" s="18" t="str">
        <f t="shared" si="3"/>
        <v/>
      </c>
      <c r="P259" s="24"/>
      <c r="R259" s="20"/>
    </row>
    <row r="260" spans="14:18" ht="15.75">
      <c r="N260" s="18" t="str">
        <f t="shared" si="3"/>
        <v/>
      </c>
      <c r="P260" s="24"/>
      <c r="R260" s="20"/>
    </row>
    <row r="261" spans="14:18" ht="15.75">
      <c r="N261" s="18" t="str">
        <f t="shared" si="3"/>
        <v/>
      </c>
      <c r="P261" s="24"/>
      <c r="R261" s="20"/>
    </row>
    <row r="262" spans="14:18" ht="15.75">
      <c r="N262" s="18" t="str">
        <f t="shared" si="3"/>
        <v/>
      </c>
      <c r="P262" s="24"/>
      <c r="R262" s="20"/>
    </row>
    <row r="263" spans="14:18" ht="15.75">
      <c r="N263" s="18" t="str">
        <f t="shared" si="3"/>
        <v/>
      </c>
      <c r="P263" s="24"/>
      <c r="R263" s="20"/>
    </row>
    <row r="264" spans="14:18" ht="15.75">
      <c r="N264" s="18" t="str">
        <f t="shared" si="3"/>
        <v/>
      </c>
      <c r="P264" s="24"/>
      <c r="R264" s="20"/>
    </row>
    <row r="265" spans="14:18" ht="15.75">
      <c r="N265" s="18" t="str">
        <f t="shared" ref="N265:N328" si="4">IF(M265="","",K265*M265)</f>
        <v/>
      </c>
      <c r="P265" s="24"/>
      <c r="R265" s="20"/>
    </row>
    <row r="266" spans="14:18" ht="15.75">
      <c r="N266" s="18" t="str">
        <f t="shared" si="4"/>
        <v/>
      </c>
      <c r="P266" s="24"/>
      <c r="R266" s="20"/>
    </row>
    <row r="267" spans="14:18" ht="15.75">
      <c r="N267" s="18" t="str">
        <f t="shared" si="4"/>
        <v/>
      </c>
      <c r="P267" s="24"/>
      <c r="R267" s="20"/>
    </row>
    <row r="268" spans="14:18" ht="15.75">
      <c r="N268" s="18" t="str">
        <f t="shared" si="4"/>
        <v/>
      </c>
      <c r="P268" s="24"/>
      <c r="R268" s="20"/>
    </row>
    <row r="269" spans="14:18" ht="15.75">
      <c r="N269" s="18" t="str">
        <f t="shared" si="4"/>
        <v/>
      </c>
      <c r="P269" s="24"/>
      <c r="R269" s="20"/>
    </row>
    <row r="270" spans="14:18" ht="15.75">
      <c r="N270" s="18" t="str">
        <f t="shared" si="4"/>
        <v/>
      </c>
      <c r="P270" s="24"/>
      <c r="R270" s="20"/>
    </row>
    <row r="271" spans="14:18" ht="15.75">
      <c r="N271" s="18" t="str">
        <f t="shared" si="4"/>
        <v/>
      </c>
      <c r="P271" s="24"/>
      <c r="R271" s="20"/>
    </row>
    <row r="272" spans="14:18" ht="15.75">
      <c r="N272" s="18" t="str">
        <f t="shared" si="4"/>
        <v/>
      </c>
      <c r="P272" s="24"/>
      <c r="R272" s="20"/>
    </row>
    <row r="273" spans="14:18" ht="15.75">
      <c r="N273" s="18" t="str">
        <f t="shared" si="4"/>
        <v/>
      </c>
      <c r="P273" s="24"/>
      <c r="R273" s="20"/>
    </row>
    <row r="274" spans="14:18" ht="15.75">
      <c r="N274" s="18" t="str">
        <f t="shared" si="4"/>
        <v/>
      </c>
      <c r="P274" s="24"/>
      <c r="R274" s="20"/>
    </row>
    <row r="275" spans="14:18" ht="15.75">
      <c r="N275" s="18" t="str">
        <f t="shared" si="4"/>
        <v/>
      </c>
      <c r="P275" s="24"/>
      <c r="R275" s="20"/>
    </row>
    <row r="276" spans="14:18" ht="15.75">
      <c r="N276" s="18" t="str">
        <f t="shared" si="4"/>
        <v/>
      </c>
      <c r="P276" s="24"/>
      <c r="R276" s="20"/>
    </row>
    <row r="277" spans="14:18" ht="15.75">
      <c r="N277" s="18" t="str">
        <f t="shared" si="4"/>
        <v/>
      </c>
      <c r="P277" s="24"/>
      <c r="R277" s="20"/>
    </row>
    <row r="278" spans="14:18" ht="15.75">
      <c r="N278" s="18" t="str">
        <f t="shared" si="4"/>
        <v/>
      </c>
      <c r="P278" s="24"/>
      <c r="R278" s="20"/>
    </row>
    <row r="279" spans="14:18" ht="15.75">
      <c r="N279" s="18" t="str">
        <f t="shared" si="4"/>
        <v/>
      </c>
      <c r="P279" s="24"/>
      <c r="R279" s="20"/>
    </row>
    <row r="280" spans="14:18" ht="15.75">
      <c r="N280" s="18" t="str">
        <f t="shared" si="4"/>
        <v/>
      </c>
      <c r="P280" s="24"/>
      <c r="R280" s="20"/>
    </row>
    <row r="281" spans="14:18" ht="15.75">
      <c r="N281" s="18" t="str">
        <f t="shared" si="4"/>
        <v/>
      </c>
      <c r="P281" s="24"/>
      <c r="R281" s="20"/>
    </row>
    <row r="282" spans="14:18" ht="15.75">
      <c r="N282" s="18" t="str">
        <f t="shared" si="4"/>
        <v/>
      </c>
      <c r="P282" s="24"/>
      <c r="R282" s="20"/>
    </row>
    <row r="283" spans="14:18" ht="15.75">
      <c r="N283" s="18" t="str">
        <f t="shared" si="4"/>
        <v/>
      </c>
      <c r="P283" s="24"/>
      <c r="R283" s="20"/>
    </row>
    <row r="284" spans="14:18" ht="15.75">
      <c r="N284" s="18" t="str">
        <f t="shared" si="4"/>
        <v/>
      </c>
      <c r="P284" s="24"/>
      <c r="R284" s="20"/>
    </row>
    <row r="285" spans="14:18" ht="15.75">
      <c r="N285" s="18" t="str">
        <f t="shared" si="4"/>
        <v/>
      </c>
      <c r="P285" s="24"/>
      <c r="R285" s="20"/>
    </row>
    <row r="286" spans="14:18" ht="15.75">
      <c r="N286" s="18" t="str">
        <f t="shared" si="4"/>
        <v/>
      </c>
      <c r="P286" s="24"/>
      <c r="R286" s="20"/>
    </row>
    <row r="287" spans="14:18" ht="15.75">
      <c r="N287" s="18" t="str">
        <f t="shared" si="4"/>
        <v/>
      </c>
      <c r="P287" s="24"/>
      <c r="R287" s="20"/>
    </row>
    <row r="288" spans="14:18" ht="15.75">
      <c r="N288" s="18" t="str">
        <f t="shared" si="4"/>
        <v/>
      </c>
      <c r="P288" s="24"/>
      <c r="R288" s="20"/>
    </row>
    <row r="289" spans="14:18" ht="15.75">
      <c r="N289" s="18" t="str">
        <f t="shared" si="4"/>
        <v/>
      </c>
      <c r="P289" s="24"/>
      <c r="R289" s="20"/>
    </row>
    <row r="290" spans="14:18" ht="15.75">
      <c r="N290" s="18" t="str">
        <f t="shared" si="4"/>
        <v/>
      </c>
      <c r="P290" s="24"/>
      <c r="R290" s="20"/>
    </row>
    <row r="291" spans="14:18" ht="15.75">
      <c r="N291" s="18" t="str">
        <f t="shared" si="4"/>
        <v/>
      </c>
      <c r="P291" s="24"/>
      <c r="R291" s="20"/>
    </row>
    <row r="292" spans="14:18" ht="15.75">
      <c r="N292" s="18" t="str">
        <f t="shared" si="4"/>
        <v/>
      </c>
      <c r="P292" s="24"/>
      <c r="R292" s="20"/>
    </row>
    <row r="293" spans="14:18" ht="15.75">
      <c r="N293" s="18" t="str">
        <f t="shared" si="4"/>
        <v/>
      </c>
      <c r="P293" s="24"/>
      <c r="R293" s="20"/>
    </row>
    <row r="294" spans="14:18" ht="15.75">
      <c r="N294" s="18" t="str">
        <f t="shared" si="4"/>
        <v/>
      </c>
      <c r="P294" s="24"/>
      <c r="R294" s="20"/>
    </row>
    <row r="295" spans="14:18" ht="15.75">
      <c r="N295" s="18" t="str">
        <f t="shared" si="4"/>
        <v/>
      </c>
      <c r="P295" s="24"/>
      <c r="R295" s="20"/>
    </row>
    <row r="296" spans="14:18" ht="15.75">
      <c r="N296" s="18" t="str">
        <f t="shared" si="4"/>
        <v/>
      </c>
      <c r="P296" s="24"/>
      <c r="R296" s="20"/>
    </row>
    <row r="297" spans="14:18" ht="15.75">
      <c r="N297" s="18" t="str">
        <f t="shared" si="4"/>
        <v/>
      </c>
      <c r="P297" s="24"/>
      <c r="R297" s="20"/>
    </row>
    <row r="298" spans="14:18" ht="15.75">
      <c r="N298" s="18" t="str">
        <f t="shared" si="4"/>
        <v/>
      </c>
      <c r="P298" s="24"/>
      <c r="R298" s="20"/>
    </row>
    <row r="299" spans="14:18" ht="15.75">
      <c r="N299" s="18" t="str">
        <f t="shared" si="4"/>
        <v/>
      </c>
      <c r="P299" s="24"/>
      <c r="R299" s="20"/>
    </row>
    <row r="300" spans="14:18" ht="15.75">
      <c r="N300" s="18" t="str">
        <f t="shared" si="4"/>
        <v/>
      </c>
      <c r="P300" s="24"/>
      <c r="R300" s="20"/>
    </row>
    <row r="301" spans="14:18" ht="15.75">
      <c r="N301" s="18" t="str">
        <f t="shared" si="4"/>
        <v/>
      </c>
      <c r="P301" s="24"/>
      <c r="R301" s="20"/>
    </row>
    <row r="302" spans="14:18" ht="15.75">
      <c r="N302" s="18" t="str">
        <f t="shared" si="4"/>
        <v/>
      </c>
      <c r="P302" s="24"/>
      <c r="R302" s="20"/>
    </row>
    <row r="303" spans="14:18" ht="15.75">
      <c r="N303" s="18" t="str">
        <f t="shared" si="4"/>
        <v/>
      </c>
      <c r="P303" s="24"/>
      <c r="R303" s="20"/>
    </row>
    <row r="304" spans="14:18" ht="15.75">
      <c r="N304" s="18" t="str">
        <f t="shared" si="4"/>
        <v/>
      </c>
      <c r="P304" s="24"/>
      <c r="R304" s="20"/>
    </row>
    <row r="305" spans="14:18" ht="15.75">
      <c r="N305" s="18" t="str">
        <f t="shared" si="4"/>
        <v/>
      </c>
      <c r="P305" s="24"/>
      <c r="R305" s="20"/>
    </row>
    <row r="306" spans="14:18" ht="15.75">
      <c r="N306" s="18" t="str">
        <f t="shared" si="4"/>
        <v/>
      </c>
      <c r="P306" s="24"/>
      <c r="R306" s="20"/>
    </row>
    <row r="307" spans="14:18" ht="15.75">
      <c r="N307" s="18" t="str">
        <f t="shared" si="4"/>
        <v/>
      </c>
      <c r="P307" s="24"/>
      <c r="R307" s="20"/>
    </row>
    <row r="308" spans="14:18" ht="15.75">
      <c r="N308" s="18" t="str">
        <f t="shared" si="4"/>
        <v/>
      </c>
      <c r="P308" s="24"/>
      <c r="R308" s="20"/>
    </row>
    <row r="309" spans="14:18" ht="15.75">
      <c r="N309" s="18" t="str">
        <f t="shared" si="4"/>
        <v/>
      </c>
      <c r="P309" s="24"/>
      <c r="R309" s="20"/>
    </row>
    <row r="310" spans="14:18" ht="15.75">
      <c r="N310" s="18" t="str">
        <f t="shared" si="4"/>
        <v/>
      </c>
      <c r="P310" s="24"/>
      <c r="R310" s="20"/>
    </row>
    <row r="311" spans="14:18" ht="15.75">
      <c r="N311" s="18" t="str">
        <f t="shared" si="4"/>
        <v/>
      </c>
      <c r="P311" s="24"/>
      <c r="R311" s="20"/>
    </row>
    <row r="312" spans="14:18" ht="15.75">
      <c r="N312" s="18" t="str">
        <f t="shared" si="4"/>
        <v/>
      </c>
      <c r="P312" s="24"/>
      <c r="R312" s="20"/>
    </row>
    <row r="313" spans="14:18" ht="15.75">
      <c r="N313" s="18" t="str">
        <f t="shared" si="4"/>
        <v/>
      </c>
      <c r="P313" s="24"/>
      <c r="R313" s="20"/>
    </row>
    <row r="314" spans="14:18" ht="15.75">
      <c r="N314" s="18" t="str">
        <f t="shared" si="4"/>
        <v/>
      </c>
      <c r="P314" s="24"/>
      <c r="R314" s="20"/>
    </row>
    <row r="315" spans="14:18" ht="15.75">
      <c r="N315" s="18" t="str">
        <f t="shared" si="4"/>
        <v/>
      </c>
      <c r="P315" s="24"/>
      <c r="R315" s="20"/>
    </row>
    <row r="316" spans="14:18" ht="15.75">
      <c r="N316" s="18" t="str">
        <f t="shared" si="4"/>
        <v/>
      </c>
      <c r="P316" s="24"/>
      <c r="R316" s="20"/>
    </row>
    <row r="317" spans="14:18" ht="15.75">
      <c r="N317" s="18" t="str">
        <f t="shared" si="4"/>
        <v/>
      </c>
      <c r="P317" s="24"/>
      <c r="R317" s="20"/>
    </row>
    <row r="318" spans="14:18" ht="15.75">
      <c r="N318" s="18" t="str">
        <f t="shared" si="4"/>
        <v/>
      </c>
      <c r="P318" s="24"/>
      <c r="R318" s="20"/>
    </row>
    <row r="319" spans="14:18" ht="15.75">
      <c r="N319" s="18" t="str">
        <f t="shared" si="4"/>
        <v/>
      </c>
      <c r="P319" s="24"/>
      <c r="R319" s="20"/>
    </row>
    <row r="320" spans="14:18" ht="15.75">
      <c r="N320" s="18" t="str">
        <f t="shared" si="4"/>
        <v/>
      </c>
      <c r="P320" s="24"/>
      <c r="R320" s="20"/>
    </row>
    <row r="321" spans="14:18" ht="15.75">
      <c r="N321" s="18" t="str">
        <f t="shared" si="4"/>
        <v/>
      </c>
      <c r="P321" s="24"/>
      <c r="R321" s="20"/>
    </row>
    <row r="322" spans="14:18" ht="15.75">
      <c r="N322" s="18" t="str">
        <f t="shared" si="4"/>
        <v/>
      </c>
      <c r="P322" s="24"/>
      <c r="R322" s="20"/>
    </row>
    <row r="323" spans="14:18" ht="15.75">
      <c r="N323" s="18" t="str">
        <f t="shared" si="4"/>
        <v/>
      </c>
      <c r="P323" s="24"/>
      <c r="R323" s="20"/>
    </row>
    <row r="324" spans="14:18" ht="15.75">
      <c r="N324" s="18" t="str">
        <f t="shared" si="4"/>
        <v/>
      </c>
      <c r="P324" s="24"/>
      <c r="R324" s="20"/>
    </row>
    <row r="325" spans="14:18" ht="15.75">
      <c r="N325" s="18" t="str">
        <f t="shared" si="4"/>
        <v/>
      </c>
      <c r="P325" s="24"/>
      <c r="R325" s="20"/>
    </row>
    <row r="326" spans="14:18" ht="15.75">
      <c r="N326" s="18" t="str">
        <f t="shared" si="4"/>
        <v/>
      </c>
      <c r="P326" s="24"/>
      <c r="R326" s="20"/>
    </row>
    <row r="327" spans="14:18" ht="15.75">
      <c r="N327" s="18" t="str">
        <f t="shared" si="4"/>
        <v/>
      </c>
      <c r="P327" s="24"/>
      <c r="R327" s="20"/>
    </row>
    <row r="328" spans="14:18" ht="15.75">
      <c r="N328" s="18" t="str">
        <f t="shared" si="4"/>
        <v/>
      </c>
      <c r="P328" s="24"/>
      <c r="R328" s="20"/>
    </row>
    <row r="329" spans="14:18" ht="15.75">
      <c r="N329" s="18" t="str">
        <f t="shared" ref="N329:N392" si="5">IF(M329="","",K329*M329)</f>
        <v/>
      </c>
      <c r="P329" s="24"/>
      <c r="R329" s="20"/>
    </row>
    <row r="330" spans="14:18" ht="15.75">
      <c r="N330" s="18" t="str">
        <f t="shared" si="5"/>
        <v/>
      </c>
      <c r="P330" s="24"/>
      <c r="R330" s="20"/>
    </row>
    <row r="331" spans="14:18" ht="15.75">
      <c r="N331" s="18" t="str">
        <f t="shared" si="5"/>
        <v/>
      </c>
      <c r="P331" s="24"/>
      <c r="R331" s="20"/>
    </row>
    <row r="332" spans="14:18" ht="15.75">
      <c r="N332" s="18" t="str">
        <f t="shared" si="5"/>
        <v/>
      </c>
      <c r="P332" s="24"/>
      <c r="R332" s="20"/>
    </row>
    <row r="333" spans="14:18" ht="15.75">
      <c r="N333" s="18" t="str">
        <f t="shared" si="5"/>
        <v/>
      </c>
      <c r="P333" s="24"/>
      <c r="R333" s="20"/>
    </row>
    <row r="334" spans="14:18" ht="15.75">
      <c r="N334" s="18" t="str">
        <f t="shared" si="5"/>
        <v/>
      </c>
      <c r="P334" s="24"/>
      <c r="R334" s="20"/>
    </row>
    <row r="335" spans="14:18" ht="15.75">
      <c r="N335" s="18" t="str">
        <f t="shared" si="5"/>
        <v/>
      </c>
      <c r="P335" s="24"/>
      <c r="R335" s="20"/>
    </row>
    <row r="336" spans="14:18" ht="15.75">
      <c r="N336" s="18" t="str">
        <f t="shared" si="5"/>
        <v/>
      </c>
      <c r="P336" s="24"/>
      <c r="R336" s="20"/>
    </row>
    <row r="337" spans="14:18" ht="15.75">
      <c r="N337" s="18" t="str">
        <f t="shared" si="5"/>
        <v/>
      </c>
      <c r="P337" s="24"/>
      <c r="R337" s="20"/>
    </row>
    <row r="338" spans="14:18" ht="15.75">
      <c r="N338" s="18" t="str">
        <f t="shared" si="5"/>
        <v/>
      </c>
      <c r="P338" s="24"/>
      <c r="R338" s="20"/>
    </row>
    <row r="339" spans="14:18" ht="15.75">
      <c r="N339" s="18" t="str">
        <f t="shared" si="5"/>
        <v/>
      </c>
      <c r="P339" s="24"/>
      <c r="R339" s="20"/>
    </row>
    <row r="340" spans="14:18" ht="15.75">
      <c r="N340" s="18" t="str">
        <f t="shared" si="5"/>
        <v/>
      </c>
      <c r="P340" s="24"/>
      <c r="R340" s="20"/>
    </row>
    <row r="341" spans="14:18" ht="15.75">
      <c r="N341" s="18" t="str">
        <f t="shared" si="5"/>
        <v/>
      </c>
      <c r="P341" s="24"/>
      <c r="R341" s="20"/>
    </row>
    <row r="342" spans="14:18" ht="15.75">
      <c r="N342" s="18" t="str">
        <f t="shared" si="5"/>
        <v/>
      </c>
      <c r="P342" s="24"/>
      <c r="R342" s="20"/>
    </row>
    <row r="343" spans="14:18" ht="15.75">
      <c r="N343" s="18" t="str">
        <f t="shared" si="5"/>
        <v/>
      </c>
      <c r="P343" s="24"/>
      <c r="R343" s="20"/>
    </row>
    <row r="344" spans="14:18" ht="15.75">
      <c r="N344" s="18" t="str">
        <f t="shared" si="5"/>
        <v/>
      </c>
      <c r="P344" s="24"/>
      <c r="R344" s="20"/>
    </row>
    <row r="345" spans="14:18" ht="15.75">
      <c r="N345" s="18" t="str">
        <f t="shared" si="5"/>
        <v/>
      </c>
      <c r="P345" s="24"/>
      <c r="R345" s="20"/>
    </row>
    <row r="346" spans="14:18" ht="15.75">
      <c r="N346" s="18" t="str">
        <f t="shared" si="5"/>
        <v/>
      </c>
      <c r="P346" s="24"/>
      <c r="R346" s="20"/>
    </row>
    <row r="347" spans="14:18" ht="15.75">
      <c r="N347" s="18" t="str">
        <f t="shared" si="5"/>
        <v/>
      </c>
      <c r="P347" s="24"/>
      <c r="R347" s="20"/>
    </row>
    <row r="348" spans="14:18" ht="15.75">
      <c r="N348" s="18" t="str">
        <f t="shared" si="5"/>
        <v/>
      </c>
      <c r="P348" s="24"/>
      <c r="R348" s="20"/>
    </row>
    <row r="349" spans="14:18" ht="15.75">
      <c r="N349" s="18" t="str">
        <f t="shared" si="5"/>
        <v/>
      </c>
      <c r="P349" s="24"/>
      <c r="R349" s="20"/>
    </row>
    <row r="350" spans="14:18" ht="15.75">
      <c r="N350" s="18" t="str">
        <f t="shared" si="5"/>
        <v/>
      </c>
      <c r="P350" s="24"/>
      <c r="R350" s="20"/>
    </row>
    <row r="351" spans="14:18" ht="15.75">
      <c r="N351" s="18" t="str">
        <f t="shared" si="5"/>
        <v/>
      </c>
      <c r="P351" s="24"/>
      <c r="R351" s="20"/>
    </row>
    <row r="352" spans="14:18" ht="15.75">
      <c r="N352" s="18" t="str">
        <f t="shared" si="5"/>
        <v/>
      </c>
      <c r="P352" s="24"/>
      <c r="R352" s="20"/>
    </row>
    <row r="353" spans="14:18" ht="15.75">
      <c r="N353" s="18" t="str">
        <f t="shared" si="5"/>
        <v/>
      </c>
      <c r="P353" s="24"/>
      <c r="R353" s="20"/>
    </row>
    <row r="354" spans="14:18" ht="15.75">
      <c r="N354" s="18" t="str">
        <f t="shared" si="5"/>
        <v/>
      </c>
      <c r="P354" s="24"/>
      <c r="R354" s="20"/>
    </row>
    <row r="355" spans="14:18" ht="15.75">
      <c r="N355" s="18" t="str">
        <f t="shared" si="5"/>
        <v/>
      </c>
      <c r="P355" s="24"/>
      <c r="R355" s="20"/>
    </row>
    <row r="356" spans="14:18" ht="15.75">
      <c r="N356" s="18" t="str">
        <f t="shared" si="5"/>
        <v/>
      </c>
      <c r="P356" s="24"/>
      <c r="R356" s="20"/>
    </row>
    <row r="357" spans="14:18" ht="15.75">
      <c r="N357" s="18" t="str">
        <f t="shared" si="5"/>
        <v/>
      </c>
      <c r="P357" s="24"/>
      <c r="R357" s="20"/>
    </row>
    <row r="358" spans="14:18" ht="15.75">
      <c r="N358" s="18" t="str">
        <f t="shared" si="5"/>
        <v/>
      </c>
      <c r="P358" s="24"/>
      <c r="R358" s="20"/>
    </row>
    <row r="359" spans="14:18" ht="15.75">
      <c r="N359" s="18" t="str">
        <f t="shared" si="5"/>
        <v/>
      </c>
      <c r="P359" s="24"/>
      <c r="R359" s="20"/>
    </row>
    <row r="360" spans="14:18" ht="15.75">
      <c r="N360" s="18" t="str">
        <f t="shared" si="5"/>
        <v/>
      </c>
      <c r="P360" s="24"/>
      <c r="R360" s="20"/>
    </row>
    <row r="361" spans="14:18" ht="15.75">
      <c r="N361" s="18" t="str">
        <f t="shared" si="5"/>
        <v/>
      </c>
      <c r="P361" s="24"/>
      <c r="R361" s="20"/>
    </row>
    <row r="362" spans="14:18" ht="15.75">
      <c r="N362" s="18" t="str">
        <f t="shared" si="5"/>
        <v/>
      </c>
      <c r="P362" s="24"/>
      <c r="R362" s="20"/>
    </row>
    <row r="363" spans="14:18" ht="15.75">
      <c r="N363" s="18" t="str">
        <f t="shared" si="5"/>
        <v/>
      </c>
      <c r="P363" s="24"/>
      <c r="R363" s="20"/>
    </row>
    <row r="364" spans="14:18" ht="15.75">
      <c r="N364" s="18" t="str">
        <f t="shared" si="5"/>
        <v/>
      </c>
      <c r="P364" s="24"/>
      <c r="R364" s="20"/>
    </row>
    <row r="365" spans="14:18" ht="15.75">
      <c r="N365" s="18" t="str">
        <f t="shared" si="5"/>
        <v/>
      </c>
      <c r="P365" s="24"/>
      <c r="R365" s="20"/>
    </row>
    <row r="366" spans="14:18" ht="15.75">
      <c r="N366" s="18" t="str">
        <f t="shared" si="5"/>
        <v/>
      </c>
      <c r="P366" s="24"/>
      <c r="R366" s="20"/>
    </row>
    <row r="367" spans="14:18" ht="15.75">
      <c r="N367" s="18" t="str">
        <f t="shared" si="5"/>
        <v/>
      </c>
      <c r="P367" s="24"/>
      <c r="R367" s="20"/>
    </row>
    <row r="368" spans="14:18" ht="15.75">
      <c r="N368" s="18" t="str">
        <f t="shared" si="5"/>
        <v/>
      </c>
      <c r="P368" s="24"/>
      <c r="R368" s="20"/>
    </row>
    <row r="369" spans="14:18" ht="15.75">
      <c r="N369" s="18" t="str">
        <f t="shared" si="5"/>
        <v/>
      </c>
      <c r="P369" s="24"/>
      <c r="R369" s="20"/>
    </row>
    <row r="370" spans="14:18" ht="15.75">
      <c r="N370" s="18" t="str">
        <f t="shared" si="5"/>
        <v/>
      </c>
      <c r="P370" s="24"/>
      <c r="R370" s="20"/>
    </row>
    <row r="371" spans="14:18" ht="15.75">
      <c r="N371" s="18" t="str">
        <f t="shared" si="5"/>
        <v/>
      </c>
      <c r="P371" s="24"/>
      <c r="R371" s="20"/>
    </row>
    <row r="372" spans="14:18" ht="15.75">
      <c r="N372" s="18" t="str">
        <f t="shared" si="5"/>
        <v/>
      </c>
      <c r="P372" s="24"/>
      <c r="R372" s="20"/>
    </row>
    <row r="373" spans="14:18" ht="15.75">
      <c r="N373" s="18" t="str">
        <f t="shared" si="5"/>
        <v/>
      </c>
      <c r="P373" s="24"/>
      <c r="R373" s="20"/>
    </row>
    <row r="374" spans="14:18" ht="15.75">
      <c r="N374" s="18" t="str">
        <f t="shared" si="5"/>
        <v/>
      </c>
      <c r="P374" s="24"/>
      <c r="R374" s="20"/>
    </row>
    <row r="375" spans="14:18" ht="15.75">
      <c r="N375" s="18" t="str">
        <f t="shared" si="5"/>
        <v/>
      </c>
      <c r="P375" s="24"/>
      <c r="R375" s="20"/>
    </row>
    <row r="376" spans="14:18" ht="15.75">
      <c r="N376" s="18" t="str">
        <f t="shared" si="5"/>
        <v/>
      </c>
      <c r="P376" s="24"/>
      <c r="R376" s="20"/>
    </row>
    <row r="377" spans="14:18" ht="15.75">
      <c r="N377" s="18" t="str">
        <f t="shared" si="5"/>
        <v/>
      </c>
      <c r="P377" s="24"/>
      <c r="R377" s="20"/>
    </row>
    <row r="378" spans="14:18" ht="15.75">
      <c r="N378" s="18" t="str">
        <f t="shared" si="5"/>
        <v/>
      </c>
      <c r="P378" s="24"/>
      <c r="R378" s="20"/>
    </row>
    <row r="379" spans="14:18" ht="15.75">
      <c r="N379" s="18" t="str">
        <f t="shared" si="5"/>
        <v/>
      </c>
      <c r="P379" s="24"/>
      <c r="R379" s="20"/>
    </row>
    <row r="380" spans="14:18" ht="15.75">
      <c r="N380" s="18" t="str">
        <f t="shared" si="5"/>
        <v/>
      </c>
      <c r="P380" s="24"/>
      <c r="R380" s="20"/>
    </row>
    <row r="381" spans="14:18" ht="15.75">
      <c r="N381" s="18" t="str">
        <f t="shared" si="5"/>
        <v/>
      </c>
      <c r="P381" s="24"/>
      <c r="R381" s="20"/>
    </row>
    <row r="382" spans="14:18" ht="15.75">
      <c r="N382" s="18" t="str">
        <f t="shared" si="5"/>
        <v/>
      </c>
      <c r="P382" s="24"/>
      <c r="R382" s="20"/>
    </row>
    <row r="383" spans="14:18" ht="15.75">
      <c r="N383" s="18" t="str">
        <f t="shared" si="5"/>
        <v/>
      </c>
      <c r="P383" s="24"/>
      <c r="R383" s="20"/>
    </row>
    <row r="384" spans="14:18" ht="15.75">
      <c r="N384" s="18" t="str">
        <f t="shared" si="5"/>
        <v/>
      </c>
      <c r="P384" s="24"/>
      <c r="R384" s="20"/>
    </row>
    <row r="385" spans="14:18" ht="15.75">
      <c r="N385" s="18" t="str">
        <f t="shared" si="5"/>
        <v/>
      </c>
      <c r="P385" s="24"/>
      <c r="R385" s="20"/>
    </row>
    <row r="386" spans="14:18" ht="15.75">
      <c r="N386" s="18" t="str">
        <f t="shared" si="5"/>
        <v/>
      </c>
      <c r="P386" s="24"/>
      <c r="R386" s="20"/>
    </row>
    <row r="387" spans="14:18" ht="15.75">
      <c r="N387" s="18" t="str">
        <f t="shared" si="5"/>
        <v/>
      </c>
      <c r="P387" s="24"/>
      <c r="R387" s="20"/>
    </row>
    <row r="388" spans="14:18" ht="15.75">
      <c r="N388" s="18" t="str">
        <f t="shared" si="5"/>
        <v/>
      </c>
      <c r="P388" s="24"/>
      <c r="R388" s="20"/>
    </row>
    <row r="389" spans="14:18" ht="15.75">
      <c r="N389" s="18" t="str">
        <f t="shared" si="5"/>
        <v/>
      </c>
      <c r="P389" s="24"/>
      <c r="R389" s="20"/>
    </row>
    <row r="390" spans="14:18" ht="15.75">
      <c r="N390" s="18" t="str">
        <f t="shared" si="5"/>
        <v/>
      </c>
      <c r="P390" s="24"/>
      <c r="R390" s="20"/>
    </row>
    <row r="391" spans="14:18" ht="15.75">
      <c r="N391" s="18" t="str">
        <f t="shared" si="5"/>
        <v/>
      </c>
      <c r="P391" s="24"/>
      <c r="R391" s="20"/>
    </row>
    <row r="392" spans="14:18" ht="15.75">
      <c r="N392" s="18" t="str">
        <f t="shared" si="5"/>
        <v/>
      </c>
      <c r="P392" s="24"/>
      <c r="R392" s="20"/>
    </row>
    <row r="393" spans="14:18" ht="15.75">
      <c r="N393" s="18" t="str">
        <f t="shared" ref="N393:N456" si="6">IF(M393="","",K393*M393)</f>
        <v/>
      </c>
      <c r="P393" s="24"/>
      <c r="R393" s="20"/>
    </row>
    <row r="394" spans="14:18" ht="15.75">
      <c r="N394" s="18" t="str">
        <f t="shared" si="6"/>
        <v/>
      </c>
      <c r="P394" s="24"/>
      <c r="R394" s="20"/>
    </row>
    <row r="395" spans="14:18" ht="15.75">
      <c r="N395" s="18" t="str">
        <f t="shared" si="6"/>
        <v/>
      </c>
      <c r="P395" s="24"/>
      <c r="R395" s="20"/>
    </row>
    <row r="396" spans="14:18" ht="15.75">
      <c r="N396" s="18" t="str">
        <f t="shared" si="6"/>
        <v/>
      </c>
      <c r="P396" s="24"/>
      <c r="R396" s="20"/>
    </row>
    <row r="397" spans="14:18" ht="15.75">
      <c r="N397" s="18" t="str">
        <f t="shared" si="6"/>
        <v/>
      </c>
      <c r="P397" s="24"/>
      <c r="R397" s="20"/>
    </row>
    <row r="398" spans="14:18" ht="15.75">
      <c r="N398" s="18" t="str">
        <f t="shared" si="6"/>
        <v/>
      </c>
      <c r="P398" s="24"/>
      <c r="R398" s="20"/>
    </row>
    <row r="399" spans="14:18" ht="15.75">
      <c r="N399" s="18" t="str">
        <f t="shared" si="6"/>
        <v/>
      </c>
      <c r="P399" s="24"/>
      <c r="R399" s="20"/>
    </row>
    <row r="400" spans="14:18" ht="15.75">
      <c r="N400" s="18" t="str">
        <f t="shared" si="6"/>
        <v/>
      </c>
      <c r="P400" s="24"/>
      <c r="R400" s="20"/>
    </row>
    <row r="401" spans="14:18" ht="15.75">
      <c r="N401" s="18" t="str">
        <f t="shared" si="6"/>
        <v/>
      </c>
      <c r="P401" s="24"/>
      <c r="R401" s="20"/>
    </row>
    <row r="402" spans="14:18" ht="15.75">
      <c r="N402" s="18" t="str">
        <f t="shared" si="6"/>
        <v/>
      </c>
      <c r="P402" s="24"/>
      <c r="R402" s="20"/>
    </row>
    <row r="403" spans="14:18" ht="15.75">
      <c r="N403" s="18" t="str">
        <f t="shared" si="6"/>
        <v/>
      </c>
      <c r="P403" s="24"/>
      <c r="R403" s="20"/>
    </row>
    <row r="404" spans="14:18" ht="15.75">
      <c r="N404" s="18" t="str">
        <f t="shared" si="6"/>
        <v/>
      </c>
      <c r="P404" s="24"/>
      <c r="R404" s="20"/>
    </row>
    <row r="405" spans="14:18" ht="15.75">
      <c r="N405" s="18" t="str">
        <f t="shared" si="6"/>
        <v/>
      </c>
      <c r="P405" s="24"/>
      <c r="R405" s="20"/>
    </row>
    <row r="406" spans="14:18" ht="15.75">
      <c r="N406" s="18" t="str">
        <f t="shared" si="6"/>
        <v/>
      </c>
      <c r="P406" s="24"/>
      <c r="R406" s="20"/>
    </row>
    <row r="407" spans="14:18" ht="15.75">
      <c r="N407" s="18" t="str">
        <f t="shared" si="6"/>
        <v/>
      </c>
      <c r="P407" s="24"/>
      <c r="R407" s="20"/>
    </row>
    <row r="408" spans="14:18" ht="15.75">
      <c r="N408" s="18" t="str">
        <f t="shared" si="6"/>
        <v/>
      </c>
      <c r="P408" s="24"/>
      <c r="R408" s="20"/>
    </row>
    <row r="409" spans="14:18" ht="15.75">
      <c r="N409" s="18" t="str">
        <f t="shared" si="6"/>
        <v/>
      </c>
      <c r="P409" s="24"/>
      <c r="R409" s="20"/>
    </row>
    <row r="410" spans="14:18" ht="15.75">
      <c r="N410" s="18" t="str">
        <f t="shared" si="6"/>
        <v/>
      </c>
      <c r="P410" s="24"/>
      <c r="R410" s="20"/>
    </row>
    <row r="411" spans="14:18" ht="15.75">
      <c r="N411" s="18" t="str">
        <f t="shared" si="6"/>
        <v/>
      </c>
      <c r="P411" s="24"/>
      <c r="R411" s="20"/>
    </row>
    <row r="412" spans="14:18" ht="15.75">
      <c r="N412" s="18" t="str">
        <f t="shared" si="6"/>
        <v/>
      </c>
      <c r="P412" s="24"/>
      <c r="R412" s="20"/>
    </row>
    <row r="413" spans="14:18" ht="15.75">
      <c r="N413" s="18" t="str">
        <f t="shared" si="6"/>
        <v/>
      </c>
      <c r="P413" s="24"/>
      <c r="R413" s="20"/>
    </row>
    <row r="414" spans="14:18" ht="15.75">
      <c r="N414" s="18" t="str">
        <f t="shared" si="6"/>
        <v/>
      </c>
      <c r="P414" s="24"/>
      <c r="R414" s="20"/>
    </row>
    <row r="415" spans="14:18" ht="15.75">
      <c r="N415" s="18" t="str">
        <f t="shared" si="6"/>
        <v/>
      </c>
      <c r="P415" s="24"/>
      <c r="R415" s="20"/>
    </row>
    <row r="416" spans="14:18" ht="15.75">
      <c r="N416" s="18" t="str">
        <f t="shared" si="6"/>
        <v/>
      </c>
      <c r="P416" s="24"/>
      <c r="R416" s="20"/>
    </row>
    <row r="417" spans="14:18" ht="15.75">
      <c r="N417" s="18" t="str">
        <f t="shared" si="6"/>
        <v/>
      </c>
      <c r="P417" s="24"/>
      <c r="R417" s="20"/>
    </row>
    <row r="418" spans="14:18" ht="15.75">
      <c r="N418" s="18" t="str">
        <f t="shared" si="6"/>
        <v/>
      </c>
      <c r="P418" s="24"/>
      <c r="R418" s="20"/>
    </row>
    <row r="419" spans="14:18" ht="15.75">
      <c r="N419" s="18" t="str">
        <f t="shared" si="6"/>
        <v/>
      </c>
      <c r="P419" s="24"/>
      <c r="R419" s="20"/>
    </row>
    <row r="420" spans="14:18" ht="15.75">
      <c r="N420" s="18" t="str">
        <f t="shared" si="6"/>
        <v/>
      </c>
      <c r="P420" s="24"/>
      <c r="R420" s="20"/>
    </row>
    <row r="421" spans="14:18" ht="15.75">
      <c r="N421" s="18" t="str">
        <f t="shared" si="6"/>
        <v/>
      </c>
      <c r="P421" s="24"/>
      <c r="R421" s="20"/>
    </row>
    <row r="422" spans="14:18" ht="15.75">
      <c r="N422" s="18" t="str">
        <f t="shared" si="6"/>
        <v/>
      </c>
      <c r="P422" s="24"/>
      <c r="R422" s="20"/>
    </row>
    <row r="423" spans="14:18" ht="15.75">
      <c r="N423" s="18" t="str">
        <f t="shared" si="6"/>
        <v/>
      </c>
      <c r="P423" s="24"/>
      <c r="R423" s="20"/>
    </row>
    <row r="424" spans="14:18" ht="15.75">
      <c r="N424" s="18" t="str">
        <f t="shared" si="6"/>
        <v/>
      </c>
      <c r="P424" s="24"/>
      <c r="R424" s="20"/>
    </row>
    <row r="425" spans="14:18" ht="15.75">
      <c r="N425" s="18" t="str">
        <f t="shared" si="6"/>
        <v/>
      </c>
      <c r="P425" s="24"/>
      <c r="R425" s="20"/>
    </row>
    <row r="426" spans="14:18" ht="15.75">
      <c r="N426" s="18" t="str">
        <f t="shared" si="6"/>
        <v/>
      </c>
      <c r="P426" s="24"/>
      <c r="R426" s="20"/>
    </row>
    <row r="427" spans="14:18" ht="15.75">
      <c r="N427" s="18" t="str">
        <f t="shared" si="6"/>
        <v/>
      </c>
      <c r="P427" s="24"/>
      <c r="R427" s="20"/>
    </row>
    <row r="428" spans="14:18" ht="15.75">
      <c r="N428" s="18" t="str">
        <f t="shared" si="6"/>
        <v/>
      </c>
      <c r="P428" s="24"/>
      <c r="R428" s="20"/>
    </row>
    <row r="429" spans="14:18" ht="15.75">
      <c r="N429" s="18" t="str">
        <f t="shared" si="6"/>
        <v/>
      </c>
      <c r="P429" s="24"/>
      <c r="R429" s="20"/>
    </row>
    <row r="430" spans="14:18" ht="15.75">
      <c r="N430" s="18" t="str">
        <f t="shared" si="6"/>
        <v/>
      </c>
      <c r="P430" s="24"/>
      <c r="R430" s="20"/>
    </row>
    <row r="431" spans="14:18" ht="15.75">
      <c r="N431" s="18" t="str">
        <f t="shared" si="6"/>
        <v/>
      </c>
      <c r="P431" s="24"/>
      <c r="R431" s="20"/>
    </row>
    <row r="432" spans="14:18" ht="15.75">
      <c r="N432" s="18" t="str">
        <f t="shared" si="6"/>
        <v/>
      </c>
      <c r="P432" s="24"/>
      <c r="R432" s="20"/>
    </row>
    <row r="433" spans="14:18" ht="15.75">
      <c r="N433" s="18" t="str">
        <f t="shared" si="6"/>
        <v/>
      </c>
      <c r="P433" s="24"/>
      <c r="R433" s="20"/>
    </row>
    <row r="434" spans="14:18" ht="15.75">
      <c r="N434" s="18" t="str">
        <f t="shared" si="6"/>
        <v/>
      </c>
      <c r="P434" s="24"/>
      <c r="R434" s="20"/>
    </row>
    <row r="435" spans="14:18" ht="15.75">
      <c r="N435" s="18" t="str">
        <f t="shared" si="6"/>
        <v/>
      </c>
      <c r="P435" s="24"/>
      <c r="R435" s="20"/>
    </row>
    <row r="436" spans="14:18" ht="15.75">
      <c r="N436" s="18" t="str">
        <f t="shared" si="6"/>
        <v/>
      </c>
      <c r="P436" s="24"/>
      <c r="R436" s="20"/>
    </row>
    <row r="437" spans="14:18" ht="15.75">
      <c r="N437" s="18" t="str">
        <f t="shared" si="6"/>
        <v/>
      </c>
      <c r="P437" s="24"/>
      <c r="R437" s="20"/>
    </row>
    <row r="438" spans="14:18" ht="15.75">
      <c r="N438" s="18" t="str">
        <f t="shared" si="6"/>
        <v/>
      </c>
      <c r="P438" s="24"/>
      <c r="R438" s="20"/>
    </row>
    <row r="439" spans="14:18" ht="15.75">
      <c r="N439" s="18" t="str">
        <f t="shared" si="6"/>
        <v/>
      </c>
      <c r="P439" s="24"/>
      <c r="R439" s="20"/>
    </row>
    <row r="440" spans="14:18" ht="15.75">
      <c r="N440" s="18" t="str">
        <f t="shared" si="6"/>
        <v/>
      </c>
      <c r="P440" s="24"/>
      <c r="R440" s="20"/>
    </row>
    <row r="441" spans="14:18" ht="15.75">
      <c r="N441" s="18" t="str">
        <f t="shared" si="6"/>
        <v/>
      </c>
      <c r="P441" s="24"/>
      <c r="R441" s="20"/>
    </row>
    <row r="442" spans="14:18" ht="15.75">
      <c r="N442" s="18" t="str">
        <f t="shared" si="6"/>
        <v/>
      </c>
      <c r="P442" s="24"/>
      <c r="R442" s="20"/>
    </row>
    <row r="443" spans="14:18" ht="15.75">
      <c r="N443" s="18" t="str">
        <f t="shared" si="6"/>
        <v/>
      </c>
      <c r="P443" s="24"/>
      <c r="R443" s="20"/>
    </row>
    <row r="444" spans="14:18" ht="15.75">
      <c r="N444" s="18" t="str">
        <f t="shared" si="6"/>
        <v/>
      </c>
      <c r="P444" s="24"/>
      <c r="R444" s="20"/>
    </row>
    <row r="445" spans="14:18" ht="15.75">
      <c r="N445" s="18" t="str">
        <f t="shared" si="6"/>
        <v/>
      </c>
      <c r="P445" s="24"/>
      <c r="R445" s="20"/>
    </row>
    <row r="446" spans="14:18" ht="15.75">
      <c r="N446" s="18" t="str">
        <f t="shared" si="6"/>
        <v/>
      </c>
      <c r="P446" s="24"/>
      <c r="R446" s="20"/>
    </row>
    <row r="447" spans="14:18" ht="15.75">
      <c r="N447" s="18" t="str">
        <f t="shared" si="6"/>
        <v/>
      </c>
      <c r="P447" s="24"/>
      <c r="R447" s="20"/>
    </row>
    <row r="448" spans="14:18" ht="15.75">
      <c r="N448" s="18" t="str">
        <f t="shared" si="6"/>
        <v/>
      </c>
      <c r="P448" s="24"/>
      <c r="R448" s="20"/>
    </row>
    <row r="449" spans="14:18" ht="15.75">
      <c r="N449" s="18" t="str">
        <f t="shared" si="6"/>
        <v/>
      </c>
      <c r="P449" s="24"/>
      <c r="R449" s="20"/>
    </row>
    <row r="450" spans="14:18" ht="15.75">
      <c r="N450" s="18" t="str">
        <f t="shared" si="6"/>
        <v/>
      </c>
      <c r="P450" s="24"/>
      <c r="R450" s="20"/>
    </row>
    <row r="451" spans="14:18" ht="15.75">
      <c r="N451" s="18" t="str">
        <f t="shared" si="6"/>
        <v/>
      </c>
      <c r="P451" s="24"/>
      <c r="R451" s="20"/>
    </row>
    <row r="452" spans="14:18" ht="15.75">
      <c r="N452" s="18" t="str">
        <f t="shared" si="6"/>
        <v/>
      </c>
      <c r="P452" s="24"/>
      <c r="R452" s="20"/>
    </row>
    <row r="453" spans="14:18" ht="15.75">
      <c r="N453" s="18" t="str">
        <f t="shared" si="6"/>
        <v/>
      </c>
      <c r="P453" s="24"/>
      <c r="R453" s="20"/>
    </row>
    <row r="454" spans="14:18" ht="15.75">
      <c r="N454" s="18" t="str">
        <f t="shared" si="6"/>
        <v/>
      </c>
      <c r="P454" s="24"/>
      <c r="R454" s="20"/>
    </row>
    <row r="455" spans="14:18" ht="15.75">
      <c r="N455" s="18" t="str">
        <f t="shared" si="6"/>
        <v/>
      </c>
      <c r="P455" s="24"/>
      <c r="R455" s="20"/>
    </row>
    <row r="456" spans="14:18" ht="15.75">
      <c r="N456" s="18" t="str">
        <f t="shared" si="6"/>
        <v/>
      </c>
      <c r="P456" s="24"/>
      <c r="R456" s="20"/>
    </row>
    <row r="457" spans="14:18" ht="15.75">
      <c r="N457" s="18" t="str">
        <f t="shared" ref="N457:N520" si="7">IF(M457="","",K457*M457)</f>
        <v/>
      </c>
      <c r="P457" s="24"/>
      <c r="R457" s="20"/>
    </row>
    <row r="458" spans="14:18" ht="15.75">
      <c r="N458" s="18" t="str">
        <f t="shared" si="7"/>
        <v/>
      </c>
      <c r="P458" s="24"/>
      <c r="R458" s="20"/>
    </row>
    <row r="459" spans="14:18" ht="15.75">
      <c r="N459" s="18" t="str">
        <f t="shared" si="7"/>
        <v/>
      </c>
      <c r="P459" s="24"/>
      <c r="R459" s="20"/>
    </row>
    <row r="460" spans="14:18" ht="15.75">
      <c r="N460" s="18" t="str">
        <f t="shared" si="7"/>
        <v/>
      </c>
      <c r="P460" s="24"/>
      <c r="R460" s="20"/>
    </row>
    <row r="461" spans="14:18" ht="15.75">
      <c r="N461" s="18" t="str">
        <f t="shared" si="7"/>
        <v/>
      </c>
      <c r="P461" s="24"/>
      <c r="R461" s="20"/>
    </row>
    <row r="462" spans="14:18" ht="15.75">
      <c r="N462" s="18" t="str">
        <f t="shared" si="7"/>
        <v/>
      </c>
      <c r="P462" s="24"/>
      <c r="R462" s="20"/>
    </row>
    <row r="463" spans="14:18" ht="15.75">
      <c r="N463" s="18" t="str">
        <f t="shared" si="7"/>
        <v/>
      </c>
      <c r="P463" s="24"/>
      <c r="R463" s="20"/>
    </row>
    <row r="464" spans="14:18" ht="15.75">
      <c r="N464" s="18" t="str">
        <f t="shared" si="7"/>
        <v/>
      </c>
      <c r="P464" s="24"/>
      <c r="R464" s="20"/>
    </row>
    <row r="465" spans="14:18" ht="15.75">
      <c r="N465" s="18" t="str">
        <f t="shared" si="7"/>
        <v/>
      </c>
      <c r="P465" s="24"/>
      <c r="R465" s="20"/>
    </row>
    <row r="466" spans="14:18" ht="15.75">
      <c r="N466" s="18" t="str">
        <f t="shared" si="7"/>
        <v/>
      </c>
      <c r="P466" s="24"/>
      <c r="R466" s="20"/>
    </row>
    <row r="467" spans="14:18" ht="15.75">
      <c r="N467" s="18" t="str">
        <f t="shared" si="7"/>
        <v/>
      </c>
      <c r="P467" s="24"/>
      <c r="R467" s="20"/>
    </row>
    <row r="468" spans="14:18" ht="15.75">
      <c r="N468" s="18" t="str">
        <f t="shared" si="7"/>
        <v/>
      </c>
      <c r="P468" s="24"/>
      <c r="R468" s="20"/>
    </row>
    <row r="469" spans="14:18" ht="15.75">
      <c r="N469" s="18" t="str">
        <f t="shared" si="7"/>
        <v/>
      </c>
      <c r="P469" s="24"/>
      <c r="R469" s="20"/>
    </row>
    <row r="470" spans="14:18" ht="15.75">
      <c r="N470" s="18" t="str">
        <f t="shared" si="7"/>
        <v/>
      </c>
      <c r="P470" s="24"/>
      <c r="R470" s="20"/>
    </row>
    <row r="471" spans="14:18" ht="15.75">
      <c r="N471" s="18" t="str">
        <f t="shared" si="7"/>
        <v/>
      </c>
      <c r="P471" s="24"/>
      <c r="R471" s="20"/>
    </row>
    <row r="472" spans="14:18" ht="15.75">
      <c r="N472" s="18" t="str">
        <f t="shared" si="7"/>
        <v/>
      </c>
      <c r="P472" s="24"/>
      <c r="R472" s="20"/>
    </row>
    <row r="473" spans="14:18" ht="15.75">
      <c r="N473" s="18" t="str">
        <f t="shared" si="7"/>
        <v/>
      </c>
      <c r="P473" s="24"/>
      <c r="R473" s="20"/>
    </row>
    <row r="474" spans="14:18" ht="15.75">
      <c r="N474" s="18" t="str">
        <f t="shared" si="7"/>
        <v/>
      </c>
      <c r="P474" s="24"/>
      <c r="R474" s="20"/>
    </row>
    <row r="475" spans="14:18" ht="15.75">
      <c r="N475" s="18" t="str">
        <f t="shared" si="7"/>
        <v/>
      </c>
      <c r="P475" s="24"/>
      <c r="R475" s="20"/>
    </row>
    <row r="476" spans="14:18" ht="15.75">
      <c r="N476" s="18" t="str">
        <f t="shared" si="7"/>
        <v/>
      </c>
      <c r="P476" s="24"/>
      <c r="R476" s="20"/>
    </row>
    <row r="477" spans="14:18" ht="15.75">
      <c r="N477" s="18" t="str">
        <f t="shared" si="7"/>
        <v/>
      </c>
      <c r="P477" s="24"/>
      <c r="R477" s="20"/>
    </row>
    <row r="478" spans="14:18" ht="15.75">
      <c r="N478" s="18" t="str">
        <f t="shared" si="7"/>
        <v/>
      </c>
      <c r="P478" s="24"/>
      <c r="R478" s="20"/>
    </row>
    <row r="479" spans="14:18" ht="15.75">
      <c r="N479" s="18" t="str">
        <f t="shared" si="7"/>
        <v/>
      </c>
      <c r="P479" s="24"/>
      <c r="R479" s="20"/>
    </row>
    <row r="480" spans="14:18" ht="15.75">
      <c r="N480" s="18" t="str">
        <f t="shared" si="7"/>
        <v/>
      </c>
      <c r="P480" s="24"/>
      <c r="R480" s="20"/>
    </row>
    <row r="481" spans="14:18" ht="15.75">
      <c r="N481" s="18" t="str">
        <f t="shared" si="7"/>
        <v/>
      </c>
      <c r="P481" s="24"/>
      <c r="R481" s="20"/>
    </row>
    <row r="482" spans="14:18" ht="15.75">
      <c r="N482" s="18" t="str">
        <f t="shared" si="7"/>
        <v/>
      </c>
      <c r="P482" s="24"/>
      <c r="R482" s="20"/>
    </row>
    <row r="483" spans="14:18" ht="15.75">
      <c r="N483" s="18" t="str">
        <f t="shared" si="7"/>
        <v/>
      </c>
      <c r="P483" s="24"/>
      <c r="R483" s="20"/>
    </row>
    <row r="484" spans="14:18" ht="15.75">
      <c r="N484" s="18" t="str">
        <f t="shared" si="7"/>
        <v/>
      </c>
      <c r="P484" s="24"/>
      <c r="R484" s="20"/>
    </row>
    <row r="485" spans="14:18" ht="15.75">
      <c r="N485" s="18" t="str">
        <f t="shared" si="7"/>
        <v/>
      </c>
      <c r="P485" s="24"/>
      <c r="R485" s="20"/>
    </row>
    <row r="486" spans="14:18" ht="15.75">
      <c r="N486" s="18" t="str">
        <f t="shared" si="7"/>
        <v/>
      </c>
      <c r="P486" s="24"/>
      <c r="R486" s="20"/>
    </row>
    <row r="487" spans="14:18" ht="15.75">
      <c r="N487" s="18" t="str">
        <f t="shared" si="7"/>
        <v/>
      </c>
      <c r="P487" s="24"/>
      <c r="R487" s="20"/>
    </row>
    <row r="488" spans="14:18" ht="15.75">
      <c r="N488" s="18" t="str">
        <f t="shared" si="7"/>
        <v/>
      </c>
      <c r="P488" s="24"/>
      <c r="R488" s="20"/>
    </row>
    <row r="489" spans="14:18" ht="15.75">
      <c r="N489" s="18" t="str">
        <f t="shared" si="7"/>
        <v/>
      </c>
      <c r="P489" s="24"/>
      <c r="R489" s="20"/>
    </row>
    <row r="490" spans="14:18" ht="15.75">
      <c r="N490" s="18" t="str">
        <f t="shared" si="7"/>
        <v/>
      </c>
      <c r="P490" s="24"/>
      <c r="R490" s="20"/>
    </row>
    <row r="491" spans="14:18" ht="15.75">
      <c r="N491" s="18" t="str">
        <f t="shared" si="7"/>
        <v/>
      </c>
      <c r="P491" s="24"/>
      <c r="R491" s="20"/>
    </row>
    <row r="492" spans="14:18" ht="15.75">
      <c r="N492" s="18" t="str">
        <f t="shared" si="7"/>
        <v/>
      </c>
      <c r="P492" s="24"/>
      <c r="R492" s="20"/>
    </row>
    <row r="493" spans="14:18" ht="15.75">
      <c r="N493" s="18" t="str">
        <f t="shared" si="7"/>
        <v/>
      </c>
      <c r="P493" s="24"/>
      <c r="R493" s="20"/>
    </row>
    <row r="494" spans="14:18" ht="15.75">
      <c r="N494" s="18" t="str">
        <f t="shared" si="7"/>
        <v/>
      </c>
      <c r="P494" s="24"/>
      <c r="R494" s="20"/>
    </row>
    <row r="495" spans="14:18" ht="15.75">
      <c r="N495" s="18" t="str">
        <f t="shared" si="7"/>
        <v/>
      </c>
      <c r="P495" s="24"/>
      <c r="R495" s="20"/>
    </row>
    <row r="496" spans="14:18" ht="15.75">
      <c r="N496" s="18" t="str">
        <f t="shared" si="7"/>
        <v/>
      </c>
      <c r="P496" s="24"/>
      <c r="R496" s="20"/>
    </row>
    <row r="497" spans="14:18" ht="15.75">
      <c r="N497" s="18" t="str">
        <f t="shared" si="7"/>
        <v/>
      </c>
      <c r="P497" s="24"/>
      <c r="R497" s="20"/>
    </row>
    <row r="498" spans="14:18" ht="15.75">
      <c r="N498" s="18" t="str">
        <f t="shared" si="7"/>
        <v/>
      </c>
      <c r="P498" s="24"/>
      <c r="R498" s="20"/>
    </row>
    <row r="499" spans="14:18" ht="15.75">
      <c r="N499" s="18" t="str">
        <f t="shared" si="7"/>
        <v/>
      </c>
      <c r="P499" s="24"/>
      <c r="R499" s="20"/>
    </row>
    <row r="500" spans="14:18" ht="15.75">
      <c r="N500" s="18" t="str">
        <f t="shared" si="7"/>
        <v/>
      </c>
      <c r="P500" s="24"/>
      <c r="R500" s="20"/>
    </row>
    <row r="501" spans="14:18" ht="15.75">
      <c r="N501" s="18" t="str">
        <f t="shared" si="7"/>
        <v/>
      </c>
      <c r="P501" s="24"/>
      <c r="R501" s="20"/>
    </row>
    <row r="502" spans="14:18" ht="15.75">
      <c r="N502" s="18" t="str">
        <f t="shared" si="7"/>
        <v/>
      </c>
      <c r="P502" s="24"/>
      <c r="R502" s="20"/>
    </row>
    <row r="503" spans="14:18" ht="15.75">
      <c r="N503" s="18" t="str">
        <f t="shared" si="7"/>
        <v/>
      </c>
      <c r="P503" s="24"/>
      <c r="R503" s="20"/>
    </row>
    <row r="504" spans="14:18" ht="15.75">
      <c r="N504" s="18" t="str">
        <f t="shared" si="7"/>
        <v/>
      </c>
      <c r="P504" s="24"/>
      <c r="R504" s="20"/>
    </row>
    <row r="505" spans="14:18" ht="15.75">
      <c r="N505" s="18" t="str">
        <f t="shared" si="7"/>
        <v/>
      </c>
      <c r="P505" s="24"/>
      <c r="R505" s="20"/>
    </row>
    <row r="506" spans="14:18" ht="15.75">
      <c r="N506" s="18" t="str">
        <f t="shared" si="7"/>
        <v/>
      </c>
      <c r="P506" s="24"/>
      <c r="R506" s="20"/>
    </row>
    <row r="507" spans="14:18" ht="15.75">
      <c r="N507" s="18" t="str">
        <f t="shared" si="7"/>
        <v/>
      </c>
      <c r="P507" s="24"/>
      <c r="R507" s="20"/>
    </row>
    <row r="508" spans="14:18" ht="15.75">
      <c r="N508" s="18" t="str">
        <f t="shared" si="7"/>
        <v/>
      </c>
      <c r="P508" s="24"/>
      <c r="R508" s="20"/>
    </row>
    <row r="509" spans="14:18" ht="15.75">
      <c r="N509" s="18" t="str">
        <f t="shared" si="7"/>
        <v/>
      </c>
      <c r="P509" s="24"/>
      <c r="R509" s="20"/>
    </row>
    <row r="510" spans="14:18" ht="15.75">
      <c r="N510" s="18" t="str">
        <f t="shared" si="7"/>
        <v/>
      </c>
      <c r="P510" s="24"/>
      <c r="R510" s="20"/>
    </row>
    <row r="511" spans="14:18" ht="15.75">
      <c r="N511" s="18" t="str">
        <f t="shared" si="7"/>
        <v/>
      </c>
      <c r="P511" s="24"/>
      <c r="R511" s="20"/>
    </row>
    <row r="512" spans="14:18" ht="15.75">
      <c r="N512" s="18" t="str">
        <f t="shared" si="7"/>
        <v/>
      </c>
      <c r="P512" s="24"/>
      <c r="R512" s="20"/>
    </row>
    <row r="513" spans="14:18" ht="15.75">
      <c r="N513" s="18" t="str">
        <f t="shared" si="7"/>
        <v/>
      </c>
      <c r="P513" s="24"/>
      <c r="R513" s="20"/>
    </row>
    <row r="514" spans="14:18" ht="15.75">
      <c r="N514" s="18" t="str">
        <f t="shared" si="7"/>
        <v/>
      </c>
      <c r="P514" s="24"/>
      <c r="R514" s="20"/>
    </row>
    <row r="515" spans="14:18" ht="15.75">
      <c r="N515" s="18" t="str">
        <f t="shared" si="7"/>
        <v/>
      </c>
      <c r="P515" s="24"/>
      <c r="R515" s="20"/>
    </row>
    <row r="516" spans="14:18" ht="15.75">
      <c r="N516" s="18" t="str">
        <f t="shared" si="7"/>
        <v/>
      </c>
      <c r="P516" s="24"/>
      <c r="R516" s="20"/>
    </row>
    <row r="517" spans="14:18" ht="15.75">
      <c r="N517" s="18" t="str">
        <f t="shared" si="7"/>
        <v/>
      </c>
      <c r="P517" s="24"/>
      <c r="R517" s="20"/>
    </row>
    <row r="518" spans="14:18" ht="15.75">
      <c r="N518" s="18" t="str">
        <f t="shared" si="7"/>
        <v/>
      </c>
      <c r="P518" s="24"/>
      <c r="R518" s="20"/>
    </row>
    <row r="519" spans="14:18" ht="15.75">
      <c r="N519" s="18" t="str">
        <f t="shared" si="7"/>
        <v/>
      </c>
      <c r="P519" s="24"/>
      <c r="R519" s="20"/>
    </row>
    <row r="520" spans="14:18" ht="15.75">
      <c r="N520" s="18" t="str">
        <f t="shared" si="7"/>
        <v/>
      </c>
      <c r="P520" s="24"/>
      <c r="R520" s="20"/>
    </row>
    <row r="521" spans="14:18" ht="15.75">
      <c r="N521" s="18" t="str">
        <f t="shared" ref="N521:N584" si="8">IF(M521="","",K521*M521)</f>
        <v/>
      </c>
      <c r="P521" s="24"/>
      <c r="R521" s="20"/>
    </row>
    <row r="522" spans="14:18" ht="15.75">
      <c r="N522" s="18" t="str">
        <f t="shared" si="8"/>
        <v/>
      </c>
      <c r="P522" s="24"/>
      <c r="R522" s="20"/>
    </row>
    <row r="523" spans="14:18" ht="15.75">
      <c r="N523" s="18" t="str">
        <f t="shared" si="8"/>
        <v/>
      </c>
      <c r="P523" s="24"/>
      <c r="R523" s="20"/>
    </row>
    <row r="524" spans="14:18" ht="15.75">
      <c r="N524" s="18" t="str">
        <f t="shared" si="8"/>
        <v/>
      </c>
      <c r="P524" s="24"/>
      <c r="R524" s="20"/>
    </row>
    <row r="525" spans="14:18" ht="15.75">
      <c r="N525" s="18" t="str">
        <f t="shared" si="8"/>
        <v/>
      </c>
      <c r="P525" s="24"/>
      <c r="R525" s="20"/>
    </row>
    <row r="526" spans="14:18" ht="15.75">
      <c r="N526" s="18" t="str">
        <f t="shared" si="8"/>
        <v/>
      </c>
      <c r="P526" s="24"/>
      <c r="R526" s="20"/>
    </row>
    <row r="527" spans="14:18" ht="15.75">
      <c r="N527" s="18" t="str">
        <f t="shared" si="8"/>
        <v/>
      </c>
      <c r="P527" s="24"/>
      <c r="R527" s="20"/>
    </row>
    <row r="528" spans="14:18" ht="15.75">
      <c r="N528" s="18" t="str">
        <f t="shared" si="8"/>
        <v/>
      </c>
      <c r="P528" s="24"/>
      <c r="R528" s="20"/>
    </row>
    <row r="529" spans="14:18" ht="15.75">
      <c r="N529" s="18" t="str">
        <f t="shared" si="8"/>
        <v/>
      </c>
      <c r="P529" s="24"/>
      <c r="R529" s="20"/>
    </row>
    <row r="530" spans="14:18" ht="15.75">
      <c r="N530" s="18" t="str">
        <f t="shared" si="8"/>
        <v/>
      </c>
      <c r="P530" s="24"/>
      <c r="R530" s="20"/>
    </row>
    <row r="531" spans="14:18" ht="15.75">
      <c r="N531" s="18" t="str">
        <f t="shared" si="8"/>
        <v/>
      </c>
      <c r="P531" s="24"/>
      <c r="R531" s="20"/>
    </row>
    <row r="532" spans="14:18" ht="15.75">
      <c r="N532" s="18" t="str">
        <f t="shared" si="8"/>
        <v/>
      </c>
      <c r="P532" s="24"/>
      <c r="R532" s="20"/>
    </row>
    <row r="533" spans="14:18" ht="15.75">
      <c r="N533" s="18" t="str">
        <f t="shared" si="8"/>
        <v/>
      </c>
      <c r="P533" s="24"/>
      <c r="R533" s="20"/>
    </row>
    <row r="534" spans="14:18" ht="15.75">
      <c r="N534" s="18" t="str">
        <f t="shared" si="8"/>
        <v/>
      </c>
      <c r="P534" s="24"/>
      <c r="R534" s="20"/>
    </row>
    <row r="535" spans="14:18" ht="15.75">
      <c r="N535" s="18" t="str">
        <f t="shared" si="8"/>
        <v/>
      </c>
      <c r="P535" s="24"/>
      <c r="R535" s="20"/>
    </row>
    <row r="536" spans="14:18" ht="15.75">
      <c r="N536" s="18" t="str">
        <f t="shared" si="8"/>
        <v/>
      </c>
      <c r="P536" s="24"/>
      <c r="R536" s="20"/>
    </row>
    <row r="537" spans="14:18" ht="15.75">
      <c r="N537" s="18" t="str">
        <f t="shared" si="8"/>
        <v/>
      </c>
      <c r="P537" s="24"/>
      <c r="R537" s="20"/>
    </row>
    <row r="538" spans="14:18" ht="15.75">
      <c r="N538" s="18" t="str">
        <f t="shared" si="8"/>
        <v/>
      </c>
      <c r="P538" s="24"/>
      <c r="R538" s="20"/>
    </row>
    <row r="539" spans="14:18" ht="15.75">
      <c r="N539" s="18" t="str">
        <f t="shared" si="8"/>
        <v/>
      </c>
      <c r="P539" s="24"/>
      <c r="R539" s="20"/>
    </row>
    <row r="540" spans="14:18" ht="15.75">
      <c r="N540" s="18" t="str">
        <f t="shared" si="8"/>
        <v/>
      </c>
      <c r="P540" s="24"/>
      <c r="R540" s="20"/>
    </row>
    <row r="541" spans="14:18" ht="15.75">
      <c r="N541" s="18" t="str">
        <f t="shared" si="8"/>
        <v/>
      </c>
      <c r="P541" s="24"/>
      <c r="R541" s="20"/>
    </row>
    <row r="542" spans="14:18" ht="15.75">
      <c r="N542" s="18" t="str">
        <f t="shared" si="8"/>
        <v/>
      </c>
      <c r="P542" s="24"/>
      <c r="R542" s="20"/>
    </row>
    <row r="543" spans="14:18" ht="15.75">
      <c r="N543" s="18" t="str">
        <f t="shared" si="8"/>
        <v/>
      </c>
      <c r="P543" s="24"/>
      <c r="R543" s="20"/>
    </row>
    <row r="544" spans="14:18" ht="15.75">
      <c r="N544" s="18" t="str">
        <f t="shared" si="8"/>
        <v/>
      </c>
      <c r="P544" s="24"/>
      <c r="R544" s="20"/>
    </row>
    <row r="545" spans="14:18" ht="15.75">
      <c r="N545" s="18" t="str">
        <f t="shared" si="8"/>
        <v/>
      </c>
      <c r="P545" s="24"/>
      <c r="R545" s="20"/>
    </row>
    <row r="546" spans="14:18" ht="15.75">
      <c r="N546" s="18" t="str">
        <f t="shared" si="8"/>
        <v/>
      </c>
      <c r="P546" s="24"/>
      <c r="R546" s="20"/>
    </row>
    <row r="547" spans="14:18" ht="15.75">
      <c r="N547" s="18" t="str">
        <f t="shared" si="8"/>
        <v/>
      </c>
      <c r="P547" s="24"/>
      <c r="R547" s="20"/>
    </row>
    <row r="548" spans="14:18" ht="15.75">
      <c r="N548" s="18" t="str">
        <f t="shared" si="8"/>
        <v/>
      </c>
      <c r="P548" s="24"/>
      <c r="R548" s="20"/>
    </row>
    <row r="549" spans="14:18" ht="15.75">
      <c r="N549" s="18" t="str">
        <f t="shared" si="8"/>
        <v/>
      </c>
      <c r="P549" s="24"/>
      <c r="R549" s="20"/>
    </row>
    <row r="550" spans="14:18" ht="15.75">
      <c r="N550" s="18" t="str">
        <f t="shared" si="8"/>
        <v/>
      </c>
      <c r="P550" s="24"/>
      <c r="R550" s="20"/>
    </row>
    <row r="551" spans="14:18" ht="15.75">
      <c r="N551" s="18" t="str">
        <f t="shared" si="8"/>
        <v/>
      </c>
      <c r="P551" s="24"/>
      <c r="R551" s="20"/>
    </row>
    <row r="552" spans="14:18" ht="15.75">
      <c r="N552" s="18" t="str">
        <f t="shared" si="8"/>
        <v/>
      </c>
      <c r="P552" s="24"/>
      <c r="R552" s="20"/>
    </row>
    <row r="553" spans="14:18" ht="15.75">
      <c r="N553" s="18" t="str">
        <f t="shared" si="8"/>
        <v/>
      </c>
      <c r="P553" s="24"/>
      <c r="R553" s="20"/>
    </row>
    <row r="554" spans="14:18" ht="15.75">
      <c r="N554" s="18" t="str">
        <f t="shared" si="8"/>
        <v/>
      </c>
      <c r="P554" s="24"/>
      <c r="R554" s="20"/>
    </row>
    <row r="555" spans="14:18" ht="15.75">
      <c r="N555" s="18" t="str">
        <f t="shared" si="8"/>
        <v/>
      </c>
      <c r="P555" s="24"/>
      <c r="R555" s="20"/>
    </row>
    <row r="556" spans="14:18" ht="15.75">
      <c r="N556" s="18" t="str">
        <f t="shared" si="8"/>
        <v/>
      </c>
      <c r="P556" s="24"/>
      <c r="R556" s="20"/>
    </row>
    <row r="557" spans="14:18" ht="15.75">
      <c r="N557" s="18" t="str">
        <f t="shared" si="8"/>
        <v/>
      </c>
      <c r="P557" s="24"/>
      <c r="R557" s="20"/>
    </row>
    <row r="558" spans="14:18" ht="15.75">
      <c r="N558" s="18" t="str">
        <f t="shared" si="8"/>
        <v/>
      </c>
      <c r="P558" s="24"/>
      <c r="R558" s="20"/>
    </row>
    <row r="559" spans="14:18" ht="15.75">
      <c r="N559" s="18" t="str">
        <f t="shared" si="8"/>
        <v/>
      </c>
      <c r="P559" s="24"/>
      <c r="R559" s="20"/>
    </row>
    <row r="560" spans="14:18" ht="15.75">
      <c r="N560" s="18" t="str">
        <f t="shared" si="8"/>
        <v/>
      </c>
      <c r="P560" s="24"/>
      <c r="R560" s="20"/>
    </row>
    <row r="561" spans="14:18" ht="15.75">
      <c r="N561" s="18" t="str">
        <f t="shared" si="8"/>
        <v/>
      </c>
      <c r="P561" s="24"/>
      <c r="R561" s="20"/>
    </row>
    <row r="562" spans="14:18" ht="15.75">
      <c r="N562" s="18" t="str">
        <f t="shared" si="8"/>
        <v/>
      </c>
      <c r="P562" s="24"/>
      <c r="R562" s="20"/>
    </row>
    <row r="563" spans="14:18" ht="15.75">
      <c r="N563" s="18" t="str">
        <f t="shared" si="8"/>
        <v/>
      </c>
      <c r="P563" s="24"/>
      <c r="R563" s="20"/>
    </row>
    <row r="564" spans="14:18" ht="15.75">
      <c r="N564" s="18" t="str">
        <f t="shared" si="8"/>
        <v/>
      </c>
      <c r="P564" s="24"/>
      <c r="R564" s="20"/>
    </row>
    <row r="565" spans="14:18" ht="15.75">
      <c r="N565" s="18" t="str">
        <f t="shared" si="8"/>
        <v/>
      </c>
      <c r="P565" s="24"/>
      <c r="R565" s="20"/>
    </row>
    <row r="566" spans="14:18" ht="15.75">
      <c r="N566" s="18" t="str">
        <f t="shared" si="8"/>
        <v/>
      </c>
      <c r="P566" s="24"/>
      <c r="R566" s="20"/>
    </row>
    <row r="567" spans="14:18" ht="15.75">
      <c r="N567" s="18" t="str">
        <f t="shared" si="8"/>
        <v/>
      </c>
      <c r="P567" s="24"/>
      <c r="R567" s="20"/>
    </row>
    <row r="568" spans="14:18" ht="15.75">
      <c r="N568" s="18" t="str">
        <f t="shared" si="8"/>
        <v/>
      </c>
      <c r="P568" s="24"/>
      <c r="R568" s="20"/>
    </row>
    <row r="569" spans="14:18" ht="15.75">
      <c r="N569" s="18" t="str">
        <f t="shared" si="8"/>
        <v/>
      </c>
      <c r="P569" s="24"/>
      <c r="R569" s="20"/>
    </row>
    <row r="570" spans="14:18" ht="15.75">
      <c r="N570" s="18" t="str">
        <f t="shared" si="8"/>
        <v/>
      </c>
      <c r="P570" s="24"/>
      <c r="R570" s="20"/>
    </row>
    <row r="571" spans="14:18" ht="15.75">
      <c r="N571" s="18" t="str">
        <f t="shared" si="8"/>
        <v/>
      </c>
      <c r="P571" s="24"/>
      <c r="R571" s="20"/>
    </row>
    <row r="572" spans="14:18" ht="15.75">
      <c r="N572" s="18" t="str">
        <f t="shared" si="8"/>
        <v/>
      </c>
      <c r="P572" s="24"/>
      <c r="R572" s="20"/>
    </row>
    <row r="573" spans="14:18" ht="15.75">
      <c r="N573" s="18" t="str">
        <f t="shared" si="8"/>
        <v/>
      </c>
      <c r="P573" s="24"/>
      <c r="R573" s="20"/>
    </row>
    <row r="574" spans="14:18" ht="15.75">
      <c r="N574" s="18" t="str">
        <f t="shared" si="8"/>
        <v/>
      </c>
      <c r="P574" s="24"/>
      <c r="R574" s="20"/>
    </row>
    <row r="575" spans="14:18" ht="15.75">
      <c r="N575" s="18" t="str">
        <f t="shared" si="8"/>
        <v/>
      </c>
      <c r="P575" s="24"/>
      <c r="R575" s="20"/>
    </row>
    <row r="576" spans="14:18" ht="15.75">
      <c r="N576" s="18" t="str">
        <f t="shared" si="8"/>
        <v/>
      </c>
      <c r="P576" s="24"/>
      <c r="R576" s="20"/>
    </row>
    <row r="577" spans="14:18" ht="15.75">
      <c r="N577" s="18" t="str">
        <f t="shared" si="8"/>
        <v/>
      </c>
      <c r="P577" s="24"/>
      <c r="R577" s="20"/>
    </row>
    <row r="578" spans="14:18" ht="15.75">
      <c r="N578" s="18" t="str">
        <f t="shared" si="8"/>
        <v/>
      </c>
      <c r="P578" s="24"/>
      <c r="R578" s="20"/>
    </row>
    <row r="579" spans="14:18" ht="15.75">
      <c r="N579" s="18" t="str">
        <f t="shared" si="8"/>
        <v/>
      </c>
      <c r="P579" s="24"/>
      <c r="R579" s="20"/>
    </row>
    <row r="580" spans="14:18" ht="15.75">
      <c r="N580" s="18" t="str">
        <f t="shared" si="8"/>
        <v/>
      </c>
      <c r="P580" s="24"/>
      <c r="R580" s="20"/>
    </row>
    <row r="581" spans="14:18" ht="15.75">
      <c r="N581" s="18" t="str">
        <f t="shared" si="8"/>
        <v/>
      </c>
      <c r="P581" s="24"/>
      <c r="R581" s="20"/>
    </row>
    <row r="582" spans="14:18" ht="15.75">
      <c r="N582" s="18" t="str">
        <f t="shared" si="8"/>
        <v/>
      </c>
      <c r="P582" s="24"/>
      <c r="R582" s="20"/>
    </row>
    <row r="583" spans="14:18" ht="15.75">
      <c r="N583" s="18" t="str">
        <f t="shared" si="8"/>
        <v/>
      </c>
      <c r="P583" s="24"/>
      <c r="R583" s="20"/>
    </row>
    <row r="584" spans="14:18" ht="15.75">
      <c r="N584" s="18" t="str">
        <f t="shared" si="8"/>
        <v/>
      </c>
      <c r="P584" s="24"/>
      <c r="R584" s="20"/>
    </row>
    <row r="585" spans="14:18" ht="15.75">
      <c r="N585" s="18" t="str">
        <f t="shared" ref="N585:N648" si="9">IF(M585="","",K585*M585)</f>
        <v/>
      </c>
      <c r="P585" s="24"/>
      <c r="R585" s="20"/>
    </row>
    <row r="586" spans="14:18" ht="15.75">
      <c r="N586" s="18" t="str">
        <f t="shared" si="9"/>
        <v/>
      </c>
      <c r="P586" s="24"/>
      <c r="R586" s="20"/>
    </row>
    <row r="587" spans="14:18" ht="15.75">
      <c r="N587" s="18" t="str">
        <f t="shared" si="9"/>
        <v/>
      </c>
      <c r="P587" s="24"/>
      <c r="R587" s="20"/>
    </row>
    <row r="588" spans="14:18" ht="15.75">
      <c r="N588" s="18" t="str">
        <f t="shared" si="9"/>
        <v/>
      </c>
      <c r="P588" s="24"/>
      <c r="R588" s="20"/>
    </row>
    <row r="589" spans="14:18" ht="15.75">
      <c r="N589" s="18" t="str">
        <f t="shared" si="9"/>
        <v/>
      </c>
      <c r="P589" s="24"/>
      <c r="R589" s="20"/>
    </row>
    <row r="590" spans="14:18" ht="15.75">
      <c r="N590" s="18" t="str">
        <f t="shared" si="9"/>
        <v/>
      </c>
      <c r="P590" s="24"/>
      <c r="R590" s="20"/>
    </row>
    <row r="591" spans="14:18" ht="15.75">
      <c r="N591" s="18" t="str">
        <f t="shared" si="9"/>
        <v/>
      </c>
      <c r="P591" s="24"/>
      <c r="R591" s="20"/>
    </row>
    <row r="592" spans="14:18" ht="15.75">
      <c r="N592" s="18" t="str">
        <f t="shared" si="9"/>
        <v/>
      </c>
      <c r="P592" s="24"/>
      <c r="R592" s="20"/>
    </row>
    <row r="593" spans="14:18" ht="15.75">
      <c r="N593" s="18" t="str">
        <f t="shared" si="9"/>
        <v/>
      </c>
      <c r="P593" s="24"/>
      <c r="R593" s="20"/>
    </row>
    <row r="594" spans="14:18" ht="15.75">
      <c r="N594" s="18" t="str">
        <f t="shared" si="9"/>
        <v/>
      </c>
      <c r="P594" s="24"/>
      <c r="R594" s="20"/>
    </row>
    <row r="595" spans="14:18" ht="15.75">
      <c r="N595" s="18" t="str">
        <f t="shared" si="9"/>
        <v/>
      </c>
      <c r="P595" s="24"/>
      <c r="R595" s="20"/>
    </row>
    <row r="596" spans="14:18" ht="15.75">
      <c r="N596" s="18" t="str">
        <f t="shared" si="9"/>
        <v/>
      </c>
      <c r="P596" s="24"/>
      <c r="R596" s="20"/>
    </row>
    <row r="597" spans="14:18" ht="15.75">
      <c r="N597" s="18" t="str">
        <f t="shared" si="9"/>
        <v/>
      </c>
      <c r="P597" s="24"/>
      <c r="R597" s="20"/>
    </row>
    <row r="598" spans="14:18" ht="15.75">
      <c r="N598" s="18" t="str">
        <f t="shared" si="9"/>
        <v/>
      </c>
      <c r="P598" s="24"/>
      <c r="R598" s="20"/>
    </row>
    <row r="599" spans="14:18" ht="15.75">
      <c r="N599" s="18" t="str">
        <f t="shared" si="9"/>
        <v/>
      </c>
      <c r="P599" s="24"/>
      <c r="R599" s="20"/>
    </row>
    <row r="600" spans="14:18" ht="15.75">
      <c r="N600" s="18" t="str">
        <f t="shared" si="9"/>
        <v/>
      </c>
      <c r="P600" s="24"/>
      <c r="R600" s="20"/>
    </row>
    <row r="601" spans="14:18" ht="15.75">
      <c r="N601" s="18" t="str">
        <f t="shared" si="9"/>
        <v/>
      </c>
      <c r="P601" s="24"/>
      <c r="R601" s="20"/>
    </row>
    <row r="602" spans="14:18" ht="15.75">
      <c r="N602" s="18" t="str">
        <f t="shared" si="9"/>
        <v/>
      </c>
      <c r="P602" s="24"/>
      <c r="R602" s="20"/>
    </row>
    <row r="603" spans="14:18" ht="15.75">
      <c r="N603" s="18" t="str">
        <f t="shared" si="9"/>
        <v/>
      </c>
      <c r="P603" s="24"/>
      <c r="R603" s="20"/>
    </row>
    <row r="604" spans="14:18" ht="15.75">
      <c r="N604" s="18" t="str">
        <f t="shared" si="9"/>
        <v/>
      </c>
      <c r="P604" s="24"/>
      <c r="R604" s="20"/>
    </row>
    <row r="605" spans="14:18" ht="15.75">
      <c r="N605" s="18" t="str">
        <f t="shared" si="9"/>
        <v/>
      </c>
      <c r="P605" s="24"/>
      <c r="R605" s="20"/>
    </row>
    <row r="606" spans="14:18" ht="15.75">
      <c r="N606" s="18" t="str">
        <f t="shared" si="9"/>
        <v/>
      </c>
      <c r="P606" s="24"/>
      <c r="R606" s="20"/>
    </row>
    <row r="607" spans="14:18" ht="15.75">
      <c r="N607" s="18" t="str">
        <f t="shared" si="9"/>
        <v/>
      </c>
      <c r="P607" s="24"/>
      <c r="R607" s="20"/>
    </row>
    <row r="608" spans="14:18" ht="15.75">
      <c r="N608" s="18" t="str">
        <f t="shared" si="9"/>
        <v/>
      </c>
      <c r="P608" s="24"/>
      <c r="R608" s="20"/>
    </row>
    <row r="609" spans="14:18" ht="15.75">
      <c r="N609" s="18" t="str">
        <f t="shared" si="9"/>
        <v/>
      </c>
      <c r="P609" s="24"/>
      <c r="R609" s="20"/>
    </row>
    <row r="610" spans="14:18" ht="15.75">
      <c r="N610" s="18" t="str">
        <f t="shared" si="9"/>
        <v/>
      </c>
      <c r="P610" s="24"/>
      <c r="R610" s="20"/>
    </row>
    <row r="611" spans="14:18" ht="15.75">
      <c r="N611" s="18" t="str">
        <f t="shared" si="9"/>
        <v/>
      </c>
      <c r="P611" s="24"/>
      <c r="R611" s="20"/>
    </row>
    <row r="612" spans="14:18" ht="15.75">
      <c r="N612" s="18" t="str">
        <f t="shared" si="9"/>
        <v/>
      </c>
      <c r="P612" s="24"/>
      <c r="R612" s="20"/>
    </row>
    <row r="613" spans="14:18" ht="15.75">
      <c r="N613" s="18" t="str">
        <f t="shared" si="9"/>
        <v/>
      </c>
      <c r="P613" s="24"/>
      <c r="R613" s="20"/>
    </row>
    <row r="614" spans="14:18" ht="15.75">
      <c r="N614" s="18" t="str">
        <f t="shared" si="9"/>
        <v/>
      </c>
      <c r="P614" s="24"/>
      <c r="R614" s="20"/>
    </row>
    <row r="615" spans="14:18" ht="15.75">
      <c r="N615" s="18" t="str">
        <f t="shared" si="9"/>
        <v/>
      </c>
      <c r="P615" s="24"/>
      <c r="R615" s="20"/>
    </row>
    <row r="616" spans="14:18" ht="15.75">
      <c r="N616" s="18" t="str">
        <f t="shared" si="9"/>
        <v/>
      </c>
      <c r="P616" s="24"/>
      <c r="R616" s="20"/>
    </row>
    <row r="617" spans="14:18" ht="15.75">
      <c r="N617" s="18" t="str">
        <f t="shared" si="9"/>
        <v/>
      </c>
      <c r="P617" s="24"/>
      <c r="R617" s="20"/>
    </row>
    <row r="618" spans="14:18" ht="15.75">
      <c r="N618" s="18" t="str">
        <f t="shared" si="9"/>
        <v/>
      </c>
      <c r="P618" s="24"/>
      <c r="R618" s="20"/>
    </row>
    <row r="619" spans="14:18" ht="15.75">
      <c r="N619" s="18" t="str">
        <f t="shared" si="9"/>
        <v/>
      </c>
      <c r="P619" s="24"/>
      <c r="R619" s="20"/>
    </row>
    <row r="620" spans="14:18" ht="15.75">
      <c r="N620" s="18" t="str">
        <f t="shared" si="9"/>
        <v/>
      </c>
      <c r="P620" s="24"/>
      <c r="R620" s="20"/>
    </row>
    <row r="621" spans="14:18" ht="15.75">
      <c r="N621" s="18" t="str">
        <f t="shared" si="9"/>
        <v/>
      </c>
      <c r="P621" s="24"/>
      <c r="R621" s="20"/>
    </row>
    <row r="622" spans="14:18" ht="15.75">
      <c r="N622" s="18" t="str">
        <f t="shared" si="9"/>
        <v/>
      </c>
      <c r="P622" s="24"/>
      <c r="R622" s="20"/>
    </row>
    <row r="623" spans="14:18" ht="15.75">
      <c r="N623" s="18" t="str">
        <f t="shared" si="9"/>
        <v/>
      </c>
      <c r="P623" s="24"/>
      <c r="R623" s="20"/>
    </row>
    <row r="624" spans="14:18" ht="15.75">
      <c r="N624" s="18" t="str">
        <f t="shared" si="9"/>
        <v/>
      </c>
      <c r="P624" s="24"/>
      <c r="R624" s="20"/>
    </row>
    <row r="625" spans="14:18" ht="15.75">
      <c r="N625" s="18" t="str">
        <f t="shared" si="9"/>
        <v/>
      </c>
      <c r="P625" s="24"/>
      <c r="R625" s="20"/>
    </row>
    <row r="626" spans="14:18" ht="15.75">
      <c r="N626" s="18" t="str">
        <f t="shared" si="9"/>
        <v/>
      </c>
      <c r="P626" s="24"/>
      <c r="R626" s="20"/>
    </row>
    <row r="627" spans="14:18" ht="15.75">
      <c r="N627" s="18" t="str">
        <f t="shared" si="9"/>
        <v/>
      </c>
      <c r="P627" s="24"/>
      <c r="R627" s="20"/>
    </row>
    <row r="628" spans="14:18" ht="15.75">
      <c r="N628" s="18" t="str">
        <f t="shared" si="9"/>
        <v/>
      </c>
      <c r="P628" s="24"/>
      <c r="R628" s="20"/>
    </row>
    <row r="629" spans="14:18" ht="15.75">
      <c r="N629" s="18" t="str">
        <f t="shared" si="9"/>
        <v/>
      </c>
      <c r="P629" s="24"/>
      <c r="R629" s="20"/>
    </row>
    <row r="630" spans="14:18" ht="15.75">
      <c r="N630" s="18" t="str">
        <f t="shared" si="9"/>
        <v/>
      </c>
      <c r="P630" s="24"/>
      <c r="R630" s="20"/>
    </row>
    <row r="631" spans="14:18" ht="15.75">
      <c r="N631" s="18" t="str">
        <f t="shared" si="9"/>
        <v/>
      </c>
      <c r="P631" s="24"/>
      <c r="R631" s="20"/>
    </row>
    <row r="632" spans="14:18" ht="15.75">
      <c r="N632" s="18" t="str">
        <f t="shared" si="9"/>
        <v/>
      </c>
      <c r="P632" s="24"/>
      <c r="R632" s="20"/>
    </row>
    <row r="633" spans="14:18" ht="15.75">
      <c r="N633" s="18" t="str">
        <f t="shared" si="9"/>
        <v/>
      </c>
      <c r="P633" s="24"/>
      <c r="R633" s="20"/>
    </row>
    <row r="634" spans="14:18" ht="15.75">
      <c r="N634" s="18" t="str">
        <f t="shared" si="9"/>
        <v/>
      </c>
      <c r="P634" s="24"/>
      <c r="R634" s="20"/>
    </row>
    <row r="635" spans="14:18" ht="15.75">
      <c r="N635" s="18" t="str">
        <f t="shared" si="9"/>
        <v/>
      </c>
      <c r="P635" s="24"/>
      <c r="R635" s="20"/>
    </row>
    <row r="636" spans="14:18" ht="15.75">
      <c r="N636" s="18" t="str">
        <f t="shared" si="9"/>
        <v/>
      </c>
      <c r="P636" s="24"/>
      <c r="R636" s="20"/>
    </row>
    <row r="637" spans="14:18" ht="15.75">
      <c r="N637" s="18" t="str">
        <f t="shared" si="9"/>
        <v/>
      </c>
      <c r="P637" s="24"/>
      <c r="R637" s="20"/>
    </row>
    <row r="638" spans="14:18" ht="15.75">
      <c r="N638" s="18" t="str">
        <f t="shared" si="9"/>
        <v/>
      </c>
      <c r="P638" s="24"/>
      <c r="R638" s="20"/>
    </row>
    <row r="639" spans="14:18" ht="15.75">
      <c r="N639" s="18" t="str">
        <f t="shared" si="9"/>
        <v/>
      </c>
      <c r="P639" s="24"/>
      <c r="R639" s="20"/>
    </row>
    <row r="640" spans="14:18" ht="15.75">
      <c r="N640" s="18" t="str">
        <f t="shared" si="9"/>
        <v/>
      </c>
      <c r="P640" s="24"/>
      <c r="R640" s="20"/>
    </row>
    <row r="641" spans="14:18" ht="15.75">
      <c r="N641" s="18" t="str">
        <f t="shared" si="9"/>
        <v/>
      </c>
      <c r="P641" s="24"/>
      <c r="R641" s="20"/>
    </row>
    <row r="642" spans="14:18" ht="15.75">
      <c r="N642" s="18" t="str">
        <f t="shared" si="9"/>
        <v/>
      </c>
      <c r="P642" s="24"/>
      <c r="R642" s="20"/>
    </row>
    <row r="643" spans="14:18" ht="15.75">
      <c r="N643" s="18" t="str">
        <f t="shared" si="9"/>
        <v/>
      </c>
      <c r="P643" s="24"/>
      <c r="R643" s="20"/>
    </row>
    <row r="644" spans="14:18" ht="15.75">
      <c r="N644" s="18" t="str">
        <f t="shared" si="9"/>
        <v/>
      </c>
      <c r="P644" s="24"/>
      <c r="R644" s="20"/>
    </row>
    <row r="645" spans="14:18" ht="15.75">
      <c r="N645" s="18" t="str">
        <f t="shared" si="9"/>
        <v/>
      </c>
      <c r="P645" s="24"/>
      <c r="R645" s="20"/>
    </row>
    <row r="646" spans="14:18" ht="15.75">
      <c r="N646" s="18" t="str">
        <f t="shared" si="9"/>
        <v/>
      </c>
      <c r="P646" s="24"/>
      <c r="R646" s="20"/>
    </row>
    <row r="647" spans="14:18" ht="15.75">
      <c r="N647" s="18" t="str">
        <f t="shared" si="9"/>
        <v/>
      </c>
      <c r="P647" s="24"/>
      <c r="R647" s="20"/>
    </row>
    <row r="648" spans="14:18" ht="15.75">
      <c r="N648" s="18" t="str">
        <f t="shared" si="9"/>
        <v/>
      </c>
      <c r="P648" s="24"/>
      <c r="R648" s="20"/>
    </row>
    <row r="649" spans="14:18" ht="15.75">
      <c r="N649" s="18" t="str">
        <f t="shared" ref="N649:N712" si="10">IF(M649="","",K649*M649)</f>
        <v/>
      </c>
      <c r="P649" s="24"/>
      <c r="R649" s="20"/>
    </row>
    <row r="650" spans="14:18" ht="15.75">
      <c r="N650" s="18" t="str">
        <f t="shared" si="10"/>
        <v/>
      </c>
      <c r="P650" s="24"/>
      <c r="R650" s="20"/>
    </row>
    <row r="651" spans="14:18" ht="15.75">
      <c r="N651" s="18" t="str">
        <f t="shared" si="10"/>
        <v/>
      </c>
      <c r="P651" s="24"/>
      <c r="R651" s="20"/>
    </row>
    <row r="652" spans="14:18" ht="15.75">
      <c r="N652" s="18" t="str">
        <f t="shared" si="10"/>
        <v/>
      </c>
      <c r="P652" s="24"/>
      <c r="R652" s="20"/>
    </row>
    <row r="653" spans="14:18" ht="15.75">
      <c r="N653" s="18" t="str">
        <f t="shared" si="10"/>
        <v/>
      </c>
      <c r="P653" s="24"/>
      <c r="R653" s="20"/>
    </row>
    <row r="654" spans="14:18" ht="15.75">
      <c r="N654" s="18" t="str">
        <f t="shared" si="10"/>
        <v/>
      </c>
      <c r="P654" s="24"/>
      <c r="R654" s="20"/>
    </row>
    <row r="655" spans="14:18" ht="15.75">
      <c r="N655" s="18" t="str">
        <f t="shared" si="10"/>
        <v/>
      </c>
      <c r="P655" s="24"/>
      <c r="R655" s="20"/>
    </row>
    <row r="656" spans="14:18" ht="15.75">
      <c r="N656" s="18" t="str">
        <f t="shared" si="10"/>
        <v/>
      </c>
      <c r="P656" s="24"/>
      <c r="R656" s="20"/>
    </row>
    <row r="657" spans="14:18" ht="15.75">
      <c r="N657" s="18" t="str">
        <f t="shared" si="10"/>
        <v/>
      </c>
      <c r="P657" s="24"/>
      <c r="R657" s="20"/>
    </row>
    <row r="658" spans="14:18" ht="15.75">
      <c r="N658" s="18" t="str">
        <f t="shared" si="10"/>
        <v/>
      </c>
      <c r="P658" s="24"/>
      <c r="R658" s="20"/>
    </row>
    <row r="659" spans="14:18" ht="15.75">
      <c r="N659" s="18" t="str">
        <f t="shared" si="10"/>
        <v/>
      </c>
      <c r="P659" s="24"/>
      <c r="R659" s="20"/>
    </row>
    <row r="660" spans="14:18" ht="15.75">
      <c r="N660" s="18" t="str">
        <f t="shared" si="10"/>
        <v/>
      </c>
      <c r="P660" s="24"/>
      <c r="R660" s="20"/>
    </row>
    <row r="661" spans="14:18" ht="15.75">
      <c r="N661" s="18" t="str">
        <f t="shared" si="10"/>
        <v/>
      </c>
      <c r="P661" s="24"/>
      <c r="R661" s="20"/>
    </row>
    <row r="662" spans="14:18" ht="15.75">
      <c r="N662" s="18" t="str">
        <f t="shared" si="10"/>
        <v/>
      </c>
      <c r="P662" s="24"/>
      <c r="R662" s="20"/>
    </row>
    <row r="663" spans="14:18" ht="15.75">
      <c r="N663" s="18" t="str">
        <f t="shared" si="10"/>
        <v/>
      </c>
      <c r="P663" s="24"/>
      <c r="R663" s="20"/>
    </row>
    <row r="664" spans="14:18" ht="15.75">
      <c r="N664" s="18" t="str">
        <f t="shared" si="10"/>
        <v/>
      </c>
      <c r="P664" s="24"/>
      <c r="R664" s="20"/>
    </row>
    <row r="665" spans="14:18" ht="15.75">
      <c r="N665" s="18" t="str">
        <f t="shared" si="10"/>
        <v/>
      </c>
      <c r="P665" s="24"/>
      <c r="R665" s="20"/>
    </row>
    <row r="666" spans="14:18" ht="15.75">
      <c r="N666" s="18" t="str">
        <f t="shared" si="10"/>
        <v/>
      </c>
      <c r="P666" s="24"/>
      <c r="R666" s="20"/>
    </row>
    <row r="667" spans="14:18" ht="15.75">
      <c r="N667" s="18" t="str">
        <f t="shared" si="10"/>
        <v/>
      </c>
      <c r="P667" s="24"/>
      <c r="R667" s="20"/>
    </row>
    <row r="668" spans="14:18" ht="15.75">
      <c r="N668" s="18" t="str">
        <f t="shared" si="10"/>
        <v/>
      </c>
      <c r="P668" s="24"/>
      <c r="R668" s="20"/>
    </row>
    <row r="669" spans="14:18" ht="15.75">
      <c r="N669" s="18" t="str">
        <f t="shared" si="10"/>
        <v/>
      </c>
      <c r="P669" s="24"/>
      <c r="R669" s="20"/>
    </row>
    <row r="670" spans="14:18" ht="15.75">
      <c r="N670" s="18" t="str">
        <f t="shared" si="10"/>
        <v/>
      </c>
      <c r="P670" s="24"/>
      <c r="R670" s="20"/>
    </row>
    <row r="671" spans="14:18" ht="15.75">
      <c r="N671" s="18" t="str">
        <f t="shared" si="10"/>
        <v/>
      </c>
      <c r="P671" s="24"/>
      <c r="R671" s="20"/>
    </row>
    <row r="672" spans="14:18" ht="15.75">
      <c r="N672" s="18" t="str">
        <f t="shared" si="10"/>
        <v/>
      </c>
      <c r="P672" s="24"/>
      <c r="R672" s="20"/>
    </row>
    <row r="673" spans="14:18" ht="15.75">
      <c r="N673" s="18" t="str">
        <f t="shared" si="10"/>
        <v/>
      </c>
      <c r="P673" s="24"/>
      <c r="R673" s="20"/>
    </row>
    <row r="674" spans="14:18" ht="15.75">
      <c r="N674" s="18" t="str">
        <f t="shared" si="10"/>
        <v/>
      </c>
      <c r="P674" s="24"/>
      <c r="R674" s="20"/>
    </row>
    <row r="675" spans="14:18" ht="15.75">
      <c r="N675" s="18" t="str">
        <f t="shared" si="10"/>
        <v/>
      </c>
      <c r="P675" s="24"/>
      <c r="R675" s="20"/>
    </row>
    <row r="676" spans="14:18" ht="15.75">
      <c r="N676" s="18" t="str">
        <f t="shared" si="10"/>
        <v/>
      </c>
      <c r="P676" s="24"/>
      <c r="R676" s="20"/>
    </row>
    <row r="677" spans="14:18" ht="15.75">
      <c r="N677" s="18" t="str">
        <f t="shared" si="10"/>
        <v/>
      </c>
      <c r="P677" s="24"/>
      <c r="R677" s="20"/>
    </row>
    <row r="678" spans="14:18" ht="15.75">
      <c r="N678" s="18" t="str">
        <f t="shared" si="10"/>
        <v/>
      </c>
      <c r="P678" s="24"/>
      <c r="R678" s="20"/>
    </row>
    <row r="679" spans="14:18" ht="15.75">
      <c r="N679" s="18" t="str">
        <f t="shared" si="10"/>
        <v/>
      </c>
      <c r="P679" s="24"/>
      <c r="R679" s="20"/>
    </row>
    <row r="680" spans="14:18" ht="15.75">
      <c r="N680" s="18" t="str">
        <f t="shared" si="10"/>
        <v/>
      </c>
      <c r="P680" s="24"/>
      <c r="R680" s="20"/>
    </row>
    <row r="681" spans="14:18" ht="15.75">
      <c r="N681" s="18" t="str">
        <f t="shared" si="10"/>
        <v/>
      </c>
      <c r="P681" s="24"/>
      <c r="R681" s="20"/>
    </row>
    <row r="682" spans="14:18" ht="15.75">
      <c r="N682" s="18" t="str">
        <f t="shared" si="10"/>
        <v/>
      </c>
      <c r="P682" s="24"/>
      <c r="R682" s="20"/>
    </row>
    <row r="683" spans="14:18" ht="15.75">
      <c r="N683" s="18" t="str">
        <f t="shared" si="10"/>
        <v/>
      </c>
      <c r="P683" s="24"/>
      <c r="R683" s="20"/>
    </row>
    <row r="684" spans="14:18" ht="15.75">
      <c r="N684" s="18" t="str">
        <f t="shared" si="10"/>
        <v/>
      </c>
      <c r="P684" s="24"/>
      <c r="R684" s="20"/>
    </row>
    <row r="685" spans="14:18" ht="15.75">
      <c r="N685" s="18" t="str">
        <f t="shared" si="10"/>
        <v/>
      </c>
      <c r="P685" s="24"/>
      <c r="R685" s="20"/>
    </row>
    <row r="686" spans="14:18" ht="15.75">
      <c r="N686" s="18" t="str">
        <f t="shared" si="10"/>
        <v/>
      </c>
      <c r="P686" s="24"/>
      <c r="R686" s="20"/>
    </row>
    <row r="687" spans="14:18" ht="15.75">
      <c r="N687" s="18" t="str">
        <f t="shared" si="10"/>
        <v/>
      </c>
      <c r="P687" s="24"/>
      <c r="R687" s="20"/>
    </row>
    <row r="688" spans="14:18" ht="15.75">
      <c r="N688" s="18" t="str">
        <f t="shared" si="10"/>
        <v/>
      </c>
      <c r="P688" s="24"/>
      <c r="R688" s="20"/>
    </row>
    <row r="689" spans="14:18" ht="15.75">
      <c r="N689" s="18" t="str">
        <f t="shared" si="10"/>
        <v/>
      </c>
      <c r="P689" s="24"/>
      <c r="R689" s="20"/>
    </row>
    <row r="690" spans="14:18" ht="15.75">
      <c r="N690" s="18" t="str">
        <f t="shared" si="10"/>
        <v/>
      </c>
      <c r="P690" s="24"/>
      <c r="R690" s="20"/>
    </row>
    <row r="691" spans="14:18" ht="15.75">
      <c r="N691" s="18" t="str">
        <f t="shared" si="10"/>
        <v/>
      </c>
      <c r="P691" s="24"/>
      <c r="R691" s="20"/>
    </row>
    <row r="692" spans="14:18" ht="15.75">
      <c r="N692" s="18" t="str">
        <f t="shared" si="10"/>
        <v/>
      </c>
      <c r="P692" s="24"/>
      <c r="R692" s="20"/>
    </row>
    <row r="693" spans="14:18" ht="15.75">
      <c r="N693" s="18" t="str">
        <f t="shared" si="10"/>
        <v/>
      </c>
      <c r="P693" s="24"/>
      <c r="R693" s="20"/>
    </row>
    <row r="694" spans="14:18" ht="15.75">
      <c r="N694" s="18" t="str">
        <f t="shared" si="10"/>
        <v/>
      </c>
      <c r="P694" s="24"/>
      <c r="R694" s="20"/>
    </row>
    <row r="695" spans="14:18" ht="15.75">
      <c r="N695" s="18" t="str">
        <f t="shared" si="10"/>
        <v/>
      </c>
      <c r="P695" s="24"/>
      <c r="R695" s="20"/>
    </row>
    <row r="696" spans="14:18" ht="15.75">
      <c r="N696" s="18" t="str">
        <f t="shared" si="10"/>
        <v/>
      </c>
      <c r="P696" s="24"/>
      <c r="R696" s="20"/>
    </row>
    <row r="697" spans="14:18" ht="15.75">
      <c r="N697" s="18" t="str">
        <f t="shared" si="10"/>
        <v/>
      </c>
      <c r="P697" s="24"/>
      <c r="R697" s="20"/>
    </row>
    <row r="698" spans="14:18" ht="15.75">
      <c r="N698" s="18" t="str">
        <f t="shared" si="10"/>
        <v/>
      </c>
      <c r="P698" s="24"/>
      <c r="R698" s="20"/>
    </row>
    <row r="699" spans="14:18" ht="15.75">
      <c r="N699" s="18" t="str">
        <f t="shared" si="10"/>
        <v/>
      </c>
      <c r="P699" s="24"/>
      <c r="R699" s="20"/>
    </row>
    <row r="700" spans="14:18" ht="15.75">
      <c r="N700" s="18" t="str">
        <f t="shared" si="10"/>
        <v/>
      </c>
      <c r="P700" s="24"/>
      <c r="R700" s="20"/>
    </row>
    <row r="701" spans="14:18" ht="15.75">
      <c r="N701" s="18" t="str">
        <f t="shared" si="10"/>
        <v/>
      </c>
      <c r="P701" s="24"/>
      <c r="R701" s="20"/>
    </row>
    <row r="702" spans="14:18" ht="15.75">
      <c r="N702" s="18" t="str">
        <f t="shared" si="10"/>
        <v/>
      </c>
      <c r="P702" s="24"/>
      <c r="R702" s="20"/>
    </row>
    <row r="703" spans="14:18" ht="15.75">
      <c r="N703" s="18" t="str">
        <f t="shared" si="10"/>
        <v/>
      </c>
      <c r="P703" s="24"/>
      <c r="R703" s="20"/>
    </row>
    <row r="704" spans="14:18" ht="15.75">
      <c r="N704" s="18" t="str">
        <f t="shared" si="10"/>
        <v/>
      </c>
      <c r="P704" s="24"/>
      <c r="R704" s="20"/>
    </row>
    <row r="705" spans="14:18" ht="15.75">
      <c r="N705" s="18" t="str">
        <f t="shared" si="10"/>
        <v/>
      </c>
      <c r="P705" s="24"/>
      <c r="R705" s="20"/>
    </row>
    <row r="706" spans="14:18" ht="15.75">
      <c r="N706" s="18" t="str">
        <f t="shared" si="10"/>
        <v/>
      </c>
      <c r="P706" s="24"/>
      <c r="R706" s="20"/>
    </row>
    <row r="707" spans="14:18" ht="15.75">
      <c r="N707" s="18" t="str">
        <f t="shared" si="10"/>
        <v/>
      </c>
      <c r="P707" s="24"/>
      <c r="R707" s="20"/>
    </row>
    <row r="708" spans="14:18" ht="15.75">
      <c r="N708" s="18" t="str">
        <f t="shared" si="10"/>
        <v/>
      </c>
      <c r="P708" s="24"/>
      <c r="R708" s="20"/>
    </row>
    <row r="709" spans="14:18" ht="15.75">
      <c r="N709" s="18" t="str">
        <f t="shared" si="10"/>
        <v/>
      </c>
      <c r="P709" s="24"/>
      <c r="R709" s="20"/>
    </row>
    <row r="710" spans="14:18" ht="15.75">
      <c r="N710" s="18" t="str">
        <f t="shared" si="10"/>
        <v/>
      </c>
      <c r="P710" s="24"/>
      <c r="R710" s="20"/>
    </row>
    <row r="711" spans="14:18" ht="15.75">
      <c r="N711" s="18" t="str">
        <f t="shared" si="10"/>
        <v/>
      </c>
      <c r="P711" s="24"/>
      <c r="R711" s="20"/>
    </row>
    <row r="712" spans="14:18" ht="15.75">
      <c r="N712" s="18" t="str">
        <f t="shared" si="10"/>
        <v/>
      </c>
      <c r="P712" s="24"/>
      <c r="R712" s="20"/>
    </row>
    <row r="713" spans="14:18" ht="15.75">
      <c r="N713" s="18" t="str">
        <f t="shared" ref="N713:N776" si="11">IF(M713="","",K713*M713)</f>
        <v/>
      </c>
      <c r="P713" s="24"/>
      <c r="R713" s="20"/>
    </row>
    <row r="714" spans="14:18" ht="15.75">
      <c r="N714" s="18" t="str">
        <f t="shared" si="11"/>
        <v/>
      </c>
      <c r="P714" s="24"/>
      <c r="R714" s="20"/>
    </row>
    <row r="715" spans="14:18" ht="15.75">
      <c r="N715" s="18" t="str">
        <f t="shared" si="11"/>
        <v/>
      </c>
      <c r="P715" s="24"/>
      <c r="R715" s="20"/>
    </row>
    <row r="716" spans="14:18" ht="15.75">
      <c r="N716" s="18" t="str">
        <f t="shared" si="11"/>
        <v/>
      </c>
      <c r="P716" s="24"/>
      <c r="R716" s="20"/>
    </row>
    <row r="717" spans="14:18" ht="15.75">
      <c r="N717" s="18" t="str">
        <f t="shared" si="11"/>
        <v/>
      </c>
      <c r="P717" s="24"/>
      <c r="R717" s="20"/>
    </row>
    <row r="718" spans="14:18" ht="15.75">
      <c r="N718" s="18" t="str">
        <f t="shared" si="11"/>
        <v/>
      </c>
      <c r="P718" s="24"/>
      <c r="R718" s="20"/>
    </row>
    <row r="719" spans="14:18" ht="15.75">
      <c r="N719" s="18" t="str">
        <f t="shared" si="11"/>
        <v/>
      </c>
      <c r="P719" s="24"/>
      <c r="R719" s="20"/>
    </row>
    <row r="720" spans="14:18" ht="15.75">
      <c r="N720" s="18" t="str">
        <f t="shared" si="11"/>
        <v/>
      </c>
      <c r="P720" s="24"/>
      <c r="R720" s="20"/>
    </row>
    <row r="721" spans="14:18" ht="15.75">
      <c r="N721" s="18" t="str">
        <f t="shared" si="11"/>
        <v/>
      </c>
      <c r="P721" s="24"/>
      <c r="R721" s="20"/>
    </row>
    <row r="722" spans="14:18" ht="15.75">
      <c r="N722" s="18" t="str">
        <f t="shared" si="11"/>
        <v/>
      </c>
      <c r="P722" s="24"/>
      <c r="R722" s="20"/>
    </row>
    <row r="723" spans="14:18" ht="15.75">
      <c r="N723" s="18" t="str">
        <f t="shared" si="11"/>
        <v/>
      </c>
      <c r="P723" s="24"/>
      <c r="R723" s="20"/>
    </row>
    <row r="724" spans="14:18" ht="15.75">
      <c r="N724" s="18" t="str">
        <f t="shared" si="11"/>
        <v/>
      </c>
      <c r="P724" s="24"/>
      <c r="R724" s="20"/>
    </row>
    <row r="725" spans="14:18" ht="15.75">
      <c r="N725" s="18" t="str">
        <f t="shared" si="11"/>
        <v/>
      </c>
      <c r="P725" s="24"/>
      <c r="R725" s="20"/>
    </row>
    <row r="726" spans="14:18" ht="15.75">
      <c r="N726" s="18" t="str">
        <f t="shared" si="11"/>
        <v/>
      </c>
      <c r="P726" s="24"/>
      <c r="R726" s="20"/>
    </row>
    <row r="727" spans="14:18" ht="15.75">
      <c r="N727" s="18" t="str">
        <f t="shared" si="11"/>
        <v/>
      </c>
      <c r="P727" s="24"/>
      <c r="R727" s="20"/>
    </row>
    <row r="728" spans="14:18" ht="15.75">
      <c r="N728" s="18" t="str">
        <f t="shared" si="11"/>
        <v/>
      </c>
      <c r="P728" s="24"/>
      <c r="R728" s="20"/>
    </row>
    <row r="729" spans="14:18" ht="15.75">
      <c r="N729" s="18" t="str">
        <f t="shared" si="11"/>
        <v/>
      </c>
      <c r="P729" s="24"/>
      <c r="R729" s="20"/>
    </row>
    <row r="730" spans="14:18" ht="15.75">
      <c r="N730" s="18" t="str">
        <f t="shared" si="11"/>
        <v/>
      </c>
      <c r="P730" s="24"/>
      <c r="R730" s="20"/>
    </row>
    <row r="731" spans="14:18" ht="15.75">
      <c r="N731" s="18" t="str">
        <f t="shared" si="11"/>
        <v/>
      </c>
      <c r="P731" s="24"/>
      <c r="R731" s="20"/>
    </row>
    <row r="732" spans="14:18" ht="15.75">
      <c r="N732" s="18" t="str">
        <f t="shared" si="11"/>
        <v/>
      </c>
      <c r="P732" s="24"/>
      <c r="R732" s="20"/>
    </row>
    <row r="733" spans="14:18" ht="15.75">
      <c r="N733" s="18" t="str">
        <f t="shared" si="11"/>
        <v/>
      </c>
      <c r="P733" s="24"/>
      <c r="R733" s="20"/>
    </row>
    <row r="734" spans="14:18" ht="15.75">
      <c r="N734" s="18" t="str">
        <f t="shared" si="11"/>
        <v/>
      </c>
      <c r="P734" s="24"/>
      <c r="R734" s="20"/>
    </row>
    <row r="735" spans="14:18" ht="15.75">
      <c r="N735" s="18" t="str">
        <f t="shared" si="11"/>
        <v/>
      </c>
      <c r="P735" s="24"/>
      <c r="R735" s="20"/>
    </row>
    <row r="736" spans="14:18" ht="15.75">
      <c r="N736" s="18" t="str">
        <f t="shared" si="11"/>
        <v/>
      </c>
      <c r="P736" s="24"/>
      <c r="R736" s="20"/>
    </row>
    <row r="737" spans="14:18" ht="15.75">
      <c r="N737" s="18" t="str">
        <f t="shared" si="11"/>
        <v/>
      </c>
      <c r="P737" s="24"/>
      <c r="R737" s="20"/>
    </row>
    <row r="738" spans="14:18" ht="15.75">
      <c r="N738" s="18" t="str">
        <f t="shared" si="11"/>
        <v/>
      </c>
      <c r="P738" s="24"/>
      <c r="R738" s="20"/>
    </row>
    <row r="739" spans="14:18" ht="15.75">
      <c r="N739" s="18" t="str">
        <f t="shared" si="11"/>
        <v/>
      </c>
      <c r="P739" s="24"/>
      <c r="R739" s="20"/>
    </row>
    <row r="740" spans="14:18" ht="15.75">
      <c r="N740" s="18" t="str">
        <f t="shared" si="11"/>
        <v/>
      </c>
      <c r="P740" s="24"/>
      <c r="R740" s="20"/>
    </row>
    <row r="741" spans="14:18" ht="15.75">
      <c r="N741" s="18" t="str">
        <f t="shared" si="11"/>
        <v/>
      </c>
      <c r="P741" s="24"/>
      <c r="R741" s="20"/>
    </row>
    <row r="742" spans="14:18" ht="15.75">
      <c r="N742" s="18" t="str">
        <f t="shared" si="11"/>
        <v/>
      </c>
      <c r="P742" s="24"/>
      <c r="R742" s="20"/>
    </row>
    <row r="743" spans="14:18" ht="15.75">
      <c r="N743" s="18" t="str">
        <f t="shared" si="11"/>
        <v/>
      </c>
      <c r="P743" s="24"/>
      <c r="R743" s="20"/>
    </row>
    <row r="744" spans="14:18" ht="15.75">
      <c r="N744" s="18" t="str">
        <f t="shared" si="11"/>
        <v/>
      </c>
      <c r="P744" s="24"/>
      <c r="R744" s="20"/>
    </row>
    <row r="745" spans="14:18" ht="15.75">
      <c r="N745" s="18" t="str">
        <f t="shared" si="11"/>
        <v/>
      </c>
      <c r="P745" s="24"/>
      <c r="R745" s="20"/>
    </row>
    <row r="746" spans="14:18" ht="15.75">
      <c r="N746" s="18" t="str">
        <f t="shared" si="11"/>
        <v/>
      </c>
      <c r="P746" s="24"/>
      <c r="R746" s="20"/>
    </row>
    <row r="747" spans="14:18" ht="15.75">
      <c r="N747" s="18" t="str">
        <f t="shared" si="11"/>
        <v/>
      </c>
      <c r="P747" s="24"/>
      <c r="R747" s="20"/>
    </row>
    <row r="748" spans="14:18" ht="15.75">
      <c r="N748" s="18" t="str">
        <f t="shared" si="11"/>
        <v/>
      </c>
      <c r="P748" s="24"/>
      <c r="R748" s="20"/>
    </row>
    <row r="749" spans="14:18" ht="15.75">
      <c r="N749" s="18" t="str">
        <f t="shared" si="11"/>
        <v/>
      </c>
      <c r="P749" s="24"/>
      <c r="R749" s="20"/>
    </row>
    <row r="750" spans="14:18" ht="15.75">
      <c r="N750" s="18" t="str">
        <f t="shared" si="11"/>
        <v/>
      </c>
      <c r="P750" s="24"/>
      <c r="R750" s="20"/>
    </row>
    <row r="751" spans="14:18" ht="15.75">
      <c r="N751" s="18" t="str">
        <f t="shared" si="11"/>
        <v/>
      </c>
      <c r="P751" s="24"/>
      <c r="R751" s="20"/>
    </row>
    <row r="752" spans="14:18" ht="15.75">
      <c r="N752" s="18" t="str">
        <f t="shared" si="11"/>
        <v/>
      </c>
      <c r="P752" s="24"/>
      <c r="R752" s="20"/>
    </row>
    <row r="753" spans="14:18" ht="15.75">
      <c r="N753" s="18" t="str">
        <f t="shared" si="11"/>
        <v/>
      </c>
      <c r="P753" s="24"/>
      <c r="R753" s="20"/>
    </row>
    <row r="754" spans="14:18" ht="15.75">
      <c r="N754" s="18" t="str">
        <f t="shared" si="11"/>
        <v/>
      </c>
      <c r="P754" s="24"/>
      <c r="R754" s="20"/>
    </row>
    <row r="755" spans="14:18" ht="15.75">
      <c r="N755" s="18" t="str">
        <f t="shared" si="11"/>
        <v/>
      </c>
      <c r="P755" s="24"/>
      <c r="R755" s="20"/>
    </row>
    <row r="756" spans="14:18" ht="15.75">
      <c r="N756" s="18" t="str">
        <f t="shared" si="11"/>
        <v/>
      </c>
      <c r="P756" s="24"/>
      <c r="R756" s="20"/>
    </row>
    <row r="757" spans="14:18" ht="15.75">
      <c r="N757" s="18" t="str">
        <f t="shared" si="11"/>
        <v/>
      </c>
      <c r="P757" s="24"/>
      <c r="R757" s="20"/>
    </row>
    <row r="758" spans="14:18" ht="15.75">
      <c r="N758" s="18" t="str">
        <f t="shared" si="11"/>
        <v/>
      </c>
      <c r="P758" s="24"/>
      <c r="R758" s="20"/>
    </row>
    <row r="759" spans="14:18" ht="15.75">
      <c r="N759" s="18" t="str">
        <f t="shared" si="11"/>
        <v/>
      </c>
      <c r="P759" s="24"/>
      <c r="R759" s="20"/>
    </row>
    <row r="760" spans="14:18" ht="15.75">
      <c r="N760" s="18" t="str">
        <f t="shared" si="11"/>
        <v/>
      </c>
      <c r="P760" s="24"/>
      <c r="R760" s="20"/>
    </row>
    <row r="761" spans="14:18" ht="15.75">
      <c r="N761" s="18" t="str">
        <f t="shared" si="11"/>
        <v/>
      </c>
      <c r="P761" s="24"/>
      <c r="R761" s="20"/>
    </row>
    <row r="762" spans="14:18" ht="15.75">
      <c r="N762" s="18" t="str">
        <f t="shared" si="11"/>
        <v/>
      </c>
      <c r="P762" s="24"/>
      <c r="R762" s="20"/>
    </row>
    <row r="763" spans="14:18" ht="15.75">
      <c r="N763" s="18" t="str">
        <f t="shared" si="11"/>
        <v/>
      </c>
      <c r="P763" s="24"/>
      <c r="R763" s="20"/>
    </row>
    <row r="764" spans="14:18" ht="15.75">
      <c r="N764" s="18" t="str">
        <f t="shared" si="11"/>
        <v/>
      </c>
      <c r="P764" s="24"/>
      <c r="R764" s="20"/>
    </row>
    <row r="765" spans="14:18" ht="15.75">
      <c r="N765" s="18" t="str">
        <f t="shared" si="11"/>
        <v/>
      </c>
      <c r="P765" s="24"/>
      <c r="R765" s="20"/>
    </row>
    <row r="766" spans="14:18" ht="15.75">
      <c r="N766" s="18" t="str">
        <f t="shared" si="11"/>
        <v/>
      </c>
      <c r="P766" s="24"/>
      <c r="R766" s="20"/>
    </row>
    <row r="767" spans="14:18" ht="15.75">
      <c r="N767" s="18" t="str">
        <f t="shared" si="11"/>
        <v/>
      </c>
      <c r="P767" s="24"/>
      <c r="R767" s="20"/>
    </row>
    <row r="768" spans="14:18" ht="15.75">
      <c r="N768" s="18" t="str">
        <f t="shared" si="11"/>
        <v/>
      </c>
      <c r="P768" s="24"/>
      <c r="R768" s="20"/>
    </row>
    <row r="769" spans="14:18" ht="15.75">
      <c r="N769" s="18" t="str">
        <f t="shared" si="11"/>
        <v/>
      </c>
      <c r="P769" s="24"/>
      <c r="R769" s="20"/>
    </row>
    <row r="770" spans="14:18" ht="15.75">
      <c r="N770" s="18" t="str">
        <f t="shared" si="11"/>
        <v/>
      </c>
      <c r="P770" s="24"/>
      <c r="R770" s="20"/>
    </row>
    <row r="771" spans="14:18" ht="15.75">
      <c r="N771" s="18" t="str">
        <f t="shared" si="11"/>
        <v/>
      </c>
      <c r="P771" s="24"/>
      <c r="R771" s="20"/>
    </row>
    <row r="772" spans="14:18" ht="15.75">
      <c r="N772" s="18" t="str">
        <f t="shared" si="11"/>
        <v/>
      </c>
      <c r="P772" s="24"/>
      <c r="R772" s="20"/>
    </row>
    <row r="773" spans="14:18" ht="15.75">
      <c r="N773" s="18" t="str">
        <f t="shared" si="11"/>
        <v/>
      </c>
      <c r="P773" s="24"/>
      <c r="R773" s="20"/>
    </row>
    <row r="774" spans="14:18" ht="15.75">
      <c r="N774" s="18" t="str">
        <f t="shared" si="11"/>
        <v/>
      </c>
      <c r="P774" s="24"/>
      <c r="R774" s="20"/>
    </row>
    <row r="775" spans="14:18" ht="15.75">
      <c r="N775" s="18" t="str">
        <f t="shared" si="11"/>
        <v/>
      </c>
      <c r="P775" s="24"/>
      <c r="R775" s="20"/>
    </row>
    <row r="776" spans="14:18" ht="15.75">
      <c r="N776" s="18" t="str">
        <f t="shared" si="11"/>
        <v/>
      </c>
      <c r="P776" s="24"/>
      <c r="R776" s="20"/>
    </row>
    <row r="777" spans="14:18" ht="15.75">
      <c r="N777" s="18" t="str">
        <f t="shared" ref="N777:N840" si="12">IF(M777="","",K777*M777)</f>
        <v/>
      </c>
      <c r="P777" s="24"/>
      <c r="R777" s="20"/>
    </row>
    <row r="778" spans="14:18" ht="15.75">
      <c r="N778" s="18" t="str">
        <f t="shared" si="12"/>
        <v/>
      </c>
      <c r="P778" s="24"/>
      <c r="R778" s="20"/>
    </row>
    <row r="779" spans="14:18" ht="15.75">
      <c r="N779" s="18" t="str">
        <f t="shared" si="12"/>
        <v/>
      </c>
      <c r="P779" s="24"/>
      <c r="R779" s="20"/>
    </row>
    <row r="780" spans="14:18" ht="15.75">
      <c r="N780" s="18" t="str">
        <f t="shared" si="12"/>
        <v/>
      </c>
      <c r="P780" s="24"/>
      <c r="R780" s="20"/>
    </row>
    <row r="781" spans="14:18" ht="15.75">
      <c r="N781" s="18" t="str">
        <f t="shared" si="12"/>
        <v/>
      </c>
      <c r="P781" s="24"/>
      <c r="R781" s="20"/>
    </row>
    <row r="782" spans="14:18" ht="15.75">
      <c r="N782" s="18" t="str">
        <f t="shared" si="12"/>
        <v/>
      </c>
      <c r="P782" s="24"/>
      <c r="R782" s="20"/>
    </row>
    <row r="783" spans="14:18" ht="15.75">
      <c r="N783" s="18" t="str">
        <f t="shared" si="12"/>
        <v/>
      </c>
      <c r="P783" s="24"/>
      <c r="R783" s="20"/>
    </row>
    <row r="784" spans="14:18" ht="15.75">
      <c r="N784" s="18" t="str">
        <f t="shared" si="12"/>
        <v/>
      </c>
      <c r="P784" s="24"/>
      <c r="R784" s="20"/>
    </row>
    <row r="785" spans="14:18" ht="15.75">
      <c r="N785" s="18" t="str">
        <f t="shared" si="12"/>
        <v/>
      </c>
      <c r="P785" s="24"/>
      <c r="R785" s="20"/>
    </row>
    <row r="786" spans="14:18" ht="15.75">
      <c r="N786" s="18" t="str">
        <f t="shared" si="12"/>
        <v/>
      </c>
      <c r="P786" s="24"/>
      <c r="R786" s="20"/>
    </row>
    <row r="787" spans="14:18" ht="15.75">
      <c r="N787" s="18" t="str">
        <f t="shared" si="12"/>
        <v/>
      </c>
      <c r="P787" s="24"/>
      <c r="R787" s="20"/>
    </row>
    <row r="788" spans="14:18" ht="15.75">
      <c r="N788" s="18" t="str">
        <f t="shared" si="12"/>
        <v/>
      </c>
      <c r="P788" s="24"/>
      <c r="R788" s="20"/>
    </row>
    <row r="789" spans="14:18" ht="15.75">
      <c r="N789" s="18" t="str">
        <f t="shared" si="12"/>
        <v/>
      </c>
      <c r="P789" s="24"/>
      <c r="R789" s="20"/>
    </row>
    <row r="790" spans="14:18" ht="15.75">
      <c r="N790" s="18" t="str">
        <f t="shared" si="12"/>
        <v/>
      </c>
      <c r="P790" s="24"/>
      <c r="R790" s="20"/>
    </row>
    <row r="791" spans="14:18" ht="15.75">
      <c r="N791" s="18" t="str">
        <f t="shared" si="12"/>
        <v/>
      </c>
      <c r="P791" s="24"/>
      <c r="R791" s="20"/>
    </row>
    <row r="792" spans="14:18" ht="15.75">
      <c r="N792" s="18" t="str">
        <f t="shared" si="12"/>
        <v/>
      </c>
      <c r="P792" s="24"/>
      <c r="R792" s="20"/>
    </row>
    <row r="793" spans="14:18" ht="15.75">
      <c r="N793" s="18" t="str">
        <f t="shared" si="12"/>
        <v/>
      </c>
      <c r="P793" s="24"/>
      <c r="R793" s="20"/>
    </row>
    <row r="794" spans="14:18" ht="15.75">
      <c r="N794" s="18" t="str">
        <f t="shared" si="12"/>
        <v/>
      </c>
      <c r="P794" s="24"/>
      <c r="R794" s="20"/>
    </row>
    <row r="795" spans="14:18" ht="15.75">
      <c r="N795" s="18" t="str">
        <f t="shared" si="12"/>
        <v/>
      </c>
      <c r="P795" s="24"/>
      <c r="R795" s="20"/>
    </row>
    <row r="796" spans="14:18" ht="15.75">
      <c r="N796" s="18" t="str">
        <f t="shared" si="12"/>
        <v/>
      </c>
      <c r="P796" s="24"/>
      <c r="R796" s="20"/>
    </row>
    <row r="797" spans="14:18" ht="15.75">
      <c r="N797" s="18" t="str">
        <f t="shared" si="12"/>
        <v/>
      </c>
      <c r="P797" s="24"/>
      <c r="R797" s="20"/>
    </row>
    <row r="798" spans="14:18" ht="15.75">
      <c r="N798" s="18" t="str">
        <f t="shared" si="12"/>
        <v/>
      </c>
      <c r="P798" s="24"/>
      <c r="R798" s="20"/>
    </row>
    <row r="799" spans="14:18" ht="15.75">
      <c r="N799" s="18" t="str">
        <f t="shared" si="12"/>
        <v/>
      </c>
      <c r="P799" s="24"/>
      <c r="R799" s="20"/>
    </row>
    <row r="800" spans="14:18" ht="15.75">
      <c r="N800" s="18" t="str">
        <f t="shared" si="12"/>
        <v/>
      </c>
      <c r="P800" s="24"/>
      <c r="R800" s="20"/>
    </row>
    <row r="801" spans="14:18" ht="15.75">
      <c r="N801" s="18" t="str">
        <f t="shared" si="12"/>
        <v/>
      </c>
      <c r="P801" s="24"/>
      <c r="R801" s="20"/>
    </row>
    <row r="802" spans="14:18" ht="15.75">
      <c r="N802" s="18" t="str">
        <f t="shared" si="12"/>
        <v/>
      </c>
      <c r="P802" s="24"/>
      <c r="R802" s="20"/>
    </row>
    <row r="803" spans="14:18" ht="15.75">
      <c r="N803" s="18" t="str">
        <f t="shared" si="12"/>
        <v/>
      </c>
      <c r="P803" s="24"/>
      <c r="R803" s="20"/>
    </row>
    <row r="804" spans="14:18" ht="15.75">
      <c r="N804" s="18" t="str">
        <f t="shared" si="12"/>
        <v/>
      </c>
      <c r="P804" s="24"/>
      <c r="R804" s="20"/>
    </row>
    <row r="805" spans="14:18" ht="15.75">
      <c r="N805" s="18" t="str">
        <f t="shared" si="12"/>
        <v/>
      </c>
      <c r="P805" s="24"/>
      <c r="R805" s="20"/>
    </row>
    <row r="806" spans="14:18" ht="15.75">
      <c r="N806" s="18" t="str">
        <f t="shared" si="12"/>
        <v/>
      </c>
      <c r="P806" s="24"/>
      <c r="R806" s="20"/>
    </row>
    <row r="807" spans="14:18" ht="15.75">
      <c r="N807" s="18" t="str">
        <f t="shared" si="12"/>
        <v/>
      </c>
      <c r="P807" s="24"/>
      <c r="R807" s="20"/>
    </row>
    <row r="808" spans="14:18" ht="15.75">
      <c r="N808" s="18" t="str">
        <f t="shared" si="12"/>
        <v/>
      </c>
      <c r="P808" s="24"/>
      <c r="R808" s="20"/>
    </row>
    <row r="809" spans="14:18" ht="15.75">
      <c r="N809" s="18" t="str">
        <f t="shared" si="12"/>
        <v/>
      </c>
      <c r="P809" s="24"/>
      <c r="R809" s="20"/>
    </row>
    <row r="810" spans="14:18" ht="15.75">
      <c r="N810" s="18" t="str">
        <f t="shared" si="12"/>
        <v/>
      </c>
      <c r="P810" s="24"/>
      <c r="R810" s="20"/>
    </row>
    <row r="811" spans="14:18" ht="15.75">
      <c r="N811" s="18" t="str">
        <f t="shared" si="12"/>
        <v/>
      </c>
      <c r="P811" s="24"/>
      <c r="R811" s="20"/>
    </row>
    <row r="812" spans="14:18" ht="15.75">
      <c r="N812" s="18" t="str">
        <f t="shared" si="12"/>
        <v/>
      </c>
      <c r="P812" s="24"/>
      <c r="R812" s="20"/>
    </row>
    <row r="813" spans="14:18" ht="15.75">
      <c r="N813" s="18" t="str">
        <f t="shared" si="12"/>
        <v/>
      </c>
      <c r="P813" s="24"/>
      <c r="R813" s="20"/>
    </row>
    <row r="814" spans="14:18" ht="15.75">
      <c r="N814" s="18" t="str">
        <f t="shared" si="12"/>
        <v/>
      </c>
      <c r="P814" s="24"/>
      <c r="R814" s="20"/>
    </row>
    <row r="815" spans="14:18" ht="15.75">
      <c r="N815" s="18" t="str">
        <f t="shared" si="12"/>
        <v/>
      </c>
      <c r="P815" s="24"/>
      <c r="R815" s="20"/>
    </row>
    <row r="816" spans="14:18" ht="15.75">
      <c r="N816" s="18" t="str">
        <f t="shared" si="12"/>
        <v/>
      </c>
      <c r="P816" s="24"/>
      <c r="R816" s="20"/>
    </row>
    <row r="817" spans="14:18" ht="15.75">
      <c r="N817" s="18" t="str">
        <f t="shared" si="12"/>
        <v/>
      </c>
      <c r="P817" s="24"/>
      <c r="R817" s="20"/>
    </row>
    <row r="818" spans="14:18" ht="15.75">
      <c r="N818" s="18" t="str">
        <f t="shared" si="12"/>
        <v/>
      </c>
      <c r="P818" s="24"/>
      <c r="R818" s="20"/>
    </row>
    <row r="819" spans="14:18" ht="15.75">
      <c r="N819" s="18" t="str">
        <f t="shared" si="12"/>
        <v/>
      </c>
      <c r="P819" s="24"/>
      <c r="R819" s="20"/>
    </row>
    <row r="820" spans="14:18" ht="15.75">
      <c r="N820" s="18" t="str">
        <f t="shared" si="12"/>
        <v/>
      </c>
      <c r="P820" s="24"/>
      <c r="R820" s="20"/>
    </row>
    <row r="821" spans="14:18" ht="15.75">
      <c r="N821" s="18" t="str">
        <f t="shared" si="12"/>
        <v/>
      </c>
      <c r="P821" s="24"/>
      <c r="R821" s="20"/>
    </row>
    <row r="822" spans="14:18" ht="15.75">
      <c r="N822" s="18" t="str">
        <f t="shared" si="12"/>
        <v/>
      </c>
      <c r="P822" s="24"/>
      <c r="R822" s="20"/>
    </row>
    <row r="823" spans="14:18" ht="15.75">
      <c r="N823" s="18" t="str">
        <f t="shared" si="12"/>
        <v/>
      </c>
      <c r="P823" s="24"/>
      <c r="R823" s="20"/>
    </row>
    <row r="824" spans="14:18" ht="15.75">
      <c r="N824" s="18" t="str">
        <f t="shared" si="12"/>
        <v/>
      </c>
      <c r="P824" s="24"/>
      <c r="R824" s="20"/>
    </row>
    <row r="825" spans="14:18" ht="15.75">
      <c r="N825" s="18" t="str">
        <f t="shared" si="12"/>
        <v/>
      </c>
      <c r="P825" s="24"/>
      <c r="R825" s="20"/>
    </row>
    <row r="826" spans="14:18" ht="15.75">
      <c r="N826" s="18" t="str">
        <f t="shared" si="12"/>
        <v/>
      </c>
      <c r="P826" s="24"/>
      <c r="R826" s="20"/>
    </row>
    <row r="827" spans="14:18" ht="15.75">
      <c r="N827" s="18" t="str">
        <f t="shared" si="12"/>
        <v/>
      </c>
      <c r="P827" s="24"/>
      <c r="R827" s="20"/>
    </row>
    <row r="828" spans="14:18" ht="15.75">
      <c r="N828" s="18" t="str">
        <f t="shared" si="12"/>
        <v/>
      </c>
      <c r="P828" s="24"/>
      <c r="R828" s="20"/>
    </row>
    <row r="829" spans="14:18" ht="15.75">
      <c r="N829" s="18" t="str">
        <f t="shared" si="12"/>
        <v/>
      </c>
      <c r="P829" s="24"/>
      <c r="R829" s="20"/>
    </row>
    <row r="830" spans="14:18" ht="15.75">
      <c r="N830" s="18" t="str">
        <f t="shared" si="12"/>
        <v/>
      </c>
      <c r="P830" s="24"/>
      <c r="R830" s="20"/>
    </row>
    <row r="831" spans="14:18" ht="15.75">
      <c r="N831" s="18" t="str">
        <f t="shared" si="12"/>
        <v/>
      </c>
      <c r="P831" s="24"/>
      <c r="R831" s="20"/>
    </row>
    <row r="832" spans="14:18" ht="15.75">
      <c r="N832" s="18" t="str">
        <f t="shared" si="12"/>
        <v/>
      </c>
      <c r="P832" s="24"/>
      <c r="R832" s="20"/>
    </row>
    <row r="833" spans="14:18" ht="15.75">
      <c r="N833" s="18" t="str">
        <f t="shared" si="12"/>
        <v/>
      </c>
      <c r="P833" s="24"/>
      <c r="R833" s="20"/>
    </row>
    <row r="834" spans="14:18" ht="15.75">
      <c r="N834" s="18" t="str">
        <f t="shared" si="12"/>
        <v/>
      </c>
      <c r="P834" s="24"/>
      <c r="R834" s="20"/>
    </row>
    <row r="835" spans="14:18" ht="15.75">
      <c r="N835" s="18" t="str">
        <f t="shared" si="12"/>
        <v/>
      </c>
      <c r="P835" s="24"/>
      <c r="R835" s="20"/>
    </row>
    <row r="836" spans="14:18" ht="15.75">
      <c r="N836" s="18" t="str">
        <f t="shared" si="12"/>
        <v/>
      </c>
      <c r="P836" s="24"/>
      <c r="R836" s="20"/>
    </row>
    <row r="837" spans="14:18" ht="15.75">
      <c r="N837" s="18" t="str">
        <f t="shared" si="12"/>
        <v/>
      </c>
      <c r="P837" s="24"/>
      <c r="R837" s="20"/>
    </row>
    <row r="838" spans="14:18" ht="15.75">
      <c r="N838" s="18" t="str">
        <f t="shared" si="12"/>
        <v/>
      </c>
      <c r="P838" s="24"/>
      <c r="R838" s="20"/>
    </row>
    <row r="839" spans="14:18" ht="15.75">
      <c r="N839" s="18" t="str">
        <f t="shared" si="12"/>
        <v/>
      </c>
      <c r="P839" s="24"/>
      <c r="R839" s="20"/>
    </row>
    <row r="840" spans="14:18" ht="15.75">
      <c r="N840" s="18" t="str">
        <f t="shared" si="12"/>
        <v/>
      </c>
      <c r="P840" s="24"/>
      <c r="R840" s="20"/>
    </row>
    <row r="841" spans="14:18" ht="15.75">
      <c r="N841" s="18" t="str">
        <f t="shared" ref="N841:N904" si="13">IF(M841="","",K841*M841)</f>
        <v/>
      </c>
      <c r="P841" s="24"/>
      <c r="R841" s="20"/>
    </row>
    <row r="842" spans="14:18" ht="15.75">
      <c r="N842" s="18" t="str">
        <f t="shared" si="13"/>
        <v/>
      </c>
      <c r="P842" s="24"/>
      <c r="R842" s="20"/>
    </row>
    <row r="843" spans="14:18" ht="15.75">
      <c r="N843" s="18" t="str">
        <f t="shared" si="13"/>
        <v/>
      </c>
      <c r="P843" s="24"/>
      <c r="R843" s="20"/>
    </row>
    <row r="844" spans="14:18" ht="15.75">
      <c r="N844" s="18" t="str">
        <f t="shared" si="13"/>
        <v/>
      </c>
      <c r="P844" s="24"/>
      <c r="R844" s="20"/>
    </row>
    <row r="845" spans="14:18" ht="15.75">
      <c r="N845" s="18" t="str">
        <f t="shared" si="13"/>
        <v/>
      </c>
      <c r="P845" s="24"/>
      <c r="R845" s="20"/>
    </row>
    <row r="846" spans="14:18" ht="15.75">
      <c r="N846" s="18" t="str">
        <f t="shared" si="13"/>
        <v/>
      </c>
      <c r="P846" s="24"/>
      <c r="R846" s="20"/>
    </row>
    <row r="847" spans="14:18" ht="15.75">
      <c r="N847" s="18" t="str">
        <f t="shared" si="13"/>
        <v/>
      </c>
      <c r="P847" s="24"/>
      <c r="R847" s="20"/>
    </row>
    <row r="848" spans="14:18" ht="15.75">
      <c r="N848" s="18" t="str">
        <f t="shared" si="13"/>
        <v/>
      </c>
      <c r="P848" s="24"/>
      <c r="R848" s="20"/>
    </row>
    <row r="849" spans="14:18" ht="15.75">
      <c r="N849" s="18" t="str">
        <f t="shared" si="13"/>
        <v/>
      </c>
      <c r="P849" s="24"/>
      <c r="R849" s="20"/>
    </row>
    <row r="850" spans="14:18" ht="15.75">
      <c r="N850" s="18" t="str">
        <f t="shared" si="13"/>
        <v/>
      </c>
      <c r="P850" s="24"/>
      <c r="R850" s="20"/>
    </row>
    <row r="851" spans="14:18" ht="15.75">
      <c r="N851" s="18" t="str">
        <f t="shared" si="13"/>
        <v/>
      </c>
      <c r="P851" s="24"/>
      <c r="R851" s="20"/>
    </row>
    <row r="852" spans="14:18" ht="15.75">
      <c r="N852" s="18" t="str">
        <f t="shared" si="13"/>
        <v/>
      </c>
      <c r="P852" s="24"/>
      <c r="R852" s="20"/>
    </row>
    <row r="853" spans="14:18" ht="15.75">
      <c r="N853" s="18" t="str">
        <f t="shared" si="13"/>
        <v/>
      </c>
      <c r="P853" s="24"/>
      <c r="R853" s="20"/>
    </row>
    <row r="854" spans="14:18" ht="15.75">
      <c r="N854" s="18" t="str">
        <f t="shared" si="13"/>
        <v/>
      </c>
      <c r="P854" s="24"/>
      <c r="R854" s="20"/>
    </row>
    <row r="855" spans="14:18" ht="15.75">
      <c r="N855" s="18" t="str">
        <f t="shared" si="13"/>
        <v/>
      </c>
      <c r="P855" s="24"/>
      <c r="R855" s="20"/>
    </row>
    <row r="856" spans="14:18" ht="15.75">
      <c r="N856" s="18" t="str">
        <f t="shared" si="13"/>
        <v/>
      </c>
      <c r="P856" s="24"/>
      <c r="R856" s="20"/>
    </row>
    <row r="857" spans="14:18" ht="15.75">
      <c r="N857" s="18" t="str">
        <f t="shared" si="13"/>
        <v/>
      </c>
      <c r="P857" s="24"/>
      <c r="R857" s="20"/>
    </row>
    <row r="858" spans="14:18" ht="15.75">
      <c r="N858" s="18" t="str">
        <f t="shared" si="13"/>
        <v/>
      </c>
      <c r="P858" s="24"/>
      <c r="R858" s="20"/>
    </row>
    <row r="859" spans="14:18" ht="15.75">
      <c r="N859" s="18" t="str">
        <f t="shared" si="13"/>
        <v/>
      </c>
      <c r="P859" s="24"/>
      <c r="R859" s="20"/>
    </row>
    <row r="860" spans="14:18" ht="15.75">
      <c r="N860" s="18" t="str">
        <f t="shared" si="13"/>
        <v/>
      </c>
      <c r="P860" s="24"/>
      <c r="R860" s="20"/>
    </row>
    <row r="861" spans="14:18" ht="15.75">
      <c r="N861" s="18" t="str">
        <f t="shared" si="13"/>
        <v/>
      </c>
      <c r="P861" s="24"/>
      <c r="R861" s="20"/>
    </row>
    <row r="862" spans="14:18" ht="15.75">
      <c r="N862" s="18" t="str">
        <f t="shared" si="13"/>
        <v/>
      </c>
      <c r="P862" s="24"/>
      <c r="R862" s="20"/>
    </row>
    <row r="863" spans="14:18" ht="15.75">
      <c r="N863" s="18" t="str">
        <f t="shared" si="13"/>
        <v/>
      </c>
      <c r="P863" s="24"/>
      <c r="R863" s="20"/>
    </row>
    <row r="864" spans="14:18" ht="15.75">
      <c r="N864" s="18" t="str">
        <f t="shared" si="13"/>
        <v/>
      </c>
      <c r="P864" s="24"/>
      <c r="R864" s="20"/>
    </row>
    <row r="865" spans="14:18" ht="15.75">
      <c r="N865" s="18" t="str">
        <f t="shared" si="13"/>
        <v/>
      </c>
      <c r="P865" s="24"/>
      <c r="R865" s="20"/>
    </row>
    <row r="866" spans="14:18" ht="15.75">
      <c r="N866" s="18" t="str">
        <f t="shared" si="13"/>
        <v/>
      </c>
      <c r="P866" s="24"/>
      <c r="R866" s="20"/>
    </row>
    <row r="867" spans="14:18" ht="15.75">
      <c r="N867" s="18" t="str">
        <f t="shared" si="13"/>
        <v/>
      </c>
      <c r="P867" s="24"/>
      <c r="R867" s="20"/>
    </row>
    <row r="868" spans="14:18" ht="15.75">
      <c r="N868" s="18" t="str">
        <f t="shared" si="13"/>
        <v/>
      </c>
      <c r="P868" s="24"/>
      <c r="R868" s="20"/>
    </row>
    <row r="869" spans="14:18" ht="15.75">
      <c r="N869" s="18" t="str">
        <f t="shared" si="13"/>
        <v/>
      </c>
      <c r="P869" s="24"/>
      <c r="R869" s="20"/>
    </row>
    <row r="870" spans="14:18" ht="15.75">
      <c r="N870" s="18" t="str">
        <f t="shared" si="13"/>
        <v/>
      </c>
      <c r="P870" s="24"/>
      <c r="R870" s="20"/>
    </row>
    <row r="871" spans="14:18" ht="15.75">
      <c r="N871" s="18" t="str">
        <f t="shared" si="13"/>
        <v/>
      </c>
      <c r="P871" s="24"/>
      <c r="R871" s="20"/>
    </row>
    <row r="872" spans="14:18" ht="15.75">
      <c r="N872" s="18" t="str">
        <f t="shared" si="13"/>
        <v/>
      </c>
      <c r="P872" s="24"/>
      <c r="R872" s="20"/>
    </row>
    <row r="873" spans="14:18" ht="15.75">
      <c r="N873" s="18" t="str">
        <f t="shared" si="13"/>
        <v/>
      </c>
      <c r="P873" s="24"/>
      <c r="R873" s="20"/>
    </row>
    <row r="874" spans="14:18" ht="15.75">
      <c r="N874" s="18" t="str">
        <f t="shared" si="13"/>
        <v/>
      </c>
      <c r="P874" s="24"/>
      <c r="R874" s="20"/>
    </row>
    <row r="875" spans="14:18" ht="15.75">
      <c r="N875" s="18" t="str">
        <f t="shared" si="13"/>
        <v/>
      </c>
      <c r="P875" s="24"/>
      <c r="R875" s="20"/>
    </row>
    <row r="876" spans="14:18" ht="15.75">
      <c r="N876" s="18" t="str">
        <f t="shared" si="13"/>
        <v/>
      </c>
      <c r="P876" s="24"/>
      <c r="R876" s="20"/>
    </row>
    <row r="877" spans="14:18" ht="15.75">
      <c r="N877" s="18" t="str">
        <f t="shared" si="13"/>
        <v/>
      </c>
      <c r="P877" s="24"/>
      <c r="R877" s="20"/>
    </row>
    <row r="878" spans="14:18" ht="15.75">
      <c r="N878" s="18" t="str">
        <f t="shared" si="13"/>
        <v/>
      </c>
      <c r="P878" s="24"/>
      <c r="R878" s="20"/>
    </row>
    <row r="879" spans="14:18" ht="15.75">
      <c r="N879" s="18" t="str">
        <f t="shared" si="13"/>
        <v/>
      </c>
      <c r="P879" s="24"/>
      <c r="R879" s="20"/>
    </row>
    <row r="880" spans="14:18" ht="15.75">
      <c r="N880" s="18" t="str">
        <f t="shared" si="13"/>
        <v/>
      </c>
      <c r="P880" s="24"/>
      <c r="R880" s="20"/>
    </row>
    <row r="881" spans="14:18" ht="15.75">
      <c r="N881" s="18" t="str">
        <f t="shared" si="13"/>
        <v/>
      </c>
      <c r="P881" s="24"/>
      <c r="R881" s="20"/>
    </row>
    <row r="882" spans="14:18" ht="15.75">
      <c r="N882" s="18" t="str">
        <f t="shared" si="13"/>
        <v/>
      </c>
      <c r="P882" s="24"/>
      <c r="R882" s="20"/>
    </row>
    <row r="883" spans="14:18" ht="15.75">
      <c r="N883" s="18" t="str">
        <f t="shared" si="13"/>
        <v/>
      </c>
      <c r="P883" s="24"/>
      <c r="R883" s="20"/>
    </row>
    <row r="884" spans="14:18" ht="15.75">
      <c r="N884" s="18" t="str">
        <f t="shared" si="13"/>
        <v/>
      </c>
      <c r="P884" s="24"/>
      <c r="R884" s="20"/>
    </row>
    <row r="885" spans="14:18" ht="15.75">
      <c r="N885" s="18" t="str">
        <f t="shared" si="13"/>
        <v/>
      </c>
      <c r="P885" s="24"/>
      <c r="R885" s="20"/>
    </row>
    <row r="886" spans="14:18" ht="15.75">
      <c r="N886" s="18" t="str">
        <f t="shared" si="13"/>
        <v/>
      </c>
      <c r="P886" s="24"/>
      <c r="R886" s="20"/>
    </row>
    <row r="887" spans="14:18" ht="15.75">
      <c r="N887" s="18" t="str">
        <f t="shared" si="13"/>
        <v/>
      </c>
      <c r="P887" s="24"/>
      <c r="R887" s="20"/>
    </row>
    <row r="888" spans="14:18" ht="15.75">
      <c r="N888" s="18" t="str">
        <f t="shared" si="13"/>
        <v/>
      </c>
      <c r="P888" s="24"/>
      <c r="R888" s="20"/>
    </row>
    <row r="889" spans="14:18" ht="15.75">
      <c r="N889" s="18" t="str">
        <f t="shared" si="13"/>
        <v/>
      </c>
      <c r="P889" s="24"/>
      <c r="R889" s="20"/>
    </row>
    <row r="890" spans="14:18" ht="15.75">
      <c r="N890" s="18" t="str">
        <f t="shared" si="13"/>
        <v/>
      </c>
      <c r="P890" s="24"/>
      <c r="R890" s="20"/>
    </row>
    <row r="891" spans="14:18" ht="15.75">
      <c r="N891" s="18" t="str">
        <f t="shared" si="13"/>
        <v/>
      </c>
      <c r="P891" s="24"/>
      <c r="R891" s="20"/>
    </row>
    <row r="892" spans="14:18" ht="15.75">
      <c r="N892" s="18" t="str">
        <f t="shared" si="13"/>
        <v/>
      </c>
      <c r="P892" s="24"/>
      <c r="R892" s="20"/>
    </row>
    <row r="893" spans="14:18" ht="15.75">
      <c r="N893" s="18" t="str">
        <f t="shared" si="13"/>
        <v/>
      </c>
      <c r="P893" s="24"/>
      <c r="R893" s="20"/>
    </row>
    <row r="894" spans="14:18" ht="15.75">
      <c r="N894" s="18" t="str">
        <f t="shared" si="13"/>
        <v/>
      </c>
      <c r="P894" s="24"/>
      <c r="R894" s="20"/>
    </row>
    <row r="895" spans="14:18" ht="15.75">
      <c r="N895" s="18" t="str">
        <f t="shared" si="13"/>
        <v/>
      </c>
      <c r="P895" s="24"/>
      <c r="R895" s="20"/>
    </row>
    <row r="896" spans="14:18" ht="15.75">
      <c r="N896" s="18" t="str">
        <f t="shared" si="13"/>
        <v/>
      </c>
      <c r="P896" s="24"/>
      <c r="R896" s="20"/>
    </row>
    <row r="897" spans="14:18" ht="15.75">
      <c r="N897" s="18" t="str">
        <f t="shared" si="13"/>
        <v/>
      </c>
      <c r="P897" s="24"/>
      <c r="R897" s="20"/>
    </row>
    <row r="898" spans="14:18" ht="15.75">
      <c r="N898" s="18" t="str">
        <f t="shared" si="13"/>
        <v/>
      </c>
      <c r="P898" s="24"/>
      <c r="R898" s="20"/>
    </row>
    <row r="899" spans="14:18" ht="15.75">
      <c r="N899" s="18" t="str">
        <f t="shared" si="13"/>
        <v/>
      </c>
      <c r="P899" s="24"/>
      <c r="R899" s="20"/>
    </row>
    <row r="900" spans="14:18" ht="15.75">
      <c r="N900" s="18" t="str">
        <f t="shared" si="13"/>
        <v/>
      </c>
      <c r="P900" s="24"/>
      <c r="R900" s="20"/>
    </row>
    <row r="901" spans="14:18" ht="15.75">
      <c r="N901" s="18" t="str">
        <f t="shared" si="13"/>
        <v/>
      </c>
      <c r="P901" s="24"/>
      <c r="R901" s="20"/>
    </row>
    <row r="902" spans="14:18" ht="15.75">
      <c r="N902" s="18" t="str">
        <f t="shared" si="13"/>
        <v/>
      </c>
      <c r="P902" s="24"/>
      <c r="R902" s="20"/>
    </row>
    <row r="903" spans="14:18" ht="15.75">
      <c r="N903" s="18" t="str">
        <f t="shared" si="13"/>
        <v/>
      </c>
      <c r="P903" s="24"/>
      <c r="R903" s="20"/>
    </row>
    <row r="904" spans="14:18" ht="15.75">
      <c r="N904" s="18" t="str">
        <f t="shared" si="13"/>
        <v/>
      </c>
      <c r="P904" s="24"/>
      <c r="R904" s="20"/>
    </row>
    <row r="905" spans="14:18" ht="15.75">
      <c r="N905" s="18" t="str">
        <f t="shared" ref="N905:N968" si="14">IF(M905="","",K905*M905)</f>
        <v/>
      </c>
      <c r="P905" s="24"/>
      <c r="R905" s="20"/>
    </row>
    <row r="906" spans="14:18" ht="15.75">
      <c r="N906" s="18" t="str">
        <f t="shared" si="14"/>
        <v/>
      </c>
      <c r="P906" s="24"/>
      <c r="R906" s="20"/>
    </row>
    <row r="907" spans="14:18" ht="15.75">
      <c r="N907" s="18" t="str">
        <f t="shared" si="14"/>
        <v/>
      </c>
      <c r="P907" s="24"/>
      <c r="R907" s="20"/>
    </row>
    <row r="908" spans="14:18" ht="15.75">
      <c r="N908" s="18" t="str">
        <f t="shared" si="14"/>
        <v/>
      </c>
      <c r="P908" s="24"/>
      <c r="R908" s="20"/>
    </row>
    <row r="909" spans="14:18" ht="15.75">
      <c r="N909" s="18" t="str">
        <f t="shared" si="14"/>
        <v/>
      </c>
      <c r="P909" s="24"/>
      <c r="R909" s="20"/>
    </row>
    <row r="910" spans="14:18" ht="15.75">
      <c r="N910" s="18" t="str">
        <f t="shared" si="14"/>
        <v/>
      </c>
      <c r="P910" s="24"/>
      <c r="R910" s="20"/>
    </row>
    <row r="911" spans="14:18" ht="15.75">
      <c r="N911" s="18" t="str">
        <f t="shared" si="14"/>
        <v/>
      </c>
      <c r="P911" s="24"/>
      <c r="R911" s="20"/>
    </row>
    <row r="912" spans="14:18" ht="15.75">
      <c r="N912" s="18" t="str">
        <f t="shared" si="14"/>
        <v/>
      </c>
      <c r="P912" s="24"/>
      <c r="R912" s="20"/>
    </row>
    <row r="913" spans="14:18" ht="15.75">
      <c r="N913" s="18" t="str">
        <f t="shared" si="14"/>
        <v/>
      </c>
      <c r="P913" s="24"/>
      <c r="R913" s="20"/>
    </row>
    <row r="914" spans="14:18" ht="15.75">
      <c r="N914" s="18" t="str">
        <f t="shared" si="14"/>
        <v/>
      </c>
      <c r="P914" s="24"/>
      <c r="R914" s="20"/>
    </row>
    <row r="915" spans="14:18" ht="15.75">
      <c r="N915" s="18" t="str">
        <f t="shared" si="14"/>
        <v/>
      </c>
      <c r="P915" s="24"/>
      <c r="R915" s="20"/>
    </row>
    <row r="916" spans="14:18" ht="15.75">
      <c r="N916" s="18" t="str">
        <f t="shared" si="14"/>
        <v/>
      </c>
      <c r="P916" s="24"/>
      <c r="R916" s="20"/>
    </row>
    <row r="917" spans="14:18" ht="15.75">
      <c r="N917" s="18" t="str">
        <f t="shared" si="14"/>
        <v/>
      </c>
      <c r="P917" s="24"/>
      <c r="R917" s="20"/>
    </row>
    <row r="918" spans="14:18" ht="15.75">
      <c r="N918" s="18" t="str">
        <f t="shared" si="14"/>
        <v/>
      </c>
      <c r="P918" s="24"/>
      <c r="R918" s="20"/>
    </row>
    <row r="919" spans="14:18" ht="15.75">
      <c r="N919" s="18" t="str">
        <f t="shared" si="14"/>
        <v/>
      </c>
      <c r="P919" s="24"/>
      <c r="R919" s="20"/>
    </row>
    <row r="920" spans="14:18" ht="15.75">
      <c r="N920" s="18" t="str">
        <f t="shared" si="14"/>
        <v/>
      </c>
      <c r="P920" s="24"/>
      <c r="R920" s="20"/>
    </row>
    <row r="921" spans="14:18" ht="15.75">
      <c r="N921" s="18" t="str">
        <f t="shared" si="14"/>
        <v/>
      </c>
      <c r="P921" s="24"/>
      <c r="R921" s="20"/>
    </row>
    <row r="922" spans="14:18" ht="15.75">
      <c r="N922" s="18" t="str">
        <f t="shared" si="14"/>
        <v/>
      </c>
      <c r="P922" s="24"/>
      <c r="R922" s="20"/>
    </row>
    <row r="923" spans="14:18" ht="15.75">
      <c r="N923" s="18" t="str">
        <f t="shared" si="14"/>
        <v/>
      </c>
      <c r="P923" s="24"/>
      <c r="R923" s="20"/>
    </row>
    <row r="924" spans="14:18" ht="15.75">
      <c r="N924" s="18" t="str">
        <f t="shared" si="14"/>
        <v/>
      </c>
      <c r="P924" s="24"/>
      <c r="R924" s="20"/>
    </row>
    <row r="925" spans="14:18" ht="15.75">
      <c r="N925" s="18" t="str">
        <f t="shared" si="14"/>
        <v/>
      </c>
      <c r="P925" s="24"/>
      <c r="R925" s="20"/>
    </row>
    <row r="926" spans="14:18" ht="15.75">
      <c r="N926" s="18" t="str">
        <f t="shared" si="14"/>
        <v/>
      </c>
      <c r="P926" s="24"/>
      <c r="R926" s="20"/>
    </row>
    <row r="927" spans="14:18" ht="15.75">
      <c r="N927" s="18" t="str">
        <f t="shared" si="14"/>
        <v/>
      </c>
      <c r="P927" s="24"/>
      <c r="R927" s="20"/>
    </row>
    <row r="928" spans="14:18" ht="15.75">
      <c r="N928" s="18" t="str">
        <f t="shared" si="14"/>
        <v/>
      </c>
      <c r="P928" s="24"/>
      <c r="R928" s="20"/>
    </row>
    <row r="929" spans="14:18" ht="15.75">
      <c r="N929" s="18" t="str">
        <f t="shared" si="14"/>
        <v/>
      </c>
      <c r="P929" s="24"/>
      <c r="R929" s="20"/>
    </row>
    <row r="930" spans="14:18" ht="15.75">
      <c r="N930" s="18" t="str">
        <f t="shared" si="14"/>
        <v/>
      </c>
      <c r="P930" s="24"/>
      <c r="R930" s="20"/>
    </row>
    <row r="931" spans="14:18" ht="15.75">
      <c r="N931" s="18" t="str">
        <f t="shared" si="14"/>
        <v/>
      </c>
      <c r="P931" s="24"/>
      <c r="R931" s="20"/>
    </row>
    <row r="932" spans="14:18" ht="15.75">
      <c r="N932" s="18" t="str">
        <f t="shared" si="14"/>
        <v/>
      </c>
      <c r="P932" s="24"/>
      <c r="R932" s="20"/>
    </row>
    <row r="933" spans="14:18" ht="15.75">
      <c r="N933" s="18" t="str">
        <f t="shared" si="14"/>
        <v/>
      </c>
      <c r="P933" s="24"/>
      <c r="R933" s="20"/>
    </row>
    <row r="934" spans="14:18" ht="15.75">
      <c r="N934" s="18" t="str">
        <f t="shared" si="14"/>
        <v/>
      </c>
      <c r="P934" s="24"/>
      <c r="R934" s="20"/>
    </row>
    <row r="935" spans="14:18" ht="15.75">
      <c r="N935" s="18" t="str">
        <f t="shared" si="14"/>
        <v/>
      </c>
      <c r="P935" s="24"/>
      <c r="R935" s="20"/>
    </row>
    <row r="936" spans="14:18" ht="15.75">
      <c r="N936" s="18" t="str">
        <f t="shared" si="14"/>
        <v/>
      </c>
      <c r="P936" s="24"/>
      <c r="R936" s="20"/>
    </row>
    <row r="937" spans="14:18" ht="15.75">
      <c r="N937" s="18" t="str">
        <f t="shared" si="14"/>
        <v/>
      </c>
      <c r="P937" s="24"/>
      <c r="R937" s="20"/>
    </row>
    <row r="938" spans="14:18" ht="15.75">
      <c r="N938" s="18" t="str">
        <f t="shared" si="14"/>
        <v/>
      </c>
      <c r="P938" s="24"/>
      <c r="R938" s="20"/>
    </row>
    <row r="939" spans="14:18" ht="15.75">
      <c r="N939" s="18" t="str">
        <f t="shared" si="14"/>
        <v/>
      </c>
      <c r="P939" s="24"/>
      <c r="R939" s="20"/>
    </row>
    <row r="940" spans="14:18" ht="15.75">
      <c r="N940" s="18" t="str">
        <f t="shared" si="14"/>
        <v/>
      </c>
      <c r="P940" s="24"/>
      <c r="R940" s="20"/>
    </row>
    <row r="941" spans="14:18" ht="15.75">
      <c r="N941" s="18" t="str">
        <f t="shared" si="14"/>
        <v/>
      </c>
      <c r="P941" s="24"/>
      <c r="R941" s="20"/>
    </row>
    <row r="942" spans="14:18" ht="15.75">
      <c r="N942" s="18" t="str">
        <f t="shared" si="14"/>
        <v/>
      </c>
      <c r="P942" s="24"/>
      <c r="R942" s="20"/>
    </row>
    <row r="943" spans="14:18" ht="15.75">
      <c r="N943" s="18" t="str">
        <f t="shared" si="14"/>
        <v/>
      </c>
      <c r="P943" s="24"/>
      <c r="R943" s="20"/>
    </row>
    <row r="944" spans="14:18" ht="15.75">
      <c r="N944" s="18" t="str">
        <f t="shared" si="14"/>
        <v/>
      </c>
      <c r="P944" s="24"/>
      <c r="R944" s="20"/>
    </row>
    <row r="945" spans="14:18" ht="15.75">
      <c r="N945" s="18" t="str">
        <f t="shared" si="14"/>
        <v/>
      </c>
      <c r="P945" s="24"/>
      <c r="R945" s="20"/>
    </row>
    <row r="946" spans="14:18" ht="15.75">
      <c r="N946" s="18" t="str">
        <f t="shared" si="14"/>
        <v/>
      </c>
      <c r="P946" s="24"/>
      <c r="R946" s="20"/>
    </row>
    <row r="947" spans="14:18" ht="15.75">
      <c r="N947" s="18" t="str">
        <f t="shared" si="14"/>
        <v/>
      </c>
      <c r="P947" s="24"/>
      <c r="R947" s="20"/>
    </row>
    <row r="948" spans="14:18" ht="15.75">
      <c r="N948" s="18" t="str">
        <f t="shared" si="14"/>
        <v/>
      </c>
      <c r="P948" s="24"/>
      <c r="R948" s="20"/>
    </row>
    <row r="949" spans="14:18" ht="15.75">
      <c r="N949" s="18" t="str">
        <f t="shared" si="14"/>
        <v/>
      </c>
      <c r="P949" s="24"/>
      <c r="R949" s="20"/>
    </row>
    <row r="950" spans="14:18" ht="15.75">
      <c r="N950" s="18" t="str">
        <f t="shared" si="14"/>
        <v/>
      </c>
      <c r="P950" s="24"/>
      <c r="R950" s="20"/>
    </row>
    <row r="951" spans="14:18" ht="15.75">
      <c r="N951" s="18" t="str">
        <f t="shared" si="14"/>
        <v/>
      </c>
      <c r="P951" s="24"/>
      <c r="R951" s="20"/>
    </row>
    <row r="952" spans="14:18" ht="15.75">
      <c r="N952" s="18" t="str">
        <f t="shared" si="14"/>
        <v/>
      </c>
      <c r="P952" s="24"/>
      <c r="R952" s="20"/>
    </row>
    <row r="953" spans="14:18" ht="15.75">
      <c r="N953" s="18" t="str">
        <f t="shared" si="14"/>
        <v/>
      </c>
      <c r="P953" s="24"/>
      <c r="R953" s="20"/>
    </row>
    <row r="954" spans="14:18" ht="15.75">
      <c r="N954" s="18" t="str">
        <f t="shared" si="14"/>
        <v/>
      </c>
      <c r="P954" s="24"/>
      <c r="R954" s="20"/>
    </row>
    <row r="955" spans="14:18" ht="15.75">
      <c r="N955" s="18" t="str">
        <f t="shared" si="14"/>
        <v/>
      </c>
      <c r="P955" s="24"/>
      <c r="R955" s="20"/>
    </row>
    <row r="956" spans="14:18" ht="15.75">
      <c r="N956" s="18" t="str">
        <f t="shared" si="14"/>
        <v/>
      </c>
      <c r="P956" s="24"/>
      <c r="R956" s="20"/>
    </row>
    <row r="957" spans="14:18" ht="15.75">
      <c r="N957" s="18" t="str">
        <f t="shared" si="14"/>
        <v/>
      </c>
      <c r="P957" s="24"/>
      <c r="R957" s="20"/>
    </row>
    <row r="958" spans="14:18" ht="15.75">
      <c r="N958" s="18" t="str">
        <f t="shared" si="14"/>
        <v/>
      </c>
      <c r="P958" s="24"/>
      <c r="R958" s="20"/>
    </row>
    <row r="959" spans="14:18" ht="15.75">
      <c r="N959" s="18" t="str">
        <f t="shared" si="14"/>
        <v/>
      </c>
      <c r="P959" s="24"/>
      <c r="R959" s="20"/>
    </row>
    <row r="960" spans="14:18" ht="15.75">
      <c r="N960" s="18" t="str">
        <f t="shared" si="14"/>
        <v/>
      </c>
      <c r="P960" s="24"/>
      <c r="R960" s="20"/>
    </row>
    <row r="961" spans="14:18" ht="15.75">
      <c r="N961" s="18" t="str">
        <f t="shared" si="14"/>
        <v/>
      </c>
      <c r="P961" s="24"/>
      <c r="R961" s="20"/>
    </row>
    <row r="962" spans="14:18" ht="15.75">
      <c r="N962" s="18" t="str">
        <f t="shared" si="14"/>
        <v/>
      </c>
      <c r="P962" s="24"/>
      <c r="R962" s="20"/>
    </row>
    <row r="963" spans="14:18" ht="15.75">
      <c r="N963" s="18" t="str">
        <f t="shared" si="14"/>
        <v/>
      </c>
      <c r="P963" s="24"/>
      <c r="R963" s="20"/>
    </row>
    <row r="964" spans="14:18" ht="15.75">
      <c r="N964" s="18" t="str">
        <f t="shared" si="14"/>
        <v/>
      </c>
      <c r="P964" s="24"/>
      <c r="R964" s="20"/>
    </row>
    <row r="965" spans="14:18" ht="15.75">
      <c r="N965" s="18" t="str">
        <f t="shared" si="14"/>
        <v/>
      </c>
      <c r="P965" s="24"/>
      <c r="R965" s="20"/>
    </row>
    <row r="966" spans="14:18" ht="15.75">
      <c r="N966" s="18" t="str">
        <f t="shared" si="14"/>
        <v/>
      </c>
      <c r="P966" s="24"/>
      <c r="R966" s="20"/>
    </row>
    <row r="967" spans="14:18" ht="15.75">
      <c r="N967" s="18" t="str">
        <f t="shared" si="14"/>
        <v/>
      </c>
      <c r="P967" s="24"/>
      <c r="R967" s="20"/>
    </row>
    <row r="968" spans="14:18" ht="15.75">
      <c r="N968" s="18" t="str">
        <f t="shared" si="14"/>
        <v/>
      </c>
      <c r="P968" s="24"/>
      <c r="R968" s="20"/>
    </row>
    <row r="969" spans="14:18" ht="15.75">
      <c r="N969" s="18" t="str">
        <f t="shared" ref="N969:N1001" si="15">IF(M969="","",K969*M969)</f>
        <v/>
      </c>
      <c r="P969" s="24"/>
      <c r="R969" s="20"/>
    </row>
    <row r="970" spans="14:18" ht="15.75">
      <c r="N970" s="18" t="str">
        <f t="shared" si="15"/>
        <v/>
      </c>
      <c r="P970" s="24"/>
      <c r="R970" s="20"/>
    </row>
    <row r="971" spans="14:18" ht="15.75">
      <c r="N971" s="18" t="str">
        <f t="shared" si="15"/>
        <v/>
      </c>
      <c r="P971" s="24"/>
      <c r="R971" s="20"/>
    </row>
    <row r="972" spans="14:18" ht="15.75">
      <c r="N972" s="18" t="str">
        <f t="shared" si="15"/>
        <v/>
      </c>
      <c r="P972" s="24"/>
      <c r="R972" s="20"/>
    </row>
    <row r="973" spans="14:18" ht="15.75">
      <c r="N973" s="18" t="str">
        <f t="shared" si="15"/>
        <v/>
      </c>
      <c r="P973" s="24"/>
      <c r="R973" s="20"/>
    </row>
    <row r="974" spans="14:18" ht="15.75">
      <c r="N974" s="18" t="str">
        <f t="shared" si="15"/>
        <v/>
      </c>
      <c r="P974" s="24"/>
      <c r="R974" s="20"/>
    </row>
    <row r="975" spans="14:18" ht="15.75">
      <c r="N975" s="18" t="str">
        <f t="shared" si="15"/>
        <v/>
      </c>
      <c r="P975" s="24"/>
      <c r="R975" s="20"/>
    </row>
    <row r="976" spans="14:18" ht="15.75">
      <c r="N976" s="18" t="str">
        <f t="shared" si="15"/>
        <v/>
      </c>
      <c r="P976" s="24"/>
      <c r="R976" s="20"/>
    </row>
    <row r="977" spans="14:18" ht="15.75">
      <c r="N977" s="18" t="str">
        <f t="shared" si="15"/>
        <v/>
      </c>
      <c r="P977" s="24"/>
      <c r="R977" s="20"/>
    </row>
    <row r="978" spans="14:18" ht="15.75">
      <c r="N978" s="18" t="str">
        <f t="shared" si="15"/>
        <v/>
      </c>
      <c r="P978" s="24"/>
      <c r="R978" s="20"/>
    </row>
    <row r="979" spans="14:18" ht="15.75">
      <c r="N979" s="18" t="str">
        <f t="shared" si="15"/>
        <v/>
      </c>
      <c r="P979" s="24"/>
      <c r="R979" s="20"/>
    </row>
    <row r="980" spans="14:18" ht="15.75">
      <c r="N980" s="18" t="str">
        <f t="shared" si="15"/>
        <v/>
      </c>
      <c r="P980" s="24"/>
      <c r="R980" s="20"/>
    </row>
    <row r="981" spans="14:18" ht="15.75">
      <c r="N981" s="18" t="str">
        <f t="shared" si="15"/>
        <v/>
      </c>
      <c r="P981" s="24"/>
      <c r="R981" s="20"/>
    </row>
    <row r="982" spans="14:18" ht="15.75">
      <c r="N982" s="18" t="str">
        <f t="shared" si="15"/>
        <v/>
      </c>
      <c r="P982" s="24"/>
      <c r="R982" s="20"/>
    </row>
    <row r="983" spans="14:18" ht="15.75">
      <c r="N983" s="18" t="str">
        <f t="shared" si="15"/>
        <v/>
      </c>
      <c r="P983" s="24"/>
      <c r="R983" s="20"/>
    </row>
    <row r="984" spans="14:18" ht="15.75">
      <c r="N984" s="18" t="str">
        <f t="shared" si="15"/>
        <v/>
      </c>
      <c r="P984" s="24"/>
      <c r="R984" s="20"/>
    </row>
    <row r="985" spans="14:18" ht="15.75">
      <c r="N985" s="18" t="str">
        <f t="shared" si="15"/>
        <v/>
      </c>
      <c r="P985" s="24"/>
      <c r="R985" s="20"/>
    </row>
    <row r="986" spans="14:18" ht="15.75">
      <c r="N986" s="18" t="str">
        <f t="shared" si="15"/>
        <v/>
      </c>
      <c r="P986" s="24"/>
      <c r="R986" s="20"/>
    </row>
    <row r="987" spans="14:18" ht="15.75">
      <c r="N987" s="18" t="str">
        <f t="shared" si="15"/>
        <v/>
      </c>
      <c r="P987" s="24"/>
      <c r="R987" s="20"/>
    </row>
    <row r="988" spans="14:18" ht="15.75">
      <c r="N988" s="18" t="str">
        <f t="shared" si="15"/>
        <v/>
      </c>
      <c r="P988" s="24"/>
      <c r="R988" s="20"/>
    </row>
    <row r="989" spans="14:18" ht="15.75">
      <c r="N989" s="18" t="str">
        <f t="shared" si="15"/>
        <v/>
      </c>
      <c r="P989" s="24"/>
      <c r="R989" s="20"/>
    </row>
    <row r="990" spans="14:18" ht="15.75">
      <c r="N990" s="18" t="str">
        <f t="shared" si="15"/>
        <v/>
      </c>
      <c r="P990" s="24"/>
      <c r="R990" s="20"/>
    </row>
    <row r="991" spans="14:18" ht="15.75">
      <c r="N991" s="18" t="str">
        <f t="shared" si="15"/>
        <v/>
      </c>
      <c r="P991" s="24"/>
      <c r="R991" s="20"/>
    </row>
    <row r="992" spans="14:18" ht="15.75">
      <c r="N992" s="18" t="str">
        <f t="shared" si="15"/>
        <v/>
      </c>
      <c r="P992" s="24"/>
      <c r="R992" s="20"/>
    </row>
    <row r="993" spans="14:18" ht="15.75">
      <c r="N993" s="18" t="str">
        <f t="shared" si="15"/>
        <v/>
      </c>
      <c r="P993" s="24"/>
      <c r="R993" s="20"/>
    </row>
    <row r="994" spans="14:18" ht="15.75">
      <c r="N994" s="18" t="str">
        <f t="shared" si="15"/>
        <v/>
      </c>
      <c r="P994" s="24"/>
      <c r="R994" s="20"/>
    </row>
    <row r="995" spans="14:18" ht="15.75">
      <c r="N995" s="18" t="str">
        <f t="shared" si="15"/>
        <v/>
      </c>
      <c r="P995" s="24"/>
      <c r="R995" s="20"/>
    </row>
    <row r="996" spans="14:18" ht="15.75">
      <c r="N996" s="18" t="str">
        <f t="shared" si="15"/>
        <v/>
      </c>
      <c r="P996" s="24"/>
      <c r="R996" s="20"/>
    </row>
    <row r="997" spans="14:18" ht="15.75">
      <c r="N997" s="18" t="str">
        <f t="shared" si="15"/>
        <v/>
      </c>
      <c r="P997" s="24"/>
      <c r="R997" s="20"/>
    </row>
    <row r="998" spans="14:18" ht="15.75">
      <c r="N998" s="18" t="str">
        <f t="shared" si="15"/>
        <v/>
      </c>
      <c r="P998" s="24"/>
      <c r="R998" s="20"/>
    </row>
    <row r="999" spans="14:18" ht="15.75">
      <c r="N999" s="18" t="str">
        <f t="shared" si="15"/>
        <v/>
      </c>
      <c r="P999" s="24"/>
      <c r="R999" s="20"/>
    </row>
    <row r="1000" spans="14:18" ht="15.75">
      <c r="N1000" s="18" t="str">
        <f t="shared" si="15"/>
        <v/>
      </c>
      <c r="P1000" s="24"/>
      <c r="R1000" s="20"/>
    </row>
    <row r="1001" spans="14:18" ht="15.75">
      <c r="N1001" s="18" t="str">
        <f t="shared" si="15"/>
        <v/>
      </c>
      <c r="P1001" s="24"/>
      <c r="R1001" s="20"/>
    </row>
  </sheetData>
  <mergeCells count="4">
    <mergeCell ref="A1:H4"/>
    <mergeCell ref="I1:N4"/>
    <mergeCell ref="O1:O4"/>
    <mergeCell ref="P1:R4"/>
  </mergeCells>
  <conditionalFormatting sqref="P6:P1001">
    <cfRule type="cellIs" dxfId="259" priority="2" operator="equal">
      <formula>"Retirado"</formula>
    </cfRule>
    <cfRule type="cellIs" dxfId="258" priority="3" operator="equal">
      <formula>"Retirado"</formula>
    </cfRule>
    <cfRule type="cellIs" dxfId="257" priority="4" operator="equal">
      <formula>"Rejeitado"</formula>
    </cfRule>
    <cfRule type="cellIs" dxfId="256" priority="6" operator="equal">
      <formula>"Aprovado"</formula>
    </cfRule>
    <cfRule type="cellIs" dxfId="255" priority="7" operator="equal">
      <formula>"Adquirido"</formula>
    </cfRule>
    <cfRule type="cellIs" dxfId="254" priority="12" operator="equal">
      <formula>"Retirado"</formula>
    </cfRule>
    <cfRule type="cellIs" dxfId="253" priority="13" operator="equal">
      <formula>"Aprovado"</formula>
    </cfRule>
    <cfRule type="cellIs" dxfId="252" priority="14" operator="equal">
      <formula>"Para Complementação"</formula>
    </cfRule>
    <cfRule type="cellIs" dxfId="251" priority="15" operator="equal">
      <formula>"Rejeitado"</formula>
    </cfRule>
    <cfRule type="cellIs" dxfId="250" priority="16" operator="equal">
      <formula>"Em Análise"</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B2858938-4B55-457A-B76C-A25807B552E5}">
          <x14:formula1>
            <xm:f>LEGENDA!$E$2:$E$19</xm:f>
          </x14:formula1>
          <xm:sqref>F1002:F1502 E6:E1001</xm:sqref>
        </x14:dataValidation>
        <x14:dataValidation type="list" allowBlank="1" showInputMessage="1" showErrorMessage="1" xr:uid="{5BBBC4B8-17AA-45AC-A4E2-568942EACEF3}">
          <x14:formula1>
            <xm:f>LEGENDA!$H$2:$H$32</xm:f>
          </x14:formula1>
          <xm:sqref>H1503:H1048576</xm:sqref>
        </x14:dataValidation>
        <x14:dataValidation type="list" allowBlank="1" showInputMessage="1" showErrorMessage="1" xr:uid="{50E0B16B-87A5-4020-A5E5-5E783FC9161B}">
          <x14:formula1>
            <xm:f>LEGENDA!$D$2:$D$5</xm:f>
          </x14:formula1>
          <xm:sqref>F1503:F1048576 E1002:E1048576 D6:D1048576</xm:sqref>
        </x14:dataValidation>
        <x14:dataValidation type="list" allowBlank="1" showInputMessage="1" showErrorMessage="1" xr:uid="{7084F1B7-B314-498D-9D5A-BC1BBDE70FD3}">
          <x14:formula1>
            <xm:f>LEGENDA!$C$2:$C$29</xm:f>
          </x14:formula1>
          <xm:sqref>C92:C1048576 C6:C82</xm:sqref>
        </x14:dataValidation>
        <x14:dataValidation type="list" allowBlank="1" showInputMessage="1" showErrorMessage="1" xr:uid="{DFBCE5DA-2658-40AD-BDA1-1B411694CE91}">
          <x14:formula1>
            <xm:f>LEGENDA!$B$2:$B$4</xm:f>
          </x14:formula1>
          <xm:sqref>B92:B1048576 B6:B82</xm:sqref>
        </x14:dataValidation>
        <x14:dataValidation type="list" allowBlank="1" showInputMessage="1" showErrorMessage="1" xr:uid="{E0205FF8-22E8-49C4-A43F-7FF5408C38F3}">
          <x14:formula1>
            <xm:f>LEGENDA!$A$2:$A$27</xm:f>
          </x14:formula1>
          <xm:sqref>A92:A1048576 A6:A82</xm:sqref>
        </x14:dataValidation>
        <x14:dataValidation type="list" allowBlank="1" showInputMessage="1" showErrorMessage="1" xr:uid="{4D5E93BB-37AB-41EA-A84C-56488496B035}">
          <x14:formula1>
            <xm:f>LEGENDA!$F$2:$F$9</xm:f>
          </x14:formula1>
          <xm:sqref>F6:F1001</xm:sqref>
        </x14:dataValidation>
        <x14:dataValidation type="list" allowBlank="1" showInputMessage="1" showErrorMessage="1" xr:uid="{10C5EF7D-8091-4BA3-8838-3DF706415458}">
          <x14:formula1>
            <xm:f>LEGENDA!$I$2:$I$6</xm:f>
          </x14:formula1>
          <xm:sqref>P6:P1001</xm:sqref>
        </x14:dataValidation>
        <x14:dataValidation type="list" allowBlank="1" showInputMessage="1" showErrorMessage="1" xr:uid="{4E1B250E-1C66-4CD7-BB0F-1D88C164B1A0}">
          <x14:formula1>
            <xm:f>LEGENDA!$H$1:$H$33</xm:f>
          </x14:formula1>
          <xm:sqref>H6:H1502</xm:sqref>
        </x14:dataValidation>
        <x14:dataValidation type="list" allowBlank="1" showInputMessage="1" showErrorMessage="1" xr:uid="{34780EBE-9758-4407-ABBB-CF88132924CA}">
          <x14:formula1>
            <xm:f>LEGENDA!$M$2:$M$58</xm:f>
          </x14:formula1>
          <xm:sqref>J6:J1001</xm:sqref>
        </x14:dataValidation>
        <x14:dataValidation type="list" allowBlank="1" showInputMessage="1" showErrorMessage="1" xr:uid="{FA4D3CAC-C16B-4679-821D-89DA04095465}">
          <x14:formula1>
            <xm:f>LEGENDA!$G$2:$G$17</xm:f>
          </x14:formula1>
          <xm:sqref>G6:G1048576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28418-B5EA-4E37-AD84-7C218B68F848}">
  <dimension ref="A1:AC1001"/>
  <sheetViews>
    <sheetView topLeftCell="H1" zoomScale="70" zoomScaleNormal="70" workbookViewId="0">
      <selection activeCell="Q8" sqref="Q8"/>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75.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110.25">
      <c r="A6" s="15">
        <v>2023</v>
      </c>
      <c r="B6" s="15" t="s">
        <v>13</v>
      </c>
      <c r="C6" s="15" t="s">
        <v>37</v>
      </c>
      <c r="D6" s="15" t="s">
        <v>15</v>
      </c>
      <c r="E6" s="15" t="s">
        <v>124</v>
      </c>
      <c r="F6" s="15" t="s">
        <v>17</v>
      </c>
      <c r="G6" s="15" t="s">
        <v>73</v>
      </c>
      <c r="H6" s="15" t="s">
        <v>31</v>
      </c>
      <c r="I6" s="16" t="s">
        <v>250</v>
      </c>
      <c r="J6" s="16" t="s">
        <v>24</v>
      </c>
      <c r="K6" s="17">
        <v>1</v>
      </c>
      <c r="L6" s="16" t="s">
        <v>251</v>
      </c>
      <c r="M6" s="18" t="s">
        <v>252</v>
      </c>
      <c r="N6" s="18">
        <v>1719151.77</v>
      </c>
      <c r="O6" s="34" t="s">
        <v>166</v>
      </c>
      <c r="P6" s="20" t="s">
        <v>43</v>
      </c>
      <c r="Q6" s="20" t="s">
        <v>253</v>
      </c>
      <c r="R6" s="20" t="s">
        <v>254</v>
      </c>
    </row>
    <row r="7" spans="1:18" ht="31.5">
      <c r="M7" s="56" t="s">
        <v>169</v>
      </c>
      <c r="N7" s="56">
        <f>SUM(N6:N6)</f>
        <v>1719151.77</v>
      </c>
      <c r="O7" s="34"/>
      <c r="P7" s="20"/>
      <c r="R7" s="20"/>
    </row>
    <row r="8" spans="1:18" ht="204.75">
      <c r="A8" s="15">
        <v>2023</v>
      </c>
      <c r="B8" s="15" t="s">
        <v>13</v>
      </c>
      <c r="C8" s="15" t="s">
        <v>37</v>
      </c>
      <c r="D8" s="15" t="s">
        <v>38</v>
      </c>
      <c r="E8" s="15" t="s">
        <v>28</v>
      </c>
      <c r="F8" s="15" t="s">
        <v>29</v>
      </c>
      <c r="G8" s="15" t="s">
        <v>41</v>
      </c>
      <c r="H8" s="15" t="s">
        <v>148</v>
      </c>
      <c r="I8" s="16" t="s">
        <v>255</v>
      </c>
      <c r="J8" s="16" t="s">
        <v>24</v>
      </c>
      <c r="K8" s="17">
        <v>1</v>
      </c>
      <c r="L8" s="16" t="s">
        <v>251</v>
      </c>
      <c r="M8" s="18" t="s">
        <v>256</v>
      </c>
      <c r="N8" s="18">
        <v>889330.85</v>
      </c>
      <c r="O8" s="34" t="s">
        <v>166</v>
      </c>
      <c r="P8" s="20" t="s">
        <v>43</v>
      </c>
      <c r="Q8" s="20" t="s">
        <v>257</v>
      </c>
      <c r="R8" s="20" t="s">
        <v>258</v>
      </c>
    </row>
    <row r="9" spans="1:18" ht="31.5">
      <c r="M9" s="56" t="s">
        <v>259</v>
      </c>
      <c r="N9" s="56">
        <f>SUM(N8:N8)</f>
        <v>889330.85</v>
      </c>
      <c r="O9" s="34"/>
      <c r="P9" s="20"/>
      <c r="R9" s="20"/>
    </row>
    <row r="10" spans="1:18" ht="78.75">
      <c r="A10" s="15">
        <v>2023</v>
      </c>
      <c r="B10" s="15" t="s">
        <v>13</v>
      </c>
      <c r="C10" s="15" t="s">
        <v>37</v>
      </c>
      <c r="D10" s="15" t="s">
        <v>38</v>
      </c>
      <c r="E10" s="15" t="s">
        <v>28</v>
      </c>
      <c r="F10" s="15" t="s">
        <v>57</v>
      </c>
      <c r="G10" s="15" t="s">
        <v>97</v>
      </c>
      <c r="H10" s="15" t="s">
        <v>148</v>
      </c>
      <c r="I10" s="16" t="s">
        <v>260</v>
      </c>
      <c r="J10" s="16" t="s">
        <v>24</v>
      </c>
      <c r="K10" s="17">
        <v>1500</v>
      </c>
      <c r="L10" s="16" t="s">
        <v>171</v>
      </c>
      <c r="M10" s="18" t="s">
        <v>261</v>
      </c>
      <c r="N10" s="18">
        <v>1500</v>
      </c>
      <c r="O10" s="34" t="s">
        <v>166</v>
      </c>
      <c r="P10" s="20" t="s">
        <v>43</v>
      </c>
      <c r="Q10" s="20" t="s">
        <v>262</v>
      </c>
      <c r="R10" s="20" t="s">
        <v>263</v>
      </c>
    </row>
    <row r="11" spans="1:18" ht="31.5">
      <c r="A11" s="15">
        <v>2023</v>
      </c>
      <c r="B11" s="15" t="s">
        <v>13</v>
      </c>
      <c r="C11" s="15" t="s">
        <v>37</v>
      </c>
      <c r="D11" s="15" t="s">
        <v>38</v>
      </c>
      <c r="E11" s="15" t="s">
        <v>28</v>
      </c>
      <c r="F11" s="15" t="s">
        <v>57</v>
      </c>
      <c r="G11" s="15" t="s">
        <v>97</v>
      </c>
      <c r="H11" s="15" t="s">
        <v>51</v>
      </c>
      <c r="I11" s="16" t="s">
        <v>264</v>
      </c>
      <c r="J11" s="16" t="s">
        <v>24</v>
      </c>
      <c r="K11" s="17">
        <v>6000</v>
      </c>
      <c r="L11" s="16" t="s">
        <v>171</v>
      </c>
      <c r="M11" s="18" t="s">
        <v>265</v>
      </c>
      <c r="N11" s="18" t="s">
        <v>266</v>
      </c>
      <c r="O11" s="34" t="s">
        <v>166</v>
      </c>
      <c r="P11" s="20" t="s">
        <v>43</v>
      </c>
      <c r="Q11" s="20" t="s">
        <v>267</v>
      </c>
      <c r="R11" s="20" t="s">
        <v>43</v>
      </c>
    </row>
    <row r="12" spans="1:18" ht="31.5">
      <c r="A12" s="15">
        <v>2023</v>
      </c>
      <c r="B12" s="15" t="s">
        <v>13</v>
      </c>
      <c r="C12" s="15" t="s">
        <v>37</v>
      </c>
      <c r="D12" s="15" t="s">
        <v>38</v>
      </c>
      <c r="E12" s="15" t="s">
        <v>56</v>
      </c>
      <c r="F12" s="15" t="s">
        <v>57</v>
      </c>
      <c r="G12" s="15" t="s">
        <v>97</v>
      </c>
      <c r="H12" s="15" t="s">
        <v>127</v>
      </c>
      <c r="I12" s="16" t="s">
        <v>268</v>
      </c>
      <c r="J12" s="16" t="s">
        <v>46</v>
      </c>
      <c r="K12" s="17">
        <v>300</v>
      </c>
      <c r="L12" s="16" t="s">
        <v>171</v>
      </c>
      <c r="M12" s="18" t="s">
        <v>269</v>
      </c>
      <c r="N12" s="18" t="s">
        <v>270</v>
      </c>
      <c r="O12" s="34" t="s">
        <v>166</v>
      </c>
      <c r="P12" s="20" t="s">
        <v>43</v>
      </c>
      <c r="Q12" s="20" t="s">
        <v>267</v>
      </c>
      <c r="R12" s="20" t="s">
        <v>43</v>
      </c>
    </row>
    <row r="13" spans="1:18" ht="47.25">
      <c r="A13" s="15">
        <v>2023</v>
      </c>
      <c r="B13" s="15" t="s">
        <v>13</v>
      </c>
      <c r="C13" s="15" t="s">
        <v>37</v>
      </c>
      <c r="D13" s="15" t="s">
        <v>38</v>
      </c>
      <c r="E13" s="15" t="s">
        <v>56</v>
      </c>
      <c r="F13" s="15" t="s">
        <v>57</v>
      </c>
      <c r="G13" s="15" t="s">
        <v>97</v>
      </c>
      <c r="H13" s="15" t="s">
        <v>127</v>
      </c>
      <c r="I13" s="16" t="s">
        <v>271</v>
      </c>
      <c r="J13" s="16" t="s">
        <v>46</v>
      </c>
      <c r="K13" s="17">
        <v>300</v>
      </c>
      <c r="L13" s="16" t="s">
        <v>171</v>
      </c>
      <c r="M13" s="18" t="s">
        <v>272</v>
      </c>
      <c r="N13" s="18" t="s">
        <v>273</v>
      </c>
      <c r="O13" s="34" t="s">
        <v>166</v>
      </c>
      <c r="P13" s="20" t="s">
        <v>43</v>
      </c>
      <c r="Q13" s="20" t="s">
        <v>267</v>
      </c>
      <c r="R13" s="20" t="s">
        <v>43</v>
      </c>
    </row>
    <row r="14" spans="1:18" ht="31.5">
      <c r="A14" s="15">
        <v>2023</v>
      </c>
      <c r="B14" s="15" t="s">
        <v>13</v>
      </c>
      <c r="C14" s="15" t="s">
        <v>37</v>
      </c>
      <c r="D14" s="15" t="s">
        <v>38</v>
      </c>
      <c r="E14" s="15" t="s">
        <v>56</v>
      </c>
      <c r="F14" s="15" t="s">
        <v>57</v>
      </c>
      <c r="G14" s="15" t="s">
        <v>97</v>
      </c>
      <c r="H14" s="15" t="s">
        <v>127</v>
      </c>
      <c r="I14" s="16" t="s">
        <v>274</v>
      </c>
      <c r="J14" s="16" t="s">
        <v>46</v>
      </c>
      <c r="K14" s="17">
        <v>200</v>
      </c>
      <c r="L14" s="16" t="s">
        <v>171</v>
      </c>
      <c r="M14" s="18" t="s">
        <v>275</v>
      </c>
      <c r="N14" s="18" t="s">
        <v>276</v>
      </c>
      <c r="O14" s="34" t="s">
        <v>166</v>
      </c>
      <c r="P14" s="20" t="s">
        <v>43</v>
      </c>
      <c r="Q14" s="20" t="s">
        <v>267</v>
      </c>
      <c r="R14" s="20" t="s">
        <v>43</v>
      </c>
    </row>
    <row r="15" spans="1:18" ht="204.75">
      <c r="A15" s="15">
        <v>2023</v>
      </c>
      <c r="B15" s="15" t="s">
        <v>13</v>
      </c>
      <c r="C15" s="15" t="s">
        <v>37</v>
      </c>
      <c r="D15" s="15" t="s">
        <v>38</v>
      </c>
      <c r="E15" s="15" t="s">
        <v>56</v>
      </c>
      <c r="F15" s="15" t="s">
        <v>57</v>
      </c>
      <c r="G15" s="15" t="s">
        <v>97</v>
      </c>
      <c r="H15" s="15" t="s">
        <v>127</v>
      </c>
      <c r="I15" s="16" t="s">
        <v>277</v>
      </c>
      <c r="J15" s="16" t="s">
        <v>24</v>
      </c>
      <c r="K15" s="17">
        <v>1500</v>
      </c>
      <c r="L15" s="16" t="s">
        <v>171</v>
      </c>
      <c r="M15" s="18" t="s">
        <v>278</v>
      </c>
      <c r="N15" s="18">
        <v>73395</v>
      </c>
      <c r="O15" s="34" t="s">
        <v>166</v>
      </c>
      <c r="P15" s="20" t="s">
        <v>43</v>
      </c>
      <c r="Q15" s="20" t="s">
        <v>279</v>
      </c>
      <c r="R15" s="20" t="s">
        <v>263</v>
      </c>
    </row>
    <row r="16" spans="1:18" ht="31.5">
      <c r="M16" s="56" t="s">
        <v>204</v>
      </c>
      <c r="N16" s="56">
        <f>SUM(N10:N15)</f>
        <v>74895</v>
      </c>
      <c r="O16" s="34"/>
      <c r="P16" s="20"/>
      <c r="R16" s="20"/>
    </row>
    <row r="17" spans="13:18" ht="31.5">
      <c r="M17" s="57" t="s">
        <v>280</v>
      </c>
      <c r="N17" s="57">
        <f>N7+N9+N16</f>
        <v>2683377.62</v>
      </c>
      <c r="O17" s="34"/>
      <c r="P17" s="20"/>
      <c r="R17" s="20"/>
    </row>
    <row r="18" spans="13:18" ht="15.75">
      <c r="O18" s="34"/>
      <c r="P18" s="20"/>
      <c r="R18" s="20"/>
    </row>
    <row r="19" spans="13:18" ht="15.75">
      <c r="O19" s="34"/>
      <c r="P19" s="20"/>
      <c r="R19" s="20"/>
    </row>
    <row r="20" spans="13:18" ht="15.75">
      <c r="O20" s="34"/>
      <c r="P20" s="20"/>
      <c r="R20" s="20"/>
    </row>
    <row r="21" spans="13:18" ht="15.75">
      <c r="O21" s="34"/>
      <c r="P21" s="20"/>
      <c r="R21" s="20"/>
    </row>
    <row r="22" spans="13:18" ht="15.75">
      <c r="O22" s="34"/>
      <c r="P22" s="20"/>
      <c r="R22" s="20"/>
    </row>
    <row r="23" spans="13:18" ht="15.75">
      <c r="O23" s="34"/>
      <c r="P23" s="20"/>
      <c r="R23" s="20"/>
    </row>
    <row r="24" spans="13:18" ht="15.75">
      <c r="O24" s="34"/>
      <c r="P24" s="20"/>
      <c r="R24" s="20"/>
    </row>
    <row r="25" spans="13:18" ht="15.75">
      <c r="O25" s="34"/>
      <c r="P25" s="20"/>
      <c r="R25" s="20"/>
    </row>
    <row r="26" spans="13:18" ht="15.75">
      <c r="O26" s="34"/>
      <c r="P26" s="20"/>
      <c r="R26" s="20"/>
    </row>
    <row r="27" spans="13:18" ht="15.75">
      <c r="N27" s="18" t="str">
        <f t="shared" ref="N27:N72" si="0">IF(M27="","",K27*M27)</f>
        <v/>
      </c>
      <c r="O27" s="19"/>
      <c r="P27" s="20"/>
      <c r="R27" s="20"/>
    </row>
    <row r="28" spans="13:18" ht="15.75">
      <c r="N28" s="18" t="str">
        <f t="shared" si="0"/>
        <v/>
      </c>
      <c r="O28" s="19"/>
      <c r="P28" s="20"/>
      <c r="R28" s="20"/>
    </row>
    <row r="29" spans="13:18" ht="15.75">
      <c r="N29" s="18" t="str">
        <f t="shared" si="0"/>
        <v/>
      </c>
      <c r="O29" s="19"/>
      <c r="P29" s="20"/>
      <c r="R29" s="20"/>
    </row>
    <row r="30" spans="13:18" ht="15.75">
      <c r="N30" s="18" t="str">
        <f t="shared" si="0"/>
        <v/>
      </c>
      <c r="O30" s="19"/>
      <c r="P30" s="20"/>
      <c r="R30" s="20"/>
    </row>
    <row r="31" spans="13:18" ht="15.75">
      <c r="N31" s="18" t="str">
        <f t="shared" si="0"/>
        <v/>
      </c>
      <c r="O31" s="19"/>
      <c r="P31" s="20"/>
      <c r="R31" s="20"/>
    </row>
    <row r="32" spans="13:18" ht="15.75">
      <c r="N32" s="18" t="str">
        <f t="shared" si="0"/>
        <v/>
      </c>
      <c r="O32" s="19"/>
      <c r="P32" s="20"/>
      <c r="R32" s="20"/>
    </row>
    <row r="33" spans="14:18" ht="15.75">
      <c r="N33" s="18" t="str">
        <f t="shared" si="0"/>
        <v/>
      </c>
      <c r="O33" s="19"/>
      <c r="P33" s="20"/>
      <c r="R33" s="20"/>
    </row>
    <row r="34" spans="14:18" ht="15.75">
      <c r="N34" s="18" t="str">
        <f t="shared" si="0"/>
        <v/>
      </c>
      <c r="O34" s="19"/>
      <c r="P34" s="20"/>
      <c r="R34" s="20"/>
    </row>
    <row r="35" spans="14:18" ht="15.75">
      <c r="N35" s="18" t="str">
        <f t="shared" si="0"/>
        <v/>
      </c>
      <c r="O35" s="19"/>
      <c r="P35" s="20"/>
      <c r="R35" s="20"/>
    </row>
    <row r="36" spans="14:18" ht="15.75">
      <c r="N36" s="18" t="str">
        <f t="shared" si="0"/>
        <v/>
      </c>
      <c r="O36" s="19"/>
      <c r="P36" s="20"/>
      <c r="R36" s="20"/>
    </row>
    <row r="37" spans="14:18" ht="15.75">
      <c r="N37" s="18" t="str">
        <f t="shared" si="0"/>
        <v/>
      </c>
      <c r="O37" s="19"/>
      <c r="P37" s="20"/>
      <c r="R37" s="20"/>
    </row>
    <row r="38" spans="14:18" ht="15.75">
      <c r="N38" s="18" t="str">
        <f t="shared" si="0"/>
        <v/>
      </c>
      <c r="O38" s="19"/>
      <c r="P38" s="20"/>
      <c r="R38" s="20"/>
    </row>
    <row r="39" spans="14:18" ht="15.75">
      <c r="N39" s="18" t="str">
        <f t="shared" si="0"/>
        <v/>
      </c>
      <c r="O39" s="19"/>
      <c r="P39" s="20"/>
      <c r="R39" s="20"/>
    </row>
    <row r="40" spans="14:18" ht="15.75">
      <c r="N40" s="18" t="str">
        <f t="shared" si="0"/>
        <v/>
      </c>
      <c r="O40" s="19"/>
      <c r="P40" s="20"/>
      <c r="R40" s="20"/>
    </row>
    <row r="41" spans="14:18" ht="15.75">
      <c r="N41" s="18" t="str">
        <f t="shared" si="0"/>
        <v/>
      </c>
      <c r="O41" s="19"/>
      <c r="P41" s="20"/>
      <c r="R41" s="20"/>
    </row>
    <row r="42" spans="14:18" ht="15.75">
      <c r="N42" s="18" t="str">
        <f t="shared" si="0"/>
        <v/>
      </c>
      <c r="O42" s="19"/>
      <c r="P42" s="20"/>
      <c r="R42" s="20"/>
    </row>
    <row r="43" spans="14:18" ht="15.75">
      <c r="N43" s="18" t="str">
        <f t="shared" si="0"/>
        <v/>
      </c>
      <c r="O43" s="19"/>
      <c r="P43" s="20"/>
      <c r="R43" s="20"/>
    </row>
    <row r="44" spans="14:18" ht="15.75">
      <c r="N44" s="18" t="str">
        <f t="shared" si="0"/>
        <v/>
      </c>
      <c r="O44" s="19"/>
      <c r="P44" s="20"/>
      <c r="R44" s="20"/>
    </row>
    <row r="45" spans="14:18" ht="15.75">
      <c r="N45" s="18" t="str">
        <f t="shared" si="0"/>
        <v/>
      </c>
      <c r="O45" s="19"/>
      <c r="P45" s="20"/>
      <c r="R45" s="20"/>
    </row>
    <row r="46" spans="14:18" ht="15.75">
      <c r="N46" s="18" t="str">
        <f t="shared" si="0"/>
        <v/>
      </c>
      <c r="O46" s="19"/>
      <c r="P46" s="20"/>
      <c r="R46" s="20"/>
    </row>
    <row r="47" spans="14:18" ht="15.75">
      <c r="N47" s="18" t="str">
        <f t="shared" si="0"/>
        <v/>
      </c>
      <c r="O47" s="19"/>
      <c r="P47" s="20"/>
      <c r="R47" s="20"/>
    </row>
    <row r="48" spans="14:18" ht="15.75">
      <c r="N48" s="18" t="str">
        <f t="shared" si="0"/>
        <v/>
      </c>
      <c r="O48" s="19"/>
      <c r="P48" s="20"/>
      <c r="R48" s="20"/>
    </row>
    <row r="49" spans="14:18" ht="15.75">
      <c r="N49" s="18" t="str">
        <f t="shared" si="0"/>
        <v/>
      </c>
      <c r="O49" s="19"/>
      <c r="P49" s="20"/>
      <c r="R49" s="20"/>
    </row>
    <row r="50" spans="14:18" ht="15.75">
      <c r="N50" s="18" t="str">
        <f t="shared" si="0"/>
        <v/>
      </c>
      <c r="O50" s="19"/>
      <c r="P50" s="20"/>
      <c r="R50" s="20"/>
    </row>
    <row r="51" spans="14:18" ht="15.75">
      <c r="N51" s="18" t="str">
        <f t="shared" si="0"/>
        <v/>
      </c>
      <c r="O51" s="19"/>
      <c r="P51" s="20"/>
      <c r="R51" s="20"/>
    </row>
    <row r="52" spans="14:18" ht="15.75">
      <c r="N52" s="18" t="str">
        <f t="shared" si="0"/>
        <v/>
      </c>
      <c r="O52" s="19"/>
      <c r="P52" s="20"/>
      <c r="R52" s="20"/>
    </row>
    <row r="53" spans="14:18" ht="15.75">
      <c r="N53" s="18" t="str">
        <f t="shared" si="0"/>
        <v/>
      </c>
      <c r="O53" s="19"/>
      <c r="P53" s="20"/>
      <c r="R53" s="20"/>
    </row>
    <row r="54" spans="14:18" ht="15.75">
      <c r="N54" s="18" t="str">
        <f t="shared" si="0"/>
        <v/>
      </c>
      <c r="O54" s="19"/>
      <c r="P54" s="20"/>
      <c r="R54" s="20"/>
    </row>
    <row r="55" spans="14:18" ht="15.75">
      <c r="N55" s="18" t="str">
        <f t="shared" si="0"/>
        <v/>
      </c>
      <c r="O55" s="19"/>
      <c r="P55" s="20"/>
      <c r="R55" s="20"/>
    </row>
    <row r="56" spans="14:18" ht="15.75">
      <c r="N56" s="18" t="str">
        <f t="shared" si="0"/>
        <v/>
      </c>
      <c r="O56" s="19"/>
      <c r="P56" s="20"/>
      <c r="R56" s="20"/>
    </row>
    <row r="57" spans="14:18" ht="15.75">
      <c r="N57" s="18" t="str">
        <f t="shared" si="0"/>
        <v/>
      </c>
      <c r="O57" s="19"/>
      <c r="P57" s="20"/>
      <c r="R57" s="20"/>
    </row>
    <row r="58" spans="14:18" ht="15.75">
      <c r="N58" s="18" t="str">
        <f t="shared" si="0"/>
        <v/>
      </c>
      <c r="O58" s="19"/>
      <c r="P58" s="20"/>
      <c r="R58" s="20"/>
    </row>
    <row r="59" spans="14:18" ht="15.75">
      <c r="N59" s="18" t="str">
        <f t="shared" si="0"/>
        <v/>
      </c>
      <c r="O59" s="19"/>
      <c r="P59" s="20"/>
      <c r="R59" s="20"/>
    </row>
    <row r="60" spans="14:18" ht="15.75">
      <c r="N60" s="18" t="str">
        <f t="shared" si="0"/>
        <v/>
      </c>
      <c r="O60" s="19"/>
      <c r="P60" s="20"/>
      <c r="R60" s="20"/>
    </row>
    <row r="61" spans="14:18" ht="15.75">
      <c r="N61" s="18" t="str">
        <f t="shared" si="0"/>
        <v/>
      </c>
      <c r="O61" s="19"/>
      <c r="P61" s="20"/>
      <c r="R61" s="20"/>
    </row>
    <row r="62" spans="14:18" ht="15.75">
      <c r="N62" s="18" t="str">
        <f t="shared" si="0"/>
        <v/>
      </c>
      <c r="O62" s="19"/>
      <c r="P62" s="20"/>
      <c r="R62" s="20"/>
    </row>
    <row r="63" spans="14:18" ht="15.75">
      <c r="N63" s="18" t="str">
        <f t="shared" si="0"/>
        <v/>
      </c>
      <c r="O63" s="19"/>
      <c r="P63" s="20"/>
      <c r="R63" s="20"/>
    </row>
    <row r="64" spans="14:18" ht="15.75">
      <c r="N64" s="18" t="str">
        <f t="shared" si="0"/>
        <v/>
      </c>
      <c r="O64" s="19"/>
      <c r="P64" s="20"/>
      <c r="R64" s="20"/>
    </row>
    <row r="65" spans="14:18" ht="15.75">
      <c r="N65" s="18" t="str">
        <f t="shared" si="0"/>
        <v/>
      </c>
      <c r="O65" s="19"/>
      <c r="P65" s="20"/>
      <c r="R65" s="20"/>
    </row>
    <row r="66" spans="14:18" ht="15.75">
      <c r="N66" s="18" t="str">
        <f t="shared" si="0"/>
        <v/>
      </c>
      <c r="O66" s="19"/>
      <c r="P66" s="20"/>
      <c r="R66" s="20"/>
    </row>
    <row r="67" spans="14:18" ht="15.75">
      <c r="N67" s="18" t="str">
        <f t="shared" si="0"/>
        <v/>
      </c>
      <c r="O67" s="19"/>
      <c r="P67" s="20"/>
      <c r="R67" s="20"/>
    </row>
    <row r="68" spans="14:18" ht="15.75">
      <c r="N68" s="18" t="str">
        <f t="shared" si="0"/>
        <v/>
      </c>
      <c r="O68" s="19"/>
      <c r="P68" s="20"/>
      <c r="R68" s="20"/>
    </row>
    <row r="69" spans="14:18" ht="15.75">
      <c r="N69" s="18" t="str">
        <f t="shared" si="0"/>
        <v/>
      </c>
      <c r="O69" s="19"/>
      <c r="P69" s="20"/>
      <c r="R69" s="20"/>
    </row>
    <row r="70" spans="14:18" ht="15.75">
      <c r="N70" s="18" t="str">
        <f t="shared" si="0"/>
        <v/>
      </c>
      <c r="O70" s="19"/>
      <c r="P70" s="20"/>
      <c r="R70" s="20"/>
    </row>
    <row r="71" spans="14:18" ht="15.75">
      <c r="N71" s="18" t="str">
        <f t="shared" si="0"/>
        <v/>
      </c>
      <c r="O71" s="19"/>
      <c r="P71" s="20"/>
      <c r="R71" s="20"/>
    </row>
    <row r="72" spans="14:18" ht="15.75">
      <c r="N72" s="18" t="str">
        <f t="shared" si="0"/>
        <v/>
      </c>
      <c r="O72" s="19"/>
      <c r="P72" s="20"/>
      <c r="R72" s="20"/>
    </row>
    <row r="73" spans="14:18" ht="15.75">
      <c r="N73" s="18" t="str">
        <f t="shared" ref="N73:N136" si="1">IF(M73="","",K73*M73)</f>
        <v/>
      </c>
      <c r="O73" s="19"/>
      <c r="P73" s="20"/>
      <c r="R73" s="20"/>
    </row>
    <row r="74" spans="14:18" ht="15.75">
      <c r="N74" s="18" t="str">
        <f t="shared" si="1"/>
        <v/>
      </c>
      <c r="O74" s="19"/>
      <c r="P74" s="20"/>
      <c r="R74" s="20"/>
    </row>
    <row r="75" spans="14:18" ht="15.75">
      <c r="N75" s="18" t="str">
        <f t="shared" si="1"/>
        <v/>
      </c>
      <c r="O75" s="19"/>
      <c r="P75" s="20"/>
      <c r="R75" s="20"/>
    </row>
    <row r="76" spans="14:18" ht="15.75">
      <c r="N76" s="18" t="str">
        <f t="shared" si="1"/>
        <v/>
      </c>
      <c r="O76" s="19"/>
      <c r="P76" s="20"/>
      <c r="R76" s="20"/>
    </row>
    <row r="77" spans="14:18" ht="15.75">
      <c r="N77" s="18" t="str">
        <f t="shared" si="1"/>
        <v/>
      </c>
      <c r="O77" s="19"/>
      <c r="P77" s="20"/>
      <c r="R77" s="20"/>
    </row>
    <row r="78" spans="14:18" ht="15.75">
      <c r="N78" s="18" t="str">
        <f t="shared" si="1"/>
        <v/>
      </c>
      <c r="O78" s="19"/>
      <c r="P78" s="20"/>
      <c r="R78" s="20"/>
    </row>
    <row r="79" spans="14:18" ht="15.75">
      <c r="N79" s="18" t="str">
        <f t="shared" si="1"/>
        <v/>
      </c>
      <c r="O79" s="19"/>
      <c r="P79" s="20"/>
      <c r="R79" s="20"/>
    </row>
    <row r="80" spans="14:18" ht="15.75">
      <c r="N80" s="18" t="str">
        <f t="shared" si="1"/>
        <v/>
      </c>
      <c r="O80" s="19"/>
      <c r="P80" s="20"/>
      <c r="R80" s="20"/>
    </row>
    <row r="81" spans="1:18" ht="15.75">
      <c r="N81" s="18" t="str">
        <f t="shared" si="1"/>
        <v/>
      </c>
      <c r="O81" s="19"/>
      <c r="P81" s="20"/>
      <c r="R81" s="20"/>
    </row>
    <row r="82" spans="1:18" ht="15.75">
      <c r="N82" s="18" t="str">
        <f t="shared" si="1"/>
        <v/>
      </c>
      <c r="O82" s="19"/>
      <c r="P82" s="20"/>
      <c r="R82" s="20"/>
    </row>
    <row r="83" spans="1:18" ht="15.75">
      <c r="A83" s="21"/>
      <c r="B83" s="22"/>
      <c r="C83" s="22"/>
      <c r="N83" s="18" t="str">
        <f t="shared" si="1"/>
        <v/>
      </c>
      <c r="O83" s="19"/>
      <c r="P83" s="20"/>
      <c r="R83" s="20"/>
    </row>
    <row r="84" spans="1:18" ht="15.75">
      <c r="A84" s="21"/>
      <c r="B84" s="22"/>
      <c r="C84" s="22"/>
      <c r="N84" s="18" t="str">
        <f t="shared" si="1"/>
        <v/>
      </c>
      <c r="O84" s="19"/>
      <c r="P84" s="20"/>
      <c r="R84" s="20"/>
    </row>
    <row r="85" spans="1:18" ht="15.75">
      <c r="A85" s="21"/>
      <c r="B85" s="22"/>
      <c r="C85" s="22"/>
      <c r="N85" s="18" t="str">
        <f t="shared" si="1"/>
        <v/>
      </c>
      <c r="O85" s="19"/>
      <c r="P85" s="20"/>
      <c r="R85" s="20"/>
    </row>
    <row r="86" spans="1:18" ht="15.75">
      <c r="A86" s="21"/>
      <c r="B86" s="22"/>
      <c r="C86" s="22"/>
      <c r="N86" s="18" t="str">
        <f t="shared" si="1"/>
        <v/>
      </c>
      <c r="O86" s="19"/>
      <c r="P86" s="20"/>
      <c r="R86" s="20"/>
    </row>
    <row r="87" spans="1:18" ht="15.75">
      <c r="A87" s="21"/>
      <c r="B87" s="22"/>
      <c r="C87" s="22"/>
      <c r="N87" s="18" t="str">
        <f t="shared" si="1"/>
        <v/>
      </c>
      <c r="O87" s="19"/>
      <c r="P87" s="20"/>
      <c r="R87" s="20"/>
    </row>
    <row r="88" spans="1:18" ht="15.75">
      <c r="A88" s="21"/>
      <c r="B88" s="22"/>
      <c r="C88" s="22"/>
      <c r="N88" s="18" t="str">
        <f t="shared" si="1"/>
        <v/>
      </c>
      <c r="O88" s="19"/>
      <c r="P88" s="20"/>
      <c r="R88" s="20"/>
    </row>
    <row r="89" spans="1:18" ht="15.75">
      <c r="A89" s="21"/>
      <c r="B89" s="22"/>
      <c r="C89" s="22"/>
      <c r="N89" s="18" t="str">
        <f t="shared" si="1"/>
        <v/>
      </c>
      <c r="O89" s="19"/>
      <c r="P89" s="20"/>
      <c r="R89" s="20"/>
    </row>
    <row r="90" spans="1:18" ht="15.75">
      <c r="A90" s="21"/>
      <c r="B90" s="22"/>
      <c r="C90" s="22"/>
      <c r="N90" s="18" t="str">
        <f t="shared" si="1"/>
        <v/>
      </c>
      <c r="O90" s="19"/>
      <c r="P90" s="20"/>
      <c r="R90" s="20"/>
    </row>
    <row r="91" spans="1:18" ht="15.75">
      <c r="A91" s="21"/>
      <c r="B91" s="22"/>
      <c r="C91" s="22"/>
      <c r="N91" s="18" t="str">
        <f t="shared" si="1"/>
        <v/>
      </c>
      <c r="O91" s="19"/>
      <c r="P91" s="20"/>
      <c r="R91" s="20"/>
    </row>
    <row r="92" spans="1:18" ht="15.75">
      <c r="N92" s="18" t="str">
        <f t="shared" si="1"/>
        <v/>
      </c>
      <c r="P92" s="20"/>
      <c r="R92" s="20"/>
    </row>
    <row r="93" spans="1:18" ht="15.75">
      <c r="N93" s="18" t="str">
        <f t="shared" si="1"/>
        <v/>
      </c>
      <c r="P93" s="20"/>
      <c r="R93" s="20"/>
    </row>
    <row r="94" spans="1:18" ht="15.75">
      <c r="N94" s="18" t="str">
        <f t="shared" si="1"/>
        <v/>
      </c>
      <c r="P94" s="20"/>
      <c r="R94" s="20"/>
    </row>
    <row r="95" spans="1:18" ht="15.75">
      <c r="N95" s="18" t="str">
        <f t="shared" si="1"/>
        <v/>
      </c>
      <c r="P95" s="20"/>
      <c r="R95" s="20"/>
    </row>
    <row r="96" spans="1:18" ht="15.75">
      <c r="N96" s="18" t="str">
        <f t="shared" si="1"/>
        <v/>
      </c>
      <c r="P96" s="20"/>
      <c r="R96" s="20"/>
    </row>
    <row r="97" spans="14:18" ht="15.75">
      <c r="N97" s="18" t="str">
        <f t="shared" si="1"/>
        <v/>
      </c>
      <c r="P97" s="20"/>
      <c r="R97" s="20"/>
    </row>
    <row r="98" spans="14:18" ht="15.75">
      <c r="N98" s="18" t="str">
        <f t="shared" si="1"/>
        <v/>
      </c>
      <c r="P98" s="20"/>
      <c r="R98" s="20"/>
    </row>
    <row r="99" spans="14:18" ht="15.75">
      <c r="N99" s="18" t="str">
        <f t="shared" si="1"/>
        <v/>
      </c>
      <c r="P99" s="20"/>
      <c r="R99" s="20"/>
    </row>
    <row r="100" spans="14:18" ht="15.75">
      <c r="N100" s="18" t="str">
        <f t="shared" si="1"/>
        <v/>
      </c>
      <c r="P100" s="20"/>
      <c r="R100" s="20"/>
    </row>
    <row r="101" spans="14:18" ht="15.75">
      <c r="N101" s="18" t="str">
        <f t="shared" si="1"/>
        <v/>
      </c>
      <c r="P101" s="20"/>
      <c r="R101" s="20"/>
    </row>
    <row r="102" spans="14:18" ht="15.75">
      <c r="N102" s="18" t="str">
        <f t="shared" si="1"/>
        <v/>
      </c>
      <c r="P102" s="20"/>
      <c r="R102" s="20"/>
    </row>
    <row r="103" spans="14:18" ht="15.75">
      <c r="N103" s="18" t="str">
        <f t="shared" si="1"/>
        <v/>
      </c>
      <c r="P103" s="20"/>
      <c r="R103" s="20"/>
    </row>
    <row r="104" spans="14:18" ht="15.75">
      <c r="N104" s="18" t="str">
        <f t="shared" si="1"/>
        <v/>
      </c>
      <c r="P104" s="20"/>
      <c r="R104" s="20"/>
    </row>
    <row r="105" spans="14:18" ht="15.75">
      <c r="N105" s="18" t="str">
        <f t="shared" si="1"/>
        <v/>
      </c>
      <c r="P105" s="20"/>
      <c r="R105" s="20"/>
    </row>
    <row r="106" spans="14:18" ht="15.75">
      <c r="N106" s="18" t="str">
        <f t="shared" si="1"/>
        <v/>
      </c>
      <c r="P106" s="20"/>
      <c r="R106" s="20"/>
    </row>
    <row r="107" spans="14:18" ht="15.75">
      <c r="N107" s="18" t="str">
        <f t="shared" si="1"/>
        <v/>
      </c>
      <c r="P107" s="20"/>
      <c r="R107" s="20"/>
    </row>
    <row r="108" spans="14:18" ht="15.75">
      <c r="N108" s="18" t="str">
        <f t="shared" si="1"/>
        <v/>
      </c>
      <c r="P108" s="20"/>
      <c r="R108" s="20"/>
    </row>
    <row r="109" spans="14:18" ht="15.75">
      <c r="N109" s="18" t="str">
        <f t="shared" si="1"/>
        <v/>
      </c>
      <c r="P109" s="20"/>
      <c r="R109" s="20"/>
    </row>
    <row r="110" spans="14:18" ht="15.75">
      <c r="N110" s="18" t="str">
        <f t="shared" si="1"/>
        <v/>
      </c>
      <c r="P110" s="20"/>
      <c r="R110" s="20"/>
    </row>
    <row r="111" spans="14:18" ht="15.75">
      <c r="N111" s="18" t="str">
        <f t="shared" si="1"/>
        <v/>
      </c>
      <c r="P111" s="20"/>
      <c r="R111" s="20"/>
    </row>
    <row r="112" spans="14:18" ht="15.75">
      <c r="N112" s="18" t="str">
        <f t="shared" si="1"/>
        <v/>
      </c>
      <c r="P112" s="20"/>
      <c r="R112" s="20"/>
    </row>
    <row r="113" spans="14:18" ht="15.75">
      <c r="N113" s="18" t="str">
        <f t="shared" si="1"/>
        <v/>
      </c>
      <c r="P113" s="20"/>
      <c r="R113" s="20"/>
    </row>
    <row r="114" spans="14:18" ht="15.75">
      <c r="N114" s="18" t="str">
        <f t="shared" si="1"/>
        <v/>
      </c>
      <c r="P114" s="20"/>
      <c r="R114" s="20"/>
    </row>
    <row r="115" spans="14:18" ht="15.75">
      <c r="N115" s="18" t="str">
        <f t="shared" si="1"/>
        <v/>
      </c>
      <c r="P115" s="20"/>
      <c r="R115" s="20"/>
    </row>
    <row r="116" spans="14:18" ht="15.75">
      <c r="N116" s="18" t="str">
        <f t="shared" si="1"/>
        <v/>
      </c>
      <c r="P116" s="20"/>
      <c r="R116" s="20"/>
    </row>
    <row r="117" spans="14:18" ht="15.75">
      <c r="N117" s="18" t="str">
        <f t="shared" si="1"/>
        <v/>
      </c>
      <c r="P117" s="20"/>
      <c r="R117" s="20"/>
    </row>
    <row r="118" spans="14:18" ht="15.75">
      <c r="N118" s="18" t="str">
        <f t="shared" si="1"/>
        <v/>
      </c>
      <c r="P118" s="20"/>
      <c r="R118" s="20"/>
    </row>
    <row r="119" spans="14:18" ht="15.75">
      <c r="N119" s="18" t="str">
        <f t="shared" si="1"/>
        <v/>
      </c>
      <c r="P119" s="20"/>
      <c r="R119" s="20"/>
    </row>
    <row r="120" spans="14:18" ht="15.75">
      <c r="N120" s="18" t="str">
        <f t="shared" si="1"/>
        <v/>
      </c>
      <c r="P120" s="20"/>
      <c r="R120" s="20"/>
    </row>
    <row r="121" spans="14:18" ht="15.75">
      <c r="N121" s="18" t="str">
        <f t="shared" si="1"/>
        <v/>
      </c>
      <c r="P121" s="20"/>
      <c r="R121" s="20"/>
    </row>
    <row r="122" spans="14:18" ht="15.75">
      <c r="N122" s="18" t="str">
        <f t="shared" si="1"/>
        <v/>
      </c>
      <c r="P122" s="20"/>
      <c r="R122" s="20"/>
    </row>
    <row r="123" spans="14:18" ht="15.75">
      <c r="N123" s="18" t="str">
        <f t="shared" si="1"/>
        <v/>
      </c>
      <c r="P123" s="20"/>
      <c r="R123" s="20"/>
    </row>
    <row r="124" spans="14:18" ht="15.75">
      <c r="N124" s="18" t="str">
        <f t="shared" si="1"/>
        <v/>
      </c>
      <c r="P124" s="20"/>
      <c r="R124" s="20"/>
    </row>
    <row r="125" spans="14:18" ht="15.75">
      <c r="N125" s="18" t="str">
        <f t="shared" si="1"/>
        <v/>
      </c>
      <c r="P125" s="20"/>
      <c r="R125" s="20"/>
    </row>
    <row r="126" spans="14:18" ht="15.75">
      <c r="N126" s="18" t="str">
        <f t="shared" si="1"/>
        <v/>
      </c>
      <c r="P126" s="20"/>
      <c r="R126" s="20"/>
    </row>
    <row r="127" spans="14:18" ht="15.75">
      <c r="N127" s="18" t="str">
        <f t="shared" si="1"/>
        <v/>
      </c>
      <c r="P127" s="20"/>
      <c r="R127" s="20"/>
    </row>
    <row r="128" spans="14:18" ht="15.75">
      <c r="N128" s="18" t="str">
        <f t="shared" si="1"/>
        <v/>
      </c>
      <c r="P128" s="20"/>
      <c r="R128" s="20"/>
    </row>
    <row r="129" spans="14:18" ht="15.75">
      <c r="N129" s="18" t="str">
        <f t="shared" si="1"/>
        <v/>
      </c>
      <c r="P129" s="20"/>
      <c r="R129" s="20"/>
    </row>
    <row r="130" spans="14:18" ht="15.75">
      <c r="N130" s="18" t="str">
        <f t="shared" si="1"/>
        <v/>
      </c>
      <c r="P130" s="20"/>
      <c r="R130" s="20"/>
    </row>
    <row r="131" spans="14:18" ht="15.75">
      <c r="N131" s="18" t="str">
        <f t="shared" si="1"/>
        <v/>
      </c>
      <c r="P131" s="24"/>
      <c r="R131" s="20"/>
    </row>
    <row r="132" spans="14:18" ht="15.75">
      <c r="N132" s="18" t="str">
        <f t="shared" si="1"/>
        <v/>
      </c>
      <c r="P132" s="8">
        <v>0</v>
      </c>
      <c r="R132" s="20"/>
    </row>
    <row r="133" spans="14:18" ht="15.75">
      <c r="N133" s="18" t="str">
        <f t="shared" si="1"/>
        <v/>
      </c>
      <c r="R133" s="20"/>
    </row>
    <row r="134" spans="14:18" ht="15.75">
      <c r="N134" s="18" t="str">
        <f t="shared" si="1"/>
        <v/>
      </c>
      <c r="R134" s="20"/>
    </row>
    <row r="135" spans="14:18" ht="15.75">
      <c r="N135" s="18" t="str">
        <f t="shared" si="1"/>
        <v/>
      </c>
      <c r="R135" s="20"/>
    </row>
    <row r="136" spans="14:18" ht="15.75">
      <c r="N136" s="18" t="str">
        <f t="shared" si="1"/>
        <v/>
      </c>
      <c r="R136" s="20"/>
    </row>
    <row r="137" spans="14:18" ht="15.75">
      <c r="N137" s="18" t="str">
        <f t="shared" ref="N137:N200" si="2">IF(M137="","",K137*M137)</f>
        <v/>
      </c>
      <c r="R137" s="20"/>
    </row>
    <row r="138" spans="14:18" ht="15.75">
      <c r="N138" s="18" t="str">
        <f t="shared" si="2"/>
        <v/>
      </c>
      <c r="R138" s="20"/>
    </row>
    <row r="139" spans="14:18" ht="15.75">
      <c r="N139" s="18" t="str">
        <f t="shared" si="2"/>
        <v/>
      </c>
      <c r="R139" s="20"/>
    </row>
    <row r="140" spans="14:18" ht="15.75">
      <c r="N140" s="18" t="str">
        <f t="shared" si="2"/>
        <v/>
      </c>
      <c r="R140" s="20"/>
    </row>
    <row r="141" spans="14:18" ht="15.75">
      <c r="N141" s="18" t="str">
        <f t="shared" si="2"/>
        <v/>
      </c>
      <c r="R141" s="20"/>
    </row>
    <row r="142" spans="14:18" ht="15.75">
      <c r="N142" s="18" t="str">
        <f t="shared" si="2"/>
        <v/>
      </c>
      <c r="R142" s="20"/>
    </row>
    <row r="143" spans="14:18" ht="15.75">
      <c r="N143" s="18" t="str">
        <f t="shared" si="2"/>
        <v/>
      </c>
      <c r="R143" s="20"/>
    </row>
    <row r="144" spans="14:18" ht="15.75">
      <c r="N144" s="18" t="str">
        <f t="shared" si="2"/>
        <v/>
      </c>
      <c r="R144" s="20"/>
    </row>
    <row r="145" spans="14:18" ht="15.75">
      <c r="N145" s="18" t="str">
        <f t="shared" si="2"/>
        <v/>
      </c>
      <c r="R145" s="20"/>
    </row>
    <row r="146" spans="14:18" ht="15.75">
      <c r="N146" s="18" t="str">
        <f t="shared" si="2"/>
        <v/>
      </c>
      <c r="R146" s="20"/>
    </row>
    <row r="147" spans="14:18" ht="15.75">
      <c r="N147" s="18" t="str">
        <f t="shared" si="2"/>
        <v/>
      </c>
      <c r="R147" s="20"/>
    </row>
    <row r="148" spans="14:18" ht="15.75">
      <c r="N148" s="18" t="str">
        <f t="shared" si="2"/>
        <v/>
      </c>
      <c r="R148" s="20"/>
    </row>
    <row r="149" spans="14:18" ht="15.75">
      <c r="N149" s="18" t="str">
        <f t="shared" si="2"/>
        <v/>
      </c>
      <c r="R149" s="20"/>
    </row>
    <row r="150" spans="14:18" ht="15.75">
      <c r="N150" s="18" t="str">
        <f t="shared" si="2"/>
        <v/>
      </c>
      <c r="R150" s="20"/>
    </row>
    <row r="151" spans="14:18" ht="15.75">
      <c r="N151" s="18" t="str">
        <f t="shared" si="2"/>
        <v/>
      </c>
      <c r="R151" s="20"/>
    </row>
    <row r="152" spans="14:18" ht="15.75">
      <c r="N152" s="18" t="str">
        <f t="shared" si="2"/>
        <v/>
      </c>
      <c r="R152" s="20"/>
    </row>
    <row r="153" spans="14:18" ht="15.75">
      <c r="N153" s="18" t="str">
        <f t="shared" si="2"/>
        <v/>
      </c>
      <c r="R153" s="20"/>
    </row>
    <row r="154" spans="14:18" ht="15.75">
      <c r="N154" s="18" t="str">
        <f t="shared" si="2"/>
        <v/>
      </c>
      <c r="R154" s="20"/>
    </row>
    <row r="155" spans="14:18" ht="15.75">
      <c r="N155" s="18" t="str">
        <f t="shared" si="2"/>
        <v/>
      </c>
      <c r="R155" s="20"/>
    </row>
    <row r="156" spans="14:18" ht="15.75">
      <c r="N156" s="18" t="str">
        <f t="shared" si="2"/>
        <v/>
      </c>
      <c r="R156" s="20"/>
    </row>
    <row r="157" spans="14:18" ht="15.75">
      <c r="N157" s="18" t="str">
        <f t="shared" si="2"/>
        <v/>
      </c>
      <c r="R157" s="20"/>
    </row>
    <row r="158" spans="14:18" ht="15.75">
      <c r="N158" s="18" t="str">
        <f t="shared" si="2"/>
        <v/>
      </c>
      <c r="R158" s="20"/>
    </row>
    <row r="159" spans="14:18" ht="15.75">
      <c r="N159" s="18" t="str">
        <f t="shared" si="2"/>
        <v/>
      </c>
      <c r="R159" s="20"/>
    </row>
    <row r="160" spans="14:18" ht="15.75">
      <c r="N160" s="18" t="str">
        <f t="shared" si="2"/>
        <v/>
      </c>
      <c r="R160" s="20"/>
    </row>
    <row r="161" spans="14:18" ht="15.75">
      <c r="N161" s="18" t="str">
        <f t="shared" si="2"/>
        <v/>
      </c>
      <c r="R161" s="20"/>
    </row>
    <row r="162" spans="14:18" ht="15.75">
      <c r="N162" s="18" t="str">
        <f t="shared" si="2"/>
        <v/>
      </c>
      <c r="R162" s="20"/>
    </row>
    <row r="163" spans="14:18" ht="15.75">
      <c r="N163" s="18" t="str">
        <f t="shared" si="2"/>
        <v/>
      </c>
      <c r="R163" s="20"/>
    </row>
    <row r="164" spans="14:18" ht="15.75">
      <c r="N164" s="18" t="str">
        <f t="shared" si="2"/>
        <v/>
      </c>
      <c r="R164" s="20"/>
    </row>
    <row r="165" spans="14:18" ht="15.75">
      <c r="N165" s="18" t="str">
        <f t="shared" si="2"/>
        <v/>
      </c>
      <c r="R165" s="20"/>
    </row>
    <row r="166" spans="14:18" ht="15.75">
      <c r="N166" s="18" t="str">
        <f t="shared" si="2"/>
        <v/>
      </c>
      <c r="R166" s="20"/>
    </row>
    <row r="167" spans="14:18" ht="15.75">
      <c r="N167" s="18" t="str">
        <f t="shared" si="2"/>
        <v/>
      </c>
      <c r="R167" s="20"/>
    </row>
    <row r="168" spans="14:18" ht="15.75">
      <c r="N168" s="18" t="str">
        <f t="shared" si="2"/>
        <v/>
      </c>
      <c r="R168" s="20"/>
    </row>
    <row r="169" spans="14:18" ht="15.75">
      <c r="N169" s="18" t="str">
        <f t="shared" si="2"/>
        <v/>
      </c>
      <c r="R169" s="20"/>
    </row>
    <row r="170" spans="14:18" ht="15.75">
      <c r="N170" s="18" t="str">
        <f t="shared" si="2"/>
        <v/>
      </c>
      <c r="R170" s="20"/>
    </row>
    <row r="171" spans="14:18" ht="15.75">
      <c r="N171" s="18" t="str">
        <f t="shared" si="2"/>
        <v/>
      </c>
      <c r="R171" s="20"/>
    </row>
    <row r="172" spans="14:18" ht="15.75">
      <c r="N172" s="18" t="str">
        <f t="shared" si="2"/>
        <v/>
      </c>
      <c r="R172" s="20"/>
    </row>
    <row r="173" spans="14:18" ht="15.75">
      <c r="N173" s="18" t="str">
        <f t="shared" si="2"/>
        <v/>
      </c>
      <c r="R173" s="20"/>
    </row>
    <row r="174" spans="14:18" ht="15.75">
      <c r="N174" s="18" t="str">
        <f t="shared" si="2"/>
        <v/>
      </c>
      <c r="R174" s="20"/>
    </row>
    <row r="175" spans="14:18" ht="15.75">
      <c r="N175" s="18" t="str">
        <f t="shared" si="2"/>
        <v/>
      </c>
      <c r="R175" s="20"/>
    </row>
    <row r="176" spans="14:18" ht="15.75">
      <c r="N176" s="18" t="str">
        <f t="shared" si="2"/>
        <v/>
      </c>
      <c r="R176" s="20"/>
    </row>
    <row r="177" spans="14:18" ht="15.75">
      <c r="N177" s="18" t="str">
        <f t="shared" si="2"/>
        <v/>
      </c>
      <c r="R177" s="20"/>
    </row>
    <row r="178" spans="14:18" ht="15.75">
      <c r="N178" s="18" t="str">
        <f t="shared" si="2"/>
        <v/>
      </c>
      <c r="R178" s="20"/>
    </row>
    <row r="179" spans="14:18" ht="15.75">
      <c r="N179" s="18" t="str">
        <f t="shared" si="2"/>
        <v/>
      </c>
      <c r="R179" s="20"/>
    </row>
    <row r="180" spans="14:18" ht="15.75">
      <c r="N180" s="18" t="str">
        <f t="shared" si="2"/>
        <v/>
      </c>
      <c r="R180" s="20"/>
    </row>
    <row r="181" spans="14:18" ht="15.75">
      <c r="N181" s="18" t="str">
        <f t="shared" si="2"/>
        <v/>
      </c>
      <c r="R181" s="20"/>
    </row>
    <row r="182" spans="14:18" ht="15.75">
      <c r="N182" s="18" t="str">
        <f t="shared" si="2"/>
        <v/>
      </c>
      <c r="R182" s="20"/>
    </row>
    <row r="183" spans="14:18" ht="15.75">
      <c r="N183" s="18" t="str">
        <f t="shared" si="2"/>
        <v/>
      </c>
      <c r="R183" s="20"/>
    </row>
    <row r="184" spans="14:18" ht="15.75">
      <c r="N184" s="18" t="str">
        <f t="shared" si="2"/>
        <v/>
      </c>
      <c r="R184" s="20"/>
    </row>
    <row r="185" spans="14:18" ht="15.75">
      <c r="N185" s="18" t="str">
        <f t="shared" si="2"/>
        <v/>
      </c>
      <c r="R185" s="20"/>
    </row>
    <row r="186" spans="14:18" ht="15.75">
      <c r="N186" s="18" t="str">
        <f t="shared" si="2"/>
        <v/>
      </c>
      <c r="R186" s="20"/>
    </row>
    <row r="187" spans="14:18" ht="15.75">
      <c r="N187" s="18" t="str">
        <f t="shared" si="2"/>
        <v/>
      </c>
      <c r="R187" s="20"/>
    </row>
    <row r="188" spans="14:18" ht="15.75">
      <c r="N188" s="18" t="str">
        <f t="shared" si="2"/>
        <v/>
      </c>
      <c r="R188" s="20"/>
    </row>
    <row r="189" spans="14:18" ht="15.75">
      <c r="N189" s="18" t="str">
        <f t="shared" si="2"/>
        <v/>
      </c>
      <c r="R189" s="20"/>
    </row>
    <row r="190" spans="14:18" ht="15.75">
      <c r="N190" s="18" t="str">
        <f t="shared" si="2"/>
        <v/>
      </c>
      <c r="R190" s="20"/>
    </row>
    <row r="191" spans="14:18" ht="15.75">
      <c r="N191" s="18" t="str">
        <f t="shared" si="2"/>
        <v/>
      </c>
      <c r="R191" s="20"/>
    </row>
    <row r="192" spans="14:18" ht="15.75">
      <c r="N192" s="18" t="str">
        <f t="shared" si="2"/>
        <v/>
      </c>
      <c r="R192" s="20"/>
    </row>
    <row r="193" spans="14:18" ht="15.75">
      <c r="N193" s="18" t="str">
        <f t="shared" si="2"/>
        <v/>
      </c>
      <c r="R193" s="20"/>
    </row>
    <row r="194" spans="14:18" ht="15.75">
      <c r="N194" s="18" t="str">
        <f t="shared" si="2"/>
        <v/>
      </c>
      <c r="R194" s="20"/>
    </row>
    <row r="195" spans="14:18" ht="15.75">
      <c r="N195" s="18" t="str">
        <f t="shared" si="2"/>
        <v/>
      </c>
      <c r="R195" s="20"/>
    </row>
    <row r="196" spans="14:18" ht="15.75">
      <c r="N196" s="18" t="str">
        <f t="shared" si="2"/>
        <v/>
      </c>
      <c r="R196" s="20"/>
    </row>
    <row r="197" spans="14:18" ht="15.75">
      <c r="N197" s="18" t="str">
        <f t="shared" si="2"/>
        <v/>
      </c>
      <c r="R197" s="20"/>
    </row>
    <row r="198" spans="14:18" ht="15.75">
      <c r="N198" s="18" t="str">
        <f t="shared" si="2"/>
        <v/>
      </c>
      <c r="R198" s="20"/>
    </row>
    <row r="199" spans="14:18" ht="15.75">
      <c r="N199" s="18" t="str">
        <f t="shared" si="2"/>
        <v/>
      </c>
      <c r="R199" s="20"/>
    </row>
    <row r="200" spans="14:18" ht="15.75">
      <c r="N200" s="18" t="str">
        <f t="shared" si="2"/>
        <v/>
      </c>
      <c r="R200" s="20"/>
    </row>
    <row r="201" spans="14:18" ht="15.75">
      <c r="N201" s="18" t="str">
        <f t="shared" ref="N201:N264" si="3">IF(M201="","",K201*M201)</f>
        <v/>
      </c>
      <c r="R201" s="20"/>
    </row>
    <row r="202" spans="14:18" ht="15.75">
      <c r="N202" s="18" t="str">
        <f t="shared" si="3"/>
        <v/>
      </c>
      <c r="R202" s="20"/>
    </row>
    <row r="203" spans="14:18" ht="15.75">
      <c r="N203" s="18" t="str">
        <f t="shared" si="3"/>
        <v/>
      </c>
      <c r="R203" s="20"/>
    </row>
    <row r="204" spans="14:18" ht="15.75">
      <c r="N204" s="18" t="str">
        <f t="shared" si="3"/>
        <v/>
      </c>
      <c r="R204" s="20"/>
    </row>
    <row r="205" spans="14:18" ht="15.75">
      <c r="N205" s="18" t="str">
        <f t="shared" si="3"/>
        <v/>
      </c>
      <c r="R205" s="20"/>
    </row>
    <row r="206" spans="14:18" ht="15.75">
      <c r="N206" s="18" t="str">
        <f t="shared" si="3"/>
        <v/>
      </c>
      <c r="R206" s="20"/>
    </row>
    <row r="207" spans="14:18" ht="15.75">
      <c r="N207" s="18" t="str">
        <f t="shared" si="3"/>
        <v/>
      </c>
      <c r="R207" s="20"/>
    </row>
    <row r="208" spans="14:18" ht="15.75">
      <c r="N208" s="18" t="str">
        <f t="shared" si="3"/>
        <v/>
      </c>
      <c r="R208" s="20"/>
    </row>
    <row r="209" spans="14:18" ht="15.75">
      <c r="N209" s="18" t="str">
        <f t="shared" si="3"/>
        <v/>
      </c>
      <c r="R209" s="20"/>
    </row>
    <row r="210" spans="14:18" ht="15.75">
      <c r="N210" s="18" t="str">
        <f t="shared" si="3"/>
        <v/>
      </c>
      <c r="R210" s="20"/>
    </row>
    <row r="211" spans="14:18" ht="15.75">
      <c r="N211" s="18" t="str">
        <f t="shared" si="3"/>
        <v/>
      </c>
      <c r="R211" s="20"/>
    </row>
    <row r="212" spans="14:18" ht="15.75">
      <c r="N212" s="18" t="str">
        <f t="shared" si="3"/>
        <v/>
      </c>
      <c r="R212" s="20"/>
    </row>
    <row r="213" spans="14:18" ht="15.75">
      <c r="N213" s="18" t="str">
        <f t="shared" si="3"/>
        <v/>
      </c>
      <c r="R213" s="20"/>
    </row>
    <row r="214" spans="14:18" ht="15.75">
      <c r="N214" s="18" t="str">
        <f t="shared" si="3"/>
        <v/>
      </c>
      <c r="R214" s="20"/>
    </row>
    <row r="215" spans="14:18" ht="15.75">
      <c r="N215" s="18" t="str">
        <f t="shared" si="3"/>
        <v/>
      </c>
      <c r="R215" s="20"/>
    </row>
    <row r="216" spans="14:18" ht="15.75">
      <c r="N216" s="18" t="str">
        <f t="shared" si="3"/>
        <v/>
      </c>
      <c r="R216" s="20"/>
    </row>
    <row r="217" spans="14:18" ht="15.75">
      <c r="N217" s="18" t="str">
        <f t="shared" si="3"/>
        <v/>
      </c>
      <c r="R217" s="20"/>
    </row>
    <row r="218" spans="14:18" ht="15.75">
      <c r="N218" s="18" t="str">
        <f t="shared" si="3"/>
        <v/>
      </c>
      <c r="R218" s="20"/>
    </row>
    <row r="219" spans="14:18" ht="15.75">
      <c r="N219" s="18" t="str">
        <f t="shared" si="3"/>
        <v/>
      </c>
      <c r="R219" s="20"/>
    </row>
    <row r="220" spans="14:18" ht="15.75">
      <c r="N220" s="18" t="str">
        <f t="shared" si="3"/>
        <v/>
      </c>
      <c r="R220" s="20"/>
    </row>
    <row r="221" spans="14:18" ht="15.75">
      <c r="N221" s="18" t="str">
        <f t="shared" si="3"/>
        <v/>
      </c>
      <c r="R221" s="20"/>
    </row>
    <row r="222" spans="14:18" ht="15.75">
      <c r="N222" s="18" t="str">
        <f t="shared" si="3"/>
        <v/>
      </c>
      <c r="R222" s="20"/>
    </row>
    <row r="223" spans="14:18" ht="15.75">
      <c r="N223" s="18" t="str">
        <f t="shared" si="3"/>
        <v/>
      </c>
      <c r="R223" s="20"/>
    </row>
    <row r="224" spans="14:18" ht="15.75">
      <c r="N224" s="18" t="str">
        <f t="shared" si="3"/>
        <v/>
      </c>
      <c r="R224" s="20"/>
    </row>
    <row r="225" spans="14:18" ht="15.75">
      <c r="N225" s="18" t="str">
        <f t="shared" si="3"/>
        <v/>
      </c>
      <c r="R225" s="20"/>
    </row>
    <row r="226" spans="14:18" ht="15.75">
      <c r="N226" s="18" t="str">
        <f t="shared" si="3"/>
        <v/>
      </c>
      <c r="R226" s="20"/>
    </row>
    <row r="227" spans="14:18" ht="15.75">
      <c r="N227" s="18" t="str">
        <f t="shared" si="3"/>
        <v/>
      </c>
      <c r="R227" s="20"/>
    </row>
    <row r="228" spans="14:18" ht="15.75">
      <c r="N228" s="18" t="str">
        <f t="shared" si="3"/>
        <v/>
      </c>
      <c r="R228" s="20"/>
    </row>
    <row r="229" spans="14:18" ht="15.75">
      <c r="N229" s="18" t="str">
        <f t="shared" si="3"/>
        <v/>
      </c>
      <c r="R229" s="20"/>
    </row>
    <row r="230" spans="14:18" ht="15.75">
      <c r="N230" s="18" t="str">
        <f t="shared" si="3"/>
        <v/>
      </c>
      <c r="R230" s="20"/>
    </row>
    <row r="231" spans="14:18" ht="15.75">
      <c r="N231" s="18" t="str">
        <f t="shared" si="3"/>
        <v/>
      </c>
      <c r="R231" s="20"/>
    </row>
    <row r="232" spans="14:18" ht="15.75">
      <c r="N232" s="18" t="str">
        <f t="shared" si="3"/>
        <v/>
      </c>
      <c r="R232" s="20"/>
    </row>
    <row r="233" spans="14:18" ht="15.75">
      <c r="N233" s="18" t="str">
        <f t="shared" si="3"/>
        <v/>
      </c>
      <c r="R233" s="20"/>
    </row>
    <row r="234" spans="14:18" ht="15.75">
      <c r="N234" s="18" t="str">
        <f t="shared" si="3"/>
        <v/>
      </c>
      <c r="R234" s="20"/>
    </row>
    <row r="235" spans="14:18" ht="15.75">
      <c r="N235" s="18" t="str">
        <f t="shared" si="3"/>
        <v/>
      </c>
      <c r="R235" s="20"/>
    </row>
    <row r="236" spans="14:18" ht="15.75">
      <c r="N236" s="18" t="str">
        <f t="shared" si="3"/>
        <v/>
      </c>
      <c r="R236" s="20"/>
    </row>
    <row r="237" spans="14:18" ht="15.75">
      <c r="N237" s="18" t="str">
        <f t="shared" si="3"/>
        <v/>
      </c>
      <c r="R237" s="20"/>
    </row>
    <row r="238" spans="14:18" ht="15.75">
      <c r="N238" s="18" t="str">
        <f t="shared" si="3"/>
        <v/>
      </c>
      <c r="R238" s="20"/>
    </row>
    <row r="239" spans="14:18" ht="15.75">
      <c r="N239" s="18" t="str">
        <f t="shared" si="3"/>
        <v/>
      </c>
      <c r="R239" s="20"/>
    </row>
    <row r="240" spans="14:18" ht="15.75">
      <c r="N240" s="18" t="str">
        <f t="shared" si="3"/>
        <v/>
      </c>
      <c r="R240" s="20"/>
    </row>
    <row r="241" spans="14:18" ht="15.75">
      <c r="N241" s="18" t="str">
        <f t="shared" si="3"/>
        <v/>
      </c>
      <c r="R241" s="20"/>
    </row>
    <row r="242" spans="14:18" ht="15.75">
      <c r="N242" s="18" t="str">
        <f t="shared" si="3"/>
        <v/>
      </c>
      <c r="R242" s="20"/>
    </row>
    <row r="243" spans="14:18" ht="15.75">
      <c r="N243" s="18" t="str">
        <f t="shared" si="3"/>
        <v/>
      </c>
      <c r="R243" s="20"/>
    </row>
    <row r="244" spans="14:18" ht="15.75">
      <c r="N244" s="18" t="str">
        <f t="shared" si="3"/>
        <v/>
      </c>
      <c r="R244" s="20"/>
    </row>
    <row r="245" spans="14:18" ht="15.75">
      <c r="N245" s="18" t="str">
        <f t="shared" si="3"/>
        <v/>
      </c>
      <c r="R245" s="20"/>
    </row>
    <row r="246" spans="14:18" ht="15.75">
      <c r="N246" s="18" t="str">
        <f t="shared" si="3"/>
        <v/>
      </c>
      <c r="R246" s="20"/>
    </row>
    <row r="247" spans="14:18" ht="15.75">
      <c r="N247" s="18" t="str">
        <f t="shared" si="3"/>
        <v/>
      </c>
      <c r="R247" s="20"/>
    </row>
    <row r="248" spans="14:18" ht="15.75">
      <c r="N248" s="18" t="str">
        <f t="shared" si="3"/>
        <v/>
      </c>
      <c r="R248" s="20"/>
    </row>
    <row r="249" spans="14:18" ht="15.75">
      <c r="N249" s="18" t="str">
        <f t="shared" si="3"/>
        <v/>
      </c>
      <c r="R249" s="20"/>
    </row>
    <row r="250" spans="14:18" ht="15.75">
      <c r="N250" s="18" t="str">
        <f t="shared" si="3"/>
        <v/>
      </c>
      <c r="R250" s="20"/>
    </row>
    <row r="251" spans="14:18" ht="15.75">
      <c r="N251" s="18" t="str">
        <f t="shared" si="3"/>
        <v/>
      </c>
      <c r="R251" s="20"/>
    </row>
    <row r="252" spans="14:18" ht="15.75">
      <c r="N252" s="18" t="str">
        <f t="shared" si="3"/>
        <v/>
      </c>
      <c r="R252" s="20"/>
    </row>
    <row r="253" spans="14:18" ht="15.75">
      <c r="N253" s="18" t="str">
        <f t="shared" si="3"/>
        <v/>
      </c>
      <c r="R253" s="20"/>
    </row>
    <row r="254" spans="14:18" ht="15.75">
      <c r="N254" s="18" t="str">
        <f t="shared" si="3"/>
        <v/>
      </c>
      <c r="R254" s="20"/>
    </row>
    <row r="255" spans="14:18" ht="15.75">
      <c r="N255" s="18" t="str">
        <f t="shared" si="3"/>
        <v/>
      </c>
      <c r="R255" s="20"/>
    </row>
    <row r="256" spans="14:18" ht="15.75">
      <c r="N256" s="18" t="str">
        <f t="shared" si="3"/>
        <v/>
      </c>
      <c r="R256" s="20"/>
    </row>
    <row r="257" spans="14:18" ht="15.75">
      <c r="N257" s="18" t="str">
        <f t="shared" si="3"/>
        <v/>
      </c>
      <c r="R257" s="20"/>
    </row>
    <row r="258" spans="14:18" ht="15.75">
      <c r="N258" s="18" t="str">
        <f t="shared" si="3"/>
        <v/>
      </c>
      <c r="R258" s="20"/>
    </row>
    <row r="259" spans="14:18" ht="15.75">
      <c r="N259" s="18" t="str">
        <f t="shared" si="3"/>
        <v/>
      </c>
      <c r="R259" s="20"/>
    </row>
    <row r="260" spans="14:18" ht="15.75">
      <c r="N260" s="18" t="str">
        <f t="shared" si="3"/>
        <v/>
      </c>
      <c r="R260" s="20"/>
    </row>
    <row r="261" spans="14:18" ht="15.75">
      <c r="N261" s="18" t="str">
        <f t="shared" si="3"/>
        <v/>
      </c>
      <c r="R261" s="20"/>
    </row>
    <row r="262" spans="14:18" ht="15.75">
      <c r="N262" s="18" t="str">
        <f t="shared" si="3"/>
        <v/>
      </c>
      <c r="R262" s="20"/>
    </row>
    <row r="263" spans="14:18" ht="15.75">
      <c r="N263" s="18" t="str">
        <f t="shared" si="3"/>
        <v/>
      </c>
      <c r="R263" s="20"/>
    </row>
    <row r="264" spans="14:18" ht="15.75">
      <c r="N264" s="18" t="str">
        <f t="shared" si="3"/>
        <v/>
      </c>
      <c r="R264" s="20"/>
    </row>
    <row r="265" spans="14:18" ht="15.75">
      <c r="N265" s="18" t="str">
        <f t="shared" ref="N265:N328" si="4">IF(M265="","",K265*M265)</f>
        <v/>
      </c>
      <c r="R265" s="20"/>
    </row>
    <row r="266" spans="14:18" ht="15.75">
      <c r="N266" s="18" t="str">
        <f t="shared" si="4"/>
        <v/>
      </c>
      <c r="R266" s="20"/>
    </row>
    <row r="267" spans="14:18" ht="15.75">
      <c r="N267" s="18" t="str">
        <f t="shared" si="4"/>
        <v/>
      </c>
      <c r="R267" s="20"/>
    </row>
    <row r="268" spans="14:18" ht="15.75">
      <c r="N268" s="18" t="str">
        <f t="shared" si="4"/>
        <v/>
      </c>
      <c r="R268" s="20"/>
    </row>
    <row r="269" spans="14:18" ht="15.75">
      <c r="N269" s="18" t="str">
        <f t="shared" si="4"/>
        <v/>
      </c>
      <c r="R269" s="20"/>
    </row>
    <row r="270" spans="14:18" ht="15.75">
      <c r="N270" s="18" t="str">
        <f t="shared" si="4"/>
        <v/>
      </c>
      <c r="R270" s="20"/>
    </row>
    <row r="271" spans="14:18" ht="15.75">
      <c r="N271" s="18" t="str">
        <f t="shared" si="4"/>
        <v/>
      </c>
      <c r="R271" s="20"/>
    </row>
    <row r="272" spans="14:18" ht="15.75">
      <c r="N272" s="18" t="str">
        <f t="shared" si="4"/>
        <v/>
      </c>
      <c r="R272" s="20"/>
    </row>
    <row r="273" spans="14:18" ht="15.75">
      <c r="N273" s="18" t="str">
        <f t="shared" si="4"/>
        <v/>
      </c>
      <c r="R273" s="20"/>
    </row>
    <row r="274" spans="14:18" ht="15.75">
      <c r="N274" s="18" t="str">
        <f t="shared" si="4"/>
        <v/>
      </c>
      <c r="R274" s="20"/>
    </row>
    <row r="275" spans="14:18" ht="15.75">
      <c r="N275" s="18" t="str">
        <f t="shared" si="4"/>
        <v/>
      </c>
      <c r="R275" s="20"/>
    </row>
    <row r="276" spans="14:18" ht="15.75">
      <c r="N276" s="18" t="str">
        <f t="shared" si="4"/>
        <v/>
      </c>
      <c r="R276" s="20"/>
    </row>
    <row r="277" spans="14:18" ht="15.75">
      <c r="N277" s="18" t="str">
        <f t="shared" si="4"/>
        <v/>
      </c>
      <c r="R277" s="20"/>
    </row>
    <row r="278" spans="14:18" ht="15.75">
      <c r="N278" s="18" t="str">
        <f t="shared" si="4"/>
        <v/>
      </c>
      <c r="R278" s="20"/>
    </row>
    <row r="279" spans="14:18" ht="15.75">
      <c r="N279" s="18" t="str">
        <f t="shared" si="4"/>
        <v/>
      </c>
      <c r="R279" s="20"/>
    </row>
    <row r="280" spans="14:18" ht="15.75">
      <c r="N280" s="18" t="str">
        <f t="shared" si="4"/>
        <v/>
      </c>
      <c r="R280" s="20"/>
    </row>
    <row r="281" spans="14:18" ht="15.75">
      <c r="N281" s="18" t="str">
        <f t="shared" si="4"/>
        <v/>
      </c>
      <c r="R281" s="20"/>
    </row>
    <row r="282" spans="14:18" ht="15.75">
      <c r="N282" s="18" t="str">
        <f t="shared" si="4"/>
        <v/>
      </c>
      <c r="R282" s="20"/>
    </row>
    <row r="283" spans="14:18" ht="15.75">
      <c r="N283" s="18" t="str">
        <f t="shared" si="4"/>
        <v/>
      </c>
      <c r="R283" s="20"/>
    </row>
    <row r="284" spans="14:18" ht="15.75">
      <c r="N284" s="18" t="str">
        <f t="shared" si="4"/>
        <v/>
      </c>
      <c r="R284" s="20"/>
    </row>
    <row r="285" spans="14:18" ht="15.75">
      <c r="N285" s="18" t="str">
        <f t="shared" si="4"/>
        <v/>
      </c>
      <c r="R285" s="20"/>
    </row>
    <row r="286" spans="14:18" ht="15.75">
      <c r="N286" s="18" t="str">
        <f t="shared" si="4"/>
        <v/>
      </c>
      <c r="R286" s="20"/>
    </row>
    <row r="287" spans="14:18" ht="15.75">
      <c r="N287" s="18" t="str">
        <f t="shared" si="4"/>
        <v/>
      </c>
      <c r="R287" s="20"/>
    </row>
    <row r="288" spans="14:18" ht="15.75">
      <c r="N288" s="18" t="str">
        <f t="shared" si="4"/>
        <v/>
      </c>
      <c r="R288" s="20"/>
    </row>
    <row r="289" spans="14:18" ht="15.75">
      <c r="N289" s="18" t="str">
        <f t="shared" si="4"/>
        <v/>
      </c>
      <c r="R289" s="20"/>
    </row>
    <row r="290" spans="14:18" ht="15.75">
      <c r="N290" s="18" t="str">
        <f t="shared" si="4"/>
        <v/>
      </c>
      <c r="R290" s="20"/>
    </row>
    <row r="291" spans="14:18" ht="15.75">
      <c r="N291" s="18" t="str">
        <f t="shared" si="4"/>
        <v/>
      </c>
      <c r="R291" s="20"/>
    </row>
    <row r="292" spans="14:18" ht="15.75">
      <c r="N292" s="18" t="str">
        <f t="shared" si="4"/>
        <v/>
      </c>
      <c r="R292" s="20"/>
    </row>
    <row r="293" spans="14:18" ht="15.75">
      <c r="N293" s="18" t="str">
        <f t="shared" si="4"/>
        <v/>
      </c>
      <c r="R293" s="20"/>
    </row>
    <row r="294" spans="14:18" ht="15.75">
      <c r="N294" s="18" t="str">
        <f t="shared" si="4"/>
        <v/>
      </c>
      <c r="R294" s="20"/>
    </row>
    <row r="295" spans="14:18" ht="15.75">
      <c r="N295" s="18" t="str">
        <f t="shared" si="4"/>
        <v/>
      </c>
      <c r="R295" s="20"/>
    </row>
    <row r="296" spans="14:18" ht="15.75">
      <c r="N296" s="18" t="str">
        <f t="shared" si="4"/>
        <v/>
      </c>
      <c r="R296" s="20"/>
    </row>
    <row r="297" spans="14:18" ht="15.75">
      <c r="N297" s="18" t="str">
        <f t="shared" si="4"/>
        <v/>
      </c>
      <c r="R297" s="20"/>
    </row>
    <row r="298" spans="14:18" ht="15.75">
      <c r="N298" s="18" t="str">
        <f t="shared" si="4"/>
        <v/>
      </c>
      <c r="R298" s="20"/>
    </row>
    <row r="299" spans="14:18" ht="15.75">
      <c r="N299" s="18" t="str">
        <f t="shared" si="4"/>
        <v/>
      </c>
      <c r="R299" s="20"/>
    </row>
    <row r="300" spans="14:18" ht="15.75">
      <c r="N300" s="18" t="str">
        <f t="shared" si="4"/>
        <v/>
      </c>
      <c r="R300" s="20"/>
    </row>
    <row r="301" spans="14:18" ht="15.75">
      <c r="N301" s="18" t="str">
        <f t="shared" si="4"/>
        <v/>
      </c>
      <c r="R301" s="20"/>
    </row>
    <row r="302" spans="14:18" ht="15.75">
      <c r="N302" s="18" t="str">
        <f t="shared" si="4"/>
        <v/>
      </c>
      <c r="R302" s="20"/>
    </row>
    <row r="303" spans="14:18" ht="15.75">
      <c r="N303" s="18" t="str">
        <f t="shared" si="4"/>
        <v/>
      </c>
      <c r="R303" s="20"/>
    </row>
    <row r="304" spans="14:18" ht="15.75">
      <c r="N304" s="18" t="str">
        <f t="shared" si="4"/>
        <v/>
      </c>
      <c r="R304" s="20"/>
    </row>
    <row r="305" spans="14:18" ht="15.75">
      <c r="N305" s="18" t="str">
        <f t="shared" si="4"/>
        <v/>
      </c>
      <c r="R305" s="20"/>
    </row>
    <row r="306" spans="14:18" ht="15.75">
      <c r="N306" s="18" t="str">
        <f t="shared" si="4"/>
        <v/>
      </c>
      <c r="R306" s="20"/>
    </row>
    <row r="307" spans="14:18" ht="15.75">
      <c r="N307" s="18" t="str">
        <f t="shared" si="4"/>
        <v/>
      </c>
      <c r="R307" s="20"/>
    </row>
    <row r="308" spans="14:18" ht="15.75">
      <c r="N308" s="18" t="str">
        <f t="shared" si="4"/>
        <v/>
      </c>
      <c r="R308" s="20"/>
    </row>
    <row r="309" spans="14:18" ht="15.75">
      <c r="N309" s="18" t="str">
        <f t="shared" si="4"/>
        <v/>
      </c>
      <c r="R309" s="20"/>
    </row>
    <row r="310" spans="14:18" ht="15.75">
      <c r="N310" s="18" t="str">
        <f t="shared" si="4"/>
        <v/>
      </c>
      <c r="R310" s="20"/>
    </row>
    <row r="311" spans="14:18" ht="15.75">
      <c r="N311" s="18" t="str">
        <f t="shared" si="4"/>
        <v/>
      </c>
      <c r="R311" s="20"/>
    </row>
    <row r="312" spans="14:18" ht="15.75">
      <c r="N312" s="18" t="str">
        <f t="shared" si="4"/>
        <v/>
      </c>
      <c r="R312" s="20"/>
    </row>
    <row r="313" spans="14:18" ht="15.75">
      <c r="N313" s="18" t="str">
        <f t="shared" si="4"/>
        <v/>
      </c>
      <c r="R313" s="20"/>
    </row>
    <row r="314" spans="14:18" ht="15.75">
      <c r="N314" s="18" t="str">
        <f t="shared" si="4"/>
        <v/>
      </c>
      <c r="R314" s="20"/>
    </row>
    <row r="315" spans="14:18" ht="15.75">
      <c r="N315" s="18" t="str">
        <f t="shared" si="4"/>
        <v/>
      </c>
      <c r="R315" s="20"/>
    </row>
    <row r="316" spans="14:18" ht="15.75">
      <c r="N316" s="18" t="str">
        <f t="shared" si="4"/>
        <v/>
      </c>
      <c r="R316" s="20"/>
    </row>
    <row r="317" spans="14:18" ht="15.75">
      <c r="N317" s="18" t="str">
        <f t="shared" si="4"/>
        <v/>
      </c>
      <c r="R317" s="20"/>
    </row>
    <row r="318" spans="14:18" ht="15.75">
      <c r="N318" s="18" t="str">
        <f t="shared" si="4"/>
        <v/>
      </c>
      <c r="R318" s="20"/>
    </row>
    <row r="319" spans="14:18" ht="15.75">
      <c r="N319" s="18" t="str">
        <f t="shared" si="4"/>
        <v/>
      </c>
      <c r="R319" s="20"/>
    </row>
    <row r="320" spans="14:18" ht="15.75">
      <c r="N320" s="18" t="str">
        <f t="shared" si="4"/>
        <v/>
      </c>
      <c r="R320" s="20"/>
    </row>
    <row r="321" spans="14:18" ht="15.75">
      <c r="N321" s="18" t="str">
        <f t="shared" si="4"/>
        <v/>
      </c>
      <c r="R321" s="20"/>
    </row>
    <row r="322" spans="14:18" ht="15.75">
      <c r="N322" s="18" t="str">
        <f t="shared" si="4"/>
        <v/>
      </c>
      <c r="R322" s="20"/>
    </row>
    <row r="323" spans="14:18" ht="15.75">
      <c r="N323" s="18" t="str">
        <f t="shared" si="4"/>
        <v/>
      </c>
      <c r="R323" s="20"/>
    </row>
    <row r="324" spans="14:18" ht="15.75">
      <c r="N324" s="18" t="str">
        <f t="shared" si="4"/>
        <v/>
      </c>
      <c r="R324" s="20"/>
    </row>
    <row r="325" spans="14:18" ht="15.75">
      <c r="N325" s="18" t="str">
        <f t="shared" si="4"/>
        <v/>
      </c>
      <c r="R325" s="20"/>
    </row>
    <row r="326" spans="14:18" ht="15.75">
      <c r="N326" s="18" t="str">
        <f t="shared" si="4"/>
        <v/>
      </c>
      <c r="R326" s="20"/>
    </row>
    <row r="327" spans="14:18" ht="15.75">
      <c r="N327" s="18" t="str">
        <f t="shared" si="4"/>
        <v/>
      </c>
      <c r="R327" s="20"/>
    </row>
    <row r="328" spans="14:18" ht="15.75">
      <c r="N328" s="18" t="str">
        <f t="shared" si="4"/>
        <v/>
      </c>
      <c r="R328" s="20"/>
    </row>
    <row r="329" spans="14:18" ht="15.75">
      <c r="N329" s="18" t="str">
        <f t="shared" ref="N329:N392" si="5">IF(M329="","",K329*M329)</f>
        <v/>
      </c>
      <c r="R329" s="20"/>
    </row>
    <row r="330" spans="14:18" ht="15.75">
      <c r="N330" s="18" t="str">
        <f t="shared" si="5"/>
        <v/>
      </c>
      <c r="R330" s="20"/>
    </row>
    <row r="331" spans="14:18" ht="15.75">
      <c r="N331" s="18" t="str">
        <f t="shared" si="5"/>
        <v/>
      </c>
      <c r="R331" s="20"/>
    </row>
    <row r="332" spans="14:18" ht="15.75">
      <c r="N332" s="18" t="str">
        <f t="shared" si="5"/>
        <v/>
      </c>
      <c r="R332" s="20"/>
    </row>
    <row r="333" spans="14:18" ht="15.75">
      <c r="N333" s="18" t="str">
        <f t="shared" si="5"/>
        <v/>
      </c>
      <c r="R333" s="20"/>
    </row>
    <row r="334" spans="14:18" ht="15.75">
      <c r="N334" s="18" t="str">
        <f t="shared" si="5"/>
        <v/>
      </c>
      <c r="R334" s="20"/>
    </row>
    <row r="335" spans="14:18" ht="15.75">
      <c r="N335" s="18" t="str">
        <f t="shared" si="5"/>
        <v/>
      </c>
      <c r="R335" s="20"/>
    </row>
    <row r="336" spans="14:18" ht="15.75">
      <c r="N336" s="18" t="str">
        <f t="shared" si="5"/>
        <v/>
      </c>
      <c r="R336" s="20"/>
    </row>
    <row r="337" spans="14:18" ht="15.75">
      <c r="N337" s="18" t="str">
        <f t="shared" si="5"/>
        <v/>
      </c>
      <c r="R337" s="20"/>
    </row>
    <row r="338" spans="14:18" ht="15.75">
      <c r="N338" s="18" t="str">
        <f t="shared" si="5"/>
        <v/>
      </c>
      <c r="R338" s="20"/>
    </row>
    <row r="339" spans="14:18" ht="15.75">
      <c r="N339" s="18" t="str">
        <f t="shared" si="5"/>
        <v/>
      </c>
      <c r="R339" s="20"/>
    </row>
    <row r="340" spans="14:18" ht="15.75">
      <c r="N340" s="18" t="str">
        <f t="shared" si="5"/>
        <v/>
      </c>
      <c r="R340" s="20"/>
    </row>
    <row r="341" spans="14:18" ht="15.75">
      <c r="N341" s="18" t="str">
        <f t="shared" si="5"/>
        <v/>
      </c>
      <c r="R341" s="20"/>
    </row>
    <row r="342" spans="14:18" ht="15.75">
      <c r="N342" s="18" t="str">
        <f t="shared" si="5"/>
        <v/>
      </c>
      <c r="R342" s="20"/>
    </row>
    <row r="343" spans="14:18" ht="15.75">
      <c r="N343" s="18" t="str">
        <f t="shared" si="5"/>
        <v/>
      </c>
      <c r="R343" s="20"/>
    </row>
    <row r="344" spans="14:18" ht="15.75">
      <c r="N344" s="18" t="str">
        <f t="shared" si="5"/>
        <v/>
      </c>
      <c r="R344" s="20"/>
    </row>
    <row r="345" spans="14:18" ht="15.75">
      <c r="N345" s="18" t="str">
        <f t="shared" si="5"/>
        <v/>
      </c>
      <c r="R345" s="20"/>
    </row>
    <row r="346" spans="14:18" ht="15.75">
      <c r="N346" s="18" t="str">
        <f t="shared" si="5"/>
        <v/>
      </c>
      <c r="R346" s="20"/>
    </row>
    <row r="347" spans="14:18" ht="15.75">
      <c r="N347" s="18" t="str">
        <f t="shared" si="5"/>
        <v/>
      </c>
      <c r="R347" s="20"/>
    </row>
    <row r="348" spans="14:18" ht="15.75">
      <c r="N348" s="18" t="str">
        <f t="shared" si="5"/>
        <v/>
      </c>
      <c r="R348" s="20"/>
    </row>
    <row r="349" spans="14:18" ht="15.75">
      <c r="N349" s="18" t="str">
        <f t="shared" si="5"/>
        <v/>
      </c>
      <c r="R349" s="20"/>
    </row>
    <row r="350" spans="14:18" ht="15.75">
      <c r="N350" s="18" t="str">
        <f t="shared" si="5"/>
        <v/>
      </c>
      <c r="R350" s="20"/>
    </row>
    <row r="351" spans="14:18" ht="15.75">
      <c r="N351" s="18" t="str">
        <f t="shared" si="5"/>
        <v/>
      </c>
      <c r="R351" s="20"/>
    </row>
    <row r="352" spans="14:18" ht="15.75">
      <c r="N352" s="18" t="str">
        <f t="shared" si="5"/>
        <v/>
      </c>
      <c r="R352" s="20"/>
    </row>
    <row r="353" spans="14:18" ht="15.75">
      <c r="N353" s="18" t="str">
        <f t="shared" si="5"/>
        <v/>
      </c>
      <c r="R353" s="20"/>
    </row>
    <row r="354" spans="14:18" ht="15.75">
      <c r="N354" s="18" t="str">
        <f t="shared" si="5"/>
        <v/>
      </c>
      <c r="R354" s="20"/>
    </row>
    <row r="355" spans="14:18" ht="15.75">
      <c r="N355" s="18" t="str">
        <f t="shared" si="5"/>
        <v/>
      </c>
      <c r="R355" s="20"/>
    </row>
    <row r="356" spans="14:18" ht="15.75">
      <c r="N356" s="18" t="str">
        <f t="shared" si="5"/>
        <v/>
      </c>
      <c r="R356" s="20"/>
    </row>
    <row r="357" spans="14:18" ht="15.75">
      <c r="N357" s="18" t="str">
        <f t="shared" si="5"/>
        <v/>
      </c>
      <c r="R357" s="20"/>
    </row>
    <row r="358" spans="14:18" ht="15.75">
      <c r="N358" s="18" t="str">
        <f t="shared" si="5"/>
        <v/>
      </c>
      <c r="R358" s="20"/>
    </row>
    <row r="359" spans="14:18" ht="15.75">
      <c r="N359" s="18" t="str">
        <f t="shared" si="5"/>
        <v/>
      </c>
      <c r="R359" s="20"/>
    </row>
    <row r="360" spans="14:18" ht="15.75">
      <c r="N360" s="18" t="str">
        <f t="shared" si="5"/>
        <v/>
      </c>
      <c r="R360" s="20"/>
    </row>
    <row r="361" spans="14:18" ht="15.75">
      <c r="N361" s="18" t="str">
        <f t="shared" si="5"/>
        <v/>
      </c>
      <c r="R361" s="20"/>
    </row>
    <row r="362" spans="14:18" ht="15.75">
      <c r="N362" s="18" t="str">
        <f t="shared" si="5"/>
        <v/>
      </c>
      <c r="R362" s="20"/>
    </row>
    <row r="363" spans="14:18" ht="15.75">
      <c r="N363" s="18" t="str">
        <f t="shared" si="5"/>
        <v/>
      </c>
      <c r="R363" s="20"/>
    </row>
    <row r="364" spans="14:18" ht="15.75">
      <c r="N364" s="18" t="str">
        <f t="shared" si="5"/>
        <v/>
      </c>
      <c r="R364" s="20"/>
    </row>
    <row r="365" spans="14:18" ht="15.75">
      <c r="N365" s="18" t="str">
        <f t="shared" si="5"/>
        <v/>
      </c>
      <c r="R365" s="20"/>
    </row>
    <row r="366" spans="14:18" ht="15.75">
      <c r="N366" s="18" t="str">
        <f t="shared" si="5"/>
        <v/>
      </c>
      <c r="R366" s="20"/>
    </row>
    <row r="367" spans="14:18" ht="15.75">
      <c r="N367" s="18" t="str">
        <f t="shared" si="5"/>
        <v/>
      </c>
      <c r="R367" s="20"/>
    </row>
    <row r="368" spans="14:18" ht="15.75">
      <c r="N368" s="18" t="str">
        <f t="shared" si="5"/>
        <v/>
      </c>
      <c r="R368" s="20"/>
    </row>
    <row r="369" spans="14:18" ht="15.75">
      <c r="N369" s="18" t="str">
        <f t="shared" si="5"/>
        <v/>
      </c>
      <c r="R369" s="20"/>
    </row>
    <row r="370" spans="14:18" ht="15.75">
      <c r="N370" s="18" t="str">
        <f t="shared" si="5"/>
        <v/>
      </c>
      <c r="R370" s="20"/>
    </row>
    <row r="371" spans="14:18" ht="15.75">
      <c r="N371" s="18" t="str">
        <f t="shared" si="5"/>
        <v/>
      </c>
      <c r="R371" s="20"/>
    </row>
    <row r="372" spans="14:18" ht="15.75">
      <c r="N372" s="18" t="str">
        <f t="shared" si="5"/>
        <v/>
      </c>
      <c r="R372" s="20"/>
    </row>
    <row r="373" spans="14:18" ht="15.75">
      <c r="N373" s="18" t="str">
        <f t="shared" si="5"/>
        <v/>
      </c>
      <c r="R373" s="20"/>
    </row>
    <row r="374" spans="14:18" ht="15.75">
      <c r="N374" s="18" t="str">
        <f t="shared" si="5"/>
        <v/>
      </c>
      <c r="R374" s="20"/>
    </row>
    <row r="375" spans="14:18" ht="15.75">
      <c r="N375" s="18" t="str">
        <f t="shared" si="5"/>
        <v/>
      </c>
      <c r="R375" s="20"/>
    </row>
    <row r="376" spans="14:18" ht="15.75">
      <c r="N376" s="18" t="str">
        <f t="shared" si="5"/>
        <v/>
      </c>
      <c r="R376" s="20"/>
    </row>
    <row r="377" spans="14:18" ht="15.75">
      <c r="N377" s="18" t="str">
        <f t="shared" si="5"/>
        <v/>
      </c>
      <c r="R377" s="20"/>
    </row>
    <row r="378" spans="14:18" ht="15.75">
      <c r="N378" s="18" t="str">
        <f t="shared" si="5"/>
        <v/>
      </c>
      <c r="R378" s="20"/>
    </row>
    <row r="379" spans="14:18" ht="15.75">
      <c r="N379" s="18" t="str">
        <f t="shared" si="5"/>
        <v/>
      </c>
      <c r="R379" s="20"/>
    </row>
    <row r="380" spans="14:18" ht="15.75">
      <c r="N380" s="18" t="str">
        <f t="shared" si="5"/>
        <v/>
      </c>
      <c r="R380" s="20"/>
    </row>
    <row r="381" spans="14:18" ht="15.75">
      <c r="N381" s="18" t="str">
        <f t="shared" si="5"/>
        <v/>
      </c>
      <c r="R381" s="20"/>
    </row>
    <row r="382" spans="14:18" ht="15.75">
      <c r="N382" s="18" t="str">
        <f t="shared" si="5"/>
        <v/>
      </c>
      <c r="R382" s="20"/>
    </row>
    <row r="383" spans="14:18" ht="15.75">
      <c r="N383" s="18" t="str">
        <f t="shared" si="5"/>
        <v/>
      </c>
      <c r="R383" s="20"/>
    </row>
    <row r="384" spans="14:18" ht="15.75">
      <c r="N384" s="18" t="str">
        <f t="shared" si="5"/>
        <v/>
      </c>
      <c r="R384" s="20"/>
    </row>
    <row r="385" spans="14:18" ht="15.75">
      <c r="N385" s="18" t="str">
        <f t="shared" si="5"/>
        <v/>
      </c>
      <c r="R385" s="20"/>
    </row>
    <row r="386" spans="14:18" ht="15.75">
      <c r="N386" s="18" t="str">
        <f t="shared" si="5"/>
        <v/>
      </c>
      <c r="R386" s="20"/>
    </row>
    <row r="387" spans="14:18" ht="15.75">
      <c r="N387" s="18" t="str">
        <f t="shared" si="5"/>
        <v/>
      </c>
      <c r="R387" s="20"/>
    </row>
    <row r="388" spans="14:18" ht="15.75">
      <c r="N388" s="18" t="str">
        <f t="shared" si="5"/>
        <v/>
      </c>
      <c r="R388" s="20"/>
    </row>
    <row r="389" spans="14:18" ht="15.75">
      <c r="N389" s="18" t="str">
        <f t="shared" si="5"/>
        <v/>
      </c>
      <c r="R389" s="20"/>
    </row>
    <row r="390" spans="14:18" ht="15.75">
      <c r="N390" s="18" t="str">
        <f t="shared" si="5"/>
        <v/>
      </c>
      <c r="R390" s="20"/>
    </row>
    <row r="391" spans="14:18" ht="15.75">
      <c r="N391" s="18" t="str">
        <f t="shared" si="5"/>
        <v/>
      </c>
      <c r="R391" s="20"/>
    </row>
    <row r="392" spans="14:18" ht="15.75">
      <c r="N392" s="18" t="str">
        <f t="shared" si="5"/>
        <v/>
      </c>
      <c r="R392" s="20"/>
    </row>
    <row r="393" spans="14:18" ht="15.75">
      <c r="N393" s="18" t="str">
        <f t="shared" ref="N393:N456" si="6">IF(M393="","",K393*M393)</f>
        <v/>
      </c>
      <c r="R393" s="20"/>
    </row>
    <row r="394" spans="14:18" ht="15.75">
      <c r="N394" s="18" t="str">
        <f t="shared" si="6"/>
        <v/>
      </c>
      <c r="R394" s="20"/>
    </row>
    <row r="395" spans="14:18" ht="15.75">
      <c r="N395" s="18" t="str">
        <f t="shared" si="6"/>
        <v/>
      </c>
      <c r="R395" s="20"/>
    </row>
    <row r="396" spans="14:18" ht="15.75">
      <c r="N396" s="18" t="str">
        <f t="shared" si="6"/>
        <v/>
      </c>
      <c r="R396" s="20"/>
    </row>
    <row r="397" spans="14:18" ht="15.75">
      <c r="N397" s="18" t="str">
        <f t="shared" si="6"/>
        <v/>
      </c>
      <c r="R397" s="20"/>
    </row>
    <row r="398" spans="14:18" ht="15.75">
      <c r="N398" s="18" t="str">
        <f t="shared" si="6"/>
        <v/>
      </c>
      <c r="R398" s="20"/>
    </row>
    <row r="399" spans="14:18" ht="15.75">
      <c r="N399" s="18" t="str">
        <f t="shared" si="6"/>
        <v/>
      </c>
      <c r="R399" s="20"/>
    </row>
    <row r="400" spans="14:18" ht="15.75">
      <c r="N400" s="18" t="str">
        <f t="shared" si="6"/>
        <v/>
      </c>
      <c r="R400" s="20"/>
    </row>
    <row r="401" spans="14:18" ht="15.75">
      <c r="N401" s="18" t="str">
        <f t="shared" si="6"/>
        <v/>
      </c>
      <c r="R401" s="20"/>
    </row>
    <row r="402" spans="14:18" ht="15.75">
      <c r="N402" s="18" t="str">
        <f t="shared" si="6"/>
        <v/>
      </c>
      <c r="R402" s="20"/>
    </row>
    <row r="403" spans="14:18" ht="15.75">
      <c r="N403" s="18" t="str">
        <f t="shared" si="6"/>
        <v/>
      </c>
      <c r="R403" s="20"/>
    </row>
    <row r="404" spans="14:18" ht="15.75">
      <c r="N404" s="18" t="str">
        <f t="shared" si="6"/>
        <v/>
      </c>
      <c r="R404" s="20"/>
    </row>
    <row r="405" spans="14:18" ht="15.75">
      <c r="N405" s="18" t="str">
        <f t="shared" si="6"/>
        <v/>
      </c>
      <c r="R405" s="20"/>
    </row>
    <row r="406" spans="14:18" ht="15.75">
      <c r="N406" s="18" t="str">
        <f t="shared" si="6"/>
        <v/>
      </c>
      <c r="R406" s="20"/>
    </row>
    <row r="407" spans="14:18" ht="15.75">
      <c r="N407" s="18" t="str">
        <f t="shared" si="6"/>
        <v/>
      </c>
      <c r="R407" s="20"/>
    </row>
    <row r="408" spans="14:18" ht="15.75">
      <c r="N408" s="18" t="str">
        <f t="shared" si="6"/>
        <v/>
      </c>
      <c r="R408" s="20"/>
    </row>
    <row r="409" spans="14:18" ht="15.75">
      <c r="N409" s="18" t="str">
        <f t="shared" si="6"/>
        <v/>
      </c>
      <c r="R409" s="20"/>
    </row>
    <row r="410" spans="14:18" ht="15.75">
      <c r="N410" s="18" t="str">
        <f t="shared" si="6"/>
        <v/>
      </c>
      <c r="R410" s="20"/>
    </row>
    <row r="411" spans="14:18" ht="15.75">
      <c r="N411" s="18" t="str">
        <f t="shared" si="6"/>
        <v/>
      </c>
      <c r="R411" s="20"/>
    </row>
    <row r="412" spans="14:18" ht="15.75">
      <c r="N412" s="18" t="str">
        <f t="shared" si="6"/>
        <v/>
      </c>
      <c r="R412" s="20"/>
    </row>
    <row r="413" spans="14:18" ht="15.75">
      <c r="N413" s="18" t="str">
        <f t="shared" si="6"/>
        <v/>
      </c>
      <c r="R413" s="20"/>
    </row>
    <row r="414" spans="14:18" ht="15.75">
      <c r="N414" s="18" t="str">
        <f t="shared" si="6"/>
        <v/>
      </c>
      <c r="R414" s="20"/>
    </row>
    <row r="415" spans="14:18" ht="15.75">
      <c r="N415" s="18" t="str">
        <f t="shared" si="6"/>
        <v/>
      </c>
      <c r="R415" s="20"/>
    </row>
    <row r="416" spans="14:18" ht="15.75">
      <c r="N416" s="18" t="str">
        <f t="shared" si="6"/>
        <v/>
      </c>
      <c r="R416" s="20"/>
    </row>
    <row r="417" spans="14:18" ht="15.75">
      <c r="N417" s="18" t="str">
        <f t="shared" si="6"/>
        <v/>
      </c>
      <c r="R417" s="20"/>
    </row>
    <row r="418" spans="14:18" ht="15.75">
      <c r="N418" s="18" t="str">
        <f t="shared" si="6"/>
        <v/>
      </c>
      <c r="R418" s="20"/>
    </row>
    <row r="419" spans="14:18" ht="15.75">
      <c r="N419" s="18" t="str">
        <f t="shared" si="6"/>
        <v/>
      </c>
      <c r="R419" s="20"/>
    </row>
    <row r="420" spans="14:18" ht="15.75">
      <c r="N420" s="18" t="str">
        <f t="shared" si="6"/>
        <v/>
      </c>
      <c r="R420" s="20"/>
    </row>
    <row r="421" spans="14:18" ht="15.75">
      <c r="N421" s="18" t="str">
        <f t="shared" si="6"/>
        <v/>
      </c>
      <c r="R421" s="20"/>
    </row>
    <row r="422" spans="14:18" ht="15.75">
      <c r="N422" s="18" t="str">
        <f t="shared" si="6"/>
        <v/>
      </c>
      <c r="R422" s="20"/>
    </row>
    <row r="423" spans="14:18" ht="15.75">
      <c r="N423" s="18" t="str">
        <f t="shared" si="6"/>
        <v/>
      </c>
      <c r="R423" s="20"/>
    </row>
    <row r="424" spans="14:18" ht="15.75">
      <c r="N424" s="18" t="str">
        <f t="shared" si="6"/>
        <v/>
      </c>
      <c r="R424" s="20"/>
    </row>
    <row r="425" spans="14:18" ht="15.75">
      <c r="N425" s="18" t="str">
        <f t="shared" si="6"/>
        <v/>
      </c>
      <c r="R425" s="20"/>
    </row>
    <row r="426" spans="14:18" ht="15.75">
      <c r="N426" s="18" t="str">
        <f t="shared" si="6"/>
        <v/>
      </c>
      <c r="R426" s="20"/>
    </row>
    <row r="427" spans="14:18" ht="15.75">
      <c r="N427" s="18" t="str">
        <f t="shared" si="6"/>
        <v/>
      </c>
      <c r="R427" s="20"/>
    </row>
    <row r="428" spans="14:18" ht="15.75">
      <c r="N428" s="18" t="str">
        <f t="shared" si="6"/>
        <v/>
      </c>
      <c r="R428" s="20"/>
    </row>
    <row r="429" spans="14:18" ht="15.75">
      <c r="N429" s="18" t="str">
        <f t="shared" si="6"/>
        <v/>
      </c>
      <c r="R429" s="20"/>
    </row>
    <row r="430" spans="14:18" ht="15.75">
      <c r="N430" s="18" t="str">
        <f t="shared" si="6"/>
        <v/>
      </c>
      <c r="R430" s="20"/>
    </row>
    <row r="431" spans="14:18" ht="15.75">
      <c r="N431" s="18" t="str">
        <f t="shared" si="6"/>
        <v/>
      </c>
      <c r="R431" s="20"/>
    </row>
    <row r="432" spans="14:18" ht="15.75">
      <c r="N432" s="18" t="str">
        <f t="shared" si="6"/>
        <v/>
      </c>
      <c r="R432" s="20"/>
    </row>
    <row r="433" spans="14:18" ht="15.75">
      <c r="N433" s="18" t="str">
        <f t="shared" si="6"/>
        <v/>
      </c>
      <c r="R433" s="20"/>
    </row>
    <row r="434" spans="14:18" ht="15.75">
      <c r="N434" s="18" t="str">
        <f t="shared" si="6"/>
        <v/>
      </c>
      <c r="R434" s="20"/>
    </row>
    <row r="435" spans="14:18" ht="15.75">
      <c r="N435" s="18" t="str">
        <f t="shared" si="6"/>
        <v/>
      </c>
      <c r="R435" s="20"/>
    </row>
    <row r="436" spans="14:18" ht="15.75">
      <c r="N436" s="18" t="str">
        <f t="shared" si="6"/>
        <v/>
      </c>
      <c r="R436" s="20"/>
    </row>
    <row r="437" spans="14:18" ht="15.75">
      <c r="N437" s="18" t="str">
        <f t="shared" si="6"/>
        <v/>
      </c>
      <c r="R437" s="20"/>
    </row>
    <row r="438" spans="14:18" ht="15.75">
      <c r="N438" s="18" t="str">
        <f t="shared" si="6"/>
        <v/>
      </c>
      <c r="R438" s="20"/>
    </row>
    <row r="439" spans="14:18" ht="15.75">
      <c r="N439" s="18" t="str">
        <f t="shared" si="6"/>
        <v/>
      </c>
      <c r="R439" s="20"/>
    </row>
    <row r="440" spans="14:18" ht="15.75">
      <c r="N440" s="18" t="str">
        <f t="shared" si="6"/>
        <v/>
      </c>
      <c r="R440" s="20"/>
    </row>
    <row r="441" spans="14:18" ht="15.75">
      <c r="N441" s="18" t="str">
        <f t="shared" si="6"/>
        <v/>
      </c>
      <c r="R441" s="20"/>
    </row>
    <row r="442" spans="14:18" ht="15.75">
      <c r="N442" s="18" t="str">
        <f t="shared" si="6"/>
        <v/>
      </c>
      <c r="R442" s="20"/>
    </row>
    <row r="443" spans="14:18" ht="15.75">
      <c r="N443" s="18" t="str">
        <f t="shared" si="6"/>
        <v/>
      </c>
      <c r="R443" s="20"/>
    </row>
    <row r="444" spans="14:18" ht="15.75">
      <c r="N444" s="18" t="str">
        <f t="shared" si="6"/>
        <v/>
      </c>
      <c r="R444" s="20"/>
    </row>
    <row r="445" spans="14:18" ht="15.75">
      <c r="N445" s="18" t="str">
        <f t="shared" si="6"/>
        <v/>
      </c>
      <c r="R445" s="20"/>
    </row>
    <row r="446" spans="14:18" ht="15.75">
      <c r="N446" s="18" t="str">
        <f t="shared" si="6"/>
        <v/>
      </c>
      <c r="R446" s="20"/>
    </row>
    <row r="447" spans="14:18" ht="15.75">
      <c r="N447" s="18" t="str">
        <f t="shared" si="6"/>
        <v/>
      </c>
      <c r="R447" s="20"/>
    </row>
    <row r="448" spans="14:18" ht="15.75">
      <c r="N448" s="18" t="str">
        <f t="shared" si="6"/>
        <v/>
      </c>
      <c r="R448" s="20"/>
    </row>
    <row r="449" spans="14:18" ht="15.75">
      <c r="N449" s="18" t="str">
        <f t="shared" si="6"/>
        <v/>
      </c>
      <c r="R449" s="20"/>
    </row>
    <row r="450" spans="14:18" ht="15.75">
      <c r="N450" s="18" t="str">
        <f t="shared" si="6"/>
        <v/>
      </c>
      <c r="R450" s="20"/>
    </row>
    <row r="451" spans="14:18" ht="15.75">
      <c r="N451" s="18" t="str">
        <f t="shared" si="6"/>
        <v/>
      </c>
      <c r="R451" s="20"/>
    </row>
    <row r="452" spans="14:18" ht="15.75">
      <c r="N452" s="18" t="str">
        <f t="shared" si="6"/>
        <v/>
      </c>
      <c r="R452" s="20"/>
    </row>
    <row r="453" spans="14:18" ht="15.75">
      <c r="N453" s="18" t="str">
        <f t="shared" si="6"/>
        <v/>
      </c>
      <c r="R453" s="20"/>
    </row>
    <row r="454" spans="14:18" ht="15.75">
      <c r="N454" s="18" t="str">
        <f t="shared" si="6"/>
        <v/>
      </c>
      <c r="R454" s="20"/>
    </row>
    <row r="455" spans="14:18" ht="15.75">
      <c r="N455" s="18" t="str">
        <f t="shared" si="6"/>
        <v/>
      </c>
      <c r="R455" s="20"/>
    </row>
    <row r="456" spans="14:18" ht="15.75">
      <c r="N456" s="18" t="str">
        <f t="shared" si="6"/>
        <v/>
      </c>
      <c r="R456" s="20"/>
    </row>
    <row r="457" spans="14:18" ht="15.75">
      <c r="N457" s="18" t="str">
        <f t="shared" ref="N457:N520" si="7">IF(M457="","",K457*M457)</f>
        <v/>
      </c>
      <c r="R457" s="20"/>
    </row>
    <row r="458" spans="14:18" ht="15.75">
      <c r="N458" s="18" t="str">
        <f t="shared" si="7"/>
        <v/>
      </c>
      <c r="R458" s="20"/>
    </row>
    <row r="459" spans="14:18" ht="15.75">
      <c r="N459" s="18" t="str">
        <f t="shared" si="7"/>
        <v/>
      </c>
      <c r="R459" s="20"/>
    </row>
    <row r="460" spans="14:18" ht="15.75">
      <c r="N460" s="18" t="str">
        <f t="shared" si="7"/>
        <v/>
      </c>
      <c r="R460" s="20"/>
    </row>
    <row r="461" spans="14:18" ht="15.75">
      <c r="N461" s="18" t="str">
        <f t="shared" si="7"/>
        <v/>
      </c>
      <c r="R461" s="20"/>
    </row>
    <row r="462" spans="14:18" ht="15.75">
      <c r="N462" s="18" t="str">
        <f t="shared" si="7"/>
        <v/>
      </c>
      <c r="R462" s="20"/>
    </row>
    <row r="463" spans="14:18" ht="15.75">
      <c r="N463" s="18" t="str">
        <f t="shared" si="7"/>
        <v/>
      </c>
      <c r="R463" s="20"/>
    </row>
    <row r="464" spans="14:18" ht="15.75">
      <c r="N464" s="18" t="str">
        <f t="shared" si="7"/>
        <v/>
      </c>
      <c r="R464" s="20"/>
    </row>
    <row r="465" spans="14:18" ht="15.75">
      <c r="N465" s="18" t="str">
        <f t="shared" si="7"/>
        <v/>
      </c>
      <c r="R465" s="20"/>
    </row>
    <row r="466" spans="14:18" ht="15.75">
      <c r="N466" s="18" t="str">
        <f t="shared" si="7"/>
        <v/>
      </c>
      <c r="R466" s="20"/>
    </row>
    <row r="467" spans="14:18" ht="15.75">
      <c r="N467" s="18" t="str">
        <f t="shared" si="7"/>
        <v/>
      </c>
      <c r="R467" s="20"/>
    </row>
    <row r="468" spans="14:18" ht="15.75">
      <c r="N468" s="18" t="str">
        <f t="shared" si="7"/>
        <v/>
      </c>
      <c r="R468" s="20"/>
    </row>
    <row r="469" spans="14:18" ht="15.75">
      <c r="N469" s="18" t="str">
        <f t="shared" si="7"/>
        <v/>
      </c>
      <c r="R469" s="20"/>
    </row>
    <row r="470" spans="14:18" ht="15.75">
      <c r="N470" s="18" t="str">
        <f t="shared" si="7"/>
        <v/>
      </c>
      <c r="R470" s="20"/>
    </row>
    <row r="471" spans="14:18" ht="15.75">
      <c r="N471" s="18" t="str">
        <f t="shared" si="7"/>
        <v/>
      </c>
      <c r="R471" s="20"/>
    </row>
    <row r="472" spans="14:18" ht="15.75">
      <c r="N472" s="18" t="str">
        <f t="shared" si="7"/>
        <v/>
      </c>
      <c r="R472" s="20"/>
    </row>
    <row r="473" spans="14:18" ht="15.75">
      <c r="N473" s="18" t="str">
        <f t="shared" si="7"/>
        <v/>
      </c>
      <c r="R473" s="20"/>
    </row>
    <row r="474" spans="14:18" ht="15.75">
      <c r="N474" s="18" t="str">
        <f t="shared" si="7"/>
        <v/>
      </c>
      <c r="R474" s="20"/>
    </row>
    <row r="475" spans="14:18" ht="15.75">
      <c r="N475" s="18" t="str">
        <f t="shared" si="7"/>
        <v/>
      </c>
      <c r="R475" s="20"/>
    </row>
    <row r="476" spans="14:18" ht="15.75">
      <c r="N476" s="18" t="str">
        <f t="shared" si="7"/>
        <v/>
      </c>
      <c r="R476" s="20"/>
    </row>
    <row r="477" spans="14:18" ht="15.75">
      <c r="N477" s="18" t="str">
        <f t="shared" si="7"/>
        <v/>
      </c>
      <c r="R477" s="20"/>
    </row>
    <row r="478" spans="14:18" ht="15.75">
      <c r="N478" s="18" t="str">
        <f t="shared" si="7"/>
        <v/>
      </c>
      <c r="R478" s="20"/>
    </row>
    <row r="479" spans="14:18" ht="15.75">
      <c r="N479" s="18" t="str">
        <f t="shared" si="7"/>
        <v/>
      </c>
      <c r="R479" s="20"/>
    </row>
    <row r="480" spans="14:18" ht="15.75">
      <c r="N480" s="18" t="str">
        <f t="shared" si="7"/>
        <v/>
      </c>
      <c r="R480" s="20"/>
    </row>
    <row r="481" spans="14:18" ht="15.75">
      <c r="N481" s="18" t="str">
        <f t="shared" si="7"/>
        <v/>
      </c>
      <c r="R481" s="20"/>
    </row>
    <row r="482" spans="14:18" ht="15.75">
      <c r="N482" s="18" t="str">
        <f t="shared" si="7"/>
        <v/>
      </c>
      <c r="R482" s="20"/>
    </row>
    <row r="483" spans="14:18" ht="15.75">
      <c r="N483" s="18" t="str">
        <f t="shared" si="7"/>
        <v/>
      </c>
      <c r="R483" s="20"/>
    </row>
    <row r="484" spans="14:18" ht="15.75">
      <c r="N484" s="18" t="str">
        <f t="shared" si="7"/>
        <v/>
      </c>
      <c r="R484" s="20"/>
    </row>
    <row r="485" spans="14:18" ht="15.75">
      <c r="N485" s="18" t="str">
        <f t="shared" si="7"/>
        <v/>
      </c>
      <c r="R485" s="20"/>
    </row>
    <row r="486" spans="14:18" ht="15.75">
      <c r="N486" s="18" t="str">
        <f t="shared" si="7"/>
        <v/>
      </c>
      <c r="R486" s="20"/>
    </row>
    <row r="487" spans="14:18" ht="15.75">
      <c r="N487" s="18" t="str">
        <f t="shared" si="7"/>
        <v/>
      </c>
      <c r="R487" s="20"/>
    </row>
    <row r="488" spans="14:18" ht="15.75">
      <c r="N488" s="18" t="str">
        <f t="shared" si="7"/>
        <v/>
      </c>
      <c r="R488" s="20"/>
    </row>
    <row r="489" spans="14:18" ht="15.75">
      <c r="N489" s="18" t="str">
        <f t="shared" si="7"/>
        <v/>
      </c>
      <c r="R489" s="20"/>
    </row>
    <row r="490" spans="14:18" ht="15.75">
      <c r="N490" s="18" t="str">
        <f t="shared" si="7"/>
        <v/>
      </c>
      <c r="R490" s="20"/>
    </row>
    <row r="491" spans="14:18" ht="15.75">
      <c r="N491" s="18" t="str">
        <f t="shared" si="7"/>
        <v/>
      </c>
      <c r="R491" s="20"/>
    </row>
    <row r="492" spans="14:18" ht="15.75">
      <c r="N492" s="18" t="str">
        <f t="shared" si="7"/>
        <v/>
      </c>
      <c r="R492" s="20"/>
    </row>
    <row r="493" spans="14:18" ht="15.75">
      <c r="N493" s="18" t="str">
        <f t="shared" si="7"/>
        <v/>
      </c>
      <c r="R493" s="20"/>
    </row>
    <row r="494" spans="14:18" ht="15.75">
      <c r="N494" s="18" t="str">
        <f t="shared" si="7"/>
        <v/>
      </c>
      <c r="R494" s="20"/>
    </row>
    <row r="495" spans="14:18" ht="15.75">
      <c r="N495" s="18" t="str">
        <f t="shared" si="7"/>
        <v/>
      </c>
      <c r="R495" s="20"/>
    </row>
    <row r="496" spans="14:18" ht="15.75">
      <c r="N496" s="18" t="str">
        <f t="shared" si="7"/>
        <v/>
      </c>
      <c r="R496" s="20"/>
    </row>
    <row r="497" spans="14:18" ht="15.75">
      <c r="N497" s="18" t="str">
        <f t="shared" si="7"/>
        <v/>
      </c>
      <c r="R497" s="20"/>
    </row>
    <row r="498" spans="14:18" ht="15.75">
      <c r="N498" s="18" t="str">
        <f t="shared" si="7"/>
        <v/>
      </c>
      <c r="R498" s="20"/>
    </row>
    <row r="499" spans="14:18" ht="15.75">
      <c r="N499" s="18" t="str">
        <f t="shared" si="7"/>
        <v/>
      </c>
      <c r="R499" s="20"/>
    </row>
    <row r="500" spans="14:18" ht="15.75">
      <c r="N500" s="18" t="str">
        <f t="shared" si="7"/>
        <v/>
      </c>
      <c r="R500" s="20"/>
    </row>
    <row r="501" spans="14:18" ht="15.75">
      <c r="N501" s="18" t="str">
        <f t="shared" si="7"/>
        <v/>
      </c>
      <c r="R501" s="20"/>
    </row>
    <row r="502" spans="14:18" ht="15.75">
      <c r="N502" s="18" t="str">
        <f t="shared" si="7"/>
        <v/>
      </c>
      <c r="R502" s="20"/>
    </row>
    <row r="503" spans="14:18" ht="15.75">
      <c r="N503" s="18" t="str">
        <f t="shared" si="7"/>
        <v/>
      </c>
      <c r="R503" s="20"/>
    </row>
    <row r="504" spans="14:18" ht="15.75">
      <c r="N504" s="18" t="str">
        <f t="shared" si="7"/>
        <v/>
      </c>
      <c r="R504" s="20"/>
    </row>
    <row r="505" spans="14:18" ht="15.75">
      <c r="N505" s="18" t="str">
        <f t="shared" si="7"/>
        <v/>
      </c>
      <c r="R505" s="20"/>
    </row>
    <row r="506" spans="14:18" ht="15.75">
      <c r="N506" s="18" t="str">
        <f t="shared" si="7"/>
        <v/>
      </c>
      <c r="R506" s="20"/>
    </row>
    <row r="507" spans="14:18" ht="15.75">
      <c r="N507" s="18" t="str">
        <f t="shared" si="7"/>
        <v/>
      </c>
      <c r="R507" s="20"/>
    </row>
    <row r="508" spans="14:18" ht="15.75">
      <c r="N508" s="18" t="str">
        <f t="shared" si="7"/>
        <v/>
      </c>
      <c r="R508" s="20"/>
    </row>
    <row r="509" spans="14:18" ht="15.75">
      <c r="N509" s="18" t="str">
        <f t="shared" si="7"/>
        <v/>
      </c>
      <c r="R509" s="20"/>
    </row>
    <row r="510" spans="14:18" ht="15.75">
      <c r="N510" s="18" t="str">
        <f t="shared" si="7"/>
        <v/>
      </c>
      <c r="R510" s="20"/>
    </row>
    <row r="511" spans="14:18" ht="15.75">
      <c r="N511" s="18" t="str">
        <f t="shared" si="7"/>
        <v/>
      </c>
      <c r="R511" s="20"/>
    </row>
    <row r="512" spans="14:18" ht="15.75">
      <c r="N512" s="18" t="str">
        <f t="shared" si="7"/>
        <v/>
      </c>
      <c r="R512" s="20"/>
    </row>
    <row r="513" spans="14:18" ht="15.75">
      <c r="N513" s="18" t="str">
        <f t="shared" si="7"/>
        <v/>
      </c>
      <c r="R513" s="20"/>
    </row>
    <row r="514" spans="14:18" ht="15.75">
      <c r="N514" s="18" t="str">
        <f t="shared" si="7"/>
        <v/>
      </c>
      <c r="R514" s="20"/>
    </row>
    <row r="515" spans="14:18" ht="15.75">
      <c r="N515" s="18" t="str">
        <f t="shared" si="7"/>
        <v/>
      </c>
      <c r="R515" s="20"/>
    </row>
    <row r="516" spans="14:18" ht="15.75">
      <c r="N516" s="18" t="str">
        <f t="shared" si="7"/>
        <v/>
      </c>
      <c r="R516" s="20"/>
    </row>
    <row r="517" spans="14:18" ht="15.75">
      <c r="N517" s="18" t="str">
        <f t="shared" si="7"/>
        <v/>
      </c>
      <c r="R517" s="20"/>
    </row>
    <row r="518" spans="14:18" ht="15.75">
      <c r="N518" s="18" t="str">
        <f t="shared" si="7"/>
        <v/>
      </c>
      <c r="R518" s="20"/>
    </row>
    <row r="519" spans="14:18" ht="15.75">
      <c r="N519" s="18" t="str">
        <f t="shared" si="7"/>
        <v/>
      </c>
      <c r="R519" s="20"/>
    </row>
    <row r="520" spans="14:18" ht="15.75">
      <c r="N520" s="18" t="str">
        <f t="shared" si="7"/>
        <v/>
      </c>
      <c r="R520" s="20"/>
    </row>
    <row r="521" spans="14:18" ht="15.75">
      <c r="N521" s="18" t="str">
        <f t="shared" ref="N521:N584" si="8">IF(M521="","",K521*M521)</f>
        <v/>
      </c>
      <c r="R521" s="20"/>
    </row>
    <row r="522" spans="14:18" ht="15.75">
      <c r="N522" s="18" t="str">
        <f t="shared" si="8"/>
        <v/>
      </c>
      <c r="R522" s="20"/>
    </row>
    <row r="523" spans="14:18" ht="15.75">
      <c r="N523" s="18" t="str">
        <f t="shared" si="8"/>
        <v/>
      </c>
      <c r="R523" s="20"/>
    </row>
    <row r="524" spans="14:18" ht="15.75">
      <c r="N524" s="18" t="str">
        <f t="shared" si="8"/>
        <v/>
      </c>
      <c r="R524" s="20"/>
    </row>
    <row r="525" spans="14:18" ht="15.75">
      <c r="N525" s="18" t="str">
        <f t="shared" si="8"/>
        <v/>
      </c>
      <c r="R525" s="20"/>
    </row>
    <row r="526" spans="14:18" ht="15.75">
      <c r="N526" s="18" t="str">
        <f t="shared" si="8"/>
        <v/>
      </c>
      <c r="R526" s="20"/>
    </row>
    <row r="527" spans="14:18" ht="15.75">
      <c r="N527" s="18" t="str">
        <f t="shared" si="8"/>
        <v/>
      </c>
      <c r="R527" s="20"/>
    </row>
    <row r="528" spans="14:18" ht="15.75">
      <c r="N528" s="18" t="str">
        <f t="shared" si="8"/>
        <v/>
      </c>
      <c r="R528" s="20"/>
    </row>
    <row r="529" spans="14:18" ht="15.75">
      <c r="N529" s="18" t="str">
        <f t="shared" si="8"/>
        <v/>
      </c>
      <c r="R529" s="20"/>
    </row>
    <row r="530" spans="14:18" ht="15.75">
      <c r="N530" s="18" t="str">
        <f t="shared" si="8"/>
        <v/>
      </c>
      <c r="R530" s="20"/>
    </row>
    <row r="531" spans="14:18" ht="15.75">
      <c r="N531" s="18" t="str">
        <f t="shared" si="8"/>
        <v/>
      </c>
      <c r="R531" s="20"/>
    </row>
    <row r="532" spans="14:18" ht="15.75">
      <c r="N532" s="18" t="str">
        <f t="shared" si="8"/>
        <v/>
      </c>
      <c r="R532" s="20"/>
    </row>
    <row r="533" spans="14:18" ht="15.75">
      <c r="N533" s="18" t="str">
        <f t="shared" si="8"/>
        <v/>
      </c>
      <c r="R533" s="20"/>
    </row>
    <row r="534" spans="14:18" ht="15.75">
      <c r="N534" s="18" t="str">
        <f t="shared" si="8"/>
        <v/>
      </c>
      <c r="R534" s="20"/>
    </row>
    <row r="535" spans="14:18" ht="15.75">
      <c r="N535" s="18" t="str">
        <f t="shared" si="8"/>
        <v/>
      </c>
      <c r="R535" s="20"/>
    </row>
    <row r="536" spans="14:18" ht="15.75">
      <c r="N536" s="18" t="str">
        <f t="shared" si="8"/>
        <v/>
      </c>
      <c r="R536" s="20"/>
    </row>
    <row r="537" spans="14:18" ht="15.75">
      <c r="N537" s="18" t="str">
        <f t="shared" si="8"/>
        <v/>
      </c>
      <c r="R537" s="20"/>
    </row>
    <row r="538" spans="14:18" ht="15.75">
      <c r="N538" s="18" t="str">
        <f t="shared" si="8"/>
        <v/>
      </c>
      <c r="R538" s="20"/>
    </row>
    <row r="539" spans="14:18" ht="15.75">
      <c r="N539" s="18" t="str">
        <f t="shared" si="8"/>
        <v/>
      </c>
      <c r="R539" s="20"/>
    </row>
    <row r="540" spans="14:18" ht="15.75">
      <c r="N540" s="18" t="str">
        <f t="shared" si="8"/>
        <v/>
      </c>
      <c r="R540" s="20"/>
    </row>
    <row r="541" spans="14:18" ht="15.75">
      <c r="N541" s="18" t="str">
        <f t="shared" si="8"/>
        <v/>
      </c>
      <c r="R541" s="20"/>
    </row>
    <row r="542" spans="14:18" ht="15.75">
      <c r="N542" s="18" t="str">
        <f t="shared" si="8"/>
        <v/>
      </c>
      <c r="R542" s="20"/>
    </row>
    <row r="543" spans="14:18" ht="15.75">
      <c r="N543" s="18" t="str">
        <f t="shared" si="8"/>
        <v/>
      </c>
      <c r="R543" s="20"/>
    </row>
    <row r="544" spans="14:18" ht="15.75">
      <c r="N544" s="18" t="str">
        <f t="shared" si="8"/>
        <v/>
      </c>
      <c r="R544" s="20"/>
    </row>
    <row r="545" spans="14:18" ht="15.75">
      <c r="N545" s="18" t="str">
        <f t="shared" si="8"/>
        <v/>
      </c>
      <c r="R545" s="20"/>
    </row>
    <row r="546" spans="14:18" ht="15.75">
      <c r="N546" s="18" t="str">
        <f t="shared" si="8"/>
        <v/>
      </c>
      <c r="R546" s="20"/>
    </row>
    <row r="547" spans="14:18" ht="15.75">
      <c r="N547" s="18" t="str">
        <f t="shared" si="8"/>
        <v/>
      </c>
      <c r="R547" s="20"/>
    </row>
    <row r="548" spans="14:18" ht="15.75">
      <c r="N548" s="18" t="str">
        <f t="shared" si="8"/>
        <v/>
      </c>
      <c r="R548" s="20"/>
    </row>
    <row r="549" spans="14:18" ht="15.75">
      <c r="N549" s="18" t="str">
        <f t="shared" si="8"/>
        <v/>
      </c>
      <c r="R549" s="20"/>
    </row>
    <row r="550" spans="14:18" ht="15.75">
      <c r="N550" s="18" t="str">
        <f t="shared" si="8"/>
        <v/>
      </c>
      <c r="R550" s="20"/>
    </row>
    <row r="551" spans="14:18" ht="15.75">
      <c r="N551" s="18" t="str">
        <f t="shared" si="8"/>
        <v/>
      </c>
      <c r="R551" s="20"/>
    </row>
    <row r="552" spans="14:18" ht="15.75">
      <c r="N552" s="18" t="str">
        <f t="shared" si="8"/>
        <v/>
      </c>
      <c r="R552" s="20"/>
    </row>
    <row r="553" spans="14:18" ht="15.75">
      <c r="N553" s="18" t="str">
        <f t="shared" si="8"/>
        <v/>
      </c>
      <c r="R553" s="20"/>
    </row>
    <row r="554" spans="14:18" ht="15.75">
      <c r="N554" s="18" t="str">
        <f t="shared" si="8"/>
        <v/>
      </c>
      <c r="R554" s="20"/>
    </row>
    <row r="555" spans="14:18" ht="15.75">
      <c r="N555" s="18" t="str">
        <f t="shared" si="8"/>
        <v/>
      </c>
      <c r="R555" s="20"/>
    </row>
    <row r="556" spans="14:18" ht="15.75">
      <c r="N556" s="18" t="str">
        <f t="shared" si="8"/>
        <v/>
      </c>
      <c r="R556" s="20"/>
    </row>
    <row r="557" spans="14:18" ht="15.75">
      <c r="N557" s="18" t="str">
        <f t="shared" si="8"/>
        <v/>
      </c>
      <c r="R557" s="20"/>
    </row>
    <row r="558" spans="14:18" ht="15.75">
      <c r="N558" s="18" t="str">
        <f t="shared" si="8"/>
        <v/>
      </c>
      <c r="R558" s="20"/>
    </row>
    <row r="559" spans="14:18" ht="15.75">
      <c r="N559" s="18" t="str">
        <f t="shared" si="8"/>
        <v/>
      </c>
      <c r="R559" s="20"/>
    </row>
    <row r="560" spans="14:18" ht="15.75">
      <c r="N560" s="18" t="str">
        <f t="shared" si="8"/>
        <v/>
      </c>
      <c r="R560" s="20"/>
    </row>
    <row r="561" spans="14:18" ht="15.75">
      <c r="N561" s="18" t="str">
        <f t="shared" si="8"/>
        <v/>
      </c>
      <c r="R561" s="20"/>
    </row>
    <row r="562" spans="14:18" ht="15.75">
      <c r="N562" s="18" t="str">
        <f t="shared" si="8"/>
        <v/>
      </c>
      <c r="R562" s="20"/>
    </row>
    <row r="563" spans="14:18" ht="15.75">
      <c r="N563" s="18" t="str">
        <f t="shared" si="8"/>
        <v/>
      </c>
      <c r="R563" s="20"/>
    </row>
    <row r="564" spans="14:18" ht="15.75">
      <c r="N564" s="18" t="str">
        <f t="shared" si="8"/>
        <v/>
      </c>
      <c r="R564" s="20"/>
    </row>
    <row r="565" spans="14:18" ht="15.75">
      <c r="N565" s="18" t="str">
        <f t="shared" si="8"/>
        <v/>
      </c>
      <c r="R565" s="20"/>
    </row>
    <row r="566" spans="14:18" ht="15.75">
      <c r="N566" s="18" t="str">
        <f t="shared" si="8"/>
        <v/>
      </c>
      <c r="R566" s="20"/>
    </row>
    <row r="567" spans="14:18" ht="15.75">
      <c r="N567" s="18" t="str">
        <f t="shared" si="8"/>
        <v/>
      </c>
      <c r="R567" s="20"/>
    </row>
    <row r="568" spans="14:18" ht="15.75">
      <c r="N568" s="18" t="str">
        <f t="shared" si="8"/>
        <v/>
      </c>
      <c r="R568" s="20"/>
    </row>
    <row r="569" spans="14:18" ht="15.75">
      <c r="N569" s="18" t="str">
        <f t="shared" si="8"/>
        <v/>
      </c>
      <c r="R569" s="20"/>
    </row>
    <row r="570" spans="14:18" ht="15.75">
      <c r="N570" s="18" t="str">
        <f t="shared" si="8"/>
        <v/>
      </c>
      <c r="R570" s="20"/>
    </row>
    <row r="571" spans="14:18" ht="15.75">
      <c r="N571" s="18" t="str">
        <f t="shared" si="8"/>
        <v/>
      </c>
      <c r="R571" s="20"/>
    </row>
    <row r="572" spans="14:18" ht="15.75">
      <c r="N572" s="18" t="str">
        <f t="shared" si="8"/>
        <v/>
      </c>
      <c r="R572" s="20"/>
    </row>
    <row r="573" spans="14:18" ht="15.75">
      <c r="N573" s="18" t="str">
        <f t="shared" si="8"/>
        <v/>
      </c>
      <c r="R573" s="20"/>
    </row>
    <row r="574" spans="14:18" ht="15.75">
      <c r="N574" s="18" t="str">
        <f t="shared" si="8"/>
        <v/>
      </c>
      <c r="R574" s="20"/>
    </row>
    <row r="575" spans="14:18" ht="15.75">
      <c r="N575" s="18" t="str">
        <f t="shared" si="8"/>
        <v/>
      </c>
      <c r="R575" s="20"/>
    </row>
    <row r="576" spans="14:18" ht="15.75">
      <c r="N576" s="18" t="str">
        <f t="shared" si="8"/>
        <v/>
      </c>
      <c r="R576" s="20"/>
    </row>
    <row r="577" spans="14:18" ht="15.75">
      <c r="N577" s="18" t="str">
        <f t="shared" si="8"/>
        <v/>
      </c>
      <c r="R577" s="20"/>
    </row>
    <row r="578" spans="14:18" ht="15.75">
      <c r="N578" s="18" t="str">
        <f t="shared" si="8"/>
        <v/>
      </c>
      <c r="R578" s="20"/>
    </row>
    <row r="579" spans="14:18" ht="15.75">
      <c r="N579" s="18" t="str">
        <f t="shared" si="8"/>
        <v/>
      </c>
      <c r="R579" s="20"/>
    </row>
    <row r="580" spans="14:18" ht="15.75">
      <c r="N580" s="18" t="str">
        <f t="shared" si="8"/>
        <v/>
      </c>
      <c r="R580" s="20"/>
    </row>
    <row r="581" spans="14:18" ht="15.75">
      <c r="N581" s="18" t="str">
        <f t="shared" si="8"/>
        <v/>
      </c>
      <c r="R581" s="20"/>
    </row>
    <row r="582" spans="14:18" ht="15.75">
      <c r="N582" s="18" t="str">
        <f t="shared" si="8"/>
        <v/>
      </c>
      <c r="R582" s="20"/>
    </row>
    <row r="583" spans="14:18" ht="15.75">
      <c r="N583" s="18" t="str">
        <f t="shared" si="8"/>
        <v/>
      </c>
      <c r="R583" s="20"/>
    </row>
    <row r="584" spans="14:18" ht="15.75">
      <c r="N584" s="18" t="str">
        <f t="shared" si="8"/>
        <v/>
      </c>
      <c r="R584" s="20"/>
    </row>
    <row r="585" spans="14:18" ht="15.75">
      <c r="N585" s="18" t="str">
        <f t="shared" ref="N585:N648" si="9">IF(M585="","",K585*M585)</f>
        <v/>
      </c>
      <c r="R585" s="20"/>
    </row>
    <row r="586" spans="14:18" ht="15.75">
      <c r="N586" s="18" t="str">
        <f t="shared" si="9"/>
        <v/>
      </c>
      <c r="R586" s="20"/>
    </row>
    <row r="587" spans="14:18" ht="15.75">
      <c r="N587" s="18" t="str">
        <f t="shared" si="9"/>
        <v/>
      </c>
      <c r="R587" s="20"/>
    </row>
    <row r="588" spans="14:18" ht="15.75">
      <c r="N588" s="18" t="str">
        <f t="shared" si="9"/>
        <v/>
      </c>
      <c r="R588" s="20"/>
    </row>
    <row r="589" spans="14:18" ht="15.75">
      <c r="N589" s="18" t="str">
        <f t="shared" si="9"/>
        <v/>
      </c>
      <c r="R589" s="20"/>
    </row>
    <row r="590" spans="14:18" ht="15.75">
      <c r="N590" s="18" t="str">
        <f t="shared" si="9"/>
        <v/>
      </c>
      <c r="R590" s="20"/>
    </row>
    <row r="591" spans="14:18" ht="15.75">
      <c r="N591" s="18" t="str">
        <f t="shared" si="9"/>
        <v/>
      </c>
      <c r="R591" s="20"/>
    </row>
    <row r="592" spans="14:18" ht="15.75">
      <c r="N592" s="18" t="str">
        <f t="shared" si="9"/>
        <v/>
      </c>
      <c r="R592" s="20"/>
    </row>
    <row r="593" spans="14:18" ht="15.75">
      <c r="N593" s="18" t="str">
        <f t="shared" si="9"/>
        <v/>
      </c>
      <c r="R593" s="20"/>
    </row>
    <row r="594" spans="14:18" ht="15.75">
      <c r="N594" s="18" t="str">
        <f t="shared" si="9"/>
        <v/>
      </c>
      <c r="R594" s="20"/>
    </row>
    <row r="595" spans="14:18" ht="15.75">
      <c r="N595" s="18" t="str">
        <f t="shared" si="9"/>
        <v/>
      </c>
      <c r="R595" s="20"/>
    </row>
    <row r="596" spans="14:18" ht="15.75">
      <c r="N596" s="18" t="str">
        <f t="shared" si="9"/>
        <v/>
      </c>
      <c r="R596" s="20"/>
    </row>
    <row r="597" spans="14:18" ht="15.75">
      <c r="N597" s="18" t="str">
        <f t="shared" si="9"/>
        <v/>
      </c>
      <c r="R597" s="20"/>
    </row>
    <row r="598" spans="14:18" ht="15.75">
      <c r="N598" s="18" t="str">
        <f t="shared" si="9"/>
        <v/>
      </c>
      <c r="R598" s="20"/>
    </row>
    <row r="599" spans="14:18" ht="15.75">
      <c r="N599" s="18" t="str">
        <f t="shared" si="9"/>
        <v/>
      </c>
      <c r="R599" s="20"/>
    </row>
    <row r="600" spans="14:18" ht="15.75">
      <c r="N600" s="18" t="str">
        <f t="shared" si="9"/>
        <v/>
      </c>
      <c r="R600" s="20"/>
    </row>
    <row r="601" spans="14:18" ht="15.75">
      <c r="N601" s="18" t="str">
        <f t="shared" si="9"/>
        <v/>
      </c>
      <c r="R601" s="20"/>
    </row>
    <row r="602" spans="14:18" ht="15.75">
      <c r="N602" s="18" t="str">
        <f t="shared" si="9"/>
        <v/>
      </c>
      <c r="R602" s="20"/>
    </row>
    <row r="603" spans="14:18" ht="15.75">
      <c r="N603" s="18" t="str">
        <f t="shared" si="9"/>
        <v/>
      </c>
      <c r="R603" s="20"/>
    </row>
    <row r="604" spans="14:18" ht="15.75">
      <c r="N604" s="18" t="str">
        <f t="shared" si="9"/>
        <v/>
      </c>
      <c r="R604" s="20"/>
    </row>
    <row r="605" spans="14:18" ht="15.75">
      <c r="N605" s="18" t="str">
        <f t="shared" si="9"/>
        <v/>
      </c>
      <c r="R605" s="20"/>
    </row>
    <row r="606" spans="14:18" ht="15.75">
      <c r="N606" s="18" t="str">
        <f t="shared" si="9"/>
        <v/>
      </c>
      <c r="R606" s="20"/>
    </row>
    <row r="607" spans="14:18" ht="15.75">
      <c r="N607" s="18" t="str">
        <f t="shared" si="9"/>
        <v/>
      </c>
      <c r="R607" s="20"/>
    </row>
    <row r="608" spans="14:18" ht="15.75">
      <c r="N608" s="18" t="str">
        <f t="shared" si="9"/>
        <v/>
      </c>
      <c r="R608" s="20"/>
    </row>
    <row r="609" spans="14:18" ht="15.75">
      <c r="N609" s="18" t="str">
        <f t="shared" si="9"/>
        <v/>
      </c>
      <c r="R609" s="20"/>
    </row>
    <row r="610" spans="14:18" ht="15.75">
      <c r="N610" s="18" t="str">
        <f t="shared" si="9"/>
        <v/>
      </c>
      <c r="R610" s="20"/>
    </row>
    <row r="611" spans="14:18" ht="15.75">
      <c r="N611" s="18" t="str">
        <f t="shared" si="9"/>
        <v/>
      </c>
      <c r="R611" s="20"/>
    </row>
    <row r="612" spans="14:18" ht="15.75">
      <c r="N612" s="18" t="str">
        <f t="shared" si="9"/>
        <v/>
      </c>
      <c r="R612" s="20"/>
    </row>
    <row r="613" spans="14:18" ht="15.75">
      <c r="N613" s="18" t="str">
        <f t="shared" si="9"/>
        <v/>
      </c>
      <c r="R613" s="20"/>
    </row>
    <row r="614" spans="14:18" ht="15.75">
      <c r="N614" s="18" t="str">
        <f t="shared" si="9"/>
        <v/>
      </c>
      <c r="R614" s="20"/>
    </row>
    <row r="615" spans="14:18" ht="15.75">
      <c r="N615" s="18" t="str">
        <f t="shared" si="9"/>
        <v/>
      </c>
      <c r="R615" s="20"/>
    </row>
    <row r="616" spans="14:18" ht="15.75">
      <c r="N616" s="18" t="str">
        <f t="shared" si="9"/>
        <v/>
      </c>
      <c r="R616" s="20"/>
    </row>
    <row r="617" spans="14:18" ht="15.75">
      <c r="N617" s="18" t="str">
        <f t="shared" si="9"/>
        <v/>
      </c>
      <c r="R617" s="20"/>
    </row>
    <row r="618" spans="14:18" ht="15.75">
      <c r="N618" s="18" t="str">
        <f t="shared" si="9"/>
        <v/>
      </c>
      <c r="R618" s="20"/>
    </row>
    <row r="619" spans="14:18" ht="15.75">
      <c r="N619" s="18" t="str">
        <f t="shared" si="9"/>
        <v/>
      </c>
      <c r="R619" s="20"/>
    </row>
    <row r="620" spans="14:18" ht="15.75">
      <c r="N620" s="18" t="str">
        <f t="shared" si="9"/>
        <v/>
      </c>
      <c r="R620" s="20"/>
    </row>
    <row r="621" spans="14:18" ht="15.75">
      <c r="N621" s="18" t="str">
        <f t="shared" si="9"/>
        <v/>
      </c>
      <c r="R621" s="20"/>
    </row>
    <row r="622" spans="14:18" ht="15.75">
      <c r="N622" s="18" t="str">
        <f t="shared" si="9"/>
        <v/>
      </c>
      <c r="R622" s="20"/>
    </row>
    <row r="623" spans="14:18" ht="15.75">
      <c r="N623" s="18" t="str">
        <f t="shared" si="9"/>
        <v/>
      </c>
      <c r="R623" s="20"/>
    </row>
    <row r="624" spans="14:18" ht="15.75">
      <c r="N624" s="18" t="str">
        <f t="shared" si="9"/>
        <v/>
      </c>
      <c r="R624" s="20"/>
    </row>
    <row r="625" spans="14:18" ht="15.75">
      <c r="N625" s="18" t="str">
        <f t="shared" si="9"/>
        <v/>
      </c>
      <c r="R625" s="20"/>
    </row>
    <row r="626" spans="14:18" ht="15.75">
      <c r="N626" s="18" t="str">
        <f t="shared" si="9"/>
        <v/>
      </c>
      <c r="R626" s="20"/>
    </row>
    <row r="627" spans="14:18" ht="15.75">
      <c r="N627" s="18" t="str">
        <f t="shared" si="9"/>
        <v/>
      </c>
      <c r="R627" s="20"/>
    </row>
    <row r="628" spans="14:18" ht="15.75">
      <c r="N628" s="18" t="str">
        <f t="shared" si="9"/>
        <v/>
      </c>
      <c r="R628" s="20"/>
    </row>
    <row r="629" spans="14:18" ht="15.75">
      <c r="N629" s="18" t="str">
        <f t="shared" si="9"/>
        <v/>
      </c>
      <c r="R629" s="20"/>
    </row>
    <row r="630" spans="14:18" ht="15.75">
      <c r="N630" s="18" t="str">
        <f t="shared" si="9"/>
        <v/>
      </c>
      <c r="R630" s="20"/>
    </row>
    <row r="631" spans="14:18" ht="15.75">
      <c r="N631" s="18" t="str">
        <f t="shared" si="9"/>
        <v/>
      </c>
      <c r="R631" s="20"/>
    </row>
    <row r="632" spans="14:18" ht="15.75">
      <c r="N632" s="18" t="str">
        <f t="shared" si="9"/>
        <v/>
      </c>
      <c r="R632" s="20"/>
    </row>
    <row r="633" spans="14:18" ht="15.75">
      <c r="N633" s="18" t="str">
        <f t="shared" si="9"/>
        <v/>
      </c>
      <c r="R633" s="20"/>
    </row>
    <row r="634" spans="14:18" ht="15.75">
      <c r="N634" s="18" t="str">
        <f t="shared" si="9"/>
        <v/>
      </c>
      <c r="R634" s="20"/>
    </row>
    <row r="635" spans="14:18" ht="15.75">
      <c r="N635" s="18" t="str">
        <f t="shared" si="9"/>
        <v/>
      </c>
      <c r="R635" s="20"/>
    </row>
    <row r="636" spans="14:18" ht="15.75">
      <c r="N636" s="18" t="str">
        <f t="shared" si="9"/>
        <v/>
      </c>
      <c r="R636" s="20"/>
    </row>
    <row r="637" spans="14:18" ht="15.75">
      <c r="N637" s="18" t="str">
        <f t="shared" si="9"/>
        <v/>
      </c>
      <c r="R637" s="20"/>
    </row>
    <row r="638" spans="14:18" ht="15.75">
      <c r="N638" s="18" t="str">
        <f t="shared" si="9"/>
        <v/>
      </c>
      <c r="R638" s="20"/>
    </row>
    <row r="639" spans="14:18" ht="15.75">
      <c r="N639" s="18" t="str">
        <f t="shared" si="9"/>
        <v/>
      </c>
      <c r="R639" s="20"/>
    </row>
    <row r="640" spans="14:18" ht="15.75">
      <c r="N640" s="18" t="str">
        <f t="shared" si="9"/>
        <v/>
      </c>
      <c r="R640" s="20"/>
    </row>
    <row r="641" spans="14:18" ht="15.75">
      <c r="N641" s="18" t="str">
        <f t="shared" si="9"/>
        <v/>
      </c>
      <c r="R641" s="20"/>
    </row>
    <row r="642" spans="14:18" ht="15.75">
      <c r="N642" s="18" t="str">
        <f t="shared" si="9"/>
        <v/>
      </c>
      <c r="R642" s="20"/>
    </row>
    <row r="643" spans="14:18" ht="15.75">
      <c r="N643" s="18" t="str">
        <f t="shared" si="9"/>
        <v/>
      </c>
      <c r="R643" s="20"/>
    </row>
    <row r="644" spans="14:18" ht="15.75">
      <c r="N644" s="18" t="str">
        <f t="shared" si="9"/>
        <v/>
      </c>
      <c r="R644" s="20"/>
    </row>
    <row r="645" spans="14:18" ht="15.75">
      <c r="N645" s="18" t="str">
        <f t="shared" si="9"/>
        <v/>
      </c>
      <c r="R645" s="20"/>
    </row>
    <row r="646" spans="14:18" ht="15.75">
      <c r="N646" s="18" t="str">
        <f t="shared" si="9"/>
        <v/>
      </c>
      <c r="R646" s="20"/>
    </row>
    <row r="647" spans="14:18" ht="15.75">
      <c r="N647" s="18" t="str">
        <f t="shared" si="9"/>
        <v/>
      </c>
      <c r="R647" s="20"/>
    </row>
    <row r="648" spans="14:18" ht="15.75">
      <c r="N648" s="18" t="str">
        <f t="shared" si="9"/>
        <v/>
      </c>
      <c r="R648" s="20"/>
    </row>
    <row r="649" spans="14:18" ht="15.75">
      <c r="N649" s="18" t="str">
        <f t="shared" ref="N649:N712" si="10">IF(M649="","",K649*M649)</f>
        <v/>
      </c>
      <c r="R649" s="20"/>
    </row>
    <row r="650" spans="14:18" ht="15.75">
      <c r="N650" s="18" t="str">
        <f t="shared" si="10"/>
        <v/>
      </c>
      <c r="R650" s="20"/>
    </row>
    <row r="651" spans="14:18" ht="15.75">
      <c r="N651" s="18" t="str">
        <f t="shared" si="10"/>
        <v/>
      </c>
      <c r="R651" s="20"/>
    </row>
    <row r="652" spans="14:18" ht="15.75">
      <c r="N652" s="18" t="str">
        <f t="shared" si="10"/>
        <v/>
      </c>
      <c r="R652" s="20"/>
    </row>
    <row r="653" spans="14:18" ht="15.75">
      <c r="N653" s="18" t="str">
        <f t="shared" si="10"/>
        <v/>
      </c>
      <c r="R653" s="20"/>
    </row>
    <row r="654" spans="14:18" ht="15.75">
      <c r="N654" s="18" t="str">
        <f t="shared" si="10"/>
        <v/>
      </c>
      <c r="R654" s="20"/>
    </row>
    <row r="655" spans="14:18" ht="15.75">
      <c r="N655" s="18" t="str">
        <f t="shared" si="10"/>
        <v/>
      </c>
      <c r="R655" s="20"/>
    </row>
    <row r="656" spans="14:18" ht="15.75">
      <c r="N656" s="18" t="str">
        <f t="shared" si="10"/>
        <v/>
      </c>
      <c r="R656" s="20"/>
    </row>
    <row r="657" spans="14:18" ht="15.75">
      <c r="N657" s="18" t="str">
        <f t="shared" si="10"/>
        <v/>
      </c>
      <c r="R657" s="20"/>
    </row>
    <row r="658" spans="14:18" ht="15.75">
      <c r="N658" s="18" t="str">
        <f t="shared" si="10"/>
        <v/>
      </c>
      <c r="R658" s="20"/>
    </row>
    <row r="659" spans="14:18" ht="15.75">
      <c r="N659" s="18" t="str">
        <f t="shared" si="10"/>
        <v/>
      </c>
      <c r="R659" s="20"/>
    </row>
    <row r="660" spans="14:18" ht="15.75">
      <c r="N660" s="18" t="str">
        <f t="shared" si="10"/>
        <v/>
      </c>
      <c r="R660" s="20"/>
    </row>
    <row r="661" spans="14:18" ht="15.75">
      <c r="N661" s="18" t="str">
        <f t="shared" si="10"/>
        <v/>
      </c>
      <c r="R661" s="20"/>
    </row>
    <row r="662" spans="14:18" ht="15.75">
      <c r="N662" s="18" t="str">
        <f t="shared" si="10"/>
        <v/>
      </c>
      <c r="R662" s="20"/>
    </row>
    <row r="663" spans="14:18" ht="15.75">
      <c r="N663" s="18" t="str">
        <f t="shared" si="10"/>
        <v/>
      </c>
      <c r="R663" s="20"/>
    </row>
    <row r="664" spans="14:18" ht="15.75">
      <c r="N664" s="18" t="str">
        <f t="shared" si="10"/>
        <v/>
      </c>
      <c r="R664" s="20"/>
    </row>
    <row r="665" spans="14:18" ht="15.75">
      <c r="N665" s="18" t="str">
        <f t="shared" si="10"/>
        <v/>
      </c>
      <c r="R665" s="20"/>
    </row>
    <row r="666" spans="14:18" ht="15.75">
      <c r="N666" s="18" t="str">
        <f t="shared" si="10"/>
        <v/>
      </c>
      <c r="R666" s="20"/>
    </row>
    <row r="667" spans="14:18" ht="15.75">
      <c r="N667" s="18" t="str">
        <f t="shared" si="10"/>
        <v/>
      </c>
      <c r="R667" s="20"/>
    </row>
    <row r="668" spans="14:18" ht="15.75">
      <c r="N668" s="18" t="str">
        <f t="shared" si="10"/>
        <v/>
      </c>
      <c r="R668" s="20"/>
    </row>
    <row r="669" spans="14:18" ht="15.75">
      <c r="N669" s="18" t="str">
        <f t="shared" si="10"/>
        <v/>
      </c>
      <c r="R669" s="20"/>
    </row>
    <row r="670" spans="14:18" ht="15.75">
      <c r="N670" s="18" t="str">
        <f t="shared" si="10"/>
        <v/>
      </c>
      <c r="R670" s="20"/>
    </row>
    <row r="671" spans="14:18" ht="15.75">
      <c r="N671" s="18" t="str">
        <f t="shared" si="10"/>
        <v/>
      </c>
      <c r="R671" s="20"/>
    </row>
    <row r="672" spans="14:18" ht="15.75">
      <c r="N672" s="18" t="str">
        <f t="shared" si="10"/>
        <v/>
      </c>
      <c r="R672" s="20"/>
    </row>
    <row r="673" spans="14:18" ht="15.75">
      <c r="N673" s="18" t="str">
        <f t="shared" si="10"/>
        <v/>
      </c>
      <c r="R673" s="20"/>
    </row>
    <row r="674" spans="14:18" ht="15.75">
      <c r="N674" s="18" t="str">
        <f t="shared" si="10"/>
        <v/>
      </c>
      <c r="R674" s="20"/>
    </row>
    <row r="675" spans="14:18" ht="15.75">
      <c r="N675" s="18" t="str">
        <f t="shared" si="10"/>
        <v/>
      </c>
      <c r="R675" s="20"/>
    </row>
    <row r="676" spans="14:18" ht="15.75">
      <c r="N676" s="18" t="str">
        <f t="shared" si="10"/>
        <v/>
      </c>
      <c r="R676" s="20"/>
    </row>
    <row r="677" spans="14:18" ht="15.75">
      <c r="N677" s="18" t="str">
        <f t="shared" si="10"/>
        <v/>
      </c>
      <c r="R677" s="20"/>
    </row>
    <row r="678" spans="14:18" ht="15.75">
      <c r="N678" s="18" t="str">
        <f t="shared" si="10"/>
        <v/>
      </c>
      <c r="R678" s="20"/>
    </row>
    <row r="679" spans="14:18" ht="15.75">
      <c r="N679" s="18" t="str">
        <f t="shared" si="10"/>
        <v/>
      </c>
      <c r="R679" s="20"/>
    </row>
    <row r="680" spans="14:18" ht="15.75">
      <c r="N680" s="18" t="str">
        <f t="shared" si="10"/>
        <v/>
      </c>
      <c r="R680" s="20"/>
    </row>
    <row r="681" spans="14:18" ht="15.75">
      <c r="N681" s="18" t="str">
        <f t="shared" si="10"/>
        <v/>
      </c>
      <c r="R681" s="20"/>
    </row>
    <row r="682" spans="14:18" ht="15.75">
      <c r="N682" s="18" t="str">
        <f t="shared" si="10"/>
        <v/>
      </c>
      <c r="R682" s="20"/>
    </row>
    <row r="683" spans="14:18" ht="15.75">
      <c r="N683" s="18" t="str">
        <f t="shared" si="10"/>
        <v/>
      </c>
      <c r="R683" s="20"/>
    </row>
    <row r="684" spans="14:18" ht="15.75">
      <c r="N684" s="18" t="str">
        <f t="shared" si="10"/>
        <v/>
      </c>
      <c r="R684" s="20"/>
    </row>
    <row r="685" spans="14:18" ht="15.75">
      <c r="N685" s="18" t="str">
        <f t="shared" si="10"/>
        <v/>
      </c>
      <c r="R685" s="20"/>
    </row>
    <row r="686" spans="14:18" ht="15.75">
      <c r="N686" s="18" t="str">
        <f t="shared" si="10"/>
        <v/>
      </c>
      <c r="R686" s="20"/>
    </row>
    <row r="687" spans="14:18" ht="15.75">
      <c r="N687" s="18" t="str">
        <f t="shared" si="10"/>
        <v/>
      </c>
      <c r="R687" s="20"/>
    </row>
    <row r="688" spans="14:18" ht="15.75">
      <c r="N688" s="18" t="str">
        <f t="shared" si="10"/>
        <v/>
      </c>
      <c r="R688" s="20"/>
    </row>
    <row r="689" spans="14:18" ht="15.75">
      <c r="N689" s="18" t="str">
        <f t="shared" si="10"/>
        <v/>
      </c>
      <c r="R689" s="20"/>
    </row>
    <row r="690" spans="14:18" ht="15.75">
      <c r="N690" s="18" t="str">
        <f t="shared" si="10"/>
        <v/>
      </c>
      <c r="R690" s="20"/>
    </row>
    <row r="691" spans="14:18" ht="15.75">
      <c r="N691" s="18" t="str">
        <f t="shared" si="10"/>
        <v/>
      </c>
      <c r="R691" s="20"/>
    </row>
    <row r="692" spans="14:18" ht="15.75">
      <c r="N692" s="18" t="str">
        <f t="shared" si="10"/>
        <v/>
      </c>
      <c r="R692" s="20"/>
    </row>
    <row r="693" spans="14:18" ht="15.75">
      <c r="N693" s="18" t="str">
        <f t="shared" si="10"/>
        <v/>
      </c>
      <c r="R693" s="20"/>
    </row>
    <row r="694" spans="14:18" ht="15.75">
      <c r="N694" s="18" t="str">
        <f t="shared" si="10"/>
        <v/>
      </c>
      <c r="R694" s="20"/>
    </row>
    <row r="695" spans="14:18" ht="15.75">
      <c r="N695" s="18" t="str">
        <f t="shared" si="10"/>
        <v/>
      </c>
      <c r="R695" s="20"/>
    </row>
    <row r="696" spans="14:18" ht="15.75">
      <c r="N696" s="18" t="str">
        <f t="shared" si="10"/>
        <v/>
      </c>
      <c r="R696" s="20"/>
    </row>
    <row r="697" spans="14:18" ht="15.75">
      <c r="N697" s="18" t="str">
        <f t="shared" si="10"/>
        <v/>
      </c>
      <c r="R697" s="20"/>
    </row>
    <row r="698" spans="14:18" ht="15.75">
      <c r="N698" s="18" t="str">
        <f t="shared" si="10"/>
        <v/>
      </c>
      <c r="R698" s="20"/>
    </row>
    <row r="699" spans="14:18" ht="15.75">
      <c r="N699" s="18" t="str">
        <f t="shared" si="10"/>
        <v/>
      </c>
      <c r="R699" s="20"/>
    </row>
    <row r="700" spans="14:18" ht="15.75">
      <c r="N700" s="18" t="str">
        <f t="shared" si="10"/>
        <v/>
      </c>
      <c r="R700" s="20"/>
    </row>
    <row r="701" spans="14:18" ht="15.75">
      <c r="N701" s="18" t="str">
        <f t="shared" si="10"/>
        <v/>
      </c>
      <c r="R701" s="20"/>
    </row>
    <row r="702" spans="14:18" ht="15.75">
      <c r="N702" s="18" t="str">
        <f t="shared" si="10"/>
        <v/>
      </c>
      <c r="R702" s="20"/>
    </row>
    <row r="703" spans="14:18" ht="15.75">
      <c r="N703" s="18" t="str">
        <f t="shared" si="10"/>
        <v/>
      </c>
      <c r="R703" s="20"/>
    </row>
    <row r="704" spans="14:18" ht="15.75">
      <c r="N704" s="18" t="str">
        <f t="shared" si="10"/>
        <v/>
      </c>
      <c r="R704" s="20"/>
    </row>
    <row r="705" spans="14:18" ht="15.75">
      <c r="N705" s="18" t="str">
        <f t="shared" si="10"/>
        <v/>
      </c>
      <c r="R705" s="20"/>
    </row>
    <row r="706" spans="14:18" ht="15.75">
      <c r="N706" s="18" t="str">
        <f t="shared" si="10"/>
        <v/>
      </c>
      <c r="R706" s="20"/>
    </row>
    <row r="707" spans="14:18" ht="15.75">
      <c r="N707" s="18" t="str">
        <f t="shared" si="10"/>
        <v/>
      </c>
      <c r="R707" s="20"/>
    </row>
    <row r="708" spans="14:18" ht="15.75">
      <c r="N708" s="18" t="str">
        <f t="shared" si="10"/>
        <v/>
      </c>
      <c r="R708" s="20"/>
    </row>
    <row r="709" spans="14:18" ht="15.75">
      <c r="N709" s="18" t="str">
        <f t="shared" si="10"/>
        <v/>
      </c>
      <c r="R709" s="20"/>
    </row>
    <row r="710" spans="14:18" ht="15.75">
      <c r="N710" s="18" t="str">
        <f t="shared" si="10"/>
        <v/>
      </c>
      <c r="R710" s="20"/>
    </row>
    <row r="711" spans="14:18" ht="15.75">
      <c r="N711" s="18" t="str">
        <f t="shared" si="10"/>
        <v/>
      </c>
      <c r="R711" s="20"/>
    </row>
    <row r="712" spans="14:18" ht="15.75">
      <c r="N712" s="18" t="str">
        <f t="shared" si="10"/>
        <v/>
      </c>
      <c r="R712" s="20"/>
    </row>
    <row r="713" spans="14:18" ht="15.75">
      <c r="N713" s="18" t="str">
        <f t="shared" ref="N713:N776" si="11">IF(M713="","",K713*M713)</f>
        <v/>
      </c>
      <c r="R713" s="20"/>
    </row>
    <row r="714" spans="14:18" ht="15.75">
      <c r="N714" s="18" t="str">
        <f t="shared" si="11"/>
        <v/>
      </c>
      <c r="R714" s="20"/>
    </row>
    <row r="715" spans="14:18" ht="15.75">
      <c r="N715" s="18" t="str">
        <f t="shared" si="11"/>
        <v/>
      </c>
      <c r="R715" s="20"/>
    </row>
    <row r="716" spans="14:18" ht="15.75">
      <c r="N716" s="18" t="str">
        <f t="shared" si="11"/>
        <v/>
      </c>
      <c r="R716" s="20"/>
    </row>
    <row r="717" spans="14:18" ht="15.75">
      <c r="N717" s="18" t="str">
        <f t="shared" si="11"/>
        <v/>
      </c>
      <c r="R717" s="20"/>
    </row>
    <row r="718" spans="14:18" ht="15.75">
      <c r="N718" s="18" t="str">
        <f t="shared" si="11"/>
        <v/>
      </c>
      <c r="R718" s="20"/>
    </row>
    <row r="719" spans="14:18" ht="15.75">
      <c r="N719" s="18" t="str">
        <f t="shared" si="11"/>
        <v/>
      </c>
      <c r="R719" s="20"/>
    </row>
    <row r="720" spans="14:18" ht="15.75">
      <c r="N720" s="18" t="str">
        <f t="shared" si="11"/>
        <v/>
      </c>
      <c r="R720" s="20"/>
    </row>
    <row r="721" spans="14:18" ht="15.75">
      <c r="N721" s="18" t="str">
        <f t="shared" si="11"/>
        <v/>
      </c>
      <c r="R721" s="20"/>
    </row>
    <row r="722" spans="14:18" ht="15.75">
      <c r="N722" s="18" t="str">
        <f t="shared" si="11"/>
        <v/>
      </c>
      <c r="R722" s="20"/>
    </row>
    <row r="723" spans="14:18" ht="15.75">
      <c r="N723" s="18" t="str">
        <f t="shared" si="11"/>
        <v/>
      </c>
      <c r="R723" s="20"/>
    </row>
    <row r="724" spans="14:18" ht="15.75">
      <c r="N724" s="18" t="str">
        <f t="shared" si="11"/>
        <v/>
      </c>
      <c r="R724" s="20"/>
    </row>
    <row r="725" spans="14:18" ht="15.75">
      <c r="N725" s="18" t="str">
        <f t="shared" si="11"/>
        <v/>
      </c>
      <c r="R725" s="20"/>
    </row>
    <row r="726" spans="14:18" ht="15.75">
      <c r="N726" s="18" t="str">
        <f t="shared" si="11"/>
        <v/>
      </c>
      <c r="R726" s="20"/>
    </row>
    <row r="727" spans="14:18" ht="15.75">
      <c r="N727" s="18" t="str">
        <f t="shared" si="11"/>
        <v/>
      </c>
      <c r="R727" s="20"/>
    </row>
    <row r="728" spans="14:18" ht="15.75">
      <c r="N728" s="18" t="str">
        <f t="shared" si="11"/>
        <v/>
      </c>
      <c r="R728" s="20"/>
    </row>
    <row r="729" spans="14:18" ht="15.75">
      <c r="N729" s="18" t="str">
        <f t="shared" si="11"/>
        <v/>
      </c>
      <c r="R729" s="20"/>
    </row>
    <row r="730" spans="14:18" ht="15.75">
      <c r="N730" s="18" t="str">
        <f t="shared" si="11"/>
        <v/>
      </c>
      <c r="R730" s="20"/>
    </row>
    <row r="731" spans="14:18" ht="15.75">
      <c r="N731" s="18" t="str">
        <f t="shared" si="11"/>
        <v/>
      </c>
      <c r="R731" s="20"/>
    </row>
    <row r="732" spans="14:18" ht="15.75">
      <c r="N732" s="18" t="str">
        <f t="shared" si="11"/>
        <v/>
      </c>
      <c r="R732" s="20"/>
    </row>
    <row r="733" spans="14:18" ht="15.75">
      <c r="N733" s="18" t="str">
        <f t="shared" si="11"/>
        <v/>
      </c>
      <c r="R733" s="20"/>
    </row>
    <row r="734" spans="14:18" ht="15.75">
      <c r="N734" s="18" t="str">
        <f t="shared" si="11"/>
        <v/>
      </c>
      <c r="R734" s="20"/>
    </row>
    <row r="735" spans="14:18" ht="15.75">
      <c r="N735" s="18" t="str">
        <f t="shared" si="11"/>
        <v/>
      </c>
      <c r="R735" s="20"/>
    </row>
    <row r="736" spans="14:18" ht="15.75">
      <c r="N736" s="18" t="str">
        <f t="shared" si="11"/>
        <v/>
      </c>
      <c r="R736" s="20"/>
    </row>
    <row r="737" spans="14:18" ht="15.75">
      <c r="N737" s="18" t="str">
        <f t="shared" si="11"/>
        <v/>
      </c>
      <c r="R737" s="20"/>
    </row>
    <row r="738" spans="14:18" ht="15.75">
      <c r="N738" s="18" t="str">
        <f t="shared" si="11"/>
        <v/>
      </c>
      <c r="R738" s="20"/>
    </row>
    <row r="739" spans="14:18" ht="15.75">
      <c r="N739" s="18" t="str">
        <f t="shared" si="11"/>
        <v/>
      </c>
      <c r="R739" s="20"/>
    </row>
    <row r="740" spans="14:18" ht="15.75">
      <c r="N740" s="18" t="str">
        <f t="shared" si="11"/>
        <v/>
      </c>
      <c r="R740" s="20"/>
    </row>
    <row r="741" spans="14:18" ht="15.75">
      <c r="N741" s="18" t="str">
        <f t="shared" si="11"/>
        <v/>
      </c>
      <c r="R741" s="20"/>
    </row>
    <row r="742" spans="14:18" ht="15.75">
      <c r="N742" s="18" t="str">
        <f t="shared" si="11"/>
        <v/>
      </c>
      <c r="R742" s="20"/>
    </row>
    <row r="743" spans="14:18" ht="15.75">
      <c r="N743" s="18" t="str">
        <f t="shared" si="11"/>
        <v/>
      </c>
      <c r="R743" s="20"/>
    </row>
    <row r="744" spans="14:18" ht="15.75">
      <c r="N744" s="18" t="str">
        <f t="shared" si="11"/>
        <v/>
      </c>
      <c r="R744" s="20"/>
    </row>
    <row r="745" spans="14:18" ht="15.75">
      <c r="N745" s="18" t="str">
        <f t="shared" si="11"/>
        <v/>
      </c>
      <c r="R745" s="20"/>
    </row>
    <row r="746" spans="14:18" ht="15.75">
      <c r="N746" s="18" t="str">
        <f t="shared" si="11"/>
        <v/>
      </c>
      <c r="R746" s="20"/>
    </row>
    <row r="747" spans="14:18" ht="15.75">
      <c r="N747" s="18" t="str">
        <f t="shared" si="11"/>
        <v/>
      </c>
      <c r="R747" s="20"/>
    </row>
    <row r="748" spans="14:18" ht="15.75">
      <c r="N748" s="18" t="str">
        <f t="shared" si="11"/>
        <v/>
      </c>
      <c r="R748" s="20"/>
    </row>
    <row r="749" spans="14:18" ht="15.75">
      <c r="N749" s="18" t="str">
        <f t="shared" si="11"/>
        <v/>
      </c>
      <c r="R749" s="20"/>
    </row>
    <row r="750" spans="14:18" ht="15.75">
      <c r="N750" s="18" t="str">
        <f t="shared" si="11"/>
        <v/>
      </c>
      <c r="R750" s="20"/>
    </row>
    <row r="751" spans="14:18" ht="15.75">
      <c r="N751" s="18" t="str">
        <f t="shared" si="11"/>
        <v/>
      </c>
      <c r="R751" s="20"/>
    </row>
    <row r="752" spans="14:18" ht="15.75">
      <c r="N752" s="18" t="str">
        <f t="shared" si="11"/>
        <v/>
      </c>
      <c r="R752" s="20"/>
    </row>
    <row r="753" spans="14:18" ht="15.75">
      <c r="N753" s="18" t="str">
        <f t="shared" si="11"/>
        <v/>
      </c>
      <c r="R753" s="20"/>
    </row>
    <row r="754" spans="14:18" ht="15.75">
      <c r="N754" s="18" t="str">
        <f t="shared" si="11"/>
        <v/>
      </c>
      <c r="R754" s="20"/>
    </row>
    <row r="755" spans="14:18" ht="15.75">
      <c r="N755" s="18" t="str">
        <f t="shared" si="11"/>
        <v/>
      </c>
      <c r="R755" s="20"/>
    </row>
    <row r="756" spans="14:18" ht="15.75">
      <c r="N756" s="18" t="str">
        <f t="shared" si="11"/>
        <v/>
      </c>
      <c r="R756" s="20"/>
    </row>
    <row r="757" spans="14:18" ht="15.75">
      <c r="N757" s="18" t="str">
        <f t="shared" si="11"/>
        <v/>
      </c>
      <c r="R757" s="20"/>
    </row>
    <row r="758" spans="14:18" ht="15.75">
      <c r="N758" s="18" t="str">
        <f t="shared" si="11"/>
        <v/>
      </c>
      <c r="R758" s="20"/>
    </row>
    <row r="759" spans="14:18" ht="15.75">
      <c r="N759" s="18" t="str">
        <f t="shared" si="11"/>
        <v/>
      </c>
      <c r="R759" s="20"/>
    </row>
    <row r="760" spans="14:18" ht="15.75">
      <c r="N760" s="18" t="str">
        <f t="shared" si="11"/>
        <v/>
      </c>
      <c r="R760" s="20"/>
    </row>
    <row r="761" spans="14:18" ht="15.75">
      <c r="N761" s="18" t="str">
        <f t="shared" si="11"/>
        <v/>
      </c>
      <c r="R761" s="20"/>
    </row>
    <row r="762" spans="14:18" ht="15.75">
      <c r="N762" s="18" t="str">
        <f t="shared" si="11"/>
        <v/>
      </c>
      <c r="R762" s="20"/>
    </row>
    <row r="763" spans="14:18" ht="15.75">
      <c r="N763" s="18" t="str">
        <f t="shared" si="11"/>
        <v/>
      </c>
      <c r="R763" s="20"/>
    </row>
    <row r="764" spans="14:18" ht="15.75">
      <c r="N764" s="18" t="str">
        <f t="shared" si="11"/>
        <v/>
      </c>
      <c r="R764" s="20"/>
    </row>
    <row r="765" spans="14:18" ht="15.75">
      <c r="N765" s="18" t="str">
        <f t="shared" si="11"/>
        <v/>
      </c>
      <c r="R765" s="20"/>
    </row>
    <row r="766" spans="14:18" ht="15.75">
      <c r="N766" s="18" t="str">
        <f t="shared" si="11"/>
        <v/>
      </c>
      <c r="R766" s="20"/>
    </row>
    <row r="767" spans="14:18" ht="15.75">
      <c r="N767" s="18" t="str">
        <f t="shared" si="11"/>
        <v/>
      </c>
      <c r="R767" s="20"/>
    </row>
    <row r="768" spans="14:18" ht="15.75">
      <c r="N768" s="18" t="str">
        <f t="shared" si="11"/>
        <v/>
      </c>
      <c r="R768" s="20"/>
    </row>
    <row r="769" spans="14:18" ht="15.75">
      <c r="N769" s="18" t="str">
        <f t="shared" si="11"/>
        <v/>
      </c>
      <c r="R769" s="20"/>
    </row>
    <row r="770" spans="14:18" ht="15.75">
      <c r="N770" s="18" t="str">
        <f t="shared" si="11"/>
        <v/>
      </c>
      <c r="R770" s="20"/>
    </row>
    <row r="771" spans="14:18" ht="15.75">
      <c r="N771" s="18" t="str">
        <f t="shared" si="11"/>
        <v/>
      </c>
      <c r="R771" s="20"/>
    </row>
    <row r="772" spans="14:18" ht="15.75">
      <c r="N772" s="18" t="str">
        <f t="shared" si="11"/>
        <v/>
      </c>
      <c r="R772" s="20"/>
    </row>
    <row r="773" spans="14:18" ht="15.75">
      <c r="N773" s="18" t="str">
        <f t="shared" si="11"/>
        <v/>
      </c>
      <c r="R773" s="20"/>
    </row>
    <row r="774" spans="14:18" ht="15.75">
      <c r="N774" s="18" t="str">
        <f t="shared" si="11"/>
        <v/>
      </c>
      <c r="R774" s="20"/>
    </row>
    <row r="775" spans="14:18" ht="15.75">
      <c r="N775" s="18" t="str">
        <f t="shared" si="11"/>
        <v/>
      </c>
      <c r="R775" s="20"/>
    </row>
    <row r="776" spans="14:18" ht="15.75">
      <c r="N776" s="18" t="str">
        <f t="shared" si="11"/>
        <v/>
      </c>
      <c r="R776" s="20"/>
    </row>
    <row r="777" spans="14:18" ht="15.75">
      <c r="N777" s="18" t="str">
        <f t="shared" ref="N777:N840" si="12">IF(M777="","",K777*M777)</f>
        <v/>
      </c>
      <c r="R777" s="20"/>
    </row>
    <row r="778" spans="14:18" ht="15.75">
      <c r="N778" s="18" t="str">
        <f t="shared" si="12"/>
        <v/>
      </c>
      <c r="R778" s="20"/>
    </row>
    <row r="779" spans="14:18" ht="15.75">
      <c r="N779" s="18" t="str">
        <f t="shared" si="12"/>
        <v/>
      </c>
      <c r="R779" s="20"/>
    </row>
    <row r="780" spans="14:18" ht="15.75">
      <c r="N780" s="18" t="str">
        <f t="shared" si="12"/>
        <v/>
      </c>
      <c r="R780" s="20"/>
    </row>
    <row r="781" spans="14:18" ht="15.75">
      <c r="N781" s="18" t="str">
        <f t="shared" si="12"/>
        <v/>
      </c>
      <c r="R781" s="20"/>
    </row>
    <row r="782" spans="14:18" ht="15.75">
      <c r="N782" s="18" t="str">
        <f t="shared" si="12"/>
        <v/>
      </c>
      <c r="R782" s="20"/>
    </row>
    <row r="783" spans="14:18" ht="15.75">
      <c r="N783" s="18" t="str">
        <f t="shared" si="12"/>
        <v/>
      </c>
      <c r="R783" s="20"/>
    </row>
    <row r="784" spans="14:18" ht="15.75">
      <c r="N784" s="18" t="str">
        <f t="shared" si="12"/>
        <v/>
      </c>
      <c r="R784" s="20"/>
    </row>
    <row r="785" spans="14:18" ht="15.75">
      <c r="N785" s="18" t="str">
        <f t="shared" si="12"/>
        <v/>
      </c>
      <c r="R785" s="20"/>
    </row>
    <row r="786" spans="14:18" ht="15.75">
      <c r="N786" s="18" t="str">
        <f t="shared" si="12"/>
        <v/>
      </c>
      <c r="R786" s="20"/>
    </row>
    <row r="787" spans="14:18" ht="15.75">
      <c r="N787" s="18" t="str">
        <f t="shared" si="12"/>
        <v/>
      </c>
      <c r="R787" s="20"/>
    </row>
    <row r="788" spans="14:18" ht="15.75">
      <c r="N788" s="18" t="str">
        <f t="shared" si="12"/>
        <v/>
      </c>
      <c r="R788" s="20"/>
    </row>
    <row r="789" spans="14:18" ht="15.75">
      <c r="N789" s="18" t="str">
        <f t="shared" si="12"/>
        <v/>
      </c>
      <c r="R789" s="20"/>
    </row>
    <row r="790" spans="14:18" ht="15.75">
      <c r="N790" s="18" t="str">
        <f t="shared" si="12"/>
        <v/>
      </c>
      <c r="R790" s="20"/>
    </row>
    <row r="791" spans="14:18" ht="15.75">
      <c r="N791" s="18" t="str">
        <f t="shared" si="12"/>
        <v/>
      </c>
      <c r="R791" s="20"/>
    </row>
    <row r="792" spans="14:18" ht="15.75">
      <c r="N792" s="18" t="str">
        <f t="shared" si="12"/>
        <v/>
      </c>
      <c r="R792" s="20"/>
    </row>
    <row r="793" spans="14:18" ht="15.75">
      <c r="N793" s="18" t="str">
        <f t="shared" si="12"/>
        <v/>
      </c>
      <c r="R793" s="20"/>
    </row>
    <row r="794" spans="14:18" ht="15.75">
      <c r="N794" s="18" t="str">
        <f t="shared" si="12"/>
        <v/>
      </c>
      <c r="R794" s="20"/>
    </row>
    <row r="795" spans="14:18" ht="15.75">
      <c r="N795" s="18" t="str">
        <f t="shared" si="12"/>
        <v/>
      </c>
      <c r="R795" s="20"/>
    </row>
    <row r="796" spans="14:18" ht="15.75">
      <c r="N796" s="18" t="str">
        <f t="shared" si="12"/>
        <v/>
      </c>
      <c r="R796" s="20"/>
    </row>
    <row r="797" spans="14:18" ht="15.75">
      <c r="N797" s="18" t="str">
        <f t="shared" si="12"/>
        <v/>
      </c>
      <c r="R797" s="20"/>
    </row>
    <row r="798" spans="14:18" ht="15.75">
      <c r="N798" s="18" t="str">
        <f t="shared" si="12"/>
        <v/>
      </c>
      <c r="R798" s="20"/>
    </row>
    <row r="799" spans="14:18" ht="15.75">
      <c r="N799" s="18" t="str">
        <f t="shared" si="12"/>
        <v/>
      </c>
      <c r="R799" s="20"/>
    </row>
    <row r="800" spans="14:18" ht="15.75">
      <c r="N800" s="18" t="str">
        <f t="shared" si="12"/>
        <v/>
      </c>
      <c r="R800" s="20"/>
    </row>
    <row r="801" spans="14:18" ht="15.75">
      <c r="N801" s="18" t="str">
        <f t="shared" si="12"/>
        <v/>
      </c>
      <c r="R801" s="20"/>
    </row>
    <row r="802" spans="14:18" ht="15.75">
      <c r="N802" s="18" t="str">
        <f t="shared" si="12"/>
        <v/>
      </c>
      <c r="R802" s="20"/>
    </row>
    <row r="803" spans="14:18" ht="15.75">
      <c r="N803" s="18" t="str">
        <f t="shared" si="12"/>
        <v/>
      </c>
      <c r="R803" s="20"/>
    </row>
    <row r="804" spans="14:18" ht="15.75">
      <c r="N804" s="18" t="str">
        <f t="shared" si="12"/>
        <v/>
      </c>
      <c r="R804" s="20"/>
    </row>
    <row r="805" spans="14:18" ht="15.75">
      <c r="N805" s="18" t="str">
        <f t="shared" si="12"/>
        <v/>
      </c>
      <c r="R805" s="20"/>
    </row>
    <row r="806" spans="14:18" ht="15.75">
      <c r="N806" s="18" t="str">
        <f t="shared" si="12"/>
        <v/>
      </c>
      <c r="R806" s="20"/>
    </row>
    <row r="807" spans="14:18" ht="15.75">
      <c r="N807" s="18" t="str">
        <f t="shared" si="12"/>
        <v/>
      </c>
      <c r="R807" s="20"/>
    </row>
    <row r="808" spans="14:18" ht="15.75">
      <c r="N808" s="18" t="str">
        <f t="shared" si="12"/>
        <v/>
      </c>
      <c r="R808" s="20"/>
    </row>
    <row r="809" spans="14:18" ht="15.75">
      <c r="N809" s="18" t="str">
        <f t="shared" si="12"/>
        <v/>
      </c>
      <c r="R809" s="20"/>
    </row>
    <row r="810" spans="14:18" ht="15.75">
      <c r="N810" s="18" t="str">
        <f t="shared" si="12"/>
        <v/>
      </c>
      <c r="R810" s="20"/>
    </row>
    <row r="811" spans="14:18" ht="15.75">
      <c r="N811" s="18" t="str">
        <f t="shared" si="12"/>
        <v/>
      </c>
      <c r="R811" s="20"/>
    </row>
    <row r="812" spans="14:18" ht="15.75">
      <c r="N812" s="18" t="str">
        <f t="shared" si="12"/>
        <v/>
      </c>
      <c r="R812" s="20"/>
    </row>
    <row r="813" spans="14:18" ht="15.75">
      <c r="N813" s="18" t="str">
        <f t="shared" si="12"/>
        <v/>
      </c>
      <c r="R813" s="20"/>
    </row>
    <row r="814" spans="14:18" ht="15.75">
      <c r="N814" s="18" t="str">
        <f t="shared" si="12"/>
        <v/>
      </c>
      <c r="R814" s="20"/>
    </row>
    <row r="815" spans="14:18" ht="15.75">
      <c r="N815" s="18" t="str">
        <f t="shared" si="12"/>
        <v/>
      </c>
      <c r="R815" s="20"/>
    </row>
    <row r="816" spans="14:18" ht="15.75">
      <c r="N816" s="18" t="str">
        <f t="shared" si="12"/>
        <v/>
      </c>
      <c r="R816" s="20"/>
    </row>
    <row r="817" spans="14:18" ht="15.75">
      <c r="N817" s="18" t="str">
        <f t="shared" si="12"/>
        <v/>
      </c>
      <c r="R817" s="20"/>
    </row>
    <row r="818" spans="14:18" ht="15.75">
      <c r="N818" s="18" t="str">
        <f t="shared" si="12"/>
        <v/>
      </c>
      <c r="R818" s="20"/>
    </row>
    <row r="819" spans="14:18" ht="15.75">
      <c r="N819" s="18" t="str">
        <f t="shared" si="12"/>
        <v/>
      </c>
      <c r="R819" s="20"/>
    </row>
    <row r="820" spans="14:18" ht="15.75">
      <c r="N820" s="18" t="str">
        <f t="shared" si="12"/>
        <v/>
      </c>
      <c r="R820" s="20"/>
    </row>
    <row r="821" spans="14:18" ht="15.75">
      <c r="N821" s="18" t="str">
        <f t="shared" si="12"/>
        <v/>
      </c>
      <c r="R821" s="20"/>
    </row>
    <row r="822" spans="14:18" ht="15.75">
      <c r="N822" s="18" t="str">
        <f t="shared" si="12"/>
        <v/>
      </c>
      <c r="R822" s="20"/>
    </row>
    <row r="823" spans="14:18" ht="15.75">
      <c r="N823" s="18" t="str">
        <f t="shared" si="12"/>
        <v/>
      </c>
      <c r="R823" s="20"/>
    </row>
    <row r="824" spans="14:18" ht="15.75">
      <c r="N824" s="18" t="str">
        <f t="shared" si="12"/>
        <v/>
      </c>
      <c r="R824" s="20"/>
    </row>
    <row r="825" spans="14:18" ht="15.75">
      <c r="N825" s="18" t="str">
        <f t="shared" si="12"/>
        <v/>
      </c>
      <c r="R825" s="20"/>
    </row>
    <row r="826" spans="14:18" ht="15.75">
      <c r="N826" s="18" t="str">
        <f t="shared" si="12"/>
        <v/>
      </c>
      <c r="R826" s="20"/>
    </row>
    <row r="827" spans="14:18" ht="15.75">
      <c r="N827" s="18" t="str">
        <f t="shared" si="12"/>
        <v/>
      </c>
      <c r="R827" s="20"/>
    </row>
    <row r="828" spans="14:18" ht="15.75">
      <c r="N828" s="18" t="str">
        <f t="shared" si="12"/>
        <v/>
      </c>
      <c r="R828" s="20"/>
    </row>
    <row r="829" spans="14:18" ht="15.75">
      <c r="N829" s="18" t="str">
        <f t="shared" si="12"/>
        <v/>
      </c>
      <c r="R829" s="20"/>
    </row>
    <row r="830" spans="14:18" ht="15.75">
      <c r="N830" s="18" t="str">
        <f t="shared" si="12"/>
        <v/>
      </c>
      <c r="R830" s="20"/>
    </row>
    <row r="831" spans="14:18" ht="15.75">
      <c r="N831" s="18" t="str">
        <f t="shared" si="12"/>
        <v/>
      </c>
      <c r="R831" s="20"/>
    </row>
    <row r="832" spans="14:18" ht="15.75">
      <c r="N832" s="18" t="str">
        <f t="shared" si="12"/>
        <v/>
      </c>
      <c r="R832" s="20"/>
    </row>
    <row r="833" spans="14:18" ht="15.75">
      <c r="N833" s="18" t="str">
        <f t="shared" si="12"/>
        <v/>
      </c>
      <c r="R833" s="20"/>
    </row>
    <row r="834" spans="14:18" ht="15.75">
      <c r="N834" s="18" t="str">
        <f t="shared" si="12"/>
        <v/>
      </c>
      <c r="R834" s="20"/>
    </row>
    <row r="835" spans="14:18" ht="15.75">
      <c r="N835" s="18" t="str">
        <f t="shared" si="12"/>
        <v/>
      </c>
      <c r="R835" s="20"/>
    </row>
    <row r="836" spans="14:18" ht="15.75">
      <c r="N836" s="18" t="str">
        <f t="shared" si="12"/>
        <v/>
      </c>
      <c r="R836" s="20"/>
    </row>
    <row r="837" spans="14:18" ht="15.75">
      <c r="N837" s="18" t="str">
        <f t="shared" si="12"/>
        <v/>
      </c>
      <c r="R837" s="20"/>
    </row>
    <row r="838" spans="14:18" ht="15.75">
      <c r="N838" s="18" t="str">
        <f t="shared" si="12"/>
        <v/>
      </c>
      <c r="R838" s="20"/>
    </row>
    <row r="839" spans="14:18" ht="15.75">
      <c r="N839" s="18" t="str">
        <f t="shared" si="12"/>
        <v/>
      </c>
      <c r="R839" s="20"/>
    </row>
    <row r="840" spans="14:18" ht="15.75">
      <c r="N840" s="18" t="str">
        <f t="shared" si="12"/>
        <v/>
      </c>
      <c r="R840" s="20"/>
    </row>
    <row r="841" spans="14:18" ht="15.75">
      <c r="N841" s="18" t="str">
        <f t="shared" ref="N841:N904" si="13">IF(M841="","",K841*M841)</f>
        <v/>
      </c>
      <c r="R841" s="20"/>
    </row>
    <row r="842" spans="14:18" ht="15.75">
      <c r="N842" s="18" t="str">
        <f t="shared" si="13"/>
        <v/>
      </c>
      <c r="R842" s="20"/>
    </row>
    <row r="843" spans="14:18" ht="15.75">
      <c r="N843" s="18" t="str">
        <f t="shared" si="13"/>
        <v/>
      </c>
      <c r="R843" s="20"/>
    </row>
    <row r="844" spans="14:18" ht="15.75">
      <c r="N844" s="18" t="str">
        <f t="shared" si="13"/>
        <v/>
      </c>
      <c r="R844" s="20"/>
    </row>
    <row r="845" spans="14:18" ht="15.75">
      <c r="N845" s="18" t="str">
        <f t="shared" si="13"/>
        <v/>
      </c>
      <c r="R845" s="20"/>
    </row>
    <row r="846" spans="14:18" ht="15.75">
      <c r="N846" s="18" t="str">
        <f t="shared" si="13"/>
        <v/>
      </c>
      <c r="R846" s="20"/>
    </row>
    <row r="847" spans="14:18" ht="15.75">
      <c r="N847" s="18" t="str">
        <f t="shared" si="13"/>
        <v/>
      </c>
      <c r="R847" s="20"/>
    </row>
    <row r="848" spans="14:18" ht="15.75">
      <c r="N848" s="18" t="str">
        <f t="shared" si="13"/>
        <v/>
      </c>
      <c r="R848" s="20"/>
    </row>
    <row r="849" spans="14:18" ht="15.75">
      <c r="N849" s="18" t="str">
        <f t="shared" si="13"/>
        <v/>
      </c>
      <c r="R849" s="20"/>
    </row>
    <row r="850" spans="14:18" ht="15.75">
      <c r="N850" s="18" t="str">
        <f t="shared" si="13"/>
        <v/>
      </c>
      <c r="R850" s="20"/>
    </row>
    <row r="851" spans="14:18" ht="15.75">
      <c r="N851" s="18" t="str">
        <f t="shared" si="13"/>
        <v/>
      </c>
      <c r="R851" s="20"/>
    </row>
    <row r="852" spans="14:18" ht="15.75">
      <c r="N852" s="18" t="str">
        <f t="shared" si="13"/>
        <v/>
      </c>
      <c r="R852" s="20"/>
    </row>
    <row r="853" spans="14:18" ht="15.75">
      <c r="N853" s="18" t="str">
        <f t="shared" si="13"/>
        <v/>
      </c>
      <c r="R853" s="20"/>
    </row>
    <row r="854" spans="14:18" ht="15.75">
      <c r="N854" s="18" t="str">
        <f t="shared" si="13"/>
        <v/>
      </c>
      <c r="R854" s="20"/>
    </row>
    <row r="855" spans="14:18" ht="15.75">
      <c r="N855" s="18" t="str">
        <f t="shared" si="13"/>
        <v/>
      </c>
      <c r="R855" s="20"/>
    </row>
    <row r="856" spans="14:18" ht="15.75">
      <c r="N856" s="18" t="str">
        <f t="shared" si="13"/>
        <v/>
      </c>
      <c r="R856" s="20"/>
    </row>
    <row r="857" spans="14:18" ht="15.75">
      <c r="N857" s="18" t="str">
        <f t="shared" si="13"/>
        <v/>
      </c>
      <c r="R857" s="20"/>
    </row>
    <row r="858" spans="14:18" ht="15.75">
      <c r="N858" s="18" t="str">
        <f t="shared" si="13"/>
        <v/>
      </c>
      <c r="R858" s="20"/>
    </row>
    <row r="859" spans="14:18" ht="15.75">
      <c r="N859" s="18" t="str">
        <f t="shared" si="13"/>
        <v/>
      </c>
      <c r="R859" s="20"/>
    </row>
    <row r="860" spans="14:18" ht="15.75">
      <c r="N860" s="18" t="str">
        <f t="shared" si="13"/>
        <v/>
      </c>
      <c r="R860" s="20"/>
    </row>
    <row r="861" spans="14:18" ht="15.75">
      <c r="N861" s="18" t="str">
        <f t="shared" si="13"/>
        <v/>
      </c>
      <c r="R861" s="20"/>
    </row>
    <row r="862" spans="14:18" ht="15.75">
      <c r="N862" s="18" t="str">
        <f t="shared" si="13"/>
        <v/>
      </c>
      <c r="R862" s="20"/>
    </row>
    <row r="863" spans="14:18" ht="15.75">
      <c r="N863" s="18" t="str">
        <f t="shared" si="13"/>
        <v/>
      </c>
      <c r="R863" s="20"/>
    </row>
    <row r="864" spans="14:18" ht="15.75">
      <c r="N864" s="18" t="str">
        <f t="shared" si="13"/>
        <v/>
      </c>
      <c r="R864" s="20"/>
    </row>
    <row r="865" spans="14:18" ht="15.75">
      <c r="N865" s="18" t="str">
        <f t="shared" si="13"/>
        <v/>
      </c>
      <c r="R865" s="20"/>
    </row>
    <row r="866" spans="14:18" ht="15.75">
      <c r="N866" s="18" t="str">
        <f t="shared" si="13"/>
        <v/>
      </c>
      <c r="R866" s="20"/>
    </row>
    <row r="867" spans="14:18" ht="15.75">
      <c r="N867" s="18" t="str">
        <f t="shared" si="13"/>
        <v/>
      </c>
      <c r="R867" s="20"/>
    </row>
    <row r="868" spans="14:18" ht="15.75">
      <c r="N868" s="18" t="str">
        <f t="shared" si="13"/>
        <v/>
      </c>
      <c r="R868" s="20"/>
    </row>
    <row r="869" spans="14:18" ht="15.75">
      <c r="N869" s="18" t="str">
        <f t="shared" si="13"/>
        <v/>
      </c>
      <c r="R869" s="20"/>
    </row>
    <row r="870" spans="14:18" ht="15.75">
      <c r="N870" s="18" t="str">
        <f t="shared" si="13"/>
        <v/>
      </c>
      <c r="R870" s="20"/>
    </row>
    <row r="871" spans="14:18" ht="15.75">
      <c r="N871" s="18" t="str">
        <f t="shared" si="13"/>
        <v/>
      </c>
      <c r="R871" s="20"/>
    </row>
    <row r="872" spans="14:18" ht="15.75">
      <c r="N872" s="18" t="str">
        <f t="shared" si="13"/>
        <v/>
      </c>
      <c r="R872" s="20"/>
    </row>
    <row r="873" spans="14:18" ht="15.75">
      <c r="N873" s="18" t="str">
        <f t="shared" si="13"/>
        <v/>
      </c>
      <c r="R873" s="20"/>
    </row>
    <row r="874" spans="14:18" ht="15.75">
      <c r="N874" s="18" t="str">
        <f t="shared" si="13"/>
        <v/>
      </c>
      <c r="R874" s="20"/>
    </row>
    <row r="875" spans="14:18" ht="15.75">
      <c r="N875" s="18" t="str">
        <f t="shared" si="13"/>
        <v/>
      </c>
      <c r="R875" s="20"/>
    </row>
    <row r="876" spans="14:18" ht="15.75">
      <c r="N876" s="18" t="str">
        <f t="shared" si="13"/>
        <v/>
      </c>
      <c r="R876" s="20"/>
    </row>
    <row r="877" spans="14:18" ht="15.75">
      <c r="N877" s="18" t="str">
        <f t="shared" si="13"/>
        <v/>
      </c>
      <c r="R877" s="20"/>
    </row>
    <row r="878" spans="14:18" ht="15.75">
      <c r="N878" s="18" t="str">
        <f t="shared" si="13"/>
        <v/>
      </c>
      <c r="R878" s="20"/>
    </row>
    <row r="879" spans="14:18" ht="15.75">
      <c r="N879" s="18" t="str">
        <f t="shared" si="13"/>
        <v/>
      </c>
      <c r="R879" s="20"/>
    </row>
    <row r="880" spans="14:18" ht="15.75">
      <c r="N880" s="18" t="str">
        <f t="shared" si="13"/>
        <v/>
      </c>
      <c r="R880" s="20"/>
    </row>
    <row r="881" spans="14:18" ht="15.75">
      <c r="N881" s="18" t="str">
        <f t="shared" si="13"/>
        <v/>
      </c>
      <c r="R881" s="20"/>
    </row>
    <row r="882" spans="14:18" ht="15.75">
      <c r="N882" s="18" t="str">
        <f t="shared" si="13"/>
        <v/>
      </c>
      <c r="R882" s="20"/>
    </row>
    <row r="883" spans="14:18" ht="15.75">
      <c r="N883" s="18" t="str">
        <f t="shared" si="13"/>
        <v/>
      </c>
      <c r="R883" s="20"/>
    </row>
    <row r="884" spans="14:18" ht="15.75">
      <c r="N884" s="18" t="str">
        <f t="shared" si="13"/>
        <v/>
      </c>
      <c r="R884" s="20"/>
    </row>
    <row r="885" spans="14:18" ht="15.75">
      <c r="N885" s="18" t="str">
        <f t="shared" si="13"/>
        <v/>
      </c>
      <c r="R885" s="20"/>
    </row>
    <row r="886" spans="14:18" ht="15.75">
      <c r="N886" s="18" t="str">
        <f t="shared" si="13"/>
        <v/>
      </c>
      <c r="R886" s="20"/>
    </row>
    <row r="887" spans="14:18" ht="15.75">
      <c r="N887" s="18" t="str">
        <f t="shared" si="13"/>
        <v/>
      </c>
      <c r="R887" s="20"/>
    </row>
    <row r="888" spans="14:18" ht="15.75">
      <c r="N888" s="18" t="str">
        <f t="shared" si="13"/>
        <v/>
      </c>
      <c r="R888" s="20"/>
    </row>
    <row r="889" spans="14:18" ht="15.75">
      <c r="N889" s="18" t="str">
        <f t="shared" si="13"/>
        <v/>
      </c>
      <c r="R889" s="20"/>
    </row>
    <row r="890" spans="14:18" ht="15.75">
      <c r="N890" s="18" t="str">
        <f t="shared" si="13"/>
        <v/>
      </c>
      <c r="R890" s="20"/>
    </row>
    <row r="891" spans="14:18" ht="15.75">
      <c r="N891" s="18" t="str">
        <f t="shared" si="13"/>
        <v/>
      </c>
      <c r="R891" s="20"/>
    </row>
    <row r="892" spans="14:18" ht="15.75">
      <c r="N892" s="18" t="str">
        <f t="shared" si="13"/>
        <v/>
      </c>
      <c r="R892" s="20"/>
    </row>
    <row r="893" spans="14:18" ht="15.75">
      <c r="N893" s="18" t="str">
        <f t="shared" si="13"/>
        <v/>
      </c>
      <c r="R893" s="20"/>
    </row>
    <row r="894" spans="14:18" ht="15.75">
      <c r="N894" s="18" t="str">
        <f t="shared" si="13"/>
        <v/>
      </c>
      <c r="R894" s="20"/>
    </row>
    <row r="895" spans="14:18" ht="15.75">
      <c r="N895" s="18" t="str">
        <f t="shared" si="13"/>
        <v/>
      </c>
      <c r="R895" s="20"/>
    </row>
    <row r="896" spans="14:18" ht="15.75">
      <c r="N896" s="18" t="str">
        <f t="shared" si="13"/>
        <v/>
      </c>
      <c r="R896" s="20"/>
    </row>
    <row r="897" spans="14:18" ht="15.75">
      <c r="N897" s="18" t="str">
        <f t="shared" si="13"/>
        <v/>
      </c>
      <c r="R897" s="20"/>
    </row>
    <row r="898" spans="14:18" ht="15.75">
      <c r="N898" s="18" t="str">
        <f t="shared" si="13"/>
        <v/>
      </c>
      <c r="R898" s="20"/>
    </row>
    <row r="899" spans="14:18" ht="15.75">
      <c r="N899" s="18" t="str">
        <f t="shared" si="13"/>
        <v/>
      </c>
      <c r="R899" s="20"/>
    </row>
    <row r="900" spans="14:18" ht="15.75">
      <c r="N900" s="18" t="str">
        <f t="shared" si="13"/>
        <v/>
      </c>
      <c r="R900" s="20"/>
    </row>
    <row r="901" spans="14:18" ht="15.75">
      <c r="N901" s="18" t="str">
        <f t="shared" si="13"/>
        <v/>
      </c>
      <c r="R901" s="20"/>
    </row>
    <row r="902" spans="14:18" ht="15.75">
      <c r="N902" s="18" t="str">
        <f t="shared" si="13"/>
        <v/>
      </c>
      <c r="R902" s="20"/>
    </row>
    <row r="903" spans="14:18" ht="15.75">
      <c r="N903" s="18" t="str">
        <f t="shared" si="13"/>
        <v/>
      </c>
      <c r="R903" s="20"/>
    </row>
    <row r="904" spans="14:18" ht="15.75">
      <c r="N904" s="18" t="str">
        <f t="shared" si="13"/>
        <v/>
      </c>
      <c r="R904" s="20"/>
    </row>
    <row r="905" spans="14:18" ht="15.75">
      <c r="N905" s="18" t="str">
        <f t="shared" ref="N905:N968" si="14">IF(M905="","",K905*M905)</f>
        <v/>
      </c>
      <c r="R905" s="20"/>
    </row>
    <row r="906" spans="14:18" ht="15.75">
      <c r="N906" s="18" t="str">
        <f t="shared" si="14"/>
        <v/>
      </c>
      <c r="R906" s="20"/>
    </row>
    <row r="907" spans="14:18" ht="15.75">
      <c r="N907" s="18" t="str">
        <f t="shared" si="14"/>
        <v/>
      </c>
      <c r="R907" s="20"/>
    </row>
    <row r="908" spans="14:18" ht="15.75">
      <c r="N908" s="18" t="str">
        <f t="shared" si="14"/>
        <v/>
      </c>
      <c r="R908" s="20"/>
    </row>
    <row r="909" spans="14:18" ht="15.75">
      <c r="N909" s="18" t="str">
        <f t="shared" si="14"/>
        <v/>
      </c>
      <c r="R909" s="20"/>
    </row>
    <row r="910" spans="14:18" ht="15.75">
      <c r="N910" s="18" t="str">
        <f t="shared" si="14"/>
        <v/>
      </c>
      <c r="R910" s="20"/>
    </row>
    <row r="911" spans="14:18" ht="15.75">
      <c r="N911" s="18" t="str">
        <f t="shared" si="14"/>
        <v/>
      </c>
      <c r="R911" s="20"/>
    </row>
    <row r="912" spans="14:18" ht="15.75">
      <c r="N912" s="18" t="str">
        <f t="shared" si="14"/>
        <v/>
      </c>
      <c r="R912" s="20"/>
    </row>
    <row r="913" spans="14:18" ht="15.75">
      <c r="N913" s="18" t="str">
        <f t="shared" si="14"/>
        <v/>
      </c>
      <c r="R913" s="20"/>
    </row>
    <row r="914" spans="14:18" ht="15.75">
      <c r="N914" s="18" t="str">
        <f t="shared" si="14"/>
        <v/>
      </c>
      <c r="R914" s="20"/>
    </row>
    <row r="915" spans="14:18" ht="15.75">
      <c r="N915" s="18" t="str">
        <f t="shared" si="14"/>
        <v/>
      </c>
      <c r="R915" s="20"/>
    </row>
    <row r="916" spans="14:18" ht="15.75">
      <c r="N916" s="18" t="str">
        <f t="shared" si="14"/>
        <v/>
      </c>
      <c r="R916" s="20"/>
    </row>
    <row r="917" spans="14:18" ht="15.75">
      <c r="N917" s="18" t="str">
        <f t="shared" si="14"/>
        <v/>
      </c>
      <c r="R917" s="20"/>
    </row>
    <row r="918" spans="14:18" ht="15.75">
      <c r="N918" s="18" t="str">
        <f t="shared" si="14"/>
        <v/>
      </c>
      <c r="R918" s="20"/>
    </row>
    <row r="919" spans="14:18" ht="15.75">
      <c r="N919" s="18" t="str">
        <f t="shared" si="14"/>
        <v/>
      </c>
      <c r="R919" s="20"/>
    </row>
    <row r="920" spans="14:18" ht="15.75">
      <c r="N920" s="18" t="str">
        <f t="shared" si="14"/>
        <v/>
      </c>
      <c r="R920" s="20"/>
    </row>
    <row r="921" spans="14:18" ht="15.75">
      <c r="N921" s="18" t="str">
        <f t="shared" si="14"/>
        <v/>
      </c>
      <c r="R921" s="20"/>
    </row>
    <row r="922" spans="14:18" ht="15.75">
      <c r="N922" s="18" t="str">
        <f t="shared" si="14"/>
        <v/>
      </c>
      <c r="R922" s="20"/>
    </row>
    <row r="923" spans="14:18" ht="15.75">
      <c r="N923" s="18" t="str">
        <f t="shared" si="14"/>
        <v/>
      </c>
      <c r="R923" s="20"/>
    </row>
    <row r="924" spans="14:18" ht="15.75">
      <c r="N924" s="18" t="str">
        <f t="shared" si="14"/>
        <v/>
      </c>
      <c r="R924" s="20"/>
    </row>
    <row r="925" spans="14:18" ht="15.75">
      <c r="N925" s="18" t="str">
        <f t="shared" si="14"/>
        <v/>
      </c>
      <c r="R925" s="20"/>
    </row>
    <row r="926" spans="14:18" ht="15.75">
      <c r="N926" s="18" t="str">
        <f t="shared" si="14"/>
        <v/>
      </c>
      <c r="R926" s="20"/>
    </row>
    <row r="927" spans="14:18" ht="15.75">
      <c r="N927" s="18" t="str">
        <f t="shared" si="14"/>
        <v/>
      </c>
      <c r="R927" s="20"/>
    </row>
    <row r="928" spans="14:18" ht="15.75">
      <c r="N928" s="18" t="str">
        <f t="shared" si="14"/>
        <v/>
      </c>
      <c r="R928" s="20"/>
    </row>
    <row r="929" spans="14:18" ht="15.75">
      <c r="N929" s="18" t="str">
        <f t="shared" si="14"/>
        <v/>
      </c>
      <c r="R929" s="20"/>
    </row>
    <row r="930" spans="14:18" ht="15.75">
      <c r="N930" s="18" t="str">
        <f t="shared" si="14"/>
        <v/>
      </c>
      <c r="R930" s="20"/>
    </row>
    <row r="931" spans="14:18" ht="15.75">
      <c r="N931" s="18" t="str">
        <f t="shared" si="14"/>
        <v/>
      </c>
      <c r="R931" s="20"/>
    </row>
    <row r="932" spans="14:18" ht="15.75">
      <c r="N932" s="18" t="str">
        <f t="shared" si="14"/>
        <v/>
      </c>
      <c r="R932" s="20"/>
    </row>
    <row r="933" spans="14:18" ht="15.75">
      <c r="N933" s="18" t="str">
        <f t="shared" si="14"/>
        <v/>
      </c>
      <c r="R933" s="20"/>
    </row>
    <row r="934" spans="14:18" ht="15.75">
      <c r="N934" s="18" t="str">
        <f t="shared" si="14"/>
        <v/>
      </c>
      <c r="R934" s="20"/>
    </row>
    <row r="935" spans="14:18" ht="15.75">
      <c r="N935" s="18" t="str">
        <f t="shared" si="14"/>
        <v/>
      </c>
      <c r="R935" s="20"/>
    </row>
    <row r="936" spans="14:18" ht="15.75">
      <c r="N936" s="18" t="str">
        <f t="shared" si="14"/>
        <v/>
      </c>
      <c r="R936" s="20"/>
    </row>
    <row r="937" spans="14:18" ht="15.75">
      <c r="N937" s="18" t="str">
        <f t="shared" si="14"/>
        <v/>
      </c>
      <c r="R937" s="20"/>
    </row>
    <row r="938" spans="14:18" ht="15.75">
      <c r="N938" s="18" t="str">
        <f t="shared" si="14"/>
        <v/>
      </c>
      <c r="R938" s="20"/>
    </row>
    <row r="939" spans="14:18" ht="15.75">
      <c r="N939" s="18" t="str">
        <f t="shared" si="14"/>
        <v/>
      </c>
      <c r="R939" s="20"/>
    </row>
    <row r="940" spans="14:18" ht="15.75">
      <c r="N940" s="18" t="str">
        <f t="shared" si="14"/>
        <v/>
      </c>
      <c r="R940" s="20"/>
    </row>
    <row r="941" spans="14:18" ht="15.75">
      <c r="N941" s="18" t="str">
        <f t="shared" si="14"/>
        <v/>
      </c>
      <c r="R941" s="20"/>
    </row>
    <row r="942" spans="14:18" ht="15.75">
      <c r="N942" s="18" t="str">
        <f t="shared" si="14"/>
        <v/>
      </c>
      <c r="R942" s="20"/>
    </row>
    <row r="943" spans="14:18" ht="15.75">
      <c r="N943" s="18" t="str">
        <f t="shared" si="14"/>
        <v/>
      </c>
      <c r="R943" s="20"/>
    </row>
    <row r="944" spans="14:18" ht="15.75">
      <c r="N944" s="18" t="str">
        <f t="shared" si="14"/>
        <v/>
      </c>
      <c r="R944" s="20"/>
    </row>
    <row r="945" spans="14:18" ht="15.75">
      <c r="N945" s="18" t="str">
        <f t="shared" si="14"/>
        <v/>
      </c>
      <c r="R945" s="20"/>
    </row>
    <row r="946" spans="14:18" ht="15.75">
      <c r="N946" s="18" t="str">
        <f t="shared" si="14"/>
        <v/>
      </c>
      <c r="R946" s="20"/>
    </row>
    <row r="947" spans="14:18" ht="15.75">
      <c r="N947" s="18" t="str">
        <f t="shared" si="14"/>
        <v/>
      </c>
      <c r="R947" s="20"/>
    </row>
    <row r="948" spans="14:18" ht="15.75">
      <c r="N948" s="18" t="str">
        <f t="shared" si="14"/>
        <v/>
      </c>
      <c r="R948" s="20"/>
    </row>
    <row r="949" spans="14:18" ht="15.75">
      <c r="N949" s="18" t="str">
        <f t="shared" si="14"/>
        <v/>
      </c>
      <c r="R949" s="20"/>
    </row>
    <row r="950" spans="14:18" ht="15.75">
      <c r="N950" s="18" t="str">
        <f t="shared" si="14"/>
        <v/>
      </c>
      <c r="R950" s="20"/>
    </row>
    <row r="951" spans="14:18" ht="15.75">
      <c r="N951" s="18" t="str">
        <f t="shared" si="14"/>
        <v/>
      </c>
      <c r="R951" s="20"/>
    </row>
    <row r="952" spans="14:18" ht="15.75">
      <c r="N952" s="18" t="str">
        <f t="shared" si="14"/>
        <v/>
      </c>
      <c r="R952" s="20"/>
    </row>
    <row r="953" spans="14:18" ht="15.75">
      <c r="N953" s="18" t="str">
        <f t="shared" si="14"/>
        <v/>
      </c>
      <c r="R953" s="20"/>
    </row>
    <row r="954" spans="14:18" ht="15.75">
      <c r="N954" s="18" t="str">
        <f t="shared" si="14"/>
        <v/>
      </c>
      <c r="R954" s="20"/>
    </row>
    <row r="955" spans="14:18" ht="15.75">
      <c r="N955" s="18" t="str">
        <f t="shared" si="14"/>
        <v/>
      </c>
      <c r="R955" s="20"/>
    </row>
    <row r="956" spans="14:18" ht="15.75">
      <c r="N956" s="18" t="str">
        <f t="shared" si="14"/>
        <v/>
      </c>
      <c r="R956" s="20"/>
    </row>
    <row r="957" spans="14:18" ht="15.75">
      <c r="N957" s="18" t="str">
        <f t="shared" si="14"/>
        <v/>
      </c>
      <c r="R957" s="20"/>
    </row>
    <row r="958" spans="14:18" ht="15.75">
      <c r="N958" s="18" t="str">
        <f t="shared" si="14"/>
        <v/>
      </c>
      <c r="R958" s="20"/>
    </row>
    <row r="959" spans="14:18" ht="15.75">
      <c r="N959" s="18" t="str">
        <f t="shared" si="14"/>
        <v/>
      </c>
      <c r="R959" s="20"/>
    </row>
    <row r="960" spans="14:18" ht="15.75">
      <c r="N960" s="18" t="str">
        <f t="shared" si="14"/>
        <v/>
      </c>
      <c r="R960" s="20"/>
    </row>
    <row r="961" spans="14:18" ht="15.75">
      <c r="N961" s="18" t="str">
        <f t="shared" si="14"/>
        <v/>
      </c>
      <c r="R961" s="20"/>
    </row>
    <row r="962" spans="14:18" ht="15.75">
      <c r="N962" s="18" t="str">
        <f t="shared" si="14"/>
        <v/>
      </c>
      <c r="R962" s="20"/>
    </row>
    <row r="963" spans="14:18" ht="15.75">
      <c r="N963" s="18" t="str">
        <f t="shared" si="14"/>
        <v/>
      </c>
      <c r="R963" s="20"/>
    </row>
    <row r="964" spans="14:18" ht="15.75">
      <c r="N964" s="18" t="str">
        <f t="shared" si="14"/>
        <v/>
      </c>
      <c r="R964" s="20"/>
    </row>
    <row r="965" spans="14:18" ht="15.75">
      <c r="N965" s="18" t="str">
        <f t="shared" si="14"/>
        <v/>
      </c>
      <c r="R965" s="20"/>
    </row>
    <row r="966" spans="14:18" ht="15.75">
      <c r="N966" s="18" t="str">
        <f t="shared" si="14"/>
        <v/>
      </c>
      <c r="R966" s="20"/>
    </row>
    <row r="967" spans="14:18" ht="15.75">
      <c r="N967" s="18" t="str">
        <f t="shared" si="14"/>
        <v/>
      </c>
      <c r="R967" s="20"/>
    </row>
    <row r="968" spans="14:18" ht="15.75">
      <c r="N968" s="18" t="str">
        <f t="shared" si="14"/>
        <v/>
      </c>
      <c r="R968" s="20"/>
    </row>
    <row r="969" spans="14:18" ht="15.75">
      <c r="N969" s="18" t="str">
        <f t="shared" ref="N969:N1001" si="15">IF(M969="","",K969*M969)</f>
        <v/>
      </c>
      <c r="R969" s="20"/>
    </row>
    <row r="970" spans="14:18" ht="15.75">
      <c r="N970" s="18" t="str">
        <f t="shared" si="15"/>
        <v/>
      </c>
      <c r="R970" s="20"/>
    </row>
    <row r="971" spans="14:18" ht="15.75">
      <c r="N971" s="18" t="str">
        <f t="shared" si="15"/>
        <v/>
      </c>
      <c r="R971" s="20"/>
    </row>
    <row r="972" spans="14:18" ht="15.75">
      <c r="N972" s="18" t="str">
        <f t="shared" si="15"/>
        <v/>
      </c>
      <c r="R972" s="20"/>
    </row>
    <row r="973" spans="14:18" ht="15.75">
      <c r="N973" s="18" t="str">
        <f t="shared" si="15"/>
        <v/>
      </c>
      <c r="R973" s="20"/>
    </row>
    <row r="974" spans="14:18" ht="15.75">
      <c r="N974" s="18" t="str">
        <f t="shared" si="15"/>
        <v/>
      </c>
      <c r="R974" s="20"/>
    </row>
    <row r="975" spans="14:18" ht="15.75">
      <c r="N975" s="18" t="str">
        <f t="shared" si="15"/>
        <v/>
      </c>
      <c r="R975" s="20"/>
    </row>
    <row r="976" spans="14:18" ht="15.75">
      <c r="N976" s="18" t="str">
        <f t="shared" si="15"/>
        <v/>
      </c>
      <c r="R976" s="20"/>
    </row>
    <row r="977" spans="14:18" ht="15.75">
      <c r="N977" s="18" t="str">
        <f t="shared" si="15"/>
        <v/>
      </c>
      <c r="R977" s="20"/>
    </row>
    <row r="978" spans="14:18" ht="15.75">
      <c r="N978" s="18" t="str">
        <f t="shared" si="15"/>
        <v/>
      </c>
      <c r="R978" s="20"/>
    </row>
    <row r="979" spans="14:18" ht="15.75">
      <c r="N979" s="18" t="str">
        <f t="shared" si="15"/>
        <v/>
      </c>
      <c r="R979" s="20"/>
    </row>
    <row r="980" spans="14:18" ht="15.75">
      <c r="N980" s="18" t="str">
        <f t="shared" si="15"/>
        <v/>
      </c>
      <c r="R980" s="20"/>
    </row>
    <row r="981" spans="14:18" ht="15.75">
      <c r="N981" s="18" t="str">
        <f t="shared" si="15"/>
        <v/>
      </c>
      <c r="R981" s="20"/>
    </row>
    <row r="982" spans="14:18" ht="15.75">
      <c r="N982" s="18" t="str">
        <f t="shared" si="15"/>
        <v/>
      </c>
      <c r="R982" s="20"/>
    </row>
    <row r="983" spans="14:18" ht="15.75">
      <c r="N983" s="18" t="str">
        <f t="shared" si="15"/>
        <v/>
      </c>
      <c r="R983" s="20"/>
    </row>
    <row r="984" spans="14:18" ht="15.75">
      <c r="N984" s="18" t="str">
        <f t="shared" si="15"/>
        <v/>
      </c>
      <c r="R984" s="20"/>
    </row>
    <row r="985" spans="14:18" ht="15.75">
      <c r="N985" s="18" t="str">
        <f t="shared" si="15"/>
        <v/>
      </c>
      <c r="R985" s="20"/>
    </row>
    <row r="986" spans="14:18" ht="15.75">
      <c r="N986" s="18" t="str">
        <f t="shared" si="15"/>
        <v/>
      </c>
      <c r="R986" s="20"/>
    </row>
    <row r="987" spans="14:18" ht="15.75">
      <c r="N987" s="18" t="str">
        <f t="shared" si="15"/>
        <v/>
      </c>
      <c r="R987" s="20"/>
    </row>
    <row r="988" spans="14:18" ht="15.75">
      <c r="N988" s="18" t="str">
        <f t="shared" si="15"/>
        <v/>
      </c>
      <c r="R988" s="20"/>
    </row>
    <row r="989" spans="14:18" ht="15.75">
      <c r="N989" s="18" t="str">
        <f t="shared" si="15"/>
        <v/>
      </c>
      <c r="R989" s="20"/>
    </row>
    <row r="990" spans="14:18" ht="15.75">
      <c r="N990" s="18" t="str">
        <f t="shared" si="15"/>
        <v/>
      </c>
      <c r="R990" s="20"/>
    </row>
    <row r="991" spans="14:18" ht="15.75">
      <c r="N991" s="18" t="str">
        <f t="shared" si="15"/>
        <v/>
      </c>
      <c r="R991" s="20"/>
    </row>
    <row r="992" spans="14:18" ht="15.75">
      <c r="N992" s="18" t="str">
        <f t="shared" si="15"/>
        <v/>
      </c>
      <c r="R992" s="20"/>
    </row>
    <row r="993" spans="14:18" ht="15.75">
      <c r="N993" s="18" t="str">
        <f t="shared" si="15"/>
        <v/>
      </c>
      <c r="R993" s="20"/>
    </row>
    <row r="994" spans="14:18" ht="15.75">
      <c r="N994" s="18" t="str">
        <f t="shared" si="15"/>
        <v/>
      </c>
      <c r="R994" s="20"/>
    </row>
    <row r="995" spans="14:18" ht="15.75">
      <c r="N995" s="18" t="str">
        <f t="shared" si="15"/>
        <v/>
      </c>
      <c r="R995" s="20"/>
    </row>
    <row r="996" spans="14:18" ht="15.75">
      <c r="N996" s="18" t="str">
        <f t="shared" si="15"/>
        <v/>
      </c>
      <c r="R996" s="20"/>
    </row>
    <row r="997" spans="14:18" ht="15.75">
      <c r="N997" s="18" t="str">
        <f t="shared" si="15"/>
        <v/>
      </c>
      <c r="R997" s="20"/>
    </row>
    <row r="998" spans="14:18" ht="15.75">
      <c r="N998" s="18" t="str">
        <f t="shared" si="15"/>
        <v/>
      </c>
      <c r="R998" s="20"/>
    </row>
    <row r="999" spans="14:18" ht="15.75">
      <c r="N999" s="18" t="str">
        <f t="shared" si="15"/>
        <v/>
      </c>
      <c r="R999" s="20"/>
    </row>
    <row r="1000" spans="14:18" ht="15.75">
      <c r="N1000" s="18" t="str">
        <f t="shared" si="15"/>
        <v/>
      </c>
      <c r="R1000" s="20"/>
    </row>
    <row r="1001" spans="14:18" ht="15.75">
      <c r="N1001" s="18" t="str">
        <f t="shared" si="15"/>
        <v/>
      </c>
      <c r="R1001" s="20"/>
    </row>
  </sheetData>
  <mergeCells count="4">
    <mergeCell ref="A1:H4"/>
    <mergeCell ref="I1:N4"/>
    <mergeCell ref="O1:O4"/>
    <mergeCell ref="P1:R4"/>
  </mergeCells>
  <conditionalFormatting sqref="P6:P131">
    <cfRule type="cellIs" dxfId="249" priority="12" operator="equal">
      <formula>"Retirado"</formula>
    </cfRule>
    <cfRule type="cellIs" dxfId="248" priority="13" operator="equal">
      <formula>"Aprovado"</formula>
    </cfRule>
    <cfRule type="cellIs" dxfId="247" priority="14" operator="equal">
      <formula>"Para Complementação"</formula>
    </cfRule>
    <cfRule type="cellIs" dxfId="246" priority="15" operator="equal">
      <formula>"Rejeitado"</formula>
    </cfRule>
    <cfRule type="cellIs" dxfId="245" priority="16" operator="equal">
      <formula>"Em Análise"</formula>
    </cfRule>
  </conditionalFormatting>
  <conditionalFormatting sqref="P6:P132">
    <cfRule type="cellIs" dxfId="244" priority="2" operator="equal">
      <formula>"Retirado"</formula>
    </cfRule>
    <cfRule type="cellIs" dxfId="243" priority="3" operator="equal">
      <formula>"Retirado"</formula>
    </cfRule>
    <cfRule type="cellIs" dxfId="242" priority="4" operator="equal">
      <formula>"Rejeitado"</formula>
    </cfRule>
    <cfRule type="cellIs" dxfId="241" priority="6" operator="equal">
      <formula>"Aprovado"</formula>
    </cfRule>
    <cfRule type="cellIs" dxfId="24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51422500-920D-479D-A94E-C8690B00F6FB}">
          <x14:formula1>
            <xm:f>LEGENDA!$F$2:$F$9</xm:f>
          </x14:formula1>
          <xm:sqref>F6:F1001</xm:sqref>
        </x14:dataValidation>
        <x14:dataValidation type="list" allowBlank="1" showInputMessage="1" showErrorMessage="1" xr:uid="{70E6999E-11D7-4BDD-9673-BE8AC385B9C5}">
          <x14:formula1>
            <xm:f>LEGENDA!$I$2:$I$6</xm:f>
          </x14:formula1>
          <xm:sqref>P6:P132</xm:sqref>
        </x14:dataValidation>
        <x14:dataValidation type="list" allowBlank="1" showInputMessage="1" showErrorMessage="1" xr:uid="{C6333B66-4929-4E06-A59F-A07D178D4FCC}">
          <x14:formula1>
            <xm:f>LEGENDA!$E$2:$E$19</xm:f>
          </x14:formula1>
          <xm:sqref>F1002:F1502 E6:E1001</xm:sqref>
        </x14:dataValidation>
        <x14:dataValidation type="list" allowBlank="1" showInputMessage="1" showErrorMessage="1" xr:uid="{C718CD13-2DD2-4C97-91CB-D39BAA3555CD}">
          <x14:formula1>
            <xm:f>LEGENDA!$H$1:$H$33</xm:f>
          </x14:formula1>
          <xm:sqref>H6:H1502</xm:sqref>
        </x14:dataValidation>
        <x14:dataValidation type="list" allowBlank="1" showInputMessage="1" showErrorMessage="1" xr:uid="{57606518-8D06-44E6-AFF2-1F7682C2816C}">
          <x14:formula1>
            <xm:f>LEGENDA!$H$2:$H$32</xm:f>
          </x14:formula1>
          <xm:sqref>H1503:H1048576</xm:sqref>
        </x14:dataValidation>
        <x14:dataValidation type="list" allowBlank="1" showInputMessage="1" showErrorMessage="1" xr:uid="{547D3753-76B2-4DF2-B620-199090A3485E}">
          <x14:formula1>
            <xm:f>LEGENDA!$D$2:$D$5</xm:f>
          </x14:formula1>
          <xm:sqref>F1503:F1048576 E1002:E1048576 D6:D1048576</xm:sqref>
        </x14:dataValidation>
        <x14:dataValidation type="list" allowBlank="1" showInputMessage="1" showErrorMessage="1" xr:uid="{42B70419-1471-4D99-8A91-F5159065359F}">
          <x14:formula1>
            <xm:f>LEGENDA!$C$2:$C$29</xm:f>
          </x14:formula1>
          <xm:sqref>C92:C1048576 C6:C82</xm:sqref>
        </x14:dataValidation>
        <x14:dataValidation type="list" allowBlank="1" showInputMessage="1" showErrorMessage="1" xr:uid="{383D0487-DA77-4609-AE6D-E9B67775F869}">
          <x14:formula1>
            <xm:f>LEGENDA!$B$2:$B$4</xm:f>
          </x14:formula1>
          <xm:sqref>B92:B1048576 B6:B82</xm:sqref>
        </x14:dataValidation>
        <x14:dataValidation type="list" allowBlank="1" showInputMessage="1" showErrorMessage="1" xr:uid="{A0BC2586-D040-4F00-BC97-6EE81B332746}">
          <x14:formula1>
            <xm:f>LEGENDA!$A$2:$A$27</xm:f>
          </x14:formula1>
          <xm:sqref>A92:A1048576 A6:A82</xm:sqref>
        </x14:dataValidation>
        <x14:dataValidation type="list" allowBlank="1" showInputMessage="1" showErrorMessage="1" xr:uid="{CCA8FB10-4980-4927-AA8A-4649E2AD9787}">
          <x14:formula1>
            <xm:f>LEGENDA!$M$2:$M$58</xm:f>
          </x14:formula1>
          <xm:sqref>J6:J1001</xm:sqref>
        </x14:dataValidation>
        <x14:dataValidation type="list" allowBlank="1" showInputMessage="1" showErrorMessage="1" xr:uid="{676FC0D7-E83F-48BC-8D23-8319C3824867}">
          <x14:formula1>
            <xm:f>LEGENDA!$G$2:$G$17</xm:f>
          </x14:formula1>
          <xm:sqref>G6:G1048576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6F512-756F-4366-8643-A8DCF8BD30AA}">
  <dimension ref="A1:AC1002"/>
  <sheetViews>
    <sheetView topLeftCell="F8" zoomScale="70" zoomScaleNormal="70" workbookViewId="0">
      <selection activeCell="Q10" sqref="Q10"/>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49.625" style="15" customWidth="1"/>
    <col min="6" max="6" width="32.875" style="15" customWidth="1"/>
    <col min="7" max="7" width="21.25" style="15" customWidth="1"/>
    <col min="8" max="8" width="27.625" style="15" customWidth="1"/>
    <col min="9" max="9" width="59"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362.25">
      <c r="A6" s="15">
        <v>2022</v>
      </c>
      <c r="B6" s="15" t="s">
        <v>13</v>
      </c>
      <c r="C6" s="15" t="s">
        <v>47</v>
      </c>
      <c r="D6" s="15" t="s">
        <v>15</v>
      </c>
      <c r="E6" s="15" t="s">
        <v>16</v>
      </c>
      <c r="F6" s="15" t="s">
        <v>17</v>
      </c>
      <c r="G6" s="15" t="s">
        <v>73</v>
      </c>
      <c r="H6" s="15" t="s">
        <v>67</v>
      </c>
      <c r="I6" s="16" t="s">
        <v>281</v>
      </c>
      <c r="J6" s="16" t="s">
        <v>24</v>
      </c>
      <c r="K6" s="17">
        <v>1</v>
      </c>
      <c r="L6" s="16" t="s">
        <v>164</v>
      </c>
      <c r="M6" s="18" t="s">
        <v>282</v>
      </c>
      <c r="N6" s="18">
        <v>1494828.52</v>
      </c>
      <c r="O6" s="34" t="s">
        <v>166</v>
      </c>
      <c r="P6" s="20" t="s">
        <v>43</v>
      </c>
      <c r="Q6" s="20" t="s">
        <v>283</v>
      </c>
      <c r="R6" s="30" t="s">
        <v>284</v>
      </c>
    </row>
    <row r="7" spans="1:18" ht="31.5">
      <c r="M7" s="56" t="s">
        <v>169</v>
      </c>
      <c r="N7" s="56">
        <f>SUM(N6:N6)</f>
        <v>1494828.52</v>
      </c>
      <c r="O7" s="34"/>
      <c r="P7" s="20"/>
      <c r="R7" s="30"/>
    </row>
    <row r="8" spans="1:18" ht="78.75">
      <c r="A8" s="15">
        <v>2022</v>
      </c>
      <c r="B8" s="15" t="s">
        <v>13</v>
      </c>
      <c r="C8" s="15" t="s">
        <v>47</v>
      </c>
      <c r="D8" s="15" t="s">
        <v>38</v>
      </c>
      <c r="E8" s="15" t="s">
        <v>28</v>
      </c>
      <c r="F8" s="15" t="s">
        <v>29</v>
      </c>
      <c r="G8" s="15" t="s">
        <v>41</v>
      </c>
      <c r="H8" s="15" t="s">
        <v>86</v>
      </c>
      <c r="I8" s="16" t="s">
        <v>285</v>
      </c>
      <c r="J8" s="16" t="s">
        <v>24</v>
      </c>
      <c r="K8" s="17">
        <v>1</v>
      </c>
      <c r="L8" s="16" t="s">
        <v>171</v>
      </c>
      <c r="M8" s="18" t="s">
        <v>286</v>
      </c>
      <c r="N8" s="18">
        <v>425382.9</v>
      </c>
      <c r="O8" s="34" t="s">
        <v>166</v>
      </c>
      <c r="P8" s="20" t="s">
        <v>43</v>
      </c>
      <c r="Q8" s="20" t="s">
        <v>287</v>
      </c>
      <c r="R8" s="30" t="s">
        <v>288</v>
      </c>
    </row>
    <row r="9" spans="1:18" ht="31.5">
      <c r="M9" s="56" t="s">
        <v>259</v>
      </c>
      <c r="N9" s="56">
        <f t="shared" ref="N9" si="0">SUM(N8:N8)</f>
        <v>425382.9</v>
      </c>
      <c r="O9" s="34"/>
      <c r="P9" s="20"/>
      <c r="R9" s="30"/>
    </row>
    <row r="10" spans="1:18" ht="94.5">
      <c r="A10" s="15">
        <v>2022</v>
      </c>
      <c r="B10" s="15" t="s">
        <v>13</v>
      </c>
      <c r="C10" s="15" t="s">
        <v>47</v>
      </c>
      <c r="D10" s="15" t="s">
        <v>38</v>
      </c>
      <c r="E10" s="15" t="s">
        <v>39</v>
      </c>
      <c r="F10" s="15" t="s">
        <v>72</v>
      </c>
      <c r="G10" s="15" t="s">
        <v>79</v>
      </c>
      <c r="H10" s="15" t="s">
        <v>74</v>
      </c>
      <c r="I10" s="16" t="s">
        <v>289</v>
      </c>
      <c r="J10" s="16" t="s">
        <v>24</v>
      </c>
      <c r="K10" s="17">
        <v>1</v>
      </c>
      <c r="L10" s="16" t="s">
        <v>171</v>
      </c>
      <c r="M10" s="18">
        <v>349690</v>
      </c>
      <c r="N10" s="18">
        <v>349690</v>
      </c>
      <c r="O10" s="23" t="s">
        <v>166</v>
      </c>
      <c r="P10" s="20" t="s">
        <v>43</v>
      </c>
      <c r="Q10" s="20" t="s">
        <v>290</v>
      </c>
      <c r="R10" s="36" t="s">
        <v>291</v>
      </c>
    </row>
    <row r="11" spans="1:18" ht="31.5">
      <c r="M11" s="56" t="s">
        <v>292</v>
      </c>
      <c r="N11" s="56">
        <f t="shared" ref="N11" si="1">SUM(N10:N10)</f>
        <v>349690</v>
      </c>
      <c r="P11" s="20"/>
      <c r="R11" s="36"/>
    </row>
    <row r="12" spans="1:18" ht="47.25">
      <c r="A12" s="15">
        <v>2022</v>
      </c>
      <c r="B12" s="15" t="s">
        <v>13</v>
      </c>
      <c r="C12" s="15" t="s">
        <v>47</v>
      </c>
      <c r="D12" s="15" t="s">
        <v>38</v>
      </c>
      <c r="E12" s="15" t="s">
        <v>28</v>
      </c>
      <c r="F12" s="15" t="s">
        <v>57</v>
      </c>
      <c r="G12" s="15" t="s">
        <v>97</v>
      </c>
      <c r="H12" s="15" t="s">
        <v>127</v>
      </c>
      <c r="I12" s="16" t="s">
        <v>293</v>
      </c>
      <c r="J12" s="16" t="s">
        <v>24</v>
      </c>
      <c r="K12" s="17">
        <v>8300</v>
      </c>
      <c r="L12" s="16" t="s">
        <v>171</v>
      </c>
      <c r="M12" s="18" t="s">
        <v>294</v>
      </c>
      <c r="N12" s="18">
        <v>16600</v>
      </c>
      <c r="O12" s="34" t="s">
        <v>166</v>
      </c>
      <c r="P12" s="20" t="s">
        <v>43</v>
      </c>
      <c r="Q12" s="20" t="s">
        <v>295</v>
      </c>
      <c r="R12" s="36" t="s">
        <v>296</v>
      </c>
    </row>
    <row r="13" spans="1:18" ht="47.25">
      <c r="A13" s="15">
        <v>2022</v>
      </c>
      <c r="B13" s="15" t="s">
        <v>13</v>
      </c>
      <c r="C13" s="15" t="s">
        <v>47</v>
      </c>
      <c r="D13" s="15" t="s">
        <v>38</v>
      </c>
      <c r="E13" s="15" t="s">
        <v>28</v>
      </c>
      <c r="F13" s="15" t="s">
        <v>57</v>
      </c>
      <c r="G13" s="15" t="s">
        <v>97</v>
      </c>
      <c r="H13" s="15" t="s">
        <v>127</v>
      </c>
      <c r="I13" s="16" t="s">
        <v>297</v>
      </c>
      <c r="J13" s="16" t="s">
        <v>24</v>
      </c>
      <c r="K13" s="17">
        <v>8300</v>
      </c>
      <c r="L13" s="16" t="s">
        <v>171</v>
      </c>
      <c r="M13" s="18" t="s">
        <v>298</v>
      </c>
      <c r="N13" s="18">
        <v>24900</v>
      </c>
      <c r="O13" s="34" t="s">
        <v>166</v>
      </c>
      <c r="P13" s="20" t="s">
        <v>43</v>
      </c>
      <c r="Q13" s="20" t="s">
        <v>295</v>
      </c>
      <c r="R13" s="37" t="s">
        <v>296</v>
      </c>
    </row>
    <row r="14" spans="1:18" ht="78.75">
      <c r="A14" s="15">
        <v>2022</v>
      </c>
      <c r="B14" s="15" t="s">
        <v>13</v>
      </c>
      <c r="C14" s="15" t="s">
        <v>47</v>
      </c>
      <c r="D14" s="15" t="s">
        <v>38</v>
      </c>
      <c r="E14" s="15" t="s">
        <v>28</v>
      </c>
      <c r="F14" s="15" t="s">
        <v>57</v>
      </c>
      <c r="G14" s="15" t="s">
        <v>97</v>
      </c>
      <c r="H14" s="15" t="s">
        <v>127</v>
      </c>
      <c r="I14" s="16" t="s">
        <v>299</v>
      </c>
      <c r="J14" s="16" t="s">
        <v>24</v>
      </c>
      <c r="K14" s="17">
        <v>8300</v>
      </c>
      <c r="L14" s="16" t="s">
        <v>171</v>
      </c>
      <c r="M14" s="18" t="s">
        <v>300</v>
      </c>
      <c r="N14" s="18">
        <v>58100</v>
      </c>
      <c r="O14" s="34" t="s">
        <v>166</v>
      </c>
      <c r="P14" s="20" t="s">
        <v>43</v>
      </c>
      <c r="Q14" s="20" t="s">
        <v>295</v>
      </c>
      <c r="R14" s="38" t="s">
        <v>296</v>
      </c>
    </row>
    <row r="15" spans="1:18" ht="31.5">
      <c r="M15" s="56" t="s">
        <v>204</v>
      </c>
      <c r="N15" s="56">
        <f>SUM(N12:N14)</f>
        <v>99600</v>
      </c>
      <c r="O15" s="34"/>
      <c r="P15" s="20"/>
      <c r="R15" s="38"/>
    </row>
    <row r="16" spans="1:18" ht="31.5">
      <c r="M16" s="57" t="s">
        <v>301</v>
      </c>
      <c r="N16" s="57">
        <f>N7+N9+N11+N15</f>
        <v>2369501.42</v>
      </c>
      <c r="O16" s="34"/>
      <c r="P16" s="20"/>
      <c r="R16" s="38"/>
    </row>
    <row r="17" spans="14:18" ht="15.75">
      <c r="O17" s="34"/>
      <c r="P17" s="20"/>
      <c r="R17" s="20"/>
    </row>
    <row r="18" spans="14:18" ht="15.75">
      <c r="O18" s="34"/>
      <c r="P18" s="20"/>
      <c r="R18" s="20"/>
    </row>
    <row r="19" spans="14:18" ht="15.75">
      <c r="O19" s="34"/>
      <c r="P19" s="20"/>
      <c r="R19" s="20"/>
    </row>
    <row r="20" spans="14:18" ht="15.75">
      <c r="N20" s="18" t="str">
        <f t="shared" ref="N20:N73" si="2">IF(M20="","",K82*M20)</f>
        <v/>
      </c>
      <c r="P20" s="20"/>
      <c r="R20" s="20"/>
    </row>
    <row r="21" spans="14:18" ht="15.75">
      <c r="N21" s="18" t="str">
        <f t="shared" si="2"/>
        <v/>
      </c>
      <c r="P21" s="20"/>
      <c r="R21" s="20"/>
    </row>
    <row r="22" spans="14:18" ht="15.75">
      <c r="N22" s="18" t="str">
        <f t="shared" si="2"/>
        <v/>
      </c>
      <c r="P22" s="20"/>
      <c r="R22" s="20"/>
    </row>
    <row r="23" spans="14:18" ht="15.75">
      <c r="N23" s="18" t="str">
        <f t="shared" si="2"/>
        <v/>
      </c>
      <c r="P23" s="20"/>
      <c r="R23" s="20"/>
    </row>
    <row r="24" spans="14:18" ht="15.75">
      <c r="N24" s="18" t="str">
        <f t="shared" si="2"/>
        <v/>
      </c>
      <c r="P24" s="20"/>
      <c r="R24" s="20"/>
    </row>
    <row r="25" spans="14:18" ht="15.75">
      <c r="N25" s="18" t="str">
        <f t="shared" si="2"/>
        <v/>
      </c>
      <c r="P25" s="20"/>
      <c r="R25" s="20"/>
    </row>
    <row r="26" spans="14:18" ht="15.75">
      <c r="N26" s="18" t="str">
        <f t="shared" si="2"/>
        <v/>
      </c>
      <c r="P26" s="20"/>
      <c r="R26" s="20"/>
    </row>
    <row r="27" spans="14:18" ht="15.75">
      <c r="N27" s="18" t="str">
        <f t="shared" si="2"/>
        <v/>
      </c>
      <c r="P27" s="20"/>
      <c r="R27" s="20"/>
    </row>
    <row r="28" spans="14:18" ht="15.75">
      <c r="N28" s="18" t="str">
        <f t="shared" si="2"/>
        <v/>
      </c>
      <c r="P28" s="20"/>
      <c r="R28" s="20"/>
    </row>
    <row r="29" spans="14:18" ht="15.75">
      <c r="N29" s="18" t="str">
        <f t="shared" si="2"/>
        <v/>
      </c>
      <c r="P29" s="20"/>
      <c r="R29" s="20"/>
    </row>
    <row r="30" spans="14:18" ht="15.75">
      <c r="N30" s="18" t="str">
        <f t="shared" si="2"/>
        <v/>
      </c>
      <c r="P30" s="20"/>
      <c r="R30" s="20"/>
    </row>
    <row r="31" spans="14:18" ht="15.75">
      <c r="N31" s="18" t="str">
        <f t="shared" si="2"/>
        <v/>
      </c>
      <c r="P31" s="20"/>
      <c r="R31" s="20"/>
    </row>
    <row r="32" spans="14:18" ht="15.75">
      <c r="N32" s="18" t="str">
        <f t="shared" si="2"/>
        <v/>
      </c>
      <c r="P32" s="20"/>
      <c r="R32" s="20"/>
    </row>
    <row r="33" spans="14:18" ht="15.75">
      <c r="N33" s="18" t="str">
        <f t="shared" si="2"/>
        <v/>
      </c>
      <c r="P33" s="20"/>
      <c r="R33" s="20"/>
    </row>
    <row r="34" spans="14:18" ht="15.75">
      <c r="N34" s="18" t="str">
        <f t="shared" si="2"/>
        <v/>
      </c>
      <c r="P34" s="20"/>
      <c r="R34" s="20"/>
    </row>
    <row r="35" spans="14:18" ht="15.75">
      <c r="N35" s="18" t="str">
        <f t="shared" si="2"/>
        <v/>
      </c>
      <c r="P35" s="20"/>
      <c r="R35" s="20"/>
    </row>
    <row r="36" spans="14:18" ht="15.75">
      <c r="N36" s="18" t="str">
        <f t="shared" si="2"/>
        <v/>
      </c>
      <c r="P36" s="20"/>
      <c r="R36" s="20"/>
    </row>
    <row r="37" spans="14:18" ht="15.75">
      <c r="N37" s="18" t="str">
        <f t="shared" si="2"/>
        <v/>
      </c>
      <c r="P37" s="20"/>
      <c r="R37" s="20"/>
    </row>
    <row r="38" spans="14:18" ht="15.75">
      <c r="N38" s="18" t="str">
        <f t="shared" si="2"/>
        <v/>
      </c>
      <c r="P38" s="20"/>
      <c r="R38" s="20"/>
    </row>
    <row r="39" spans="14:18" ht="15.75">
      <c r="N39" s="18" t="str">
        <f t="shared" si="2"/>
        <v/>
      </c>
      <c r="P39" s="20"/>
      <c r="R39" s="20"/>
    </row>
    <row r="40" spans="14:18" ht="15.75">
      <c r="N40" s="18" t="str">
        <f t="shared" si="2"/>
        <v/>
      </c>
      <c r="P40" s="20"/>
      <c r="R40" s="20"/>
    </row>
    <row r="41" spans="14:18" ht="15.75">
      <c r="N41" s="18" t="str">
        <f t="shared" si="2"/>
        <v/>
      </c>
      <c r="P41" s="20"/>
      <c r="R41" s="20"/>
    </row>
    <row r="42" spans="14:18" ht="15.75">
      <c r="N42" s="18" t="str">
        <f t="shared" si="2"/>
        <v/>
      </c>
      <c r="P42" s="20"/>
      <c r="R42" s="20"/>
    </row>
    <row r="43" spans="14:18" ht="15.75">
      <c r="N43" s="18" t="str">
        <f t="shared" si="2"/>
        <v/>
      </c>
      <c r="P43" s="20"/>
      <c r="R43" s="20"/>
    </row>
    <row r="44" spans="14:18" ht="15.75">
      <c r="N44" s="18" t="str">
        <f t="shared" si="2"/>
        <v/>
      </c>
      <c r="P44" s="20"/>
      <c r="R44" s="20"/>
    </row>
    <row r="45" spans="14:18" ht="15.75">
      <c r="N45" s="18" t="str">
        <f t="shared" si="2"/>
        <v/>
      </c>
      <c r="P45" s="20"/>
      <c r="R45" s="20"/>
    </row>
    <row r="46" spans="14:18" ht="15.75">
      <c r="N46" s="18" t="str">
        <f t="shared" si="2"/>
        <v/>
      </c>
      <c r="P46" s="20"/>
      <c r="R46" s="20"/>
    </row>
    <row r="47" spans="14:18" ht="15.75">
      <c r="N47" s="18" t="str">
        <f t="shared" si="2"/>
        <v/>
      </c>
      <c r="P47" s="20"/>
      <c r="R47" s="20"/>
    </row>
    <row r="48" spans="14:18" ht="15.75">
      <c r="N48" s="18" t="str">
        <f t="shared" si="2"/>
        <v/>
      </c>
      <c r="P48" s="20"/>
      <c r="R48" s="20"/>
    </row>
    <row r="49" spans="14:18" ht="15.75">
      <c r="N49" s="18" t="str">
        <f t="shared" si="2"/>
        <v/>
      </c>
      <c r="P49" s="20"/>
      <c r="R49" s="20"/>
    </row>
    <row r="50" spans="14:18" ht="15.75">
      <c r="N50" s="18" t="str">
        <f t="shared" si="2"/>
        <v/>
      </c>
      <c r="P50" s="20"/>
      <c r="R50" s="20"/>
    </row>
    <row r="51" spans="14:18" ht="15.75">
      <c r="N51" s="18" t="str">
        <f t="shared" si="2"/>
        <v/>
      </c>
      <c r="P51" s="20"/>
      <c r="R51" s="20"/>
    </row>
    <row r="52" spans="14:18" ht="15.75">
      <c r="N52" s="18" t="str">
        <f t="shared" si="2"/>
        <v/>
      </c>
      <c r="P52" s="20"/>
      <c r="R52" s="20"/>
    </row>
    <row r="53" spans="14:18" ht="15.75">
      <c r="N53" s="18" t="str">
        <f t="shared" si="2"/>
        <v/>
      </c>
      <c r="P53" s="20"/>
      <c r="R53" s="20"/>
    </row>
    <row r="54" spans="14:18" ht="15.75">
      <c r="N54" s="18" t="str">
        <f t="shared" si="2"/>
        <v/>
      </c>
      <c r="P54" s="20"/>
      <c r="R54" s="20"/>
    </row>
    <row r="55" spans="14:18" ht="15.75">
      <c r="N55" s="18" t="str">
        <f t="shared" si="2"/>
        <v/>
      </c>
      <c r="P55" s="20"/>
      <c r="R55" s="20"/>
    </row>
    <row r="56" spans="14:18" ht="15.75">
      <c r="N56" s="18" t="str">
        <f t="shared" si="2"/>
        <v/>
      </c>
      <c r="P56" s="20"/>
      <c r="R56" s="20"/>
    </row>
    <row r="57" spans="14:18" ht="15.75">
      <c r="N57" s="18" t="str">
        <f t="shared" si="2"/>
        <v/>
      </c>
      <c r="P57" s="20"/>
      <c r="R57" s="20"/>
    </row>
    <row r="58" spans="14:18" ht="15.75">
      <c r="N58" s="18" t="str">
        <f t="shared" si="2"/>
        <v/>
      </c>
      <c r="P58" s="20"/>
      <c r="R58" s="20"/>
    </row>
    <row r="59" spans="14:18" ht="15.75">
      <c r="N59" s="18" t="str">
        <f t="shared" si="2"/>
        <v/>
      </c>
      <c r="P59" s="20"/>
      <c r="R59" s="20"/>
    </row>
    <row r="60" spans="14:18" ht="15.75">
      <c r="N60" s="18" t="str">
        <f t="shared" si="2"/>
        <v/>
      </c>
      <c r="P60" s="20"/>
      <c r="R60" s="20"/>
    </row>
    <row r="61" spans="14:18" ht="15.75">
      <c r="N61" s="18" t="str">
        <f t="shared" si="2"/>
        <v/>
      </c>
      <c r="P61" s="20"/>
      <c r="R61" s="20"/>
    </row>
    <row r="62" spans="14:18" ht="15.75">
      <c r="N62" s="18" t="str">
        <f t="shared" si="2"/>
        <v/>
      </c>
      <c r="P62" s="20"/>
      <c r="R62" s="20"/>
    </row>
    <row r="63" spans="14:18" ht="15.75">
      <c r="N63" s="18" t="str">
        <f t="shared" si="2"/>
        <v/>
      </c>
      <c r="P63" s="20"/>
      <c r="R63" s="20"/>
    </row>
    <row r="64" spans="14:18" ht="15.75">
      <c r="N64" s="18" t="str">
        <f t="shared" si="2"/>
        <v/>
      </c>
      <c r="P64" s="20"/>
      <c r="R64" s="20"/>
    </row>
    <row r="65" spans="14:18" ht="15.75">
      <c r="N65" s="18" t="str">
        <f t="shared" si="2"/>
        <v/>
      </c>
      <c r="P65" s="20"/>
      <c r="R65" s="20"/>
    </row>
    <row r="66" spans="14:18" ht="15.75">
      <c r="N66" s="18" t="str">
        <f t="shared" si="2"/>
        <v/>
      </c>
      <c r="P66" s="20"/>
      <c r="R66" s="20"/>
    </row>
    <row r="67" spans="14:18" ht="15.75">
      <c r="N67" s="18" t="str">
        <f t="shared" si="2"/>
        <v/>
      </c>
      <c r="P67" s="20"/>
      <c r="R67" s="20"/>
    </row>
    <row r="68" spans="14:18" ht="15.75">
      <c r="N68" s="18" t="str">
        <f t="shared" si="2"/>
        <v/>
      </c>
      <c r="P68" s="20"/>
      <c r="R68" s="20"/>
    </row>
    <row r="69" spans="14:18" ht="15.75">
      <c r="N69" s="18" t="str">
        <f t="shared" si="2"/>
        <v/>
      </c>
      <c r="P69" s="20"/>
      <c r="R69" s="20"/>
    </row>
    <row r="70" spans="14:18" ht="15.75">
      <c r="N70" s="18" t="str">
        <f t="shared" si="2"/>
        <v/>
      </c>
      <c r="P70" s="20"/>
      <c r="R70" s="20"/>
    </row>
    <row r="71" spans="14:18" ht="15.75">
      <c r="N71" s="18" t="str">
        <f t="shared" si="2"/>
        <v/>
      </c>
      <c r="P71" s="20"/>
      <c r="R71" s="20"/>
    </row>
    <row r="72" spans="14:18" ht="15.75">
      <c r="N72" s="18" t="str">
        <f t="shared" si="2"/>
        <v/>
      </c>
      <c r="P72" s="20"/>
      <c r="R72" s="20"/>
    </row>
    <row r="73" spans="14:18" ht="15.75">
      <c r="N73" s="18" t="str">
        <f t="shared" si="2"/>
        <v/>
      </c>
      <c r="P73" s="20"/>
      <c r="R73" s="20"/>
    </row>
    <row r="74" spans="14:18" ht="15.75">
      <c r="N74" s="18" t="str">
        <f t="shared" ref="N74:N137" si="3">IF(M74="","",K136*M74)</f>
        <v/>
      </c>
      <c r="P74" s="20"/>
      <c r="R74" s="20"/>
    </row>
    <row r="75" spans="14:18" ht="15.75">
      <c r="N75" s="18" t="str">
        <f t="shared" si="3"/>
        <v/>
      </c>
      <c r="P75" s="20"/>
      <c r="R75" s="20"/>
    </row>
    <row r="76" spans="14:18" ht="15.75">
      <c r="N76" s="18" t="str">
        <f t="shared" si="3"/>
        <v/>
      </c>
      <c r="P76" s="20"/>
      <c r="R76" s="20"/>
    </row>
    <row r="77" spans="14:18" ht="15.75">
      <c r="N77" s="18" t="str">
        <f t="shared" si="3"/>
        <v/>
      </c>
      <c r="P77" s="20"/>
      <c r="R77" s="20"/>
    </row>
    <row r="78" spans="14:18" ht="15.75">
      <c r="N78" s="18" t="str">
        <f t="shared" si="3"/>
        <v/>
      </c>
      <c r="P78" s="20"/>
      <c r="R78" s="20"/>
    </row>
    <row r="79" spans="14:18" ht="15.75">
      <c r="N79" s="18" t="str">
        <f t="shared" si="3"/>
        <v/>
      </c>
      <c r="P79" s="20"/>
      <c r="R79" s="20"/>
    </row>
    <row r="80" spans="14:18" ht="15.75">
      <c r="N80" s="18" t="str">
        <f t="shared" si="3"/>
        <v/>
      </c>
      <c r="P80" s="20"/>
      <c r="R80" s="20"/>
    </row>
    <row r="81" spans="1:18" ht="15.75">
      <c r="N81" s="18" t="str">
        <f t="shared" si="3"/>
        <v/>
      </c>
      <c r="P81" s="20"/>
      <c r="R81" s="20"/>
    </row>
    <row r="82" spans="1:18" ht="15.75">
      <c r="N82" s="18" t="str">
        <f t="shared" si="3"/>
        <v/>
      </c>
      <c r="P82" s="20"/>
      <c r="R82" s="20"/>
    </row>
    <row r="83" spans="1:18" ht="15.75">
      <c r="N83" s="18" t="str">
        <f t="shared" si="3"/>
        <v/>
      </c>
      <c r="P83" s="20"/>
      <c r="R83" s="20"/>
    </row>
    <row r="84" spans="1:18" ht="15.75">
      <c r="A84" s="21"/>
      <c r="B84" s="22"/>
      <c r="C84" s="22"/>
      <c r="N84" s="18" t="str">
        <f t="shared" si="3"/>
        <v/>
      </c>
      <c r="P84" s="20"/>
      <c r="R84" s="20"/>
    </row>
    <row r="85" spans="1:18" ht="15.75">
      <c r="A85" s="21"/>
      <c r="B85" s="22"/>
      <c r="C85" s="22"/>
      <c r="N85" s="18" t="str">
        <f t="shared" si="3"/>
        <v/>
      </c>
      <c r="P85" s="20"/>
      <c r="R85" s="20"/>
    </row>
    <row r="86" spans="1:18" ht="15.75">
      <c r="A86" s="21"/>
      <c r="B86" s="22"/>
      <c r="C86" s="22"/>
      <c r="N86" s="18" t="str">
        <f t="shared" si="3"/>
        <v/>
      </c>
      <c r="P86" s="20"/>
      <c r="R86" s="20"/>
    </row>
    <row r="87" spans="1:18" ht="15.75">
      <c r="A87" s="21"/>
      <c r="B87" s="22"/>
      <c r="C87" s="22"/>
      <c r="N87" s="18" t="str">
        <f t="shared" si="3"/>
        <v/>
      </c>
      <c r="P87" s="20"/>
      <c r="R87" s="20"/>
    </row>
    <row r="88" spans="1:18" ht="15.75">
      <c r="A88" s="21"/>
      <c r="B88" s="22"/>
      <c r="C88" s="22"/>
      <c r="N88" s="18" t="str">
        <f t="shared" si="3"/>
        <v/>
      </c>
      <c r="P88" s="20"/>
      <c r="R88" s="20"/>
    </row>
    <row r="89" spans="1:18" ht="15.75">
      <c r="A89" s="21"/>
      <c r="B89" s="22"/>
      <c r="C89" s="22"/>
      <c r="N89" s="18" t="str">
        <f t="shared" si="3"/>
        <v/>
      </c>
      <c r="P89" s="20"/>
      <c r="R89" s="20"/>
    </row>
    <row r="90" spans="1:18" ht="15.75">
      <c r="A90" s="21"/>
      <c r="B90" s="22"/>
      <c r="C90" s="22"/>
      <c r="N90" s="18" t="str">
        <f t="shared" si="3"/>
        <v/>
      </c>
      <c r="P90" s="20"/>
      <c r="R90" s="20"/>
    </row>
    <row r="91" spans="1:18" ht="15.75">
      <c r="A91" s="21"/>
      <c r="B91" s="22"/>
      <c r="C91" s="22"/>
      <c r="N91" s="18" t="str">
        <f t="shared" si="3"/>
        <v/>
      </c>
      <c r="P91" s="20"/>
      <c r="R91" s="20"/>
    </row>
    <row r="92" spans="1:18" ht="15.75">
      <c r="A92" s="21"/>
      <c r="B92" s="22"/>
      <c r="C92" s="22"/>
      <c r="N92" s="18" t="str">
        <f t="shared" si="3"/>
        <v/>
      </c>
      <c r="P92" s="20"/>
      <c r="R92" s="20"/>
    </row>
    <row r="93" spans="1:18" ht="15.75">
      <c r="N93" s="18" t="str">
        <f t="shared" si="3"/>
        <v/>
      </c>
      <c r="P93" s="20"/>
      <c r="R93" s="20"/>
    </row>
    <row r="94" spans="1:18" ht="15.75">
      <c r="N94" s="18" t="str">
        <f t="shared" si="3"/>
        <v/>
      </c>
      <c r="P94" s="20"/>
      <c r="R94" s="20"/>
    </row>
    <row r="95" spans="1:18" ht="15.75">
      <c r="N95" s="18" t="str">
        <f t="shared" si="3"/>
        <v/>
      </c>
      <c r="P95" s="20"/>
      <c r="R95" s="20"/>
    </row>
    <row r="96" spans="1:18" ht="15.75">
      <c r="N96" s="18" t="str">
        <f t="shared" si="3"/>
        <v/>
      </c>
      <c r="P96" s="20"/>
      <c r="R96" s="20"/>
    </row>
    <row r="97" spans="14:18" ht="15.75">
      <c r="N97" s="18" t="str">
        <f t="shared" si="3"/>
        <v/>
      </c>
      <c r="P97" s="20"/>
      <c r="R97" s="20"/>
    </row>
    <row r="98" spans="14:18" ht="15.75">
      <c r="N98" s="18" t="str">
        <f t="shared" si="3"/>
        <v/>
      </c>
      <c r="P98" s="20"/>
      <c r="R98" s="20"/>
    </row>
    <row r="99" spans="14:18" ht="15.75">
      <c r="N99" s="18" t="str">
        <f t="shared" si="3"/>
        <v/>
      </c>
      <c r="P99" s="20"/>
      <c r="R99" s="20"/>
    </row>
    <row r="100" spans="14:18" ht="15.75">
      <c r="N100" s="18" t="str">
        <f t="shared" si="3"/>
        <v/>
      </c>
      <c r="P100" s="20"/>
      <c r="R100" s="20"/>
    </row>
    <row r="101" spans="14:18" ht="15.75">
      <c r="N101" s="18" t="str">
        <f t="shared" si="3"/>
        <v/>
      </c>
      <c r="P101" s="20"/>
      <c r="R101" s="20"/>
    </row>
    <row r="102" spans="14:18" ht="15.75">
      <c r="N102" s="18" t="str">
        <f t="shared" si="3"/>
        <v/>
      </c>
      <c r="P102" s="20"/>
      <c r="R102" s="20"/>
    </row>
    <row r="103" spans="14:18" ht="15.75">
      <c r="N103" s="18" t="str">
        <f t="shared" si="3"/>
        <v/>
      </c>
      <c r="P103" s="20"/>
      <c r="R103" s="20"/>
    </row>
    <row r="104" spans="14:18" ht="15.75">
      <c r="N104" s="18" t="str">
        <f t="shared" si="3"/>
        <v/>
      </c>
      <c r="P104" s="20"/>
      <c r="R104" s="20"/>
    </row>
    <row r="105" spans="14:18" ht="15.75">
      <c r="N105" s="18" t="str">
        <f t="shared" si="3"/>
        <v/>
      </c>
      <c r="P105" s="20"/>
      <c r="R105" s="20"/>
    </row>
    <row r="106" spans="14:18" ht="15.75">
      <c r="N106" s="18" t="str">
        <f t="shared" si="3"/>
        <v/>
      </c>
      <c r="P106" s="20"/>
      <c r="R106" s="20"/>
    </row>
    <row r="107" spans="14:18" ht="15.75">
      <c r="N107" s="18" t="str">
        <f t="shared" si="3"/>
        <v/>
      </c>
      <c r="P107" s="20"/>
      <c r="R107" s="20"/>
    </row>
    <row r="108" spans="14:18" ht="15.75">
      <c r="N108" s="18" t="str">
        <f t="shared" si="3"/>
        <v/>
      </c>
      <c r="P108" s="20"/>
      <c r="R108" s="20"/>
    </row>
    <row r="109" spans="14:18" ht="15.75">
      <c r="N109" s="18" t="str">
        <f t="shared" si="3"/>
        <v/>
      </c>
      <c r="P109" s="20"/>
      <c r="R109" s="20"/>
    </row>
    <row r="110" spans="14:18" ht="15.75">
      <c r="N110" s="18" t="str">
        <f t="shared" si="3"/>
        <v/>
      </c>
      <c r="P110" s="20"/>
      <c r="R110" s="20"/>
    </row>
    <row r="111" spans="14:18" ht="15.75">
      <c r="N111" s="18" t="str">
        <f t="shared" si="3"/>
        <v/>
      </c>
      <c r="P111" s="20"/>
      <c r="R111" s="20"/>
    </row>
    <row r="112" spans="14:18" ht="15.75">
      <c r="N112" s="18" t="str">
        <f t="shared" si="3"/>
        <v/>
      </c>
      <c r="P112" s="20"/>
      <c r="R112" s="20"/>
    </row>
    <row r="113" spans="14:18" ht="15.75">
      <c r="N113" s="18" t="str">
        <f t="shared" si="3"/>
        <v/>
      </c>
      <c r="P113" s="20"/>
      <c r="R113" s="20"/>
    </row>
    <row r="114" spans="14:18" ht="15.75">
      <c r="N114" s="18" t="str">
        <f t="shared" si="3"/>
        <v/>
      </c>
      <c r="P114" s="20"/>
      <c r="R114" s="20"/>
    </row>
    <row r="115" spans="14:18" ht="15.75">
      <c r="N115" s="18" t="str">
        <f t="shared" si="3"/>
        <v/>
      </c>
      <c r="P115" s="20"/>
      <c r="R115" s="20"/>
    </row>
    <row r="116" spans="14:18" ht="15.75">
      <c r="N116" s="18" t="str">
        <f t="shared" si="3"/>
        <v/>
      </c>
      <c r="P116" s="20"/>
      <c r="R116" s="20"/>
    </row>
    <row r="117" spans="14:18" ht="15.75">
      <c r="N117" s="18" t="str">
        <f t="shared" si="3"/>
        <v/>
      </c>
      <c r="P117" s="20"/>
      <c r="R117" s="20"/>
    </row>
    <row r="118" spans="14:18" ht="15.75">
      <c r="N118" s="18" t="str">
        <f t="shared" si="3"/>
        <v/>
      </c>
      <c r="P118" s="20"/>
      <c r="R118" s="20"/>
    </row>
    <row r="119" spans="14:18" ht="15.75">
      <c r="N119" s="18" t="str">
        <f t="shared" si="3"/>
        <v/>
      </c>
      <c r="P119" s="20"/>
      <c r="R119" s="20"/>
    </row>
    <row r="120" spans="14:18" ht="15.75">
      <c r="N120" s="18" t="str">
        <f t="shared" si="3"/>
        <v/>
      </c>
      <c r="P120" s="20"/>
      <c r="R120" s="20"/>
    </row>
    <row r="121" spans="14:18" ht="15.75">
      <c r="N121" s="18" t="str">
        <f t="shared" si="3"/>
        <v/>
      </c>
      <c r="P121" s="20"/>
      <c r="R121" s="20"/>
    </row>
    <row r="122" spans="14:18" ht="15.75">
      <c r="N122" s="18" t="str">
        <f t="shared" si="3"/>
        <v/>
      </c>
      <c r="P122" s="20"/>
      <c r="R122" s="20"/>
    </row>
    <row r="123" spans="14:18" ht="15.75">
      <c r="N123" s="18" t="str">
        <f t="shared" si="3"/>
        <v/>
      </c>
      <c r="P123" s="20"/>
      <c r="R123" s="20"/>
    </row>
    <row r="124" spans="14:18" ht="15.75">
      <c r="N124" s="18" t="str">
        <f t="shared" si="3"/>
        <v/>
      </c>
      <c r="P124" s="20"/>
      <c r="R124" s="20"/>
    </row>
    <row r="125" spans="14:18" ht="15.75">
      <c r="N125" s="18" t="str">
        <f t="shared" si="3"/>
        <v/>
      </c>
      <c r="P125" s="20"/>
      <c r="R125" s="20"/>
    </row>
    <row r="126" spans="14:18" ht="15.75">
      <c r="N126" s="18" t="str">
        <f t="shared" si="3"/>
        <v/>
      </c>
      <c r="P126" s="20"/>
      <c r="R126" s="20"/>
    </row>
    <row r="127" spans="14:18" ht="15.75">
      <c r="N127" s="18" t="str">
        <f t="shared" si="3"/>
        <v/>
      </c>
      <c r="P127" s="20"/>
      <c r="R127" s="20"/>
    </row>
    <row r="128" spans="14:18" ht="15.75">
      <c r="N128" s="18" t="str">
        <f t="shared" si="3"/>
        <v/>
      </c>
      <c r="P128" s="20"/>
      <c r="R128" s="20"/>
    </row>
    <row r="129" spans="14:18" ht="15.75">
      <c r="N129" s="18" t="str">
        <f t="shared" si="3"/>
        <v/>
      </c>
      <c r="P129" s="20"/>
      <c r="R129" s="20"/>
    </row>
    <row r="130" spans="14:18" ht="15.75">
      <c r="N130" s="18" t="str">
        <f t="shared" si="3"/>
        <v/>
      </c>
      <c r="P130" s="20"/>
      <c r="R130" s="20"/>
    </row>
    <row r="131" spans="14:18" ht="15.75">
      <c r="N131" s="18" t="str">
        <f t="shared" si="3"/>
        <v/>
      </c>
      <c r="P131" s="20"/>
      <c r="R131" s="20"/>
    </row>
    <row r="132" spans="14:18" ht="15.75">
      <c r="N132" s="18" t="str">
        <f t="shared" si="3"/>
        <v/>
      </c>
      <c r="P132" s="24"/>
      <c r="R132" s="20"/>
    </row>
    <row r="133" spans="14:18" ht="15.75">
      <c r="N133" s="18" t="str">
        <f t="shared" si="3"/>
        <v/>
      </c>
      <c r="P133" s="8">
        <v>0</v>
      </c>
      <c r="R133" s="20"/>
    </row>
    <row r="134" spans="14:18" ht="15.75">
      <c r="N134" s="18" t="str">
        <f t="shared" si="3"/>
        <v/>
      </c>
      <c r="R134" s="20"/>
    </row>
    <row r="135" spans="14:18" ht="15.75">
      <c r="N135" s="18" t="str">
        <f t="shared" si="3"/>
        <v/>
      </c>
      <c r="R135" s="20"/>
    </row>
    <row r="136" spans="14:18" ht="15.75">
      <c r="N136" s="18" t="str">
        <f t="shared" si="3"/>
        <v/>
      </c>
      <c r="R136" s="20"/>
    </row>
    <row r="137" spans="14:18" ht="15.75">
      <c r="N137" s="18" t="str">
        <f t="shared" si="3"/>
        <v/>
      </c>
      <c r="R137" s="20"/>
    </row>
    <row r="138" spans="14:18" ht="15.75">
      <c r="N138" s="18" t="str">
        <f t="shared" ref="N138:N201" si="4">IF(M138="","",K200*M138)</f>
        <v/>
      </c>
      <c r="R138" s="20"/>
    </row>
    <row r="139" spans="14:18" ht="15.75">
      <c r="N139" s="18" t="str">
        <f t="shared" si="4"/>
        <v/>
      </c>
      <c r="R139" s="20"/>
    </row>
    <row r="140" spans="14:18" ht="15.75">
      <c r="N140" s="18" t="str">
        <f t="shared" si="4"/>
        <v/>
      </c>
      <c r="R140" s="20"/>
    </row>
    <row r="141" spans="14:18" ht="15.75">
      <c r="N141" s="18" t="str">
        <f t="shared" si="4"/>
        <v/>
      </c>
      <c r="R141" s="20"/>
    </row>
    <row r="142" spans="14:18" ht="15.75">
      <c r="N142" s="18" t="str">
        <f t="shared" si="4"/>
        <v/>
      </c>
      <c r="R142" s="20"/>
    </row>
    <row r="143" spans="14:18" ht="15.75">
      <c r="N143" s="18" t="str">
        <f t="shared" si="4"/>
        <v/>
      </c>
      <c r="R143" s="20"/>
    </row>
    <row r="144" spans="14:18" ht="15.75">
      <c r="N144" s="18" t="str">
        <f t="shared" si="4"/>
        <v/>
      </c>
      <c r="R144" s="20"/>
    </row>
    <row r="145" spans="14:18" ht="15.75">
      <c r="N145" s="18" t="str">
        <f t="shared" si="4"/>
        <v/>
      </c>
      <c r="R145" s="20"/>
    </row>
    <row r="146" spans="14:18" ht="15.75">
      <c r="N146" s="18" t="str">
        <f t="shared" si="4"/>
        <v/>
      </c>
      <c r="R146" s="20"/>
    </row>
    <row r="147" spans="14:18" ht="15.75">
      <c r="N147" s="18" t="str">
        <f t="shared" si="4"/>
        <v/>
      </c>
      <c r="R147" s="20"/>
    </row>
    <row r="148" spans="14:18" ht="15.75">
      <c r="N148" s="18" t="str">
        <f t="shared" si="4"/>
        <v/>
      </c>
      <c r="R148" s="20"/>
    </row>
    <row r="149" spans="14:18" ht="15.75">
      <c r="N149" s="18" t="str">
        <f t="shared" si="4"/>
        <v/>
      </c>
      <c r="R149" s="20"/>
    </row>
    <row r="150" spans="14:18" ht="15.75">
      <c r="N150" s="18" t="str">
        <f t="shared" si="4"/>
        <v/>
      </c>
      <c r="R150" s="20"/>
    </row>
    <row r="151" spans="14:18" ht="15.75">
      <c r="N151" s="18" t="str">
        <f t="shared" si="4"/>
        <v/>
      </c>
      <c r="R151" s="20"/>
    </row>
    <row r="152" spans="14:18" ht="15.75">
      <c r="N152" s="18" t="str">
        <f t="shared" si="4"/>
        <v/>
      </c>
      <c r="R152" s="20"/>
    </row>
    <row r="153" spans="14:18" ht="15.75">
      <c r="N153" s="18" t="str">
        <f t="shared" si="4"/>
        <v/>
      </c>
      <c r="R153" s="20"/>
    </row>
    <row r="154" spans="14:18" ht="15.75">
      <c r="N154" s="18" t="str">
        <f t="shared" si="4"/>
        <v/>
      </c>
      <c r="R154" s="20"/>
    </row>
    <row r="155" spans="14:18" ht="15.75">
      <c r="N155" s="18" t="str">
        <f t="shared" si="4"/>
        <v/>
      </c>
      <c r="R155" s="20"/>
    </row>
    <row r="156" spans="14:18" ht="15.75">
      <c r="N156" s="18" t="str">
        <f t="shared" si="4"/>
        <v/>
      </c>
      <c r="R156" s="20"/>
    </row>
    <row r="157" spans="14:18" ht="15.75">
      <c r="N157" s="18" t="str">
        <f t="shared" si="4"/>
        <v/>
      </c>
      <c r="R157" s="20"/>
    </row>
    <row r="158" spans="14:18" ht="15.75">
      <c r="N158" s="18" t="str">
        <f t="shared" si="4"/>
        <v/>
      </c>
      <c r="R158" s="20"/>
    </row>
    <row r="159" spans="14:18" ht="15.75">
      <c r="N159" s="18" t="str">
        <f t="shared" si="4"/>
        <v/>
      </c>
      <c r="R159" s="20"/>
    </row>
    <row r="160" spans="14:18" ht="15.75">
      <c r="N160" s="18" t="str">
        <f t="shared" si="4"/>
        <v/>
      </c>
      <c r="R160" s="20"/>
    </row>
    <row r="161" spans="14:18" ht="15.75">
      <c r="N161" s="18" t="str">
        <f t="shared" si="4"/>
        <v/>
      </c>
      <c r="R161" s="20"/>
    </row>
    <row r="162" spans="14:18" ht="15.75">
      <c r="N162" s="18" t="str">
        <f t="shared" si="4"/>
        <v/>
      </c>
      <c r="R162" s="20"/>
    </row>
    <row r="163" spans="14:18" ht="15.75">
      <c r="N163" s="18" t="str">
        <f t="shared" si="4"/>
        <v/>
      </c>
      <c r="R163" s="20"/>
    </row>
    <row r="164" spans="14:18" ht="15.75">
      <c r="N164" s="18" t="str">
        <f t="shared" si="4"/>
        <v/>
      </c>
      <c r="R164" s="20"/>
    </row>
    <row r="165" spans="14:18" ht="15.75">
      <c r="N165" s="18" t="str">
        <f t="shared" si="4"/>
        <v/>
      </c>
      <c r="R165" s="20"/>
    </row>
    <row r="166" spans="14:18" ht="15.75">
      <c r="N166" s="18" t="str">
        <f t="shared" si="4"/>
        <v/>
      </c>
      <c r="R166" s="20"/>
    </row>
    <row r="167" spans="14:18" ht="15.75">
      <c r="N167" s="18" t="str">
        <f t="shared" si="4"/>
        <v/>
      </c>
      <c r="R167" s="20"/>
    </row>
    <row r="168" spans="14:18" ht="15.75">
      <c r="N168" s="18" t="str">
        <f t="shared" si="4"/>
        <v/>
      </c>
      <c r="R168" s="20"/>
    </row>
    <row r="169" spans="14:18" ht="15.75">
      <c r="N169" s="18" t="str">
        <f t="shared" si="4"/>
        <v/>
      </c>
      <c r="R169" s="20"/>
    </row>
    <row r="170" spans="14:18" ht="15.75">
      <c r="N170" s="18" t="str">
        <f t="shared" si="4"/>
        <v/>
      </c>
      <c r="R170" s="20"/>
    </row>
    <row r="171" spans="14:18" ht="15.75">
      <c r="N171" s="18" t="str">
        <f t="shared" si="4"/>
        <v/>
      </c>
      <c r="R171" s="20"/>
    </row>
    <row r="172" spans="14:18" ht="15.75">
      <c r="N172" s="18" t="str">
        <f t="shared" si="4"/>
        <v/>
      </c>
      <c r="R172" s="20"/>
    </row>
    <row r="173" spans="14:18" ht="15.75">
      <c r="N173" s="18" t="str">
        <f t="shared" si="4"/>
        <v/>
      </c>
      <c r="R173" s="20"/>
    </row>
    <row r="174" spans="14:18" ht="15.75">
      <c r="N174" s="18" t="str">
        <f t="shared" si="4"/>
        <v/>
      </c>
      <c r="R174" s="20"/>
    </row>
    <row r="175" spans="14:18" ht="15.75">
      <c r="N175" s="18" t="str">
        <f t="shared" si="4"/>
        <v/>
      </c>
      <c r="R175" s="20"/>
    </row>
    <row r="176" spans="14:18" ht="15.75">
      <c r="N176" s="18" t="str">
        <f t="shared" si="4"/>
        <v/>
      </c>
      <c r="R176" s="20"/>
    </row>
    <row r="177" spans="14:18" ht="15.75">
      <c r="N177" s="18" t="str">
        <f t="shared" si="4"/>
        <v/>
      </c>
      <c r="R177" s="20"/>
    </row>
    <row r="178" spans="14:18" ht="15.75">
      <c r="N178" s="18" t="str">
        <f t="shared" si="4"/>
        <v/>
      </c>
      <c r="R178" s="20"/>
    </row>
    <row r="179" spans="14:18" ht="15.75">
      <c r="N179" s="18" t="str">
        <f t="shared" si="4"/>
        <v/>
      </c>
      <c r="R179" s="20"/>
    </row>
    <row r="180" spans="14:18" ht="15.75">
      <c r="N180" s="18" t="str">
        <f t="shared" si="4"/>
        <v/>
      </c>
      <c r="R180" s="20"/>
    </row>
    <row r="181" spans="14:18" ht="15.75">
      <c r="N181" s="18" t="str">
        <f t="shared" si="4"/>
        <v/>
      </c>
      <c r="R181" s="20"/>
    </row>
    <row r="182" spans="14:18" ht="15.75">
      <c r="N182" s="18" t="str">
        <f t="shared" si="4"/>
        <v/>
      </c>
      <c r="R182" s="20"/>
    </row>
    <row r="183" spans="14:18" ht="15.75">
      <c r="N183" s="18" t="str">
        <f t="shared" si="4"/>
        <v/>
      </c>
      <c r="R183" s="20"/>
    </row>
    <row r="184" spans="14:18" ht="15.75">
      <c r="N184" s="18" t="str">
        <f t="shared" si="4"/>
        <v/>
      </c>
      <c r="R184" s="20"/>
    </row>
    <row r="185" spans="14:18" ht="15.75">
      <c r="N185" s="18" t="str">
        <f t="shared" si="4"/>
        <v/>
      </c>
      <c r="R185" s="20"/>
    </row>
    <row r="186" spans="14:18" ht="15.75">
      <c r="N186" s="18" t="str">
        <f t="shared" si="4"/>
        <v/>
      </c>
      <c r="R186" s="20"/>
    </row>
    <row r="187" spans="14:18" ht="15.75">
      <c r="N187" s="18" t="str">
        <f t="shared" si="4"/>
        <v/>
      </c>
      <c r="R187" s="20"/>
    </row>
    <row r="188" spans="14:18" ht="15.75">
      <c r="N188" s="18" t="str">
        <f t="shared" si="4"/>
        <v/>
      </c>
      <c r="R188" s="20"/>
    </row>
    <row r="189" spans="14:18" ht="15.75">
      <c r="N189" s="18" t="str">
        <f t="shared" si="4"/>
        <v/>
      </c>
      <c r="R189" s="20"/>
    </row>
    <row r="190" spans="14:18" ht="15.75">
      <c r="N190" s="18" t="str">
        <f t="shared" si="4"/>
        <v/>
      </c>
      <c r="R190" s="20"/>
    </row>
    <row r="191" spans="14:18" ht="15.75">
      <c r="N191" s="18" t="str">
        <f t="shared" si="4"/>
        <v/>
      </c>
      <c r="R191" s="20"/>
    </row>
    <row r="192" spans="14:18" ht="15.75">
      <c r="N192" s="18" t="str">
        <f t="shared" si="4"/>
        <v/>
      </c>
      <c r="R192" s="20"/>
    </row>
    <row r="193" spans="14:18" ht="15.75">
      <c r="N193" s="18" t="str">
        <f t="shared" si="4"/>
        <v/>
      </c>
      <c r="R193" s="20"/>
    </row>
    <row r="194" spans="14:18" ht="15.75">
      <c r="N194" s="18" t="str">
        <f t="shared" si="4"/>
        <v/>
      </c>
      <c r="R194" s="20"/>
    </row>
    <row r="195" spans="14:18" ht="15.75">
      <c r="N195" s="18" t="str">
        <f t="shared" si="4"/>
        <v/>
      </c>
      <c r="R195" s="20"/>
    </row>
    <row r="196" spans="14:18" ht="15.75">
      <c r="N196" s="18" t="str">
        <f t="shared" si="4"/>
        <v/>
      </c>
      <c r="R196" s="20"/>
    </row>
    <row r="197" spans="14:18" ht="15.75">
      <c r="N197" s="18" t="str">
        <f t="shared" si="4"/>
        <v/>
      </c>
      <c r="R197" s="20"/>
    </row>
    <row r="198" spans="14:18" ht="15.75">
      <c r="N198" s="18" t="str">
        <f t="shared" si="4"/>
        <v/>
      </c>
      <c r="R198" s="20"/>
    </row>
    <row r="199" spans="14:18" ht="15.75">
      <c r="N199" s="18" t="str">
        <f t="shared" si="4"/>
        <v/>
      </c>
      <c r="R199" s="20"/>
    </row>
    <row r="200" spans="14:18" ht="15.75">
      <c r="N200" s="18" t="str">
        <f t="shared" si="4"/>
        <v/>
      </c>
      <c r="R200" s="20"/>
    </row>
    <row r="201" spans="14:18" ht="15.75">
      <c r="N201" s="18" t="str">
        <f t="shared" si="4"/>
        <v/>
      </c>
      <c r="R201" s="20"/>
    </row>
    <row r="202" spans="14:18" ht="15.75">
      <c r="N202" s="18" t="str">
        <f t="shared" ref="N202:N265" si="5">IF(M202="","",K264*M202)</f>
        <v/>
      </c>
      <c r="R202" s="20"/>
    </row>
    <row r="203" spans="14:18" ht="15.75">
      <c r="N203" s="18" t="str">
        <f t="shared" si="5"/>
        <v/>
      </c>
      <c r="R203" s="20"/>
    </row>
    <row r="204" spans="14:18" ht="15.75">
      <c r="N204" s="18" t="str">
        <f t="shared" si="5"/>
        <v/>
      </c>
      <c r="R204" s="20"/>
    </row>
    <row r="205" spans="14:18" ht="15.75">
      <c r="N205" s="18" t="str">
        <f t="shared" si="5"/>
        <v/>
      </c>
      <c r="R205" s="20"/>
    </row>
    <row r="206" spans="14:18" ht="15.75">
      <c r="N206" s="18" t="str">
        <f t="shared" si="5"/>
        <v/>
      </c>
      <c r="R206" s="20"/>
    </row>
    <row r="207" spans="14:18" ht="15.75">
      <c r="N207" s="18" t="str">
        <f t="shared" si="5"/>
        <v/>
      </c>
      <c r="R207" s="20"/>
    </row>
    <row r="208" spans="14:18" ht="15.75">
      <c r="N208" s="18" t="str">
        <f t="shared" si="5"/>
        <v/>
      </c>
      <c r="R208" s="20"/>
    </row>
    <row r="209" spans="14:18" ht="15.75">
      <c r="N209" s="18" t="str">
        <f t="shared" si="5"/>
        <v/>
      </c>
      <c r="R209" s="20"/>
    </row>
    <row r="210" spans="14:18" ht="15.75">
      <c r="N210" s="18" t="str">
        <f t="shared" si="5"/>
        <v/>
      </c>
      <c r="R210" s="20"/>
    </row>
    <row r="211" spans="14:18" ht="15.75">
      <c r="N211" s="18" t="str">
        <f t="shared" si="5"/>
        <v/>
      </c>
      <c r="R211" s="20"/>
    </row>
    <row r="212" spans="14:18" ht="15.75">
      <c r="N212" s="18" t="str">
        <f t="shared" si="5"/>
        <v/>
      </c>
      <c r="R212" s="20"/>
    </row>
    <row r="213" spans="14:18" ht="15.75">
      <c r="N213" s="18" t="str">
        <f t="shared" si="5"/>
        <v/>
      </c>
      <c r="R213" s="20"/>
    </row>
    <row r="214" spans="14:18" ht="15.75">
      <c r="N214" s="18" t="str">
        <f t="shared" si="5"/>
        <v/>
      </c>
      <c r="R214" s="20"/>
    </row>
    <row r="215" spans="14:18" ht="15.75">
      <c r="N215" s="18" t="str">
        <f t="shared" si="5"/>
        <v/>
      </c>
      <c r="R215" s="20"/>
    </row>
    <row r="216" spans="14:18" ht="15.75">
      <c r="N216" s="18" t="str">
        <f t="shared" si="5"/>
        <v/>
      </c>
      <c r="R216" s="20"/>
    </row>
    <row r="217" spans="14:18" ht="15.75">
      <c r="N217" s="18" t="str">
        <f t="shared" si="5"/>
        <v/>
      </c>
      <c r="R217" s="20"/>
    </row>
    <row r="218" spans="14:18" ht="15.75">
      <c r="N218" s="18" t="str">
        <f t="shared" si="5"/>
        <v/>
      </c>
      <c r="R218" s="20"/>
    </row>
    <row r="219" spans="14:18" ht="15.75">
      <c r="N219" s="18" t="str">
        <f t="shared" si="5"/>
        <v/>
      </c>
      <c r="R219" s="20"/>
    </row>
    <row r="220" spans="14:18" ht="15.75">
      <c r="N220" s="18" t="str">
        <f t="shared" si="5"/>
        <v/>
      </c>
      <c r="R220" s="20"/>
    </row>
    <row r="221" spans="14:18" ht="15.75">
      <c r="N221" s="18" t="str">
        <f t="shared" si="5"/>
        <v/>
      </c>
      <c r="R221" s="20"/>
    </row>
    <row r="222" spans="14:18" ht="15.75">
      <c r="N222" s="18" t="str">
        <f t="shared" si="5"/>
        <v/>
      </c>
      <c r="R222" s="20"/>
    </row>
    <row r="223" spans="14:18" ht="15.75">
      <c r="N223" s="18" t="str">
        <f t="shared" si="5"/>
        <v/>
      </c>
      <c r="R223" s="20"/>
    </row>
    <row r="224" spans="14:18" ht="15.75">
      <c r="N224" s="18" t="str">
        <f t="shared" si="5"/>
        <v/>
      </c>
      <c r="R224" s="20"/>
    </row>
    <row r="225" spans="14:18" ht="15.75">
      <c r="N225" s="18" t="str">
        <f t="shared" si="5"/>
        <v/>
      </c>
      <c r="R225" s="20"/>
    </row>
    <row r="226" spans="14:18" ht="15.75">
      <c r="N226" s="18" t="str">
        <f t="shared" si="5"/>
        <v/>
      </c>
      <c r="R226" s="20"/>
    </row>
    <row r="227" spans="14:18" ht="15.75">
      <c r="N227" s="18" t="str">
        <f t="shared" si="5"/>
        <v/>
      </c>
      <c r="R227" s="20"/>
    </row>
    <row r="228" spans="14:18" ht="15.75">
      <c r="N228" s="18" t="str">
        <f t="shared" si="5"/>
        <v/>
      </c>
      <c r="R228" s="20"/>
    </row>
    <row r="229" spans="14:18" ht="15.75">
      <c r="N229" s="18" t="str">
        <f t="shared" si="5"/>
        <v/>
      </c>
      <c r="R229" s="20"/>
    </row>
    <row r="230" spans="14:18" ht="15.75">
      <c r="N230" s="18" t="str">
        <f t="shared" si="5"/>
        <v/>
      </c>
      <c r="R230" s="20"/>
    </row>
    <row r="231" spans="14:18" ht="15.75">
      <c r="N231" s="18" t="str">
        <f t="shared" si="5"/>
        <v/>
      </c>
      <c r="R231" s="20"/>
    </row>
    <row r="232" spans="14:18" ht="15.75">
      <c r="N232" s="18" t="str">
        <f t="shared" si="5"/>
        <v/>
      </c>
      <c r="R232" s="20"/>
    </row>
    <row r="233" spans="14:18" ht="15.75">
      <c r="N233" s="18" t="str">
        <f t="shared" si="5"/>
        <v/>
      </c>
      <c r="R233" s="20"/>
    </row>
    <row r="234" spans="14:18" ht="15.75">
      <c r="N234" s="18" t="str">
        <f t="shared" si="5"/>
        <v/>
      </c>
      <c r="R234" s="20"/>
    </row>
    <row r="235" spans="14:18" ht="15.75">
      <c r="N235" s="18" t="str">
        <f t="shared" si="5"/>
        <v/>
      </c>
      <c r="R235" s="20"/>
    </row>
    <row r="236" spans="14:18" ht="15.75">
      <c r="N236" s="18" t="str">
        <f t="shared" si="5"/>
        <v/>
      </c>
      <c r="R236" s="20"/>
    </row>
    <row r="237" spans="14:18" ht="15.75">
      <c r="N237" s="18" t="str">
        <f t="shared" si="5"/>
        <v/>
      </c>
      <c r="R237" s="20"/>
    </row>
    <row r="238" spans="14:18" ht="15.75">
      <c r="N238" s="18" t="str">
        <f t="shared" si="5"/>
        <v/>
      </c>
      <c r="R238" s="20"/>
    </row>
    <row r="239" spans="14:18" ht="15.75">
      <c r="N239" s="18" t="str">
        <f t="shared" si="5"/>
        <v/>
      </c>
      <c r="R239" s="20"/>
    </row>
    <row r="240" spans="14:18" ht="15.75">
      <c r="N240" s="18" t="str">
        <f t="shared" si="5"/>
        <v/>
      </c>
      <c r="R240" s="20"/>
    </row>
    <row r="241" spans="14:18" ht="15.75">
      <c r="N241" s="18" t="str">
        <f t="shared" si="5"/>
        <v/>
      </c>
      <c r="R241" s="20"/>
    </row>
    <row r="242" spans="14:18" ht="15.75">
      <c r="N242" s="18" t="str">
        <f t="shared" si="5"/>
        <v/>
      </c>
      <c r="R242" s="20"/>
    </row>
    <row r="243" spans="14:18" ht="15.75">
      <c r="N243" s="18" t="str">
        <f t="shared" si="5"/>
        <v/>
      </c>
      <c r="R243" s="20"/>
    </row>
    <row r="244" spans="14:18" ht="15.75">
      <c r="N244" s="18" t="str">
        <f t="shared" si="5"/>
        <v/>
      </c>
      <c r="R244" s="20"/>
    </row>
    <row r="245" spans="14:18" ht="15.75">
      <c r="N245" s="18" t="str">
        <f t="shared" si="5"/>
        <v/>
      </c>
      <c r="R245" s="20"/>
    </row>
    <row r="246" spans="14:18" ht="15.75">
      <c r="N246" s="18" t="str">
        <f t="shared" si="5"/>
        <v/>
      </c>
      <c r="R246" s="20"/>
    </row>
    <row r="247" spans="14:18" ht="15.75">
      <c r="N247" s="18" t="str">
        <f t="shared" si="5"/>
        <v/>
      </c>
      <c r="R247" s="20"/>
    </row>
    <row r="248" spans="14:18" ht="15.75">
      <c r="N248" s="18" t="str">
        <f t="shared" si="5"/>
        <v/>
      </c>
      <c r="R248" s="20"/>
    </row>
    <row r="249" spans="14:18" ht="15.75">
      <c r="N249" s="18" t="str">
        <f t="shared" si="5"/>
        <v/>
      </c>
      <c r="R249" s="20"/>
    </row>
    <row r="250" spans="14:18" ht="15.75">
      <c r="N250" s="18" t="str">
        <f t="shared" si="5"/>
        <v/>
      </c>
      <c r="R250" s="20"/>
    </row>
    <row r="251" spans="14:18" ht="15.75">
      <c r="N251" s="18" t="str">
        <f t="shared" si="5"/>
        <v/>
      </c>
      <c r="R251" s="20"/>
    </row>
    <row r="252" spans="14:18" ht="15.75">
      <c r="N252" s="18" t="str">
        <f t="shared" si="5"/>
        <v/>
      </c>
      <c r="R252" s="20"/>
    </row>
    <row r="253" spans="14:18" ht="15.75">
      <c r="N253" s="18" t="str">
        <f t="shared" si="5"/>
        <v/>
      </c>
      <c r="R253" s="20"/>
    </row>
    <row r="254" spans="14:18" ht="15.75">
      <c r="N254" s="18" t="str">
        <f t="shared" si="5"/>
        <v/>
      </c>
      <c r="R254" s="20"/>
    </row>
    <row r="255" spans="14:18" ht="15.75">
      <c r="N255" s="18" t="str">
        <f t="shared" si="5"/>
        <v/>
      </c>
      <c r="R255" s="20"/>
    </row>
    <row r="256" spans="14:18" ht="15.75">
      <c r="N256" s="18" t="str">
        <f t="shared" si="5"/>
        <v/>
      </c>
      <c r="R256" s="20"/>
    </row>
    <row r="257" spans="14:18" ht="15.75">
      <c r="N257" s="18" t="str">
        <f t="shared" si="5"/>
        <v/>
      </c>
      <c r="R257" s="20"/>
    </row>
    <row r="258" spans="14:18" ht="15.75">
      <c r="N258" s="18" t="str">
        <f t="shared" si="5"/>
        <v/>
      </c>
      <c r="R258" s="20"/>
    </row>
    <row r="259" spans="14:18" ht="15.75">
      <c r="N259" s="18" t="str">
        <f t="shared" si="5"/>
        <v/>
      </c>
      <c r="R259" s="20"/>
    </row>
    <row r="260" spans="14:18" ht="15.75">
      <c r="N260" s="18" t="str">
        <f t="shared" si="5"/>
        <v/>
      </c>
      <c r="R260" s="20"/>
    </row>
    <row r="261" spans="14:18" ht="15.75">
      <c r="N261" s="18" t="str">
        <f t="shared" si="5"/>
        <v/>
      </c>
      <c r="R261" s="20"/>
    </row>
    <row r="262" spans="14:18" ht="15.75">
      <c r="N262" s="18" t="str">
        <f t="shared" si="5"/>
        <v/>
      </c>
      <c r="R262" s="20"/>
    </row>
    <row r="263" spans="14:18" ht="15.75">
      <c r="N263" s="18" t="str">
        <f t="shared" si="5"/>
        <v/>
      </c>
      <c r="R263" s="20"/>
    </row>
    <row r="264" spans="14:18" ht="15.75">
      <c r="N264" s="18" t="str">
        <f t="shared" si="5"/>
        <v/>
      </c>
      <c r="R264" s="20"/>
    </row>
    <row r="265" spans="14:18" ht="15.75">
      <c r="N265" s="18" t="str">
        <f t="shared" si="5"/>
        <v/>
      </c>
      <c r="R265" s="20"/>
    </row>
    <row r="266" spans="14:18" ht="15.75">
      <c r="N266" s="18" t="str">
        <f t="shared" ref="N266:N329" si="6">IF(M266="","",K328*M266)</f>
        <v/>
      </c>
      <c r="R266" s="20"/>
    </row>
    <row r="267" spans="14:18" ht="15.75">
      <c r="N267" s="18" t="str">
        <f t="shared" si="6"/>
        <v/>
      </c>
      <c r="R267" s="20"/>
    </row>
    <row r="268" spans="14:18" ht="15.75">
      <c r="N268" s="18" t="str">
        <f t="shared" si="6"/>
        <v/>
      </c>
      <c r="R268" s="20"/>
    </row>
    <row r="269" spans="14:18" ht="15.75">
      <c r="N269" s="18" t="str">
        <f t="shared" si="6"/>
        <v/>
      </c>
      <c r="R269" s="20"/>
    </row>
    <row r="270" spans="14:18" ht="15.75">
      <c r="N270" s="18" t="str">
        <f t="shared" si="6"/>
        <v/>
      </c>
      <c r="R270" s="20"/>
    </row>
    <row r="271" spans="14:18" ht="15.75">
      <c r="N271" s="18" t="str">
        <f t="shared" si="6"/>
        <v/>
      </c>
      <c r="R271" s="20"/>
    </row>
    <row r="272" spans="14:18" ht="15.75">
      <c r="N272" s="18" t="str">
        <f t="shared" si="6"/>
        <v/>
      </c>
      <c r="R272" s="20"/>
    </row>
    <row r="273" spans="14:18" ht="15.75">
      <c r="N273" s="18" t="str">
        <f t="shared" si="6"/>
        <v/>
      </c>
      <c r="R273" s="20"/>
    </row>
    <row r="274" spans="14:18" ht="15.75">
      <c r="N274" s="18" t="str">
        <f t="shared" si="6"/>
        <v/>
      </c>
      <c r="R274" s="20"/>
    </row>
    <row r="275" spans="14:18" ht="15.75">
      <c r="N275" s="18" t="str">
        <f t="shared" si="6"/>
        <v/>
      </c>
      <c r="R275" s="20"/>
    </row>
    <row r="276" spans="14:18" ht="15.75">
      <c r="N276" s="18" t="str">
        <f t="shared" si="6"/>
        <v/>
      </c>
      <c r="R276" s="20"/>
    </row>
    <row r="277" spans="14:18" ht="15.75">
      <c r="N277" s="18" t="str">
        <f t="shared" si="6"/>
        <v/>
      </c>
      <c r="R277" s="20"/>
    </row>
    <row r="278" spans="14:18" ht="15.75">
      <c r="N278" s="18" t="str">
        <f t="shared" si="6"/>
        <v/>
      </c>
      <c r="R278" s="20"/>
    </row>
    <row r="279" spans="14:18" ht="15.75">
      <c r="N279" s="18" t="str">
        <f t="shared" si="6"/>
        <v/>
      </c>
      <c r="R279" s="20"/>
    </row>
    <row r="280" spans="14:18" ht="15.75">
      <c r="N280" s="18" t="str">
        <f t="shared" si="6"/>
        <v/>
      </c>
      <c r="R280" s="20"/>
    </row>
    <row r="281" spans="14:18" ht="15.75">
      <c r="N281" s="18" t="str">
        <f t="shared" si="6"/>
        <v/>
      </c>
      <c r="R281" s="20"/>
    </row>
    <row r="282" spans="14:18" ht="15.75">
      <c r="N282" s="18" t="str">
        <f t="shared" si="6"/>
        <v/>
      </c>
      <c r="R282" s="20"/>
    </row>
    <row r="283" spans="14:18" ht="15.75">
      <c r="N283" s="18" t="str">
        <f t="shared" si="6"/>
        <v/>
      </c>
      <c r="R283" s="20"/>
    </row>
    <row r="284" spans="14:18" ht="15.75">
      <c r="N284" s="18" t="str">
        <f t="shared" si="6"/>
        <v/>
      </c>
      <c r="R284" s="20"/>
    </row>
    <row r="285" spans="14:18" ht="15.75">
      <c r="N285" s="18" t="str">
        <f t="shared" si="6"/>
        <v/>
      </c>
      <c r="R285" s="20"/>
    </row>
    <row r="286" spans="14:18" ht="15.75">
      <c r="N286" s="18" t="str">
        <f t="shared" si="6"/>
        <v/>
      </c>
      <c r="R286" s="20"/>
    </row>
    <row r="287" spans="14:18" ht="15.75">
      <c r="N287" s="18" t="str">
        <f t="shared" si="6"/>
        <v/>
      </c>
      <c r="R287" s="20"/>
    </row>
    <row r="288" spans="14:18" ht="15.75">
      <c r="N288" s="18" t="str">
        <f t="shared" si="6"/>
        <v/>
      </c>
      <c r="R288" s="20"/>
    </row>
    <row r="289" spans="14:18" ht="15.75">
      <c r="N289" s="18" t="str">
        <f t="shared" si="6"/>
        <v/>
      </c>
      <c r="R289" s="20"/>
    </row>
    <row r="290" spans="14:18" ht="15.75">
      <c r="N290" s="18" t="str">
        <f t="shared" si="6"/>
        <v/>
      </c>
      <c r="R290" s="20"/>
    </row>
    <row r="291" spans="14:18" ht="15.75">
      <c r="N291" s="18" t="str">
        <f t="shared" si="6"/>
        <v/>
      </c>
      <c r="R291" s="20"/>
    </row>
    <row r="292" spans="14:18" ht="15.75">
      <c r="N292" s="18" t="str">
        <f t="shared" si="6"/>
        <v/>
      </c>
      <c r="R292" s="20"/>
    </row>
    <row r="293" spans="14:18" ht="15.75">
      <c r="N293" s="18" t="str">
        <f t="shared" si="6"/>
        <v/>
      </c>
      <c r="R293" s="20"/>
    </row>
    <row r="294" spans="14:18" ht="15.75">
      <c r="N294" s="18" t="str">
        <f t="shared" si="6"/>
        <v/>
      </c>
      <c r="R294" s="20"/>
    </row>
    <row r="295" spans="14:18" ht="15.75">
      <c r="N295" s="18" t="str">
        <f t="shared" si="6"/>
        <v/>
      </c>
      <c r="R295" s="20"/>
    </row>
    <row r="296" spans="14:18" ht="15.75">
      <c r="N296" s="18" t="str">
        <f t="shared" si="6"/>
        <v/>
      </c>
      <c r="R296" s="20"/>
    </row>
    <row r="297" spans="14:18" ht="15.75">
      <c r="N297" s="18" t="str">
        <f t="shared" si="6"/>
        <v/>
      </c>
      <c r="R297" s="20"/>
    </row>
    <row r="298" spans="14:18" ht="15.75">
      <c r="N298" s="18" t="str">
        <f t="shared" si="6"/>
        <v/>
      </c>
      <c r="R298" s="20"/>
    </row>
    <row r="299" spans="14:18" ht="15.75">
      <c r="N299" s="18" t="str">
        <f t="shared" si="6"/>
        <v/>
      </c>
      <c r="R299" s="20"/>
    </row>
    <row r="300" spans="14:18" ht="15.75">
      <c r="N300" s="18" t="str">
        <f t="shared" si="6"/>
        <v/>
      </c>
      <c r="R300" s="20"/>
    </row>
    <row r="301" spans="14:18" ht="15.75">
      <c r="N301" s="18" t="str">
        <f t="shared" si="6"/>
        <v/>
      </c>
      <c r="R301" s="20"/>
    </row>
    <row r="302" spans="14:18" ht="15.75">
      <c r="N302" s="18" t="str">
        <f t="shared" si="6"/>
        <v/>
      </c>
      <c r="R302" s="20"/>
    </row>
    <row r="303" spans="14:18" ht="15.75">
      <c r="N303" s="18" t="str">
        <f t="shared" si="6"/>
        <v/>
      </c>
      <c r="R303" s="20"/>
    </row>
    <row r="304" spans="14:18" ht="15.75">
      <c r="N304" s="18" t="str">
        <f t="shared" si="6"/>
        <v/>
      </c>
      <c r="R304" s="20"/>
    </row>
    <row r="305" spans="14:18" ht="15.75">
      <c r="N305" s="18" t="str">
        <f t="shared" si="6"/>
        <v/>
      </c>
      <c r="R305" s="20"/>
    </row>
    <row r="306" spans="14:18" ht="15.75">
      <c r="N306" s="18" t="str">
        <f t="shared" si="6"/>
        <v/>
      </c>
      <c r="R306" s="20"/>
    </row>
    <row r="307" spans="14:18" ht="15.75">
      <c r="N307" s="18" t="str">
        <f t="shared" si="6"/>
        <v/>
      </c>
      <c r="R307" s="20"/>
    </row>
    <row r="308" spans="14:18" ht="15.75">
      <c r="N308" s="18" t="str">
        <f t="shared" si="6"/>
        <v/>
      </c>
      <c r="R308" s="20"/>
    </row>
    <row r="309" spans="14:18" ht="15.75">
      <c r="N309" s="18" t="str">
        <f t="shared" si="6"/>
        <v/>
      </c>
      <c r="R309" s="20"/>
    </row>
    <row r="310" spans="14:18" ht="15.75">
      <c r="N310" s="18" t="str">
        <f t="shared" si="6"/>
        <v/>
      </c>
      <c r="R310" s="20"/>
    </row>
    <row r="311" spans="14:18" ht="15.75">
      <c r="N311" s="18" t="str">
        <f t="shared" si="6"/>
        <v/>
      </c>
      <c r="R311" s="20"/>
    </row>
    <row r="312" spans="14:18" ht="15.75">
      <c r="N312" s="18" t="str">
        <f t="shared" si="6"/>
        <v/>
      </c>
      <c r="R312" s="20"/>
    </row>
    <row r="313" spans="14:18" ht="15.75">
      <c r="N313" s="18" t="str">
        <f t="shared" si="6"/>
        <v/>
      </c>
      <c r="R313" s="20"/>
    </row>
    <row r="314" spans="14:18" ht="15.75">
      <c r="N314" s="18" t="str">
        <f t="shared" si="6"/>
        <v/>
      </c>
      <c r="R314" s="20"/>
    </row>
    <row r="315" spans="14:18" ht="15.75">
      <c r="N315" s="18" t="str">
        <f t="shared" si="6"/>
        <v/>
      </c>
      <c r="R315" s="20"/>
    </row>
    <row r="316" spans="14:18" ht="15.75">
      <c r="N316" s="18" t="str">
        <f t="shared" si="6"/>
        <v/>
      </c>
      <c r="R316" s="20"/>
    </row>
    <row r="317" spans="14:18" ht="15.75">
      <c r="N317" s="18" t="str">
        <f t="shared" si="6"/>
        <v/>
      </c>
      <c r="R317" s="20"/>
    </row>
    <row r="318" spans="14:18" ht="15.75">
      <c r="N318" s="18" t="str">
        <f t="shared" si="6"/>
        <v/>
      </c>
      <c r="R318" s="20"/>
    </row>
    <row r="319" spans="14:18" ht="15.75">
      <c r="N319" s="18" t="str">
        <f t="shared" si="6"/>
        <v/>
      </c>
      <c r="R319" s="20"/>
    </row>
    <row r="320" spans="14:18" ht="15.75">
      <c r="N320" s="18" t="str">
        <f t="shared" si="6"/>
        <v/>
      </c>
      <c r="R320" s="20"/>
    </row>
    <row r="321" spans="14:18" ht="15.75">
      <c r="N321" s="18" t="str">
        <f t="shared" si="6"/>
        <v/>
      </c>
      <c r="R321" s="20"/>
    </row>
    <row r="322" spans="14:18" ht="15.75">
      <c r="N322" s="18" t="str">
        <f t="shared" si="6"/>
        <v/>
      </c>
      <c r="R322" s="20"/>
    </row>
    <row r="323" spans="14:18" ht="15.75">
      <c r="N323" s="18" t="str">
        <f t="shared" si="6"/>
        <v/>
      </c>
      <c r="R323" s="20"/>
    </row>
    <row r="324" spans="14:18" ht="15.75">
      <c r="N324" s="18" t="str">
        <f t="shared" si="6"/>
        <v/>
      </c>
      <c r="R324" s="20"/>
    </row>
    <row r="325" spans="14:18" ht="15.75">
      <c r="N325" s="18" t="str">
        <f t="shared" si="6"/>
        <v/>
      </c>
      <c r="R325" s="20"/>
    </row>
    <row r="326" spans="14:18" ht="15.75">
      <c r="N326" s="18" t="str">
        <f t="shared" si="6"/>
        <v/>
      </c>
      <c r="R326" s="20"/>
    </row>
    <row r="327" spans="14:18" ht="15.75">
      <c r="N327" s="18" t="str">
        <f t="shared" si="6"/>
        <v/>
      </c>
      <c r="R327" s="20"/>
    </row>
    <row r="328" spans="14:18" ht="15.75">
      <c r="N328" s="18" t="str">
        <f t="shared" si="6"/>
        <v/>
      </c>
      <c r="R328" s="20"/>
    </row>
    <row r="329" spans="14:18" ht="15.75">
      <c r="N329" s="18" t="str">
        <f t="shared" si="6"/>
        <v/>
      </c>
      <c r="R329" s="20"/>
    </row>
    <row r="330" spans="14:18" ht="15.75">
      <c r="N330" s="18" t="str">
        <f t="shared" ref="N330:N393" si="7">IF(M330="","",K392*M330)</f>
        <v/>
      </c>
      <c r="R330" s="20"/>
    </row>
    <row r="331" spans="14:18" ht="15.75">
      <c r="N331" s="18" t="str">
        <f t="shared" si="7"/>
        <v/>
      </c>
      <c r="R331" s="20"/>
    </row>
    <row r="332" spans="14:18" ht="15.75">
      <c r="N332" s="18" t="str">
        <f t="shared" si="7"/>
        <v/>
      </c>
      <c r="R332" s="20"/>
    </row>
    <row r="333" spans="14:18" ht="15.75">
      <c r="N333" s="18" t="str">
        <f t="shared" si="7"/>
        <v/>
      </c>
      <c r="R333" s="20"/>
    </row>
    <row r="334" spans="14:18" ht="15.75">
      <c r="N334" s="18" t="str">
        <f t="shared" si="7"/>
        <v/>
      </c>
      <c r="R334" s="20"/>
    </row>
    <row r="335" spans="14:18" ht="15.75">
      <c r="N335" s="18" t="str">
        <f t="shared" si="7"/>
        <v/>
      </c>
      <c r="R335" s="20"/>
    </row>
    <row r="336" spans="14:18" ht="15.75">
      <c r="N336" s="18" t="str">
        <f t="shared" si="7"/>
        <v/>
      </c>
      <c r="R336" s="20"/>
    </row>
    <row r="337" spans="14:18" ht="15.75">
      <c r="N337" s="18" t="str">
        <f t="shared" si="7"/>
        <v/>
      </c>
      <c r="R337" s="20"/>
    </row>
    <row r="338" spans="14:18" ht="15.75">
      <c r="N338" s="18" t="str">
        <f t="shared" si="7"/>
        <v/>
      </c>
      <c r="R338" s="20"/>
    </row>
    <row r="339" spans="14:18" ht="15.75">
      <c r="N339" s="18" t="str">
        <f t="shared" si="7"/>
        <v/>
      </c>
      <c r="R339" s="20"/>
    </row>
    <row r="340" spans="14:18" ht="15.75">
      <c r="N340" s="18" t="str">
        <f t="shared" si="7"/>
        <v/>
      </c>
      <c r="R340" s="20"/>
    </row>
    <row r="341" spans="14:18" ht="15.75">
      <c r="N341" s="18" t="str">
        <f t="shared" si="7"/>
        <v/>
      </c>
      <c r="R341" s="20"/>
    </row>
    <row r="342" spans="14:18" ht="15.75">
      <c r="N342" s="18" t="str">
        <f t="shared" si="7"/>
        <v/>
      </c>
      <c r="R342" s="20"/>
    </row>
    <row r="343" spans="14:18" ht="15.75">
      <c r="N343" s="18" t="str">
        <f t="shared" si="7"/>
        <v/>
      </c>
      <c r="R343" s="20"/>
    </row>
    <row r="344" spans="14:18" ht="15.75">
      <c r="N344" s="18" t="str">
        <f t="shared" si="7"/>
        <v/>
      </c>
      <c r="R344" s="20"/>
    </row>
    <row r="345" spans="14:18" ht="15.75">
      <c r="N345" s="18" t="str">
        <f t="shared" si="7"/>
        <v/>
      </c>
      <c r="R345" s="20"/>
    </row>
    <row r="346" spans="14:18" ht="15.75">
      <c r="N346" s="18" t="str">
        <f t="shared" si="7"/>
        <v/>
      </c>
      <c r="R346" s="20"/>
    </row>
    <row r="347" spans="14:18" ht="15.75">
      <c r="N347" s="18" t="str">
        <f t="shared" si="7"/>
        <v/>
      </c>
      <c r="R347" s="20"/>
    </row>
    <row r="348" spans="14:18" ht="15.75">
      <c r="N348" s="18" t="str">
        <f t="shared" si="7"/>
        <v/>
      </c>
      <c r="R348" s="20"/>
    </row>
    <row r="349" spans="14:18" ht="15.75">
      <c r="N349" s="18" t="str">
        <f t="shared" si="7"/>
        <v/>
      </c>
      <c r="R349" s="20"/>
    </row>
    <row r="350" spans="14:18" ht="15.75">
      <c r="N350" s="18" t="str">
        <f t="shared" si="7"/>
        <v/>
      </c>
      <c r="R350" s="20"/>
    </row>
    <row r="351" spans="14:18" ht="15.75">
      <c r="N351" s="18" t="str">
        <f t="shared" si="7"/>
        <v/>
      </c>
      <c r="R351" s="20"/>
    </row>
    <row r="352" spans="14:18" ht="15.75">
      <c r="N352" s="18" t="str">
        <f t="shared" si="7"/>
        <v/>
      </c>
      <c r="R352" s="20"/>
    </row>
    <row r="353" spans="14:18" ht="15.75">
      <c r="N353" s="18" t="str">
        <f t="shared" si="7"/>
        <v/>
      </c>
      <c r="R353" s="20"/>
    </row>
    <row r="354" spans="14:18" ht="15.75">
      <c r="N354" s="18" t="str">
        <f t="shared" si="7"/>
        <v/>
      </c>
      <c r="R354" s="20"/>
    </row>
    <row r="355" spans="14:18" ht="15.75">
      <c r="N355" s="18" t="str">
        <f t="shared" si="7"/>
        <v/>
      </c>
      <c r="R355" s="20"/>
    </row>
    <row r="356" spans="14:18" ht="15.75">
      <c r="N356" s="18" t="str">
        <f t="shared" si="7"/>
        <v/>
      </c>
      <c r="R356" s="20"/>
    </row>
    <row r="357" spans="14:18" ht="15.75">
      <c r="N357" s="18" t="str">
        <f t="shared" si="7"/>
        <v/>
      </c>
      <c r="R357" s="20"/>
    </row>
    <row r="358" spans="14:18" ht="15.75">
      <c r="N358" s="18" t="str">
        <f t="shared" si="7"/>
        <v/>
      </c>
      <c r="R358" s="20"/>
    </row>
    <row r="359" spans="14:18" ht="15.75">
      <c r="N359" s="18" t="str">
        <f t="shared" si="7"/>
        <v/>
      </c>
      <c r="R359" s="20"/>
    </row>
    <row r="360" spans="14:18" ht="15.75">
      <c r="N360" s="18" t="str">
        <f t="shared" si="7"/>
        <v/>
      </c>
      <c r="R360" s="20"/>
    </row>
    <row r="361" spans="14:18" ht="15.75">
      <c r="N361" s="18" t="str">
        <f t="shared" si="7"/>
        <v/>
      </c>
      <c r="R361" s="20"/>
    </row>
    <row r="362" spans="14:18" ht="15.75">
      <c r="N362" s="18" t="str">
        <f t="shared" si="7"/>
        <v/>
      </c>
      <c r="R362" s="20"/>
    </row>
    <row r="363" spans="14:18" ht="15.75">
      <c r="N363" s="18" t="str">
        <f t="shared" si="7"/>
        <v/>
      </c>
      <c r="R363" s="20"/>
    </row>
    <row r="364" spans="14:18" ht="15.75">
      <c r="N364" s="18" t="str">
        <f t="shared" si="7"/>
        <v/>
      </c>
      <c r="R364" s="20"/>
    </row>
    <row r="365" spans="14:18" ht="15.75">
      <c r="N365" s="18" t="str">
        <f t="shared" si="7"/>
        <v/>
      </c>
      <c r="R365" s="20"/>
    </row>
    <row r="366" spans="14:18" ht="15.75">
      <c r="N366" s="18" t="str">
        <f t="shared" si="7"/>
        <v/>
      </c>
      <c r="R366" s="20"/>
    </row>
    <row r="367" spans="14:18" ht="15.75">
      <c r="N367" s="18" t="str">
        <f t="shared" si="7"/>
        <v/>
      </c>
      <c r="R367" s="20"/>
    </row>
    <row r="368" spans="14:18" ht="15.75">
      <c r="N368" s="18" t="str">
        <f t="shared" si="7"/>
        <v/>
      </c>
      <c r="R368" s="20"/>
    </row>
    <row r="369" spans="14:18" ht="15.75">
      <c r="N369" s="18" t="str">
        <f t="shared" si="7"/>
        <v/>
      </c>
      <c r="R369" s="20"/>
    </row>
    <row r="370" spans="14:18" ht="15.75">
      <c r="N370" s="18" t="str">
        <f t="shared" si="7"/>
        <v/>
      </c>
      <c r="R370" s="20"/>
    </row>
    <row r="371" spans="14:18" ht="15.75">
      <c r="N371" s="18" t="str">
        <f t="shared" si="7"/>
        <v/>
      </c>
      <c r="R371" s="20"/>
    </row>
    <row r="372" spans="14:18" ht="15.75">
      <c r="N372" s="18" t="str">
        <f t="shared" si="7"/>
        <v/>
      </c>
      <c r="R372" s="20"/>
    </row>
    <row r="373" spans="14:18" ht="15.75">
      <c r="N373" s="18" t="str">
        <f t="shared" si="7"/>
        <v/>
      </c>
      <c r="R373" s="20"/>
    </row>
    <row r="374" spans="14:18" ht="15.75">
      <c r="N374" s="18" t="str">
        <f t="shared" si="7"/>
        <v/>
      </c>
      <c r="R374" s="20"/>
    </row>
    <row r="375" spans="14:18" ht="15.75">
      <c r="N375" s="18" t="str">
        <f t="shared" si="7"/>
        <v/>
      </c>
      <c r="R375" s="20"/>
    </row>
    <row r="376" spans="14:18" ht="15.75">
      <c r="N376" s="18" t="str">
        <f t="shared" si="7"/>
        <v/>
      </c>
      <c r="R376" s="20"/>
    </row>
    <row r="377" spans="14:18" ht="15.75">
      <c r="N377" s="18" t="str">
        <f t="shared" si="7"/>
        <v/>
      </c>
      <c r="R377" s="20"/>
    </row>
    <row r="378" spans="14:18" ht="15.75">
      <c r="N378" s="18" t="str">
        <f t="shared" si="7"/>
        <v/>
      </c>
      <c r="R378" s="20"/>
    </row>
    <row r="379" spans="14:18" ht="15.75">
      <c r="N379" s="18" t="str">
        <f t="shared" si="7"/>
        <v/>
      </c>
      <c r="R379" s="20"/>
    </row>
    <row r="380" spans="14:18" ht="15.75">
      <c r="N380" s="18" t="str">
        <f t="shared" si="7"/>
        <v/>
      </c>
      <c r="R380" s="20"/>
    </row>
    <row r="381" spans="14:18" ht="15.75">
      <c r="N381" s="18" t="str">
        <f t="shared" si="7"/>
        <v/>
      </c>
      <c r="R381" s="20"/>
    </row>
    <row r="382" spans="14:18" ht="15.75">
      <c r="N382" s="18" t="str">
        <f t="shared" si="7"/>
        <v/>
      </c>
      <c r="R382" s="20"/>
    </row>
    <row r="383" spans="14:18" ht="15.75">
      <c r="N383" s="18" t="str">
        <f t="shared" si="7"/>
        <v/>
      </c>
      <c r="R383" s="20"/>
    </row>
    <row r="384" spans="14:18" ht="15.75">
      <c r="N384" s="18" t="str">
        <f t="shared" si="7"/>
        <v/>
      </c>
      <c r="R384" s="20"/>
    </row>
    <row r="385" spans="14:18" ht="15.75">
      <c r="N385" s="18" t="str">
        <f t="shared" si="7"/>
        <v/>
      </c>
      <c r="R385" s="20"/>
    </row>
    <row r="386" spans="14:18" ht="15.75">
      <c r="N386" s="18" t="str">
        <f t="shared" si="7"/>
        <v/>
      </c>
      <c r="R386" s="20"/>
    </row>
    <row r="387" spans="14:18" ht="15.75">
      <c r="N387" s="18" t="str">
        <f t="shared" si="7"/>
        <v/>
      </c>
      <c r="R387" s="20"/>
    </row>
    <row r="388" spans="14:18" ht="15.75">
      <c r="N388" s="18" t="str">
        <f t="shared" si="7"/>
        <v/>
      </c>
      <c r="R388" s="20"/>
    </row>
    <row r="389" spans="14:18" ht="15.75">
      <c r="N389" s="18" t="str">
        <f t="shared" si="7"/>
        <v/>
      </c>
      <c r="R389" s="20"/>
    </row>
    <row r="390" spans="14:18" ht="15.75">
      <c r="N390" s="18" t="str">
        <f t="shared" si="7"/>
        <v/>
      </c>
      <c r="R390" s="20"/>
    </row>
    <row r="391" spans="14:18" ht="15.75">
      <c r="N391" s="18" t="str">
        <f t="shared" si="7"/>
        <v/>
      </c>
      <c r="R391" s="20"/>
    </row>
    <row r="392" spans="14:18" ht="15.75">
      <c r="N392" s="18" t="str">
        <f t="shared" si="7"/>
        <v/>
      </c>
      <c r="R392" s="20"/>
    </row>
    <row r="393" spans="14:18" ht="15.75">
      <c r="N393" s="18" t="str">
        <f t="shared" si="7"/>
        <v/>
      </c>
      <c r="R393" s="20"/>
    </row>
    <row r="394" spans="14:18" ht="15.75">
      <c r="N394" s="18" t="str">
        <f t="shared" ref="N394:N457" si="8">IF(M394="","",K456*M394)</f>
        <v/>
      </c>
      <c r="R394" s="20"/>
    </row>
    <row r="395" spans="14:18" ht="15.75">
      <c r="N395" s="18" t="str">
        <f t="shared" si="8"/>
        <v/>
      </c>
      <c r="R395" s="20"/>
    </row>
    <row r="396" spans="14:18" ht="15.75">
      <c r="N396" s="18" t="str">
        <f t="shared" si="8"/>
        <v/>
      </c>
      <c r="R396" s="20"/>
    </row>
    <row r="397" spans="14:18" ht="15.75">
      <c r="N397" s="18" t="str">
        <f t="shared" si="8"/>
        <v/>
      </c>
      <c r="R397" s="20"/>
    </row>
    <row r="398" spans="14:18" ht="15.75">
      <c r="N398" s="18" t="str">
        <f t="shared" si="8"/>
        <v/>
      </c>
      <c r="R398" s="20"/>
    </row>
    <row r="399" spans="14:18" ht="15.75">
      <c r="N399" s="18" t="str">
        <f t="shared" si="8"/>
        <v/>
      </c>
      <c r="R399" s="20"/>
    </row>
    <row r="400" spans="14:18" ht="15.75">
      <c r="N400" s="18" t="str">
        <f t="shared" si="8"/>
        <v/>
      </c>
      <c r="R400" s="20"/>
    </row>
    <row r="401" spans="14:18" ht="15.75">
      <c r="N401" s="18" t="str">
        <f t="shared" si="8"/>
        <v/>
      </c>
      <c r="R401" s="20"/>
    </row>
    <row r="402" spans="14:18" ht="15.75">
      <c r="N402" s="18" t="str">
        <f t="shared" si="8"/>
        <v/>
      </c>
      <c r="R402" s="20"/>
    </row>
    <row r="403" spans="14:18" ht="15.75">
      <c r="N403" s="18" t="str">
        <f t="shared" si="8"/>
        <v/>
      </c>
      <c r="R403" s="20"/>
    </row>
    <row r="404" spans="14:18" ht="15.75">
      <c r="N404" s="18" t="str">
        <f t="shared" si="8"/>
        <v/>
      </c>
      <c r="R404" s="20"/>
    </row>
    <row r="405" spans="14:18" ht="15.75">
      <c r="N405" s="18" t="str">
        <f t="shared" si="8"/>
        <v/>
      </c>
      <c r="R405" s="20"/>
    </row>
    <row r="406" spans="14:18" ht="15.75">
      <c r="N406" s="18" t="str">
        <f t="shared" si="8"/>
        <v/>
      </c>
      <c r="R406" s="20"/>
    </row>
    <row r="407" spans="14:18" ht="15.75">
      <c r="N407" s="18" t="str">
        <f t="shared" si="8"/>
        <v/>
      </c>
      <c r="R407" s="20"/>
    </row>
    <row r="408" spans="14:18" ht="15.75">
      <c r="N408" s="18" t="str">
        <f t="shared" si="8"/>
        <v/>
      </c>
      <c r="R408" s="20"/>
    </row>
    <row r="409" spans="14:18" ht="15.75">
      <c r="N409" s="18" t="str">
        <f t="shared" si="8"/>
        <v/>
      </c>
      <c r="R409" s="20"/>
    </row>
    <row r="410" spans="14:18" ht="15.75">
      <c r="N410" s="18" t="str">
        <f t="shared" si="8"/>
        <v/>
      </c>
      <c r="R410" s="20"/>
    </row>
    <row r="411" spans="14:18" ht="15.75">
      <c r="N411" s="18" t="str">
        <f t="shared" si="8"/>
        <v/>
      </c>
      <c r="R411" s="20"/>
    </row>
    <row r="412" spans="14:18" ht="15.75">
      <c r="N412" s="18" t="str">
        <f t="shared" si="8"/>
        <v/>
      </c>
      <c r="R412" s="20"/>
    </row>
    <row r="413" spans="14:18" ht="15.75">
      <c r="N413" s="18" t="str">
        <f t="shared" si="8"/>
        <v/>
      </c>
      <c r="R413" s="20"/>
    </row>
    <row r="414" spans="14:18" ht="15.75">
      <c r="N414" s="18" t="str">
        <f t="shared" si="8"/>
        <v/>
      </c>
      <c r="R414" s="20"/>
    </row>
    <row r="415" spans="14:18" ht="15.75">
      <c r="N415" s="18" t="str">
        <f t="shared" si="8"/>
        <v/>
      </c>
      <c r="R415" s="20"/>
    </row>
    <row r="416" spans="14:18" ht="15.75">
      <c r="N416" s="18" t="str">
        <f t="shared" si="8"/>
        <v/>
      </c>
      <c r="R416" s="20"/>
    </row>
    <row r="417" spans="14:18" ht="15.75">
      <c r="N417" s="18" t="str">
        <f t="shared" si="8"/>
        <v/>
      </c>
      <c r="R417" s="20"/>
    </row>
    <row r="418" spans="14:18" ht="15.75">
      <c r="N418" s="18" t="str">
        <f t="shared" si="8"/>
        <v/>
      </c>
      <c r="R418" s="20"/>
    </row>
    <row r="419" spans="14:18" ht="15.75">
      <c r="N419" s="18" t="str">
        <f t="shared" si="8"/>
        <v/>
      </c>
      <c r="R419" s="20"/>
    </row>
    <row r="420" spans="14:18" ht="15.75">
      <c r="N420" s="18" t="str">
        <f t="shared" si="8"/>
        <v/>
      </c>
      <c r="R420" s="20"/>
    </row>
    <row r="421" spans="14:18" ht="15.75">
      <c r="N421" s="18" t="str">
        <f t="shared" si="8"/>
        <v/>
      </c>
      <c r="R421" s="20"/>
    </row>
    <row r="422" spans="14:18" ht="15.75">
      <c r="N422" s="18" t="str">
        <f t="shared" si="8"/>
        <v/>
      </c>
      <c r="R422" s="20"/>
    </row>
    <row r="423" spans="14:18" ht="15.75">
      <c r="N423" s="18" t="str">
        <f t="shared" si="8"/>
        <v/>
      </c>
      <c r="R423" s="20"/>
    </row>
    <row r="424" spans="14:18" ht="15.75">
      <c r="N424" s="18" t="str">
        <f t="shared" si="8"/>
        <v/>
      </c>
      <c r="R424" s="20"/>
    </row>
    <row r="425" spans="14:18" ht="15.75">
      <c r="N425" s="18" t="str">
        <f t="shared" si="8"/>
        <v/>
      </c>
      <c r="R425" s="20"/>
    </row>
    <row r="426" spans="14:18" ht="15.75">
      <c r="N426" s="18" t="str">
        <f t="shared" si="8"/>
        <v/>
      </c>
      <c r="R426" s="20"/>
    </row>
    <row r="427" spans="14:18" ht="15.75">
      <c r="N427" s="18" t="str">
        <f t="shared" si="8"/>
        <v/>
      </c>
      <c r="R427" s="20"/>
    </row>
    <row r="428" spans="14:18" ht="15.75">
      <c r="N428" s="18" t="str">
        <f t="shared" si="8"/>
        <v/>
      </c>
      <c r="R428" s="20"/>
    </row>
    <row r="429" spans="14:18" ht="15.75">
      <c r="N429" s="18" t="str">
        <f t="shared" si="8"/>
        <v/>
      </c>
      <c r="R429" s="20"/>
    </row>
    <row r="430" spans="14:18" ht="15.75">
      <c r="N430" s="18" t="str">
        <f t="shared" si="8"/>
        <v/>
      </c>
      <c r="R430" s="20"/>
    </row>
    <row r="431" spans="14:18" ht="15.75">
      <c r="N431" s="18" t="str">
        <f t="shared" si="8"/>
        <v/>
      </c>
      <c r="R431" s="20"/>
    </row>
    <row r="432" spans="14:18" ht="15.75">
      <c r="N432" s="18" t="str">
        <f t="shared" si="8"/>
        <v/>
      </c>
      <c r="R432" s="20"/>
    </row>
    <row r="433" spans="14:18" ht="15.75">
      <c r="N433" s="18" t="str">
        <f t="shared" si="8"/>
        <v/>
      </c>
      <c r="R433" s="20"/>
    </row>
    <row r="434" spans="14:18" ht="15.75">
      <c r="N434" s="18" t="str">
        <f t="shared" si="8"/>
        <v/>
      </c>
      <c r="R434" s="20"/>
    </row>
    <row r="435" spans="14:18" ht="15.75">
      <c r="N435" s="18" t="str">
        <f t="shared" si="8"/>
        <v/>
      </c>
      <c r="R435" s="20"/>
    </row>
    <row r="436" spans="14:18" ht="15.75">
      <c r="N436" s="18" t="str">
        <f t="shared" si="8"/>
        <v/>
      </c>
      <c r="R436" s="20"/>
    </row>
    <row r="437" spans="14:18" ht="15.75">
      <c r="N437" s="18" t="str">
        <f t="shared" si="8"/>
        <v/>
      </c>
      <c r="R437" s="20"/>
    </row>
    <row r="438" spans="14:18" ht="15.75">
      <c r="N438" s="18" t="str">
        <f t="shared" si="8"/>
        <v/>
      </c>
      <c r="R438" s="20"/>
    </row>
    <row r="439" spans="14:18" ht="15.75">
      <c r="N439" s="18" t="str">
        <f t="shared" si="8"/>
        <v/>
      </c>
      <c r="R439" s="20"/>
    </row>
    <row r="440" spans="14:18" ht="15.75">
      <c r="N440" s="18" t="str">
        <f t="shared" si="8"/>
        <v/>
      </c>
      <c r="R440" s="20"/>
    </row>
    <row r="441" spans="14:18" ht="15.75">
      <c r="N441" s="18" t="str">
        <f t="shared" si="8"/>
        <v/>
      </c>
      <c r="R441" s="20"/>
    </row>
    <row r="442" spans="14:18" ht="15.75">
      <c r="N442" s="18" t="str">
        <f t="shared" si="8"/>
        <v/>
      </c>
      <c r="R442" s="20"/>
    </row>
    <row r="443" spans="14:18" ht="15.75">
      <c r="N443" s="18" t="str">
        <f t="shared" si="8"/>
        <v/>
      </c>
      <c r="R443" s="20"/>
    </row>
    <row r="444" spans="14:18" ht="15.75">
      <c r="N444" s="18" t="str">
        <f t="shared" si="8"/>
        <v/>
      </c>
      <c r="R444" s="20"/>
    </row>
    <row r="445" spans="14:18" ht="15.75">
      <c r="N445" s="18" t="str">
        <f t="shared" si="8"/>
        <v/>
      </c>
      <c r="R445" s="20"/>
    </row>
    <row r="446" spans="14:18" ht="15.75">
      <c r="N446" s="18" t="str">
        <f t="shared" si="8"/>
        <v/>
      </c>
      <c r="R446" s="20"/>
    </row>
    <row r="447" spans="14:18" ht="15.75">
      <c r="N447" s="18" t="str">
        <f t="shared" si="8"/>
        <v/>
      </c>
      <c r="R447" s="20"/>
    </row>
    <row r="448" spans="14:18" ht="15.75">
      <c r="N448" s="18" t="str">
        <f t="shared" si="8"/>
        <v/>
      </c>
      <c r="R448" s="20"/>
    </row>
    <row r="449" spans="14:18" ht="15.75">
      <c r="N449" s="18" t="str">
        <f t="shared" si="8"/>
        <v/>
      </c>
      <c r="R449" s="20"/>
    </row>
    <row r="450" spans="14:18" ht="15.75">
      <c r="N450" s="18" t="str">
        <f t="shared" si="8"/>
        <v/>
      </c>
      <c r="R450" s="20"/>
    </row>
    <row r="451" spans="14:18" ht="15.75">
      <c r="N451" s="18" t="str">
        <f t="shared" si="8"/>
        <v/>
      </c>
      <c r="R451" s="20"/>
    </row>
    <row r="452" spans="14:18" ht="15.75">
      <c r="N452" s="18" t="str">
        <f t="shared" si="8"/>
        <v/>
      </c>
      <c r="R452" s="20"/>
    </row>
    <row r="453" spans="14:18" ht="15.75">
      <c r="N453" s="18" t="str">
        <f t="shared" si="8"/>
        <v/>
      </c>
      <c r="R453" s="20"/>
    </row>
    <row r="454" spans="14:18" ht="15.75">
      <c r="N454" s="18" t="str">
        <f t="shared" si="8"/>
        <v/>
      </c>
      <c r="R454" s="20"/>
    </row>
    <row r="455" spans="14:18" ht="15.75">
      <c r="N455" s="18" t="str">
        <f t="shared" si="8"/>
        <v/>
      </c>
      <c r="R455" s="20"/>
    </row>
    <row r="456" spans="14:18" ht="15.75">
      <c r="N456" s="18" t="str">
        <f t="shared" si="8"/>
        <v/>
      </c>
      <c r="R456" s="20"/>
    </row>
    <row r="457" spans="14:18" ht="15.75">
      <c r="N457" s="18" t="str">
        <f t="shared" si="8"/>
        <v/>
      </c>
      <c r="R457" s="20"/>
    </row>
    <row r="458" spans="14:18" ht="15.75">
      <c r="N458" s="18" t="str">
        <f t="shared" ref="N458:N521" si="9">IF(M458="","",K520*M458)</f>
        <v/>
      </c>
      <c r="R458" s="20"/>
    </row>
    <row r="459" spans="14:18" ht="15.75">
      <c r="N459" s="18" t="str">
        <f t="shared" si="9"/>
        <v/>
      </c>
      <c r="R459" s="20"/>
    </row>
    <row r="460" spans="14:18" ht="15.75">
      <c r="N460" s="18" t="str">
        <f t="shared" si="9"/>
        <v/>
      </c>
      <c r="R460" s="20"/>
    </row>
    <row r="461" spans="14:18" ht="15.75">
      <c r="N461" s="18" t="str">
        <f t="shared" si="9"/>
        <v/>
      </c>
      <c r="R461" s="20"/>
    </row>
    <row r="462" spans="14:18" ht="15.75">
      <c r="N462" s="18" t="str">
        <f t="shared" si="9"/>
        <v/>
      </c>
      <c r="R462" s="20"/>
    </row>
    <row r="463" spans="14:18" ht="15.75">
      <c r="N463" s="18" t="str">
        <f t="shared" si="9"/>
        <v/>
      </c>
      <c r="R463" s="20"/>
    </row>
    <row r="464" spans="14:18" ht="15.75">
      <c r="N464" s="18" t="str">
        <f t="shared" si="9"/>
        <v/>
      </c>
      <c r="R464" s="20"/>
    </row>
    <row r="465" spans="14:18" ht="15.75">
      <c r="N465" s="18" t="str">
        <f t="shared" si="9"/>
        <v/>
      </c>
      <c r="R465" s="20"/>
    </row>
    <row r="466" spans="14:18" ht="15.75">
      <c r="N466" s="18" t="str">
        <f t="shared" si="9"/>
        <v/>
      </c>
      <c r="R466" s="20"/>
    </row>
    <row r="467" spans="14:18" ht="15.75">
      <c r="N467" s="18" t="str">
        <f t="shared" si="9"/>
        <v/>
      </c>
      <c r="R467" s="20"/>
    </row>
    <row r="468" spans="14:18" ht="15.75">
      <c r="N468" s="18" t="str">
        <f t="shared" si="9"/>
        <v/>
      </c>
      <c r="R468" s="20"/>
    </row>
    <row r="469" spans="14:18" ht="15.75">
      <c r="N469" s="18" t="str">
        <f t="shared" si="9"/>
        <v/>
      </c>
      <c r="R469" s="20"/>
    </row>
    <row r="470" spans="14:18" ht="15.75">
      <c r="N470" s="18" t="str">
        <f t="shared" si="9"/>
        <v/>
      </c>
      <c r="R470" s="20"/>
    </row>
    <row r="471" spans="14:18" ht="15.75">
      <c r="N471" s="18" t="str">
        <f t="shared" si="9"/>
        <v/>
      </c>
      <c r="R471" s="20"/>
    </row>
    <row r="472" spans="14:18" ht="15.75">
      <c r="N472" s="18" t="str">
        <f t="shared" si="9"/>
        <v/>
      </c>
      <c r="R472" s="20"/>
    </row>
    <row r="473" spans="14:18" ht="15.75">
      <c r="N473" s="18" t="str">
        <f t="shared" si="9"/>
        <v/>
      </c>
      <c r="R473" s="20"/>
    </row>
    <row r="474" spans="14:18" ht="15.75">
      <c r="N474" s="18" t="str">
        <f t="shared" si="9"/>
        <v/>
      </c>
      <c r="R474" s="20"/>
    </row>
    <row r="475" spans="14:18" ht="15.75">
      <c r="N475" s="18" t="str">
        <f t="shared" si="9"/>
        <v/>
      </c>
      <c r="R475" s="20"/>
    </row>
    <row r="476" spans="14:18" ht="15.75">
      <c r="N476" s="18" t="str">
        <f t="shared" si="9"/>
        <v/>
      </c>
      <c r="R476" s="20"/>
    </row>
    <row r="477" spans="14:18" ht="15.75">
      <c r="N477" s="18" t="str">
        <f t="shared" si="9"/>
        <v/>
      </c>
      <c r="R477" s="20"/>
    </row>
    <row r="478" spans="14:18" ht="15.75">
      <c r="N478" s="18" t="str">
        <f t="shared" si="9"/>
        <v/>
      </c>
      <c r="R478" s="20"/>
    </row>
    <row r="479" spans="14:18" ht="15.75">
      <c r="N479" s="18" t="str">
        <f t="shared" si="9"/>
        <v/>
      </c>
      <c r="R479" s="20"/>
    </row>
    <row r="480" spans="14:18" ht="15.75">
      <c r="N480" s="18" t="str">
        <f t="shared" si="9"/>
        <v/>
      </c>
      <c r="R480" s="20"/>
    </row>
    <row r="481" spans="14:18" ht="15.75">
      <c r="N481" s="18" t="str">
        <f t="shared" si="9"/>
        <v/>
      </c>
      <c r="R481" s="20"/>
    </row>
    <row r="482" spans="14:18" ht="15.75">
      <c r="N482" s="18" t="str">
        <f t="shared" si="9"/>
        <v/>
      </c>
      <c r="R482" s="20"/>
    </row>
    <row r="483" spans="14:18" ht="15.75">
      <c r="N483" s="18" t="str">
        <f t="shared" si="9"/>
        <v/>
      </c>
      <c r="R483" s="20"/>
    </row>
    <row r="484" spans="14:18" ht="15.75">
      <c r="N484" s="18" t="str">
        <f t="shared" si="9"/>
        <v/>
      </c>
      <c r="R484" s="20"/>
    </row>
    <row r="485" spans="14:18" ht="15.75">
      <c r="N485" s="18" t="str">
        <f t="shared" si="9"/>
        <v/>
      </c>
      <c r="R485" s="20"/>
    </row>
    <row r="486" spans="14:18" ht="15.75">
      <c r="N486" s="18" t="str">
        <f t="shared" si="9"/>
        <v/>
      </c>
      <c r="R486" s="20"/>
    </row>
    <row r="487" spans="14:18" ht="15.75">
      <c r="N487" s="18" t="str">
        <f t="shared" si="9"/>
        <v/>
      </c>
      <c r="R487" s="20"/>
    </row>
    <row r="488" spans="14:18" ht="15.75">
      <c r="N488" s="18" t="str">
        <f t="shared" si="9"/>
        <v/>
      </c>
      <c r="R488" s="20"/>
    </row>
    <row r="489" spans="14:18" ht="15.75">
      <c r="N489" s="18" t="str">
        <f t="shared" si="9"/>
        <v/>
      </c>
      <c r="R489" s="20"/>
    </row>
    <row r="490" spans="14:18" ht="15.75">
      <c r="N490" s="18" t="str">
        <f t="shared" si="9"/>
        <v/>
      </c>
      <c r="R490" s="20"/>
    </row>
    <row r="491" spans="14:18" ht="15.75">
      <c r="N491" s="18" t="str">
        <f t="shared" si="9"/>
        <v/>
      </c>
      <c r="R491" s="20"/>
    </row>
    <row r="492" spans="14:18" ht="15.75">
      <c r="N492" s="18" t="str">
        <f t="shared" si="9"/>
        <v/>
      </c>
      <c r="R492" s="20"/>
    </row>
    <row r="493" spans="14:18" ht="15.75">
      <c r="N493" s="18" t="str">
        <f t="shared" si="9"/>
        <v/>
      </c>
      <c r="R493" s="20"/>
    </row>
    <row r="494" spans="14:18" ht="15.75">
      <c r="N494" s="18" t="str">
        <f t="shared" si="9"/>
        <v/>
      </c>
      <c r="R494" s="20"/>
    </row>
    <row r="495" spans="14:18" ht="15.75">
      <c r="N495" s="18" t="str">
        <f t="shared" si="9"/>
        <v/>
      </c>
      <c r="R495" s="20"/>
    </row>
    <row r="496" spans="14:18" ht="15.75">
      <c r="N496" s="18" t="str">
        <f t="shared" si="9"/>
        <v/>
      </c>
      <c r="R496" s="20"/>
    </row>
    <row r="497" spans="14:18" ht="15.75">
      <c r="N497" s="18" t="str">
        <f t="shared" si="9"/>
        <v/>
      </c>
      <c r="R497" s="20"/>
    </row>
    <row r="498" spans="14:18" ht="15.75">
      <c r="N498" s="18" t="str">
        <f t="shared" si="9"/>
        <v/>
      </c>
      <c r="R498" s="20"/>
    </row>
    <row r="499" spans="14:18" ht="15.75">
      <c r="N499" s="18" t="str">
        <f t="shared" si="9"/>
        <v/>
      </c>
      <c r="R499" s="20"/>
    </row>
    <row r="500" spans="14:18" ht="15.75">
      <c r="N500" s="18" t="str">
        <f t="shared" si="9"/>
        <v/>
      </c>
      <c r="R500" s="20"/>
    </row>
    <row r="501" spans="14:18" ht="15.75">
      <c r="N501" s="18" t="str">
        <f t="shared" si="9"/>
        <v/>
      </c>
      <c r="R501" s="20"/>
    </row>
    <row r="502" spans="14:18" ht="15.75">
      <c r="N502" s="18" t="str">
        <f t="shared" si="9"/>
        <v/>
      </c>
      <c r="R502" s="20"/>
    </row>
    <row r="503" spans="14:18" ht="15.75">
      <c r="N503" s="18" t="str">
        <f t="shared" si="9"/>
        <v/>
      </c>
      <c r="R503" s="20"/>
    </row>
    <row r="504" spans="14:18" ht="15.75">
      <c r="N504" s="18" t="str">
        <f t="shared" si="9"/>
        <v/>
      </c>
      <c r="R504" s="20"/>
    </row>
    <row r="505" spans="14:18" ht="15.75">
      <c r="N505" s="18" t="str">
        <f t="shared" si="9"/>
        <v/>
      </c>
      <c r="R505" s="20"/>
    </row>
    <row r="506" spans="14:18" ht="15.75">
      <c r="N506" s="18" t="str">
        <f t="shared" si="9"/>
        <v/>
      </c>
      <c r="R506" s="20"/>
    </row>
    <row r="507" spans="14:18" ht="15.75">
      <c r="N507" s="18" t="str">
        <f t="shared" si="9"/>
        <v/>
      </c>
      <c r="R507" s="20"/>
    </row>
    <row r="508" spans="14:18" ht="15.75">
      <c r="N508" s="18" t="str">
        <f t="shared" si="9"/>
        <v/>
      </c>
      <c r="R508" s="20"/>
    </row>
    <row r="509" spans="14:18" ht="15.75">
      <c r="N509" s="18" t="str">
        <f t="shared" si="9"/>
        <v/>
      </c>
      <c r="R509" s="20"/>
    </row>
    <row r="510" spans="14:18" ht="15.75">
      <c r="N510" s="18" t="str">
        <f t="shared" si="9"/>
        <v/>
      </c>
      <c r="R510" s="20"/>
    </row>
    <row r="511" spans="14:18" ht="15.75">
      <c r="N511" s="18" t="str">
        <f t="shared" si="9"/>
        <v/>
      </c>
      <c r="R511" s="20"/>
    </row>
    <row r="512" spans="14:18" ht="15.75">
      <c r="N512" s="18" t="str">
        <f t="shared" si="9"/>
        <v/>
      </c>
      <c r="R512" s="20"/>
    </row>
    <row r="513" spans="14:18" ht="15.75">
      <c r="N513" s="18" t="str">
        <f t="shared" si="9"/>
        <v/>
      </c>
      <c r="R513" s="20"/>
    </row>
    <row r="514" spans="14:18" ht="15.75">
      <c r="N514" s="18" t="str">
        <f t="shared" si="9"/>
        <v/>
      </c>
      <c r="R514" s="20"/>
    </row>
    <row r="515" spans="14:18" ht="15.75">
      <c r="N515" s="18" t="str">
        <f t="shared" si="9"/>
        <v/>
      </c>
      <c r="R515" s="20"/>
    </row>
    <row r="516" spans="14:18" ht="15.75">
      <c r="N516" s="18" t="str">
        <f t="shared" si="9"/>
        <v/>
      </c>
      <c r="R516" s="20"/>
    </row>
    <row r="517" spans="14:18" ht="15.75">
      <c r="N517" s="18" t="str">
        <f t="shared" si="9"/>
        <v/>
      </c>
      <c r="R517" s="20"/>
    </row>
    <row r="518" spans="14:18" ht="15.75">
      <c r="N518" s="18" t="str">
        <f t="shared" si="9"/>
        <v/>
      </c>
      <c r="R518" s="20"/>
    </row>
    <row r="519" spans="14:18" ht="15.75">
      <c r="N519" s="18" t="str">
        <f t="shared" si="9"/>
        <v/>
      </c>
      <c r="R519" s="20"/>
    </row>
    <row r="520" spans="14:18" ht="15.75">
      <c r="N520" s="18" t="str">
        <f t="shared" si="9"/>
        <v/>
      </c>
      <c r="R520" s="20"/>
    </row>
    <row r="521" spans="14:18" ht="15.75">
      <c r="N521" s="18" t="str">
        <f t="shared" si="9"/>
        <v/>
      </c>
      <c r="R521" s="20"/>
    </row>
    <row r="522" spans="14:18" ht="15.75">
      <c r="N522" s="18" t="str">
        <f t="shared" ref="N522:N585" si="10">IF(M522="","",K584*M522)</f>
        <v/>
      </c>
      <c r="R522" s="20"/>
    </row>
    <row r="523" spans="14:18" ht="15.75">
      <c r="N523" s="18" t="str">
        <f t="shared" si="10"/>
        <v/>
      </c>
      <c r="R523" s="20"/>
    </row>
    <row r="524" spans="14:18" ht="15.75">
      <c r="N524" s="18" t="str">
        <f t="shared" si="10"/>
        <v/>
      </c>
      <c r="R524" s="20"/>
    </row>
    <row r="525" spans="14:18" ht="15.75">
      <c r="N525" s="18" t="str">
        <f t="shared" si="10"/>
        <v/>
      </c>
      <c r="R525" s="20"/>
    </row>
    <row r="526" spans="14:18" ht="15.75">
      <c r="N526" s="18" t="str">
        <f t="shared" si="10"/>
        <v/>
      </c>
      <c r="R526" s="20"/>
    </row>
    <row r="527" spans="14:18" ht="15.75">
      <c r="N527" s="18" t="str">
        <f t="shared" si="10"/>
        <v/>
      </c>
      <c r="R527" s="20"/>
    </row>
    <row r="528" spans="14:18" ht="15.75">
      <c r="N528" s="18" t="str">
        <f t="shared" si="10"/>
        <v/>
      </c>
      <c r="R528" s="20"/>
    </row>
    <row r="529" spans="14:18" ht="15.75">
      <c r="N529" s="18" t="str">
        <f t="shared" si="10"/>
        <v/>
      </c>
      <c r="R529" s="20"/>
    </row>
    <row r="530" spans="14:18" ht="15.75">
      <c r="N530" s="18" t="str">
        <f t="shared" si="10"/>
        <v/>
      </c>
      <c r="R530" s="20"/>
    </row>
    <row r="531" spans="14:18" ht="15.75">
      <c r="N531" s="18" t="str">
        <f t="shared" si="10"/>
        <v/>
      </c>
      <c r="R531" s="20"/>
    </row>
    <row r="532" spans="14:18" ht="15.75">
      <c r="N532" s="18" t="str">
        <f t="shared" si="10"/>
        <v/>
      </c>
      <c r="R532" s="20"/>
    </row>
    <row r="533" spans="14:18" ht="15.75">
      <c r="N533" s="18" t="str">
        <f t="shared" si="10"/>
        <v/>
      </c>
      <c r="R533" s="20"/>
    </row>
    <row r="534" spans="14:18" ht="15.75">
      <c r="N534" s="18" t="str">
        <f t="shared" si="10"/>
        <v/>
      </c>
      <c r="R534" s="20"/>
    </row>
    <row r="535" spans="14:18" ht="15.75">
      <c r="N535" s="18" t="str">
        <f t="shared" si="10"/>
        <v/>
      </c>
      <c r="R535" s="20"/>
    </row>
    <row r="536" spans="14:18" ht="15.75">
      <c r="N536" s="18" t="str">
        <f t="shared" si="10"/>
        <v/>
      </c>
      <c r="R536" s="20"/>
    </row>
    <row r="537" spans="14:18" ht="15.75">
      <c r="N537" s="18" t="str">
        <f t="shared" si="10"/>
        <v/>
      </c>
      <c r="R537" s="20"/>
    </row>
    <row r="538" spans="14:18" ht="15.75">
      <c r="N538" s="18" t="str">
        <f t="shared" si="10"/>
        <v/>
      </c>
      <c r="R538" s="20"/>
    </row>
    <row r="539" spans="14:18" ht="15.75">
      <c r="N539" s="18" t="str">
        <f t="shared" si="10"/>
        <v/>
      </c>
      <c r="R539" s="20"/>
    </row>
    <row r="540" spans="14:18" ht="15.75">
      <c r="N540" s="18" t="str">
        <f t="shared" si="10"/>
        <v/>
      </c>
      <c r="R540" s="20"/>
    </row>
    <row r="541" spans="14:18" ht="15.75">
      <c r="N541" s="18" t="str">
        <f t="shared" si="10"/>
        <v/>
      </c>
      <c r="R541" s="20"/>
    </row>
    <row r="542" spans="14:18" ht="15.75">
      <c r="N542" s="18" t="str">
        <f t="shared" si="10"/>
        <v/>
      </c>
      <c r="R542" s="20"/>
    </row>
    <row r="543" spans="14:18" ht="15.75">
      <c r="N543" s="18" t="str">
        <f t="shared" si="10"/>
        <v/>
      </c>
      <c r="R543" s="20"/>
    </row>
    <row r="544" spans="14:18" ht="15.75">
      <c r="N544" s="18" t="str">
        <f t="shared" si="10"/>
        <v/>
      </c>
      <c r="R544" s="20"/>
    </row>
    <row r="545" spans="14:18" ht="15.75">
      <c r="N545" s="18" t="str">
        <f t="shared" si="10"/>
        <v/>
      </c>
      <c r="R545" s="20"/>
    </row>
    <row r="546" spans="14:18" ht="15.75">
      <c r="N546" s="18" t="str">
        <f t="shared" si="10"/>
        <v/>
      </c>
      <c r="R546" s="20"/>
    </row>
    <row r="547" spans="14:18" ht="15.75">
      <c r="N547" s="18" t="str">
        <f t="shared" si="10"/>
        <v/>
      </c>
      <c r="R547" s="20"/>
    </row>
    <row r="548" spans="14:18" ht="15.75">
      <c r="N548" s="18" t="str">
        <f t="shared" si="10"/>
        <v/>
      </c>
      <c r="R548" s="20"/>
    </row>
    <row r="549" spans="14:18" ht="15.75">
      <c r="N549" s="18" t="str">
        <f t="shared" si="10"/>
        <v/>
      </c>
      <c r="R549" s="20"/>
    </row>
    <row r="550" spans="14:18" ht="15.75">
      <c r="N550" s="18" t="str">
        <f t="shared" si="10"/>
        <v/>
      </c>
      <c r="R550" s="20"/>
    </row>
    <row r="551" spans="14:18" ht="15.75">
      <c r="N551" s="18" t="str">
        <f t="shared" si="10"/>
        <v/>
      </c>
      <c r="R551" s="20"/>
    </row>
    <row r="552" spans="14:18" ht="15.75">
      <c r="N552" s="18" t="str">
        <f t="shared" si="10"/>
        <v/>
      </c>
      <c r="R552" s="20"/>
    </row>
    <row r="553" spans="14:18" ht="15.75">
      <c r="N553" s="18" t="str">
        <f t="shared" si="10"/>
        <v/>
      </c>
      <c r="R553" s="20"/>
    </row>
    <row r="554" spans="14:18" ht="15.75">
      <c r="N554" s="18" t="str">
        <f t="shared" si="10"/>
        <v/>
      </c>
      <c r="R554" s="20"/>
    </row>
    <row r="555" spans="14:18" ht="15.75">
      <c r="N555" s="18" t="str">
        <f t="shared" si="10"/>
        <v/>
      </c>
      <c r="R555" s="20"/>
    </row>
    <row r="556" spans="14:18" ht="15.75">
      <c r="N556" s="18" t="str">
        <f t="shared" si="10"/>
        <v/>
      </c>
      <c r="R556" s="20"/>
    </row>
    <row r="557" spans="14:18" ht="15.75">
      <c r="N557" s="18" t="str">
        <f t="shared" si="10"/>
        <v/>
      </c>
      <c r="R557" s="20"/>
    </row>
    <row r="558" spans="14:18" ht="15.75">
      <c r="N558" s="18" t="str">
        <f t="shared" si="10"/>
        <v/>
      </c>
      <c r="R558" s="20"/>
    </row>
    <row r="559" spans="14:18" ht="15.75">
      <c r="N559" s="18" t="str">
        <f t="shared" si="10"/>
        <v/>
      </c>
      <c r="R559" s="20"/>
    </row>
    <row r="560" spans="14:18" ht="15.75">
      <c r="N560" s="18" t="str">
        <f t="shared" si="10"/>
        <v/>
      </c>
      <c r="R560" s="20"/>
    </row>
    <row r="561" spans="14:18" ht="15.75">
      <c r="N561" s="18" t="str">
        <f t="shared" si="10"/>
        <v/>
      </c>
      <c r="R561" s="20"/>
    </row>
    <row r="562" spans="14:18" ht="15.75">
      <c r="N562" s="18" t="str">
        <f t="shared" si="10"/>
        <v/>
      </c>
      <c r="R562" s="20"/>
    </row>
    <row r="563" spans="14:18" ht="15.75">
      <c r="N563" s="18" t="str">
        <f t="shared" si="10"/>
        <v/>
      </c>
      <c r="R563" s="20"/>
    </row>
    <row r="564" spans="14:18" ht="15.75">
      <c r="N564" s="18" t="str">
        <f t="shared" si="10"/>
        <v/>
      </c>
      <c r="R564" s="20"/>
    </row>
    <row r="565" spans="14:18" ht="15.75">
      <c r="N565" s="18" t="str">
        <f t="shared" si="10"/>
        <v/>
      </c>
      <c r="R565" s="20"/>
    </row>
    <row r="566" spans="14:18" ht="15.75">
      <c r="N566" s="18" t="str">
        <f t="shared" si="10"/>
        <v/>
      </c>
      <c r="R566" s="20"/>
    </row>
    <row r="567" spans="14:18" ht="15.75">
      <c r="N567" s="18" t="str">
        <f t="shared" si="10"/>
        <v/>
      </c>
      <c r="R567" s="20"/>
    </row>
    <row r="568" spans="14:18" ht="15.75">
      <c r="N568" s="18" t="str">
        <f t="shared" si="10"/>
        <v/>
      </c>
      <c r="R568" s="20"/>
    </row>
    <row r="569" spans="14:18" ht="15.75">
      <c r="N569" s="18" t="str">
        <f t="shared" si="10"/>
        <v/>
      </c>
      <c r="R569" s="20"/>
    </row>
    <row r="570" spans="14:18" ht="15.75">
      <c r="N570" s="18" t="str">
        <f t="shared" si="10"/>
        <v/>
      </c>
      <c r="R570" s="20"/>
    </row>
    <row r="571" spans="14:18" ht="15.75">
      <c r="N571" s="18" t="str">
        <f t="shared" si="10"/>
        <v/>
      </c>
      <c r="R571" s="20"/>
    </row>
    <row r="572" spans="14:18" ht="15.75">
      <c r="N572" s="18" t="str">
        <f t="shared" si="10"/>
        <v/>
      </c>
      <c r="R572" s="20"/>
    </row>
    <row r="573" spans="14:18" ht="15.75">
      <c r="N573" s="18" t="str">
        <f t="shared" si="10"/>
        <v/>
      </c>
      <c r="R573" s="20"/>
    </row>
    <row r="574" spans="14:18" ht="15.75">
      <c r="N574" s="18" t="str">
        <f t="shared" si="10"/>
        <v/>
      </c>
      <c r="R574" s="20"/>
    </row>
    <row r="575" spans="14:18" ht="15.75">
      <c r="N575" s="18" t="str">
        <f t="shared" si="10"/>
        <v/>
      </c>
      <c r="R575" s="20"/>
    </row>
    <row r="576" spans="14:18" ht="15.75">
      <c r="N576" s="18" t="str">
        <f t="shared" si="10"/>
        <v/>
      </c>
      <c r="R576" s="20"/>
    </row>
    <row r="577" spans="14:18" ht="15.75">
      <c r="N577" s="18" t="str">
        <f t="shared" si="10"/>
        <v/>
      </c>
      <c r="R577" s="20"/>
    </row>
    <row r="578" spans="14:18" ht="15.75">
      <c r="N578" s="18" t="str">
        <f t="shared" si="10"/>
        <v/>
      </c>
      <c r="R578" s="20"/>
    </row>
    <row r="579" spans="14:18" ht="15.75">
      <c r="N579" s="18" t="str">
        <f t="shared" si="10"/>
        <v/>
      </c>
      <c r="R579" s="20"/>
    </row>
    <row r="580" spans="14:18" ht="15.75">
      <c r="N580" s="18" t="str">
        <f t="shared" si="10"/>
        <v/>
      </c>
      <c r="R580" s="20"/>
    </row>
    <row r="581" spans="14:18" ht="15.75">
      <c r="N581" s="18" t="str">
        <f t="shared" si="10"/>
        <v/>
      </c>
      <c r="R581" s="20"/>
    </row>
    <row r="582" spans="14:18" ht="15.75">
      <c r="N582" s="18" t="str">
        <f t="shared" si="10"/>
        <v/>
      </c>
      <c r="R582" s="20"/>
    </row>
    <row r="583" spans="14:18" ht="15.75">
      <c r="N583" s="18" t="str">
        <f t="shared" si="10"/>
        <v/>
      </c>
      <c r="R583" s="20"/>
    </row>
    <row r="584" spans="14:18" ht="15.75">
      <c r="N584" s="18" t="str">
        <f t="shared" si="10"/>
        <v/>
      </c>
      <c r="R584" s="20"/>
    </row>
    <row r="585" spans="14:18" ht="15.75">
      <c r="N585" s="18" t="str">
        <f t="shared" si="10"/>
        <v/>
      </c>
      <c r="R585" s="20"/>
    </row>
    <row r="586" spans="14:18" ht="15.75">
      <c r="N586" s="18" t="str">
        <f t="shared" ref="N586:N649" si="11">IF(M586="","",K648*M586)</f>
        <v/>
      </c>
      <c r="R586" s="20"/>
    </row>
    <row r="587" spans="14:18" ht="15.75">
      <c r="N587" s="18" t="str">
        <f t="shared" si="11"/>
        <v/>
      </c>
      <c r="R587" s="20"/>
    </row>
    <row r="588" spans="14:18" ht="15.75">
      <c r="N588" s="18" t="str">
        <f t="shared" si="11"/>
        <v/>
      </c>
      <c r="R588" s="20"/>
    </row>
    <row r="589" spans="14:18" ht="15.75">
      <c r="N589" s="18" t="str">
        <f t="shared" si="11"/>
        <v/>
      </c>
      <c r="R589" s="20"/>
    </row>
    <row r="590" spans="14:18" ht="15.75">
      <c r="N590" s="18" t="str">
        <f t="shared" si="11"/>
        <v/>
      </c>
      <c r="R590" s="20"/>
    </row>
    <row r="591" spans="14:18" ht="15.75">
      <c r="N591" s="18" t="str">
        <f t="shared" si="11"/>
        <v/>
      </c>
      <c r="R591" s="20"/>
    </row>
    <row r="592" spans="14:18" ht="15.75">
      <c r="N592" s="18" t="str">
        <f t="shared" si="11"/>
        <v/>
      </c>
      <c r="R592" s="20"/>
    </row>
    <row r="593" spans="14:18" ht="15.75">
      <c r="N593" s="18" t="str">
        <f t="shared" si="11"/>
        <v/>
      </c>
      <c r="R593" s="20"/>
    </row>
    <row r="594" spans="14:18" ht="15.75">
      <c r="N594" s="18" t="str">
        <f t="shared" si="11"/>
        <v/>
      </c>
      <c r="R594" s="20"/>
    </row>
    <row r="595" spans="14:18" ht="15.75">
      <c r="N595" s="18" t="str">
        <f t="shared" si="11"/>
        <v/>
      </c>
      <c r="R595" s="20"/>
    </row>
    <row r="596" spans="14:18" ht="15.75">
      <c r="N596" s="18" t="str">
        <f t="shared" si="11"/>
        <v/>
      </c>
      <c r="R596" s="20"/>
    </row>
    <row r="597" spans="14:18" ht="15.75">
      <c r="N597" s="18" t="str">
        <f t="shared" si="11"/>
        <v/>
      </c>
      <c r="R597" s="20"/>
    </row>
    <row r="598" spans="14:18" ht="15.75">
      <c r="N598" s="18" t="str">
        <f t="shared" si="11"/>
        <v/>
      </c>
      <c r="R598" s="20"/>
    </row>
    <row r="599" spans="14:18" ht="15.75">
      <c r="N599" s="18" t="str">
        <f t="shared" si="11"/>
        <v/>
      </c>
      <c r="R599" s="20"/>
    </row>
    <row r="600" spans="14:18" ht="15.75">
      <c r="N600" s="18" t="str">
        <f t="shared" si="11"/>
        <v/>
      </c>
      <c r="R600" s="20"/>
    </row>
    <row r="601" spans="14:18" ht="15.75">
      <c r="N601" s="18" t="str">
        <f t="shared" si="11"/>
        <v/>
      </c>
      <c r="R601" s="20"/>
    </row>
    <row r="602" spans="14:18" ht="15.75">
      <c r="N602" s="18" t="str">
        <f t="shared" si="11"/>
        <v/>
      </c>
      <c r="R602" s="20"/>
    </row>
    <row r="603" spans="14:18" ht="15.75">
      <c r="N603" s="18" t="str">
        <f t="shared" si="11"/>
        <v/>
      </c>
      <c r="R603" s="20"/>
    </row>
    <row r="604" spans="14:18" ht="15.75">
      <c r="N604" s="18" t="str">
        <f t="shared" si="11"/>
        <v/>
      </c>
      <c r="R604" s="20"/>
    </row>
    <row r="605" spans="14:18" ht="15.75">
      <c r="N605" s="18" t="str">
        <f t="shared" si="11"/>
        <v/>
      </c>
      <c r="R605" s="20"/>
    </row>
    <row r="606" spans="14:18" ht="15.75">
      <c r="N606" s="18" t="str">
        <f t="shared" si="11"/>
        <v/>
      </c>
      <c r="R606" s="20"/>
    </row>
    <row r="607" spans="14:18" ht="15.75">
      <c r="N607" s="18" t="str">
        <f t="shared" si="11"/>
        <v/>
      </c>
      <c r="R607" s="20"/>
    </row>
    <row r="608" spans="14:18" ht="15.75">
      <c r="N608" s="18" t="str">
        <f t="shared" si="11"/>
        <v/>
      </c>
      <c r="R608" s="20"/>
    </row>
    <row r="609" spans="14:18" ht="15.75">
      <c r="N609" s="18" t="str">
        <f t="shared" si="11"/>
        <v/>
      </c>
      <c r="R609" s="20"/>
    </row>
    <row r="610" spans="14:18" ht="15.75">
      <c r="N610" s="18" t="str">
        <f t="shared" si="11"/>
        <v/>
      </c>
      <c r="R610" s="20"/>
    </row>
    <row r="611" spans="14:18" ht="15.75">
      <c r="N611" s="18" t="str">
        <f t="shared" si="11"/>
        <v/>
      </c>
      <c r="R611" s="20"/>
    </row>
    <row r="612" spans="14:18" ht="15.75">
      <c r="N612" s="18" t="str">
        <f t="shared" si="11"/>
        <v/>
      </c>
      <c r="R612" s="20"/>
    </row>
    <row r="613" spans="14:18" ht="15.75">
      <c r="N613" s="18" t="str">
        <f t="shared" si="11"/>
        <v/>
      </c>
      <c r="R613" s="20"/>
    </row>
    <row r="614" spans="14:18" ht="15.75">
      <c r="N614" s="18" t="str">
        <f t="shared" si="11"/>
        <v/>
      </c>
      <c r="R614" s="20"/>
    </row>
    <row r="615" spans="14:18" ht="15.75">
      <c r="N615" s="18" t="str">
        <f t="shared" si="11"/>
        <v/>
      </c>
      <c r="R615" s="20"/>
    </row>
    <row r="616" spans="14:18" ht="15.75">
      <c r="N616" s="18" t="str">
        <f t="shared" si="11"/>
        <v/>
      </c>
      <c r="R616" s="20"/>
    </row>
    <row r="617" spans="14:18" ht="15.75">
      <c r="N617" s="18" t="str">
        <f t="shared" si="11"/>
        <v/>
      </c>
      <c r="R617" s="20"/>
    </row>
    <row r="618" spans="14:18" ht="15.75">
      <c r="N618" s="18" t="str">
        <f t="shared" si="11"/>
        <v/>
      </c>
      <c r="R618" s="20"/>
    </row>
    <row r="619" spans="14:18" ht="15.75">
      <c r="N619" s="18" t="str">
        <f t="shared" si="11"/>
        <v/>
      </c>
      <c r="R619" s="20"/>
    </row>
    <row r="620" spans="14:18" ht="15.75">
      <c r="N620" s="18" t="str">
        <f t="shared" si="11"/>
        <v/>
      </c>
      <c r="R620" s="20"/>
    </row>
    <row r="621" spans="14:18" ht="15.75">
      <c r="N621" s="18" t="str">
        <f t="shared" si="11"/>
        <v/>
      </c>
      <c r="R621" s="20"/>
    </row>
    <row r="622" spans="14:18" ht="15.75">
      <c r="N622" s="18" t="str">
        <f t="shared" si="11"/>
        <v/>
      </c>
      <c r="R622" s="20"/>
    </row>
    <row r="623" spans="14:18" ht="15.75">
      <c r="N623" s="18" t="str">
        <f t="shared" si="11"/>
        <v/>
      </c>
      <c r="R623" s="20"/>
    </row>
    <row r="624" spans="14:18" ht="15.75">
      <c r="N624" s="18" t="str">
        <f t="shared" si="11"/>
        <v/>
      </c>
      <c r="R624" s="20"/>
    </row>
    <row r="625" spans="14:18" ht="15.75">
      <c r="N625" s="18" t="str">
        <f t="shared" si="11"/>
        <v/>
      </c>
      <c r="R625" s="20"/>
    </row>
    <row r="626" spans="14:18" ht="15.75">
      <c r="N626" s="18" t="str">
        <f t="shared" si="11"/>
        <v/>
      </c>
      <c r="R626" s="20"/>
    </row>
    <row r="627" spans="14:18" ht="15.75">
      <c r="N627" s="18" t="str">
        <f t="shared" si="11"/>
        <v/>
      </c>
      <c r="R627" s="20"/>
    </row>
    <row r="628" spans="14:18" ht="15.75">
      <c r="N628" s="18" t="str">
        <f t="shared" si="11"/>
        <v/>
      </c>
      <c r="R628" s="20"/>
    </row>
    <row r="629" spans="14:18" ht="15.75">
      <c r="N629" s="18" t="str">
        <f t="shared" si="11"/>
        <v/>
      </c>
      <c r="R629" s="20"/>
    </row>
    <row r="630" spans="14:18" ht="15.75">
      <c r="N630" s="18" t="str">
        <f t="shared" si="11"/>
        <v/>
      </c>
      <c r="R630" s="20"/>
    </row>
    <row r="631" spans="14:18" ht="15.75">
      <c r="N631" s="18" t="str">
        <f t="shared" si="11"/>
        <v/>
      </c>
      <c r="R631" s="20"/>
    </row>
    <row r="632" spans="14:18" ht="15.75">
      <c r="N632" s="18" t="str">
        <f t="shared" si="11"/>
        <v/>
      </c>
      <c r="R632" s="20"/>
    </row>
    <row r="633" spans="14:18" ht="15.75">
      <c r="N633" s="18" t="str">
        <f t="shared" si="11"/>
        <v/>
      </c>
      <c r="R633" s="20"/>
    </row>
    <row r="634" spans="14:18" ht="15.75">
      <c r="N634" s="18" t="str">
        <f t="shared" si="11"/>
        <v/>
      </c>
      <c r="R634" s="20"/>
    </row>
    <row r="635" spans="14:18" ht="15.75">
      <c r="N635" s="18" t="str">
        <f t="shared" si="11"/>
        <v/>
      </c>
      <c r="R635" s="20"/>
    </row>
    <row r="636" spans="14:18" ht="15.75">
      <c r="N636" s="18" t="str">
        <f t="shared" si="11"/>
        <v/>
      </c>
      <c r="R636" s="20"/>
    </row>
    <row r="637" spans="14:18" ht="15.75">
      <c r="N637" s="18" t="str">
        <f t="shared" si="11"/>
        <v/>
      </c>
      <c r="R637" s="20"/>
    </row>
    <row r="638" spans="14:18" ht="15.75">
      <c r="N638" s="18" t="str">
        <f t="shared" si="11"/>
        <v/>
      </c>
      <c r="R638" s="20"/>
    </row>
    <row r="639" spans="14:18" ht="15.75">
      <c r="N639" s="18" t="str">
        <f t="shared" si="11"/>
        <v/>
      </c>
      <c r="R639" s="20"/>
    </row>
    <row r="640" spans="14:18" ht="15.75">
      <c r="N640" s="18" t="str">
        <f t="shared" si="11"/>
        <v/>
      </c>
      <c r="R640" s="20"/>
    </row>
    <row r="641" spans="14:18" ht="15.75">
      <c r="N641" s="18" t="str">
        <f t="shared" si="11"/>
        <v/>
      </c>
      <c r="R641" s="20"/>
    </row>
    <row r="642" spans="14:18" ht="15.75">
      <c r="N642" s="18" t="str">
        <f t="shared" si="11"/>
        <v/>
      </c>
      <c r="R642" s="20"/>
    </row>
    <row r="643" spans="14:18" ht="15.75">
      <c r="N643" s="18" t="str">
        <f t="shared" si="11"/>
        <v/>
      </c>
      <c r="R643" s="20"/>
    </row>
    <row r="644" spans="14:18" ht="15.75">
      <c r="N644" s="18" t="str">
        <f t="shared" si="11"/>
        <v/>
      </c>
      <c r="R644" s="20"/>
    </row>
    <row r="645" spans="14:18" ht="15.75">
      <c r="N645" s="18" t="str">
        <f t="shared" si="11"/>
        <v/>
      </c>
      <c r="R645" s="20"/>
    </row>
    <row r="646" spans="14:18" ht="15.75">
      <c r="N646" s="18" t="str">
        <f t="shared" si="11"/>
        <v/>
      </c>
      <c r="R646" s="20"/>
    </row>
    <row r="647" spans="14:18" ht="15.75">
      <c r="N647" s="18" t="str">
        <f t="shared" si="11"/>
        <v/>
      </c>
      <c r="R647" s="20"/>
    </row>
    <row r="648" spans="14:18" ht="15.75">
      <c r="N648" s="18" t="str">
        <f t="shared" si="11"/>
        <v/>
      </c>
      <c r="R648" s="20"/>
    </row>
    <row r="649" spans="14:18" ht="15.75">
      <c r="N649" s="18" t="str">
        <f t="shared" si="11"/>
        <v/>
      </c>
      <c r="R649" s="20"/>
    </row>
    <row r="650" spans="14:18" ht="15.75">
      <c r="N650" s="18" t="str">
        <f t="shared" ref="N650:N713" si="12">IF(M650="","",K712*M650)</f>
        <v/>
      </c>
      <c r="R650" s="20"/>
    </row>
    <row r="651" spans="14:18" ht="15.75">
      <c r="N651" s="18" t="str">
        <f t="shared" si="12"/>
        <v/>
      </c>
      <c r="R651" s="20"/>
    </row>
    <row r="652" spans="14:18" ht="15.75">
      <c r="N652" s="18" t="str">
        <f t="shared" si="12"/>
        <v/>
      </c>
      <c r="R652" s="20"/>
    </row>
    <row r="653" spans="14:18" ht="15.75">
      <c r="N653" s="18" t="str">
        <f t="shared" si="12"/>
        <v/>
      </c>
      <c r="R653" s="20"/>
    </row>
    <row r="654" spans="14:18" ht="15.75">
      <c r="N654" s="18" t="str">
        <f t="shared" si="12"/>
        <v/>
      </c>
      <c r="R654" s="20"/>
    </row>
    <row r="655" spans="14:18" ht="15.75">
      <c r="N655" s="18" t="str">
        <f t="shared" si="12"/>
        <v/>
      </c>
      <c r="R655" s="20"/>
    </row>
    <row r="656" spans="14:18" ht="15.75">
      <c r="N656" s="18" t="str">
        <f t="shared" si="12"/>
        <v/>
      </c>
      <c r="R656" s="20"/>
    </row>
    <row r="657" spans="14:18" ht="15.75">
      <c r="N657" s="18" t="str">
        <f t="shared" si="12"/>
        <v/>
      </c>
      <c r="R657" s="20"/>
    </row>
    <row r="658" spans="14:18" ht="15.75">
      <c r="N658" s="18" t="str">
        <f t="shared" si="12"/>
        <v/>
      </c>
      <c r="R658" s="20"/>
    </row>
    <row r="659" spans="14:18" ht="15.75">
      <c r="N659" s="18" t="str">
        <f t="shared" si="12"/>
        <v/>
      </c>
      <c r="R659" s="20"/>
    </row>
    <row r="660" spans="14:18" ht="15.75">
      <c r="N660" s="18" t="str">
        <f t="shared" si="12"/>
        <v/>
      </c>
      <c r="R660" s="20"/>
    </row>
    <row r="661" spans="14:18" ht="15.75">
      <c r="N661" s="18" t="str">
        <f t="shared" si="12"/>
        <v/>
      </c>
      <c r="R661" s="20"/>
    </row>
    <row r="662" spans="14:18" ht="15.75">
      <c r="N662" s="18" t="str">
        <f t="shared" si="12"/>
        <v/>
      </c>
      <c r="R662" s="20"/>
    </row>
    <row r="663" spans="14:18" ht="15.75">
      <c r="N663" s="18" t="str">
        <f t="shared" si="12"/>
        <v/>
      </c>
      <c r="R663" s="20"/>
    </row>
    <row r="664" spans="14:18" ht="15.75">
      <c r="N664" s="18" t="str">
        <f t="shared" si="12"/>
        <v/>
      </c>
      <c r="R664" s="20"/>
    </row>
    <row r="665" spans="14:18" ht="15.75">
      <c r="N665" s="18" t="str">
        <f t="shared" si="12"/>
        <v/>
      </c>
      <c r="R665" s="20"/>
    </row>
    <row r="666" spans="14:18" ht="15.75">
      <c r="N666" s="18" t="str">
        <f t="shared" si="12"/>
        <v/>
      </c>
      <c r="R666" s="20"/>
    </row>
    <row r="667" spans="14:18" ht="15.75">
      <c r="N667" s="18" t="str">
        <f t="shared" si="12"/>
        <v/>
      </c>
      <c r="R667" s="20"/>
    </row>
    <row r="668" spans="14:18" ht="15.75">
      <c r="N668" s="18" t="str">
        <f t="shared" si="12"/>
        <v/>
      </c>
      <c r="R668" s="20"/>
    </row>
    <row r="669" spans="14:18" ht="15.75">
      <c r="N669" s="18" t="str">
        <f t="shared" si="12"/>
        <v/>
      </c>
      <c r="R669" s="20"/>
    </row>
    <row r="670" spans="14:18" ht="15.75">
      <c r="N670" s="18" t="str">
        <f t="shared" si="12"/>
        <v/>
      </c>
      <c r="R670" s="20"/>
    </row>
    <row r="671" spans="14:18" ht="15.75">
      <c r="N671" s="18" t="str">
        <f t="shared" si="12"/>
        <v/>
      </c>
      <c r="R671" s="20"/>
    </row>
    <row r="672" spans="14:18" ht="15.75">
      <c r="N672" s="18" t="str">
        <f t="shared" si="12"/>
        <v/>
      </c>
      <c r="R672" s="20"/>
    </row>
    <row r="673" spans="14:18" ht="15.75">
      <c r="N673" s="18" t="str">
        <f t="shared" si="12"/>
        <v/>
      </c>
      <c r="R673" s="20"/>
    </row>
    <row r="674" spans="14:18" ht="15.75">
      <c r="N674" s="18" t="str">
        <f t="shared" si="12"/>
        <v/>
      </c>
      <c r="R674" s="20"/>
    </row>
    <row r="675" spans="14:18" ht="15.75">
      <c r="N675" s="18" t="str">
        <f t="shared" si="12"/>
        <v/>
      </c>
      <c r="R675" s="20"/>
    </row>
    <row r="676" spans="14:18" ht="15.75">
      <c r="N676" s="18" t="str">
        <f t="shared" si="12"/>
        <v/>
      </c>
      <c r="R676" s="20"/>
    </row>
    <row r="677" spans="14:18" ht="15.75">
      <c r="N677" s="18" t="str">
        <f t="shared" si="12"/>
        <v/>
      </c>
      <c r="R677" s="20"/>
    </row>
    <row r="678" spans="14:18" ht="15.75">
      <c r="N678" s="18" t="str">
        <f t="shared" si="12"/>
        <v/>
      </c>
      <c r="R678" s="20"/>
    </row>
    <row r="679" spans="14:18" ht="15.75">
      <c r="N679" s="18" t="str">
        <f t="shared" si="12"/>
        <v/>
      </c>
      <c r="R679" s="20"/>
    </row>
    <row r="680" spans="14:18" ht="15.75">
      <c r="N680" s="18" t="str">
        <f t="shared" si="12"/>
        <v/>
      </c>
      <c r="R680" s="20"/>
    </row>
    <row r="681" spans="14:18" ht="15.75">
      <c r="N681" s="18" t="str">
        <f t="shared" si="12"/>
        <v/>
      </c>
      <c r="R681" s="20"/>
    </row>
    <row r="682" spans="14:18" ht="15.75">
      <c r="N682" s="18" t="str">
        <f t="shared" si="12"/>
        <v/>
      </c>
      <c r="R682" s="20"/>
    </row>
    <row r="683" spans="14:18" ht="15.75">
      <c r="N683" s="18" t="str">
        <f t="shared" si="12"/>
        <v/>
      </c>
      <c r="R683" s="20"/>
    </row>
    <row r="684" spans="14:18" ht="15.75">
      <c r="N684" s="18" t="str">
        <f t="shared" si="12"/>
        <v/>
      </c>
      <c r="R684" s="20"/>
    </row>
    <row r="685" spans="14:18" ht="15.75">
      <c r="N685" s="18" t="str">
        <f t="shared" si="12"/>
        <v/>
      </c>
      <c r="R685" s="20"/>
    </row>
    <row r="686" spans="14:18" ht="15.75">
      <c r="N686" s="18" t="str">
        <f t="shared" si="12"/>
        <v/>
      </c>
      <c r="R686" s="20"/>
    </row>
    <row r="687" spans="14:18" ht="15.75">
      <c r="N687" s="18" t="str">
        <f t="shared" si="12"/>
        <v/>
      </c>
      <c r="R687" s="20"/>
    </row>
    <row r="688" spans="14:18" ht="15.75">
      <c r="N688" s="18" t="str">
        <f t="shared" si="12"/>
        <v/>
      </c>
      <c r="R688" s="20"/>
    </row>
    <row r="689" spans="14:18" ht="15.75">
      <c r="N689" s="18" t="str">
        <f t="shared" si="12"/>
        <v/>
      </c>
      <c r="R689" s="20"/>
    </row>
    <row r="690" spans="14:18" ht="15.75">
      <c r="N690" s="18" t="str">
        <f t="shared" si="12"/>
        <v/>
      </c>
      <c r="R690" s="20"/>
    </row>
    <row r="691" spans="14:18" ht="15.75">
      <c r="N691" s="18" t="str">
        <f t="shared" si="12"/>
        <v/>
      </c>
      <c r="R691" s="20"/>
    </row>
    <row r="692" spans="14:18" ht="15.75">
      <c r="N692" s="18" t="str">
        <f t="shared" si="12"/>
        <v/>
      </c>
      <c r="R692" s="20"/>
    </row>
    <row r="693" spans="14:18" ht="15.75">
      <c r="N693" s="18" t="str">
        <f t="shared" si="12"/>
        <v/>
      </c>
      <c r="R693" s="20"/>
    </row>
    <row r="694" spans="14:18" ht="15.75">
      <c r="N694" s="18" t="str">
        <f t="shared" si="12"/>
        <v/>
      </c>
      <c r="R694" s="20"/>
    </row>
    <row r="695" spans="14:18" ht="15.75">
      <c r="N695" s="18" t="str">
        <f t="shared" si="12"/>
        <v/>
      </c>
      <c r="R695" s="20"/>
    </row>
    <row r="696" spans="14:18" ht="15.75">
      <c r="N696" s="18" t="str">
        <f t="shared" si="12"/>
        <v/>
      </c>
      <c r="R696" s="20"/>
    </row>
    <row r="697" spans="14:18" ht="15.75">
      <c r="N697" s="18" t="str">
        <f t="shared" si="12"/>
        <v/>
      </c>
      <c r="R697" s="20"/>
    </row>
    <row r="698" spans="14:18" ht="15.75">
      <c r="N698" s="18" t="str">
        <f t="shared" si="12"/>
        <v/>
      </c>
      <c r="R698" s="20"/>
    </row>
    <row r="699" spans="14:18" ht="15.75">
      <c r="N699" s="18" t="str">
        <f t="shared" si="12"/>
        <v/>
      </c>
      <c r="R699" s="20"/>
    </row>
    <row r="700" spans="14:18" ht="15.75">
      <c r="N700" s="18" t="str">
        <f t="shared" si="12"/>
        <v/>
      </c>
      <c r="R700" s="20"/>
    </row>
    <row r="701" spans="14:18" ht="15.75">
      <c r="N701" s="18" t="str">
        <f t="shared" si="12"/>
        <v/>
      </c>
      <c r="R701" s="20"/>
    </row>
    <row r="702" spans="14:18" ht="15.75">
      <c r="N702" s="18" t="str">
        <f t="shared" si="12"/>
        <v/>
      </c>
      <c r="R702" s="20"/>
    </row>
    <row r="703" spans="14:18" ht="15.75">
      <c r="N703" s="18" t="str">
        <f t="shared" si="12"/>
        <v/>
      </c>
      <c r="R703" s="20"/>
    </row>
    <row r="704" spans="14:18" ht="15.75">
      <c r="N704" s="18" t="str">
        <f t="shared" si="12"/>
        <v/>
      </c>
      <c r="R704" s="20"/>
    </row>
    <row r="705" spans="14:18" ht="15.75">
      <c r="N705" s="18" t="str">
        <f t="shared" si="12"/>
        <v/>
      </c>
      <c r="R705" s="20"/>
    </row>
    <row r="706" spans="14:18" ht="15.75">
      <c r="N706" s="18" t="str">
        <f t="shared" si="12"/>
        <v/>
      </c>
      <c r="R706" s="20"/>
    </row>
    <row r="707" spans="14:18" ht="15.75">
      <c r="N707" s="18" t="str">
        <f t="shared" si="12"/>
        <v/>
      </c>
      <c r="R707" s="20"/>
    </row>
    <row r="708" spans="14:18" ht="15.75">
      <c r="N708" s="18" t="str">
        <f t="shared" si="12"/>
        <v/>
      </c>
      <c r="R708" s="20"/>
    </row>
    <row r="709" spans="14:18" ht="15.75">
      <c r="N709" s="18" t="str">
        <f t="shared" si="12"/>
        <v/>
      </c>
      <c r="R709" s="20"/>
    </row>
    <row r="710" spans="14:18" ht="15.75">
      <c r="N710" s="18" t="str">
        <f t="shared" si="12"/>
        <v/>
      </c>
      <c r="R710" s="20"/>
    </row>
    <row r="711" spans="14:18" ht="15.75">
      <c r="N711" s="18" t="str">
        <f t="shared" si="12"/>
        <v/>
      </c>
      <c r="R711" s="20"/>
    </row>
    <row r="712" spans="14:18" ht="15.75">
      <c r="N712" s="18" t="str">
        <f t="shared" si="12"/>
        <v/>
      </c>
      <c r="R712" s="20"/>
    </row>
    <row r="713" spans="14:18" ht="15.75">
      <c r="N713" s="18" t="str">
        <f t="shared" si="12"/>
        <v/>
      </c>
      <c r="R713" s="20"/>
    </row>
    <row r="714" spans="14:18" ht="15.75">
      <c r="N714" s="18" t="str">
        <f t="shared" ref="N714:N777" si="13">IF(M714="","",K776*M714)</f>
        <v/>
      </c>
      <c r="R714" s="20"/>
    </row>
    <row r="715" spans="14:18" ht="15.75">
      <c r="N715" s="18" t="str">
        <f t="shared" si="13"/>
        <v/>
      </c>
      <c r="R715" s="20"/>
    </row>
    <row r="716" spans="14:18" ht="15.75">
      <c r="N716" s="18" t="str">
        <f t="shared" si="13"/>
        <v/>
      </c>
      <c r="R716" s="20"/>
    </row>
    <row r="717" spans="14:18" ht="15.75">
      <c r="N717" s="18" t="str">
        <f t="shared" si="13"/>
        <v/>
      </c>
      <c r="R717" s="20"/>
    </row>
    <row r="718" spans="14:18" ht="15.75">
      <c r="N718" s="18" t="str">
        <f t="shared" si="13"/>
        <v/>
      </c>
      <c r="R718" s="20"/>
    </row>
    <row r="719" spans="14:18" ht="15.75">
      <c r="N719" s="18" t="str">
        <f t="shared" si="13"/>
        <v/>
      </c>
      <c r="R719" s="20"/>
    </row>
    <row r="720" spans="14:18" ht="15.75">
      <c r="N720" s="18" t="str">
        <f t="shared" si="13"/>
        <v/>
      </c>
      <c r="R720" s="20"/>
    </row>
    <row r="721" spans="14:18" ht="15.75">
      <c r="N721" s="18" t="str">
        <f t="shared" si="13"/>
        <v/>
      </c>
      <c r="R721" s="20"/>
    </row>
    <row r="722" spans="14:18" ht="15.75">
      <c r="N722" s="18" t="str">
        <f t="shared" si="13"/>
        <v/>
      </c>
      <c r="R722" s="20"/>
    </row>
    <row r="723" spans="14:18" ht="15.75">
      <c r="N723" s="18" t="str">
        <f t="shared" si="13"/>
        <v/>
      </c>
      <c r="R723" s="20"/>
    </row>
    <row r="724" spans="14:18" ht="15.75">
      <c r="N724" s="18" t="str">
        <f t="shared" si="13"/>
        <v/>
      </c>
      <c r="R724" s="20"/>
    </row>
    <row r="725" spans="14:18" ht="15.75">
      <c r="N725" s="18" t="str">
        <f t="shared" si="13"/>
        <v/>
      </c>
      <c r="R725" s="20"/>
    </row>
    <row r="726" spans="14:18" ht="15.75">
      <c r="N726" s="18" t="str">
        <f t="shared" si="13"/>
        <v/>
      </c>
      <c r="R726" s="20"/>
    </row>
    <row r="727" spans="14:18" ht="15.75">
      <c r="N727" s="18" t="str">
        <f t="shared" si="13"/>
        <v/>
      </c>
      <c r="R727" s="20"/>
    </row>
    <row r="728" spans="14:18" ht="15.75">
      <c r="N728" s="18" t="str">
        <f t="shared" si="13"/>
        <v/>
      </c>
      <c r="R728" s="20"/>
    </row>
    <row r="729" spans="14:18" ht="15.75">
      <c r="N729" s="18" t="str">
        <f t="shared" si="13"/>
        <v/>
      </c>
      <c r="R729" s="20"/>
    </row>
    <row r="730" spans="14:18" ht="15.75">
      <c r="N730" s="18" t="str">
        <f t="shared" si="13"/>
        <v/>
      </c>
      <c r="R730" s="20"/>
    </row>
    <row r="731" spans="14:18" ht="15.75">
      <c r="N731" s="18" t="str">
        <f t="shared" si="13"/>
        <v/>
      </c>
      <c r="R731" s="20"/>
    </row>
    <row r="732" spans="14:18" ht="15.75">
      <c r="N732" s="18" t="str">
        <f t="shared" si="13"/>
        <v/>
      </c>
      <c r="R732" s="20"/>
    </row>
    <row r="733" spans="14:18" ht="15.75">
      <c r="N733" s="18" t="str">
        <f t="shared" si="13"/>
        <v/>
      </c>
      <c r="R733" s="20"/>
    </row>
    <row r="734" spans="14:18" ht="15.75">
      <c r="N734" s="18" t="str">
        <f t="shared" si="13"/>
        <v/>
      </c>
      <c r="R734" s="20"/>
    </row>
    <row r="735" spans="14:18" ht="15.75">
      <c r="N735" s="18" t="str">
        <f t="shared" si="13"/>
        <v/>
      </c>
      <c r="R735" s="20"/>
    </row>
    <row r="736" spans="14:18" ht="15.75">
      <c r="N736" s="18" t="str">
        <f t="shared" si="13"/>
        <v/>
      </c>
      <c r="R736" s="20"/>
    </row>
    <row r="737" spans="14:18" ht="15.75">
      <c r="N737" s="18" t="str">
        <f t="shared" si="13"/>
        <v/>
      </c>
      <c r="R737" s="20"/>
    </row>
    <row r="738" spans="14:18" ht="15.75">
      <c r="N738" s="18" t="str">
        <f t="shared" si="13"/>
        <v/>
      </c>
      <c r="R738" s="20"/>
    </row>
    <row r="739" spans="14:18" ht="15.75">
      <c r="N739" s="18" t="str">
        <f t="shared" si="13"/>
        <v/>
      </c>
      <c r="R739" s="20"/>
    </row>
    <row r="740" spans="14:18" ht="15.75">
      <c r="N740" s="18" t="str">
        <f t="shared" si="13"/>
        <v/>
      </c>
      <c r="R740" s="20"/>
    </row>
    <row r="741" spans="14:18" ht="15.75">
      <c r="N741" s="18" t="str">
        <f t="shared" si="13"/>
        <v/>
      </c>
      <c r="R741" s="20"/>
    </row>
    <row r="742" spans="14:18" ht="15.75">
      <c r="N742" s="18" t="str">
        <f t="shared" si="13"/>
        <v/>
      </c>
      <c r="R742" s="20"/>
    </row>
    <row r="743" spans="14:18" ht="15.75">
      <c r="N743" s="18" t="str">
        <f t="shared" si="13"/>
        <v/>
      </c>
      <c r="R743" s="20"/>
    </row>
    <row r="744" spans="14:18" ht="15.75">
      <c r="N744" s="18" t="str">
        <f t="shared" si="13"/>
        <v/>
      </c>
      <c r="R744" s="20"/>
    </row>
    <row r="745" spans="14:18" ht="15.75">
      <c r="N745" s="18" t="str">
        <f t="shared" si="13"/>
        <v/>
      </c>
      <c r="R745" s="20"/>
    </row>
    <row r="746" spans="14:18" ht="15.75">
      <c r="N746" s="18" t="str">
        <f t="shared" si="13"/>
        <v/>
      </c>
      <c r="R746" s="20"/>
    </row>
    <row r="747" spans="14:18" ht="15.75">
      <c r="N747" s="18" t="str">
        <f t="shared" si="13"/>
        <v/>
      </c>
      <c r="R747" s="20"/>
    </row>
    <row r="748" spans="14:18" ht="15.75">
      <c r="N748" s="18" t="str">
        <f t="shared" si="13"/>
        <v/>
      </c>
      <c r="R748" s="20"/>
    </row>
    <row r="749" spans="14:18" ht="15.75">
      <c r="N749" s="18" t="str">
        <f t="shared" si="13"/>
        <v/>
      </c>
      <c r="R749" s="20"/>
    </row>
    <row r="750" spans="14:18" ht="15.75">
      <c r="N750" s="18" t="str">
        <f t="shared" si="13"/>
        <v/>
      </c>
      <c r="R750" s="20"/>
    </row>
    <row r="751" spans="14:18" ht="15.75">
      <c r="N751" s="18" t="str">
        <f t="shared" si="13"/>
        <v/>
      </c>
      <c r="R751" s="20"/>
    </row>
    <row r="752" spans="14:18" ht="15.75">
      <c r="N752" s="18" t="str">
        <f t="shared" si="13"/>
        <v/>
      </c>
      <c r="R752" s="20"/>
    </row>
    <row r="753" spans="14:18" ht="15.75">
      <c r="N753" s="18" t="str">
        <f t="shared" si="13"/>
        <v/>
      </c>
      <c r="R753" s="20"/>
    </row>
    <row r="754" spans="14:18" ht="15.75">
      <c r="N754" s="18" t="str">
        <f t="shared" si="13"/>
        <v/>
      </c>
      <c r="R754" s="20"/>
    </row>
    <row r="755" spans="14:18" ht="15.75">
      <c r="N755" s="18" t="str">
        <f t="shared" si="13"/>
        <v/>
      </c>
      <c r="R755" s="20"/>
    </row>
    <row r="756" spans="14:18" ht="15.75">
      <c r="N756" s="18" t="str">
        <f t="shared" si="13"/>
        <v/>
      </c>
      <c r="R756" s="20"/>
    </row>
    <row r="757" spans="14:18" ht="15.75">
      <c r="N757" s="18" t="str">
        <f t="shared" si="13"/>
        <v/>
      </c>
      <c r="R757" s="20"/>
    </row>
    <row r="758" spans="14:18" ht="15.75">
      <c r="N758" s="18" t="str">
        <f t="shared" si="13"/>
        <v/>
      </c>
      <c r="R758" s="20"/>
    </row>
    <row r="759" spans="14:18" ht="15.75">
      <c r="N759" s="18" t="str">
        <f t="shared" si="13"/>
        <v/>
      </c>
      <c r="R759" s="20"/>
    </row>
    <row r="760" spans="14:18" ht="15.75">
      <c r="N760" s="18" t="str">
        <f t="shared" si="13"/>
        <v/>
      </c>
      <c r="R760" s="20"/>
    </row>
    <row r="761" spans="14:18" ht="15.75">
      <c r="N761" s="18" t="str">
        <f t="shared" si="13"/>
        <v/>
      </c>
      <c r="R761" s="20"/>
    </row>
    <row r="762" spans="14:18" ht="15.75">
      <c r="N762" s="18" t="str">
        <f t="shared" si="13"/>
        <v/>
      </c>
      <c r="R762" s="20"/>
    </row>
    <row r="763" spans="14:18" ht="15.75">
      <c r="N763" s="18" t="str">
        <f t="shared" si="13"/>
        <v/>
      </c>
      <c r="R763" s="20"/>
    </row>
    <row r="764" spans="14:18" ht="15.75">
      <c r="N764" s="18" t="str">
        <f t="shared" si="13"/>
        <v/>
      </c>
      <c r="R764" s="20"/>
    </row>
    <row r="765" spans="14:18" ht="15.75">
      <c r="N765" s="18" t="str">
        <f t="shared" si="13"/>
        <v/>
      </c>
      <c r="R765" s="20"/>
    </row>
    <row r="766" spans="14:18" ht="15.75">
      <c r="N766" s="18" t="str">
        <f t="shared" si="13"/>
        <v/>
      </c>
      <c r="R766" s="20"/>
    </row>
    <row r="767" spans="14:18" ht="15.75">
      <c r="N767" s="18" t="str">
        <f t="shared" si="13"/>
        <v/>
      </c>
      <c r="R767" s="20"/>
    </row>
    <row r="768" spans="14:18" ht="15.75">
      <c r="N768" s="18" t="str">
        <f t="shared" si="13"/>
        <v/>
      </c>
      <c r="R768" s="20"/>
    </row>
    <row r="769" spans="14:18" ht="15.75">
      <c r="N769" s="18" t="str">
        <f t="shared" si="13"/>
        <v/>
      </c>
      <c r="R769" s="20"/>
    </row>
    <row r="770" spans="14:18" ht="15.75">
      <c r="N770" s="18" t="str">
        <f t="shared" si="13"/>
        <v/>
      </c>
      <c r="R770" s="20"/>
    </row>
    <row r="771" spans="14:18" ht="15.75">
      <c r="N771" s="18" t="str">
        <f t="shared" si="13"/>
        <v/>
      </c>
      <c r="R771" s="20"/>
    </row>
    <row r="772" spans="14:18" ht="15.75">
      <c r="N772" s="18" t="str">
        <f t="shared" si="13"/>
        <v/>
      </c>
      <c r="R772" s="20"/>
    </row>
    <row r="773" spans="14:18" ht="15.75">
      <c r="N773" s="18" t="str">
        <f t="shared" si="13"/>
        <v/>
      </c>
      <c r="R773" s="20"/>
    </row>
    <row r="774" spans="14:18" ht="15.75">
      <c r="N774" s="18" t="str">
        <f t="shared" si="13"/>
        <v/>
      </c>
      <c r="R774" s="20"/>
    </row>
    <row r="775" spans="14:18" ht="15.75">
      <c r="N775" s="18" t="str">
        <f t="shared" si="13"/>
        <v/>
      </c>
      <c r="R775" s="20"/>
    </row>
    <row r="776" spans="14:18" ht="15.75">
      <c r="N776" s="18" t="str">
        <f t="shared" si="13"/>
        <v/>
      </c>
      <c r="R776" s="20"/>
    </row>
    <row r="777" spans="14:18" ht="15.75">
      <c r="N777" s="18" t="str">
        <f t="shared" si="13"/>
        <v/>
      </c>
      <c r="R777" s="20"/>
    </row>
    <row r="778" spans="14:18" ht="15.75">
      <c r="N778" s="18" t="str">
        <f t="shared" ref="N778:N841" si="14">IF(M778="","",K840*M778)</f>
        <v/>
      </c>
      <c r="R778" s="20"/>
    </row>
    <row r="779" spans="14:18" ht="15.75">
      <c r="N779" s="18" t="str">
        <f t="shared" si="14"/>
        <v/>
      </c>
      <c r="R779" s="20"/>
    </row>
    <row r="780" spans="14:18" ht="15.75">
      <c r="N780" s="18" t="str">
        <f t="shared" si="14"/>
        <v/>
      </c>
      <c r="R780" s="20"/>
    </row>
    <row r="781" spans="14:18" ht="15.75">
      <c r="N781" s="18" t="str">
        <f t="shared" si="14"/>
        <v/>
      </c>
      <c r="R781" s="20"/>
    </row>
    <row r="782" spans="14:18" ht="15.75">
      <c r="N782" s="18" t="str">
        <f t="shared" si="14"/>
        <v/>
      </c>
      <c r="R782" s="20"/>
    </row>
    <row r="783" spans="14:18" ht="15.75">
      <c r="N783" s="18" t="str">
        <f t="shared" si="14"/>
        <v/>
      </c>
      <c r="R783" s="20"/>
    </row>
    <row r="784" spans="14:18" ht="15.75">
      <c r="N784" s="18" t="str">
        <f t="shared" si="14"/>
        <v/>
      </c>
      <c r="R784" s="20"/>
    </row>
    <row r="785" spans="14:18" ht="15.75">
      <c r="N785" s="18" t="str">
        <f t="shared" si="14"/>
        <v/>
      </c>
      <c r="R785" s="20"/>
    </row>
    <row r="786" spans="14:18" ht="15.75">
      <c r="N786" s="18" t="str">
        <f t="shared" si="14"/>
        <v/>
      </c>
      <c r="R786" s="20"/>
    </row>
    <row r="787" spans="14:18" ht="15.75">
      <c r="N787" s="18" t="str">
        <f t="shared" si="14"/>
        <v/>
      </c>
      <c r="R787" s="20"/>
    </row>
    <row r="788" spans="14:18" ht="15.75">
      <c r="N788" s="18" t="str">
        <f t="shared" si="14"/>
        <v/>
      </c>
      <c r="R788" s="20"/>
    </row>
    <row r="789" spans="14:18" ht="15.75">
      <c r="N789" s="18" t="str">
        <f t="shared" si="14"/>
        <v/>
      </c>
      <c r="R789" s="20"/>
    </row>
    <row r="790" spans="14:18" ht="15.75">
      <c r="N790" s="18" t="str">
        <f t="shared" si="14"/>
        <v/>
      </c>
      <c r="R790" s="20"/>
    </row>
    <row r="791" spans="14:18" ht="15.75">
      <c r="N791" s="18" t="str">
        <f t="shared" si="14"/>
        <v/>
      </c>
      <c r="R791" s="20"/>
    </row>
    <row r="792" spans="14:18" ht="15.75">
      <c r="N792" s="18" t="str">
        <f t="shared" si="14"/>
        <v/>
      </c>
      <c r="R792" s="20"/>
    </row>
    <row r="793" spans="14:18" ht="15.75">
      <c r="N793" s="18" t="str">
        <f t="shared" si="14"/>
        <v/>
      </c>
      <c r="R793" s="20"/>
    </row>
    <row r="794" spans="14:18" ht="15.75">
      <c r="N794" s="18" t="str">
        <f t="shared" si="14"/>
        <v/>
      </c>
      <c r="R794" s="20"/>
    </row>
    <row r="795" spans="14:18" ht="15.75">
      <c r="N795" s="18" t="str">
        <f t="shared" si="14"/>
        <v/>
      </c>
      <c r="R795" s="20"/>
    </row>
    <row r="796" spans="14:18" ht="15.75">
      <c r="N796" s="18" t="str">
        <f t="shared" si="14"/>
        <v/>
      </c>
      <c r="R796" s="20"/>
    </row>
    <row r="797" spans="14:18" ht="15.75">
      <c r="N797" s="18" t="str">
        <f t="shared" si="14"/>
        <v/>
      </c>
      <c r="R797" s="20"/>
    </row>
    <row r="798" spans="14:18" ht="15.75">
      <c r="N798" s="18" t="str">
        <f t="shared" si="14"/>
        <v/>
      </c>
      <c r="R798" s="20"/>
    </row>
    <row r="799" spans="14:18" ht="15.75">
      <c r="N799" s="18" t="str">
        <f t="shared" si="14"/>
        <v/>
      </c>
      <c r="R799" s="20"/>
    </row>
    <row r="800" spans="14:18" ht="15.75">
      <c r="N800" s="18" t="str">
        <f t="shared" si="14"/>
        <v/>
      </c>
      <c r="R800" s="20"/>
    </row>
    <row r="801" spans="14:18" ht="15.75">
      <c r="N801" s="18" t="str">
        <f t="shared" si="14"/>
        <v/>
      </c>
      <c r="R801" s="20"/>
    </row>
    <row r="802" spans="14:18" ht="15.75">
      <c r="N802" s="18" t="str">
        <f t="shared" si="14"/>
        <v/>
      </c>
      <c r="R802" s="20"/>
    </row>
    <row r="803" spans="14:18" ht="15.75">
      <c r="N803" s="18" t="str">
        <f t="shared" si="14"/>
        <v/>
      </c>
      <c r="R803" s="20"/>
    </row>
    <row r="804" spans="14:18" ht="15.75">
      <c r="N804" s="18" t="str">
        <f t="shared" si="14"/>
        <v/>
      </c>
      <c r="R804" s="20"/>
    </row>
    <row r="805" spans="14:18" ht="15.75">
      <c r="N805" s="18" t="str">
        <f t="shared" si="14"/>
        <v/>
      </c>
      <c r="R805" s="20"/>
    </row>
    <row r="806" spans="14:18" ht="15.75">
      <c r="N806" s="18" t="str">
        <f t="shared" si="14"/>
        <v/>
      </c>
      <c r="R806" s="20"/>
    </row>
    <row r="807" spans="14:18" ht="15.75">
      <c r="N807" s="18" t="str">
        <f t="shared" si="14"/>
        <v/>
      </c>
      <c r="R807" s="20"/>
    </row>
    <row r="808" spans="14:18" ht="15.75">
      <c r="N808" s="18" t="str">
        <f t="shared" si="14"/>
        <v/>
      </c>
      <c r="R808" s="20"/>
    </row>
    <row r="809" spans="14:18" ht="15.75">
      <c r="N809" s="18" t="str">
        <f t="shared" si="14"/>
        <v/>
      </c>
      <c r="R809" s="20"/>
    </row>
    <row r="810" spans="14:18" ht="15.75">
      <c r="N810" s="18" t="str">
        <f t="shared" si="14"/>
        <v/>
      </c>
      <c r="R810" s="20"/>
    </row>
    <row r="811" spans="14:18" ht="15.75">
      <c r="N811" s="18" t="str">
        <f t="shared" si="14"/>
        <v/>
      </c>
      <c r="R811" s="20"/>
    </row>
    <row r="812" spans="14:18" ht="15.75">
      <c r="N812" s="18" t="str">
        <f t="shared" si="14"/>
        <v/>
      </c>
      <c r="R812" s="20"/>
    </row>
    <row r="813" spans="14:18" ht="15.75">
      <c r="N813" s="18" t="str">
        <f t="shared" si="14"/>
        <v/>
      </c>
      <c r="R813" s="20"/>
    </row>
    <row r="814" spans="14:18" ht="15.75">
      <c r="N814" s="18" t="str">
        <f t="shared" si="14"/>
        <v/>
      </c>
      <c r="R814" s="20"/>
    </row>
    <row r="815" spans="14:18" ht="15.75">
      <c r="N815" s="18" t="str">
        <f t="shared" si="14"/>
        <v/>
      </c>
      <c r="R815" s="20"/>
    </row>
    <row r="816" spans="14:18" ht="15.75">
      <c r="N816" s="18" t="str">
        <f t="shared" si="14"/>
        <v/>
      </c>
      <c r="R816" s="20"/>
    </row>
    <row r="817" spans="14:18" ht="15.75">
      <c r="N817" s="18" t="str">
        <f t="shared" si="14"/>
        <v/>
      </c>
      <c r="R817" s="20"/>
    </row>
    <row r="818" spans="14:18" ht="15.75">
      <c r="N818" s="18" t="str">
        <f t="shared" si="14"/>
        <v/>
      </c>
      <c r="R818" s="20"/>
    </row>
    <row r="819" spans="14:18" ht="15.75">
      <c r="N819" s="18" t="str">
        <f t="shared" si="14"/>
        <v/>
      </c>
      <c r="R819" s="20"/>
    </row>
    <row r="820" spans="14:18" ht="15.75">
      <c r="N820" s="18" t="str">
        <f t="shared" si="14"/>
        <v/>
      </c>
      <c r="R820" s="20"/>
    </row>
    <row r="821" spans="14:18" ht="15.75">
      <c r="N821" s="18" t="str">
        <f t="shared" si="14"/>
        <v/>
      </c>
      <c r="R821" s="20"/>
    </row>
    <row r="822" spans="14:18" ht="15.75">
      <c r="N822" s="18" t="str">
        <f t="shared" si="14"/>
        <v/>
      </c>
      <c r="R822" s="20"/>
    </row>
    <row r="823" spans="14:18" ht="15.75">
      <c r="N823" s="18" t="str">
        <f t="shared" si="14"/>
        <v/>
      </c>
      <c r="R823" s="20"/>
    </row>
    <row r="824" spans="14:18" ht="15.75">
      <c r="N824" s="18" t="str">
        <f t="shared" si="14"/>
        <v/>
      </c>
      <c r="R824" s="20"/>
    </row>
    <row r="825" spans="14:18" ht="15.75">
      <c r="N825" s="18" t="str">
        <f t="shared" si="14"/>
        <v/>
      </c>
      <c r="R825" s="20"/>
    </row>
    <row r="826" spans="14:18" ht="15.75">
      <c r="N826" s="18" t="str">
        <f t="shared" si="14"/>
        <v/>
      </c>
      <c r="R826" s="20"/>
    </row>
    <row r="827" spans="14:18" ht="15.75">
      <c r="N827" s="18" t="str">
        <f t="shared" si="14"/>
        <v/>
      </c>
      <c r="R827" s="20"/>
    </row>
    <row r="828" spans="14:18" ht="15.75">
      <c r="N828" s="18" t="str">
        <f t="shared" si="14"/>
        <v/>
      </c>
      <c r="R828" s="20"/>
    </row>
    <row r="829" spans="14:18" ht="15.75">
      <c r="N829" s="18" t="str">
        <f t="shared" si="14"/>
        <v/>
      </c>
      <c r="R829" s="20"/>
    </row>
    <row r="830" spans="14:18" ht="15.75">
      <c r="N830" s="18" t="str">
        <f t="shared" si="14"/>
        <v/>
      </c>
      <c r="R830" s="20"/>
    </row>
    <row r="831" spans="14:18" ht="15.75">
      <c r="N831" s="18" t="str">
        <f t="shared" si="14"/>
        <v/>
      </c>
      <c r="R831" s="20"/>
    </row>
    <row r="832" spans="14:18" ht="15.75">
      <c r="N832" s="18" t="str">
        <f t="shared" si="14"/>
        <v/>
      </c>
      <c r="R832" s="20"/>
    </row>
    <row r="833" spans="14:18" ht="15.75">
      <c r="N833" s="18" t="str">
        <f t="shared" si="14"/>
        <v/>
      </c>
      <c r="R833" s="20"/>
    </row>
    <row r="834" spans="14:18" ht="15.75">
      <c r="N834" s="18" t="str">
        <f t="shared" si="14"/>
        <v/>
      </c>
      <c r="R834" s="20"/>
    </row>
    <row r="835" spans="14:18" ht="15.75">
      <c r="N835" s="18" t="str">
        <f t="shared" si="14"/>
        <v/>
      </c>
      <c r="R835" s="20"/>
    </row>
    <row r="836" spans="14:18" ht="15.75">
      <c r="N836" s="18" t="str">
        <f t="shared" si="14"/>
        <v/>
      </c>
      <c r="R836" s="20"/>
    </row>
    <row r="837" spans="14:18" ht="15.75">
      <c r="N837" s="18" t="str">
        <f t="shared" si="14"/>
        <v/>
      </c>
      <c r="R837" s="20"/>
    </row>
    <row r="838" spans="14:18" ht="15.75">
      <c r="N838" s="18" t="str">
        <f t="shared" si="14"/>
        <v/>
      </c>
      <c r="R838" s="20"/>
    </row>
    <row r="839" spans="14:18" ht="15.75">
      <c r="N839" s="18" t="str">
        <f t="shared" si="14"/>
        <v/>
      </c>
      <c r="R839" s="20"/>
    </row>
    <row r="840" spans="14:18" ht="15.75">
      <c r="N840" s="18" t="str">
        <f t="shared" si="14"/>
        <v/>
      </c>
      <c r="R840" s="20"/>
    </row>
    <row r="841" spans="14:18" ht="15.75">
      <c r="N841" s="18" t="str">
        <f t="shared" si="14"/>
        <v/>
      </c>
      <c r="R841" s="20"/>
    </row>
    <row r="842" spans="14:18" ht="15.75">
      <c r="N842" s="18" t="str">
        <f t="shared" ref="N842:N905" si="15">IF(M842="","",K904*M842)</f>
        <v/>
      </c>
      <c r="R842" s="20"/>
    </row>
    <row r="843" spans="14:18" ht="15.75">
      <c r="N843" s="18" t="str">
        <f t="shared" si="15"/>
        <v/>
      </c>
      <c r="R843" s="20"/>
    </row>
    <row r="844" spans="14:18" ht="15.75">
      <c r="N844" s="18" t="str">
        <f t="shared" si="15"/>
        <v/>
      </c>
      <c r="R844" s="20"/>
    </row>
    <row r="845" spans="14:18" ht="15.75">
      <c r="N845" s="18" t="str">
        <f t="shared" si="15"/>
        <v/>
      </c>
      <c r="R845" s="20"/>
    </row>
    <row r="846" spans="14:18" ht="15.75">
      <c r="N846" s="18" t="str">
        <f t="shared" si="15"/>
        <v/>
      </c>
      <c r="R846" s="20"/>
    </row>
    <row r="847" spans="14:18" ht="15.75">
      <c r="N847" s="18" t="str">
        <f t="shared" si="15"/>
        <v/>
      </c>
      <c r="R847" s="20"/>
    </row>
    <row r="848" spans="14:18" ht="15.75">
      <c r="N848" s="18" t="str">
        <f t="shared" si="15"/>
        <v/>
      </c>
      <c r="R848" s="20"/>
    </row>
    <row r="849" spans="14:18" ht="15.75">
      <c r="N849" s="18" t="str">
        <f t="shared" si="15"/>
        <v/>
      </c>
      <c r="R849" s="20"/>
    </row>
    <row r="850" spans="14:18" ht="15.75">
      <c r="N850" s="18" t="str">
        <f t="shared" si="15"/>
        <v/>
      </c>
      <c r="R850" s="20"/>
    </row>
    <row r="851" spans="14:18" ht="15.75">
      <c r="N851" s="18" t="str">
        <f t="shared" si="15"/>
        <v/>
      </c>
      <c r="R851" s="20"/>
    </row>
    <row r="852" spans="14:18" ht="15.75">
      <c r="N852" s="18" t="str">
        <f t="shared" si="15"/>
        <v/>
      </c>
      <c r="R852" s="20"/>
    </row>
    <row r="853" spans="14:18" ht="15.75">
      <c r="N853" s="18" t="str">
        <f t="shared" si="15"/>
        <v/>
      </c>
      <c r="R853" s="20"/>
    </row>
    <row r="854" spans="14:18" ht="15.75">
      <c r="N854" s="18" t="str">
        <f t="shared" si="15"/>
        <v/>
      </c>
      <c r="R854" s="20"/>
    </row>
    <row r="855" spans="14:18" ht="15.75">
      <c r="N855" s="18" t="str">
        <f t="shared" si="15"/>
        <v/>
      </c>
      <c r="R855" s="20"/>
    </row>
    <row r="856" spans="14:18" ht="15.75">
      <c r="N856" s="18" t="str">
        <f t="shared" si="15"/>
        <v/>
      </c>
      <c r="R856" s="20"/>
    </row>
    <row r="857" spans="14:18" ht="15.75">
      <c r="N857" s="18" t="str">
        <f t="shared" si="15"/>
        <v/>
      </c>
      <c r="R857" s="20"/>
    </row>
    <row r="858" spans="14:18" ht="15.75">
      <c r="N858" s="18" t="str">
        <f t="shared" si="15"/>
        <v/>
      </c>
      <c r="R858" s="20"/>
    </row>
    <row r="859" spans="14:18" ht="15.75">
      <c r="N859" s="18" t="str">
        <f t="shared" si="15"/>
        <v/>
      </c>
      <c r="R859" s="20"/>
    </row>
    <row r="860" spans="14:18" ht="15.75">
      <c r="N860" s="18" t="str">
        <f t="shared" si="15"/>
        <v/>
      </c>
      <c r="R860" s="20"/>
    </row>
    <row r="861" spans="14:18" ht="15.75">
      <c r="N861" s="18" t="str">
        <f t="shared" si="15"/>
        <v/>
      </c>
      <c r="R861" s="20"/>
    </row>
    <row r="862" spans="14:18" ht="15.75">
      <c r="N862" s="18" t="str">
        <f t="shared" si="15"/>
        <v/>
      </c>
      <c r="R862" s="20"/>
    </row>
    <row r="863" spans="14:18" ht="15.75">
      <c r="N863" s="18" t="str">
        <f t="shared" si="15"/>
        <v/>
      </c>
      <c r="R863" s="20"/>
    </row>
    <row r="864" spans="14:18" ht="15.75">
      <c r="N864" s="18" t="str">
        <f t="shared" si="15"/>
        <v/>
      </c>
      <c r="R864" s="20"/>
    </row>
    <row r="865" spans="14:18" ht="15.75">
      <c r="N865" s="18" t="str">
        <f t="shared" si="15"/>
        <v/>
      </c>
      <c r="R865" s="20"/>
    </row>
    <row r="866" spans="14:18" ht="15.75">
      <c r="N866" s="18" t="str">
        <f t="shared" si="15"/>
        <v/>
      </c>
      <c r="R866" s="20"/>
    </row>
    <row r="867" spans="14:18" ht="15.75">
      <c r="N867" s="18" t="str">
        <f t="shared" si="15"/>
        <v/>
      </c>
      <c r="R867" s="20"/>
    </row>
    <row r="868" spans="14:18" ht="15.75">
      <c r="N868" s="18" t="str">
        <f t="shared" si="15"/>
        <v/>
      </c>
      <c r="R868" s="20"/>
    </row>
    <row r="869" spans="14:18" ht="15.75">
      <c r="N869" s="18" t="str">
        <f t="shared" si="15"/>
        <v/>
      </c>
      <c r="R869" s="20"/>
    </row>
    <row r="870" spans="14:18" ht="15.75">
      <c r="N870" s="18" t="str">
        <f t="shared" si="15"/>
        <v/>
      </c>
      <c r="R870" s="20"/>
    </row>
    <row r="871" spans="14:18" ht="15.75">
      <c r="N871" s="18" t="str">
        <f t="shared" si="15"/>
        <v/>
      </c>
      <c r="R871" s="20"/>
    </row>
    <row r="872" spans="14:18" ht="15.75">
      <c r="N872" s="18" t="str">
        <f t="shared" si="15"/>
        <v/>
      </c>
      <c r="R872" s="20"/>
    </row>
    <row r="873" spans="14:18" ht="15.75">
      <c r="N873" s="18" t="str">
        <f t="shared" si="15"/>
        <v/>
      </c>
      <c r="R873" s="20"/>
    </row>
    <row r="874" spans="14:18" ht="15.75">
      <c r="N874" s="18" t="str">
        <f t="shared" si="15"/>
        <v/>
      </c>
      <c r="R874" s="20"/>
    </row>
    <row r="875" spans="14:18" ht="15.75">
      <c r="N875" s="18" t="str">
        <f t="shared" si="15"/>
        <v/>
      </c>
      <c r="R875" s="20"/>
    </row>
    <row r="876" spans="14:18" ht="15.75">
      <c r="N876" s="18" t="str">
        <f t="shared" si="15"/>
        <v/>
      </c>
      <c r="R876" s="20"/>
    </row>
    <row r="877" spans="14:18" ht="15.75">
      <c r="N877" s="18" t="str">
        <f t="shared" si="15"/>
        <v/>
      </c>
      <c r="R877" s="20"/>
    </row>
    <row r="878" spans="14:18" ht="15.75">
      <c r="N878" s="18" t="str">
        <f t="shared" si="15"/>
        <v/>
      </c>
      <c r="R878" s="20"/>
    </row>
    <row r="879" spans="14:18" ht="15.75">
      <c r="N879" s="18" t="str">
        <f t="shared" si="15"/>
        <v/>
      </c>
      <c r="R879" s="20"/>
    </row>
    <row r="880" spans="14:18" ht="15.75">
      <c r="N880" s="18" t="str">
        <f t="shared" si="15"/>
        <v/>
      </c>
      <c r="R880" s="20"/>
    </row>
    <row r="881" spans="14:18" ht="15.75">
      <c r="N881" s="18" t="str">
        <f t="shared" si="15"/>
        <v/>
      </c>
      <c r="R881" s="20"/>
    </row>
    <row r="882" spans="14:18" ht="15.75">
      <c r="N882" s="18" t="str">
        <f t="shared" si="15"/>
        <v/>
      </c>
      <c r="R882" s="20"/>
    </row>
    <row r="883" spans="14:18" ht="15.75">
      <c r="N883" s="18" t="str">
        <f t="shared" si="15"/>
        <v/>
      </c>
      <c r="R883" s="20"/>
    </row>
    <row r="884" spans="14:18" ht="15.75">
      <c r="N884" s="18" t="str">
        <f t="shared" si="15"/>
        <v/>
      </c>
      <c r="R884" s="20"/>
    </row>
    <row r="885" spans="14:18" ht="15.75">
      <c r="N885" s="18" t="str">
        <f t="shared" si="15"/>
        <v/>
      </c>
      <c r="R885" s="20"/>
    </row>
    <row r="886" spans="14:18" ht="15.75">
      <c r="N886" s="18" t="str">
        <f t="shared" si="15"/>
        <v/>
      </c>
      <c r="R886" s="20"/>
    </row>
    <row r="887" spans="14:18" ht="15.75">
      <c r="N887" s="18" t="str">
        <f t="shared" si="15"/>
        <v/>
      </c>
      <c r="R887" s="20"/>
    </row>
    <row r="888" spans="14:18" ht="15.75">
      <c r="N888" s="18" t="str">
        <f t="shared" si="15"/>
        <v/>
      </c>
      <c r="R888" s="20"/>
    </row>
    <row r="889" spans="14:18" ht="15.75">
      <c r="N889" s="18" t="str">
        <f t="shared" si="15"/>
        <v/>
      </c>
      <c r="R889" s="20"/>
    </row>
    <row r="890" spans="14:18" ht="15.75">
      <c r="N890" s="18" t="str">
        <f t="shared" si="15"/>
        <v/>
      </c>
      <c r="R890" s="20"/>
    </row>
    <row r="891" spans="14:18" ht="15.75">
      <c r="N891" s="18" t="str">
        <f t="shared" si="15"/>
        <v/>
      </c>
      <c r="R891" s="20"/>
    </row>
    <row r="892" spans="14:18" ht="15.75">
      <c r="N892" s="18" t="str">
        <f t="shared" si="15"/>
        <v/>
      </c>
      <c r="R892" s="20"/>
    </row>
    <row r="893" spans="14:18" ht="15.75">
      <c r="N893" s="18" t="str">
        <f t="shared" si="15"/>
        <v/>
      </c>
      <c r="R893" s="20"/>
    </row>
    <row r="894" spans="14:18" ht="15.75">
      <c r="N894" s="18" t="str">
        <f t="shared" si="15"/>
        <v/>
      </c>
      <c r="R894" s="20"/>
    </row>
    <row r="895" spans="14:18" ht="15.75">
      <c r="N895" s="18" t="str">
        <f t="shared" si="15"/>
        <v/>
      </c>
      <c r="R895" s="20"/>
    </row>
    <row r="896" spans="14:18" ht="15.75">
      <c r="N896" s="18" t="str">
        <f t="shared" si="15"/>
        <v/>
      </c>
      <c r="R896" s="20"/>
    </row>
    <row r="897" spans="14:18" ht="15.75">
      <c r="N897" s="18" t="str">
        <f t="shared" si="15"/>
        <v/>
      </c>
      <c r="R897" s="20"/>
    </row>
    <row r="898" spans="14:18" ht="15.75">
      <c r="N898" s="18" t="str">
        <f t="shared" si="15"/>
        <v/>
      </c>
      <c r="R898" s="20"/>
    </row>
    <row r="899" spans="14:18" ht="15.75">
      <c r="N899" s="18" t="str">
        <f t="shared" si="15"/>
        <v/>
      </c>
      <c r="R899" s="20"/>
    </row>
    <row r="900" spans="14:18" ht="15.75">
      <c r="N900" s="18" t="str">
        <f t="shared" si="15"/>
        <v/>
      </c>
      <c r="R900" s="20"/>
    </row>
    <row r="901" spans="14:18" ht="15.75">
      <c r="N901" s="18" t="str">
        <f t="shared" si="15"/>
        <v/>
      </c>
      <c r="R901" s="20"/>
    </row>
    <row r="902" spans="14:18" ht="15.75">
      <c r="N902" s="18" t="str">
        <f t="shared" si="15"/>
        <v/>
      </c>
      <c r="R902" s="20"/>
    </row>
    <row r="903" spans="14:18" ht="15.75">
      <c r="N903" s="18" t="str">
        <f t="shared" si="15"/>
        <v/>
      </c>
      <c r="R903" s="20"/>
    </row>
    <row r="904" spans="14:18" ht="15.75">
      <c r="N904" s="18" t="str">
        <f t="shared" si="15"/>
        <v/>
      </c>
      <c r="R904" s="20"/>
    </row>
    <row r="905" spans="14:18" ht="15.75">
      <c r="N905" s="18" t="str">
        <f t="shared" si="15"/>
        <v/>
      </c>
      <c r="R905" s="20"/>
    </row>
    <row r="906" spans="14:18" ht="15.75">
      <c r="N906" s="18" t="str">
        <f t="shared" ref="N906:N969" si="16">IF(M906="","",K968*M906)</f>
        <v/>
      </c>
      <c r="R906" s="20"/>
    </row>
    <row r="907" spans="14:18" ht="15.75">
      <c r="N907" s="18" t="str">
        <f t="shared" si="16"/>
        <v/>
      </c>
      <c r="R907" s="20"/>
    </row>
    <row r="908" spans="14:18" ht="15.75">
      <c r="N908" s="18" t="str">
        <f t="shared" si="16"/>
        <v/>
      </c>
      <c r="R908" s="20"/>
    </row>
    <row r="909" spans="14:18" ht="15.75">
      <c r="N909" s="18" t="str">
        <f t="shared" si="16"/>
        <v/>
      </c>
      <c r="R909" s="20"/>
    </row>
    <row r="910" spans="14:18" ht="15.75">
      <c r="N910" s="18" t="str">
        <f t="shared" si="16"/>
        <v/>
      </c>
      <c r="R910" s="20"/>
    </row>
    <row r="911" spans="14:18" ht="15.75">
      <c r="N911" s="18" t="str">
        <f t="shared" si="16"/>
        <v/>
      </c>
      <c r="R911" s="20"/>
    </row>
    <row r="912" spans="14:18" ht="15.75">
      <c r="N912" s="18" t="str">
        <f t="shared" si="16"/>
        <v/>
      </c>
      <c r="R912" s="20"/>
    </row>
    <row r="913" spans="14:18" ht="15.75">
      <c r="N913" s="18" t="str">
        <f t="shared" si="16"/>
        <v/>
      </c>
      <c r="R913" s="20"/>
    </row>
    <row r="914" spans="14:18" ht="15.75">
      <c r="N914" s="18" t="str">
        <f t="shared" si="16"/>
        <v/>
      </c>
      <c r="R914" s="20"/>
    </row>
    <row r="915" spans="14:18" ht="15.75">
      <c r="N915" s="18" t="str">
        <f t="shared" si="16"/>
        <v/>
      </c>
      <c r="R915" s="20"/>
    </row>
    <row r="916" spans="14:18" ht="15.75">
      <c r="N916" s="18" t="str">
        <f t="shared" si="16"/>
        <v/>
      </c>
      <c r="R916" s="20"/>
    </row>
    <row r="917" spans="14:18" ht="15.75">
      <c r="N917" s="18" t="str">
        <f t="shared" si="16"/>
        <v/>
      </c>
      <c r="R917" s="20"/>
    </row>
    <row r="918" spans="14:18" ht="15.75">
      <c r="N918" s="18" t="str">
        <f t="shared" si="16"/>
        <v/>
      </c>
      <c r="R918" s="20"/>
    </row>
    <row r="919" spans="14:18" ht="15.75">
      <c r="N919" s="18" t="str">
        <f t="shared" si="16"/>
        <v/>
      </c>
      <c r="R919" s="20"/>
    </row>
    <row r="920" spans="14:18" ht="15.75">
      <c r="N920" s="18" t="str">
        <f t="shared" si="16"/>
        <v/>
      </c>
      <c r="R920" s="20"/>
    </row>
    <row r="921" spans="14:18" ht="15.75">
      <c r="N921" s="18" t="str">
        <f t="shared" si="16"/>
        <v/>
      </c>
      <c r="R921" s="20"/>
    </row>
    <row r="922" spans="14:18" ht="15.75">
      <c r="N922" s="18" t="str">
        <f t="shared" si="16"/>
        <v/>
      </c>
      <c r="R922" s="20"/>
    </row>
    <row r="923" spans="14:18" ht="15.75">
      <c r="N923" s="18" t="str">
        <f t="shared" si="16"/>
        <v/>
      </c>
      <c r="R923" s="20"/>
    </row>
    <row r="924" spans="14:18" ht="15.75">
      <c r="N924" s="18" t="str">
        <f t="shared" si="16"/>
        <v/>
      </c>
      <c r="R924" s="20"/>
    </row>
    <row r="925" spans="14:18" ht="15.75">
      <c r="N925" s="18" t="str">
        <f t="shared" si="16"/>
        <v/>
      </c>
      <c r="R925" s="20"/>
    </row>
    <row r="926" spans="14:18" ht="15.75">
      <c r="N926" s="18" t="str">
        <f t="shared" si="16"/>
        <v/>
      </c>
      <c r="R926" s="20"/>
    </row>
    <row r="927" spans="14:18" ht="15.75">
      <c r="N927" s="18" t="str">
        <f t="shared" si="16"/>
        <v/>
      </c>
      <c r="R927" s="20"/>
    </row>
    <row r="928" spans="14:18" ht="15.75">
      <c r="N928" s="18" t="str">
        <f t="shared" si="16"/>
        <v/>
      </c>
      <c r="R928" s="20"/>
    </row>
    <row r="929" spans="14:18" ht="15.75">
      <c r="N929" s="18" t="str">
        <f t="shared" si="16"/>
        <v/>
      </c>
      <c r="R929" s="20"/>
    </row>
    <row r="930" spans="14:18" ht="15.75">
      <c r="N930" s="18" t="str">
        <f t="shared" si="16"/>
        <v/>
      </c>
      <c r="R930" s="20"/>
    </row>
    <row r="931" spans="14:18" ht="15.75">
      <c r="N931" s="18" t="str">
        <f t="shared" si="16"/>
        <v/>
      </c>
      <c r="R931" s="20"/>
    </row>
    <row r="932" spans="14:18" ht="15.75">
      <c r="N932" s="18" t="str">
        <f t="shared" si="16"/>
        <v/>
      </c>
      <c r="R932" s="20"/>
    </row>
    <row r="933" spans="14:18" ht="15.75">
      <c r="N933" s="18" t="str">
        <f t="shared" si="16"/>
        <v/>
      </c>
      <c r="R933" s="20"/>
    </row>
    <row r="934" spans="14:18" ht="15.75">
      <c r="N934" s="18" t="str">
        <f t="shared" si="16"/>
        <v/>
      </c>
      <c r="R934" s="20"/>
    </row>
    <row r="935" spans="14:18" ht="15.75">
      <c r="N935" s="18" t="str">
        <f t="shared" si="16"/>
        <v/>
      </c>
      <c r="R935" s="20"/>
    </row>
    <row r="936" spans="14:18" ht="15.75">
      <c r="N936" s="18" t="str">
        <f t="shared" si="16"/>
        <v/>
      </c>
      <c r="R936" s="20"/>
    </row>
    <row r="937" spans="14:18" ht="15.75">
      <c r="N937" s="18" t="str">
        <f t="shared" si="16"/>
        <v/>
      </c>
      <c r="R937" s="20"/>
    </row>
    <row r="938" spans="14:18" ht="15.75">
      <c r="N938" s="18" t="str">
        <f t="shared" si="16"/>
        <v/>
      </c>
      <c r="R938" s="20"/>
    </row>
    <row r="939" spans="14:18" ht="15.75">
      <c r="N939" s="18" t="str">
        <f t="shared" si="16"/>
        <v/>
      </c>
      <c r="R939" s="20"/>
    </row>
    <row r="940" spans="14:18" ht="15.75">
      <c r="N940" s="18" t="str">
        <f t="shared" si="16"/>
        <v/>
      </c>
      <c r="R940" s="20"/>
    </row>
    <row r="941" spans="14:18" ht="15.75">
      <c r="N941" s="18" t="str">
        <f t="shared" si="16"/>
        <v/>
      </c>
      <c r="R941" s="20"/>
    </row>
    <row r="942" spans="14:18" ht="15.75">
      <c r="N942" s="18" t="str">
        <f t="shared" si="16"/>
        <v/>
      </c>
      <c r="R942" s="20"/>
    </row>
    <row r="943" spans="14:18" ht="15.75">
      <c r="N943" s="18" t="str">
        <f t="shared" si="16"/>
        <v/>
      </c>
      <c r="R943" s="20"/>
    </row>
    <row r="944" spans="14:18" ht="15.75">
      <c r="N944" s="18" t="str">
        <f t="shared" si="16"/>
        <v/>
      </c>
      <c r="R944" s="20"/>
    </row>
    <row r="945" spans="14:18" ht="15.75">
      <c r="N945" s="18" t="str">
        <f t="shared" si="16"/>
        <v/>
      </c>
      <c r="R945" s="20"/>
    </row>
    <row r="946" spans="14:18" ht="15.75">
      <c r="N946" s="18" t="str">
        <f t="shared" si="16"/>
        <v/>
      </c>
      <c r="R946" s="20"/>
    </row>
    <row r="947" spans="14:18" ht="15.75">
      <c r="N947" s="18" t="str">
        <f t="shared" si="16"/>
        <v/>
      </c>
      <c r="R947" s="20"/>
    </row>
    <row r="948" spans="14:18" ht="15.75">
      <c r="N948" s="18" t="str">
        <f t="shared" si="16"/>
        <v/>
      </c>
      <c r="R948" s="20"/>
    </row>
    <row r="949" spans="14:18" ht="15.75">
      <c r="N949" s="18" t="str">
        <f t="shared" si="16"/>
        <v/>
      </c>
      <c r="R949" s="20"/>
    </row>
    <row r="950" spans="14:18" ht="15.75">
      <c r="N950" s="18" t="str">
        <f t="shared" si="16"/>
        <v/>
      </c>
      <c r="R950" s="20"/>
    </row>
    <row r="951" spans="14:18" ht="15.75">
      <c r="N951" s="18" t="str">
        <f t="shared" si="16"/>
        <v/>
      </c>
      <c r="R951" s="20"/>
    </row>
    <row r="952" spans="14:18" ht="15.75">
      <c r="N952" s="18" t="str">
        <f t="shared" si="16"/>
        <v/>
      </c>
      <c r="R952" s="20"/>
    </row>
    <row r="953" spans="14:18" ht="15.75">
      <c r="N953" s="18" t="str">
        <f t="shared" si="16"/>
        <v/>
      </c>
      <c r="R953" s="20"/>
    </row>
    <row r="954" spans="14:18" ht="15.75">
      <c r="N954" s="18" t="str">
        <f t="shared" si="16"/>
        <v/>
      </c>
      <c r="R954" s="20"/>
    </row>
    <row r="955" spans="14:18" ht="15.75">
      <c r="N955" s="18" t="str">
        <f t="shared" si="16"/>
        <v/>
      </c>
      <c r="R955" s="20"/>
    </row>
    <row r="956" spans="14:18" ht="15.75">
      <c r="N956" s="18" t="str">
        <f t="shared" si="16"/>
        <v/>
      </c>
      <c r="R956" s="20"/>
    </row>
    <row r="957" spans="14:18" ht="15.75">
      <c r="N957" s="18" t="str">
        <f t="shared" si="16"/>
        <v/>
      </c>
      <c r="R957" s="20"/>
    </row>
    <row r="958" spans="14:18" ht="15.75">
      <c r="N958" s="18" t="str">
        <f t="shared" si="16"/>
        <v/>
      </c>
      <c r="R958" s="20"/>
    </row>
    <row r="959" spans="14:18" ht="15.75">
      <c r="N959" s="18" t="str">
        <f t="shared" si="16"/>
        <v/>
      </c>
      <c r="R959" s="20"/>
    </row>
    <row r="960" spans="14:18" ht="15.75">
      <c r="N960" s="18" t="str">
        <f t="shared" si="16"/>
        <v/>
      </c>
      <c r="R960" s="20"/>
    </row>
    <row r="961" spans="14:18" ht="15.75">
      <c r="N961" s="18" t="str">
        <f t="shared" si="16"/>
        <v/>
      </c>
      <c r="R961" s="20"/>
    </row>
    <row r="962" spans="14:18" ht="15.75">
      <c r="N962" s="18" t="str">
        <f t="shared" si="16"/>
        <v/>
      </c>
      <c r="R962" s="20"/>
    </row>
    <row r="963" spans="14:18" ht="15.75">
      <c r="N963" s="18" t="str">
        <f t="shared" si="16"/>
        <v/>
      </c>
      <c r="R963" s="20"/>
    </row>
    <row r="964" spans="14:18" ht="15.75">
      <c r="N964" s="18" t="str">
        <f t="shared" si="16"/>
        <v/>
      </c>
      <c r="R964" s="20"/>
    </row>
    <row r="965" spans="14:18" ht="15.75">
      <c r="N965" s="18" t="str">
        <f t="shared" si="16"/>
        <v/>
      </c>
      <c r="R965" s="20"/>
    </row>
    <row r="966" spans="14:18" ht="15.75">
      <c r="N966" s="18" t="str">
        <f t="shared" si="16"/>
        <v/>
      </c>
      <c r="R966" s="20"/>
    </row>
    <row r="967" spans="14:18" ht="15.75">
      <c r="N967" s="18" t="str">
        <f t="shared" si="16"/>
        <v/>
      </c>
      <c r="R967" s="20"/>
    </row>
    <row r="968" spans="14:18" ht="15.75">
      <c r="N968" s="18" t="str">
        <f t="shared" si="16"/>
        <v/>
      </c>
      <c r="R968" s="20"/>
    </row>
    <row r="969" spans="14:18" ht="15.75">
      <c r="N969" s="18" t="str">
        <f t="shared" si="16"/>
        <v/>
      </c>
      <c r="R969" s="20"/>
    </row>
    <row r="970" spans="14:18" ht="15.75">
      <c r="N970" s="18" t="str">
        <f t="shared" ref="N970:N1002" si="17">IF(M970="","",K1032*M970)</f>
        <v/>
      </c>
      <c r="R970" s="20"/>
    </row>
    <row r="971" spans="14:18" ht="15.75">
      <c r="N971" s="18" t="str">
        <f t="shared" si="17"/>
        <v/>
      </c>
      <c r="R971" s="20"/>
    </row>
    <row r="972" spans="14:18" ht="15.75">
      <c r="N972" s="18" t="str">
        <f t="shared" si="17"/>
        <v/>
      </c>
      <c r="R972" s="20"/>
    </row>
    <row r="973" spans="14:18" ht="15.75">
      <c r="N973" s="18" t="str">
        <f t="shared" si="17"/>
        <v/>
      </c>
      <c r="R973" s="20"/>
    </row>
    <row r="974" spans="14:18" ht="15.75">
      <c r="N974" s="18" t="str">
        <f t="shared" si="17"/>
        <v/>
      </c>
      <c r="R974" s="20"/>
    </row>
    <row r="975" spans="14:18" ht="15.75">
      <c r="N975" s="18" t="str">
        <f t="shared" si="17"/>
        <v/>
      </c>
      <c r="R975" s="20"/>
    </row>
    <row r="976" spans="14:18" ht="15.75">
      <c r="N976" s="18" t="str">
        <f t="shared" si="17"/>
        <v/>
      </c>
      <c r="R976" s="20"/>
    </row>
    <row r="977" spans="14:18" ht="15.75">
      <c r="N977" s="18" t="str">
        <f t="shared" si="17"/>
        <v/>
      </c>
      <c r="R977" s="20"/>
    </row>
    <row r="978" spans="14:18" ht="15.75">
      <c r="N978" s="18" t="str">
        <f t="shared" si="17"/>
        <v/>
      </c>
      <c r="R978" s="20"/>
    </row>
    <row r="979" spans="14:18" ht="15.75">
      <c r="N979" s="18" t="str">
        <f t="shared" si="17"/>
        <v/>
      </c>
      <c r="R979" s="20"/>
    </row>
    <row r="980" spans="14:18" ht="15.75">
      <c r="N980" s="18" t="str">
        <f t="shared" si="17"/>
        <v/>
      </c>
      <c r="R980" s="20"/>
    </row>
    <row r="981" spans="14:18" ht="15.75">
      <c r="N981" s="18" t="str">
        <f t="shared" si="17"/>
        <v/>
      </c>
      <c r="R981" s="20"/>
    </row>
    <row r="982" spans="14:18" ht="15.75">
      <c r="N982" s="18" t="str">
        <f t="shared" si="17"/>
        <v/>
      </c>
      <c r="R982" s="20"/>
    </row>
    <row r="983" spans="14:18" ht="15.75">
      <c r="N983" s="18" t="str">
        <f t="shared" si="17"/>
        <v/>
      </c>
      <c r="R983" s="20"/>
    </row>
    <row r="984" spans="14:18" ht="15.75">
      <c r="N984" s="18" t="str">
        <f t="shared" si="17"/>
        <v/>
      </c>
      <c r="R984" s="20"/>
    </row>
    <row r="985" spans="14:18" ht="15.75">
      <c r="N985" s="18" t="str">
        <f t="shared" si="17"/>
        <v/>
      </c>
      <c r="R985" s="20"/>
    </row>
    <row r="986" spans="14:18" ht="15.75">
      <c r="N986" s="18" t="str">
        <f t="shared" si="17"/>
        <v/>
      </c>
      <c r="R986" s="20"/>
    </row>
    <row r="987" spans="14:18" ht="15.75">
      <c r="N987" s="18" t="str">
        <f t="shared" si="17"/>
        <v/>
      </c>
      <c r="R987" s="20"/>
    </row>
    <row r="988" spans="14:18" ht="15.75">
      <c r="N988" s="18" t="str">
        <f t="shared" si="17"/>
        <v/>
      </c>
      <c r="R988" s="20"/>
    </row>
    <row r="989" spans="14:18" ht="15.75">
      <c r="N989" s="18" t="str">
        <f t="shared" si="17"/>
        <v/>
      </c>
      <c r="R989" s="20"/>
    </row>
    <row r="990" spans="14:18" ht="15.75">
      <c r="N990" s="18" t="str">
        <f t="shared" si="17"/>
        <v/>
      </c>
      <c r="R990" s="20"/>
    </row>
    <row r="991" spans="14:18" ht="15.75">
      <c r="N991" s="18" t="str">
        <f t="shared" si="17"/>
        <v/>
      </c>
      <c r="R991" s="20"/>
    </row>
    <row r="992" spans="14:18" ht="15.75">
      <c r="N992" s="18" t="str">
        <f t="shared" si="17"/>
        <v/>
      </c>
      <c r="R992" s="20"/>
    </row>
    <row r="993" spans="14:18" ht="15.75">
      <c r="N993" s="18" t="str">
        <f t="shared" si="17"/>
        <v/>
      </c>
      <c r="R993" s="20"/>
    </row>
    <row r="994" spans="14:18" ht="15.75">
      <c r="N994" s="18" t="str">
        <f t="shared" si="17"/>
        <v/>
      </c>
      <c r="R994" s="20"/>
    </row>
    <row r="995" spans="14:18" ht="15.75">
      <c r="N995" s="18" t="str">
        <f t="shared" si="17"/>
        <v/>
      </c>
      <c r="R995" s="20"/>
    </row>
    <row r="996" spans="14:18" ht="15.75">
      <c r="N996" s="18" t="str">
        <f t="shared" si="17"/>
        <v/>
      </c>
      <c r="R996" s="20"/>
    </row>
    <row r="997" spans="14:18" ht="15.75">
      <c r="N997" s="18" t="str">
        <f t="shared" si="17"/>
        <v/>
      </c>
      <c r="R997" s="20"/>
    </row>
    <row r="998" spans="14:18" ht="15.75">
      <c r="N998" s="18" t="str">
        <f t="shared" si="17"/>
        <v/>
      </c>
      <c r="R998" s="20"/>
    </row>
    <row r="999" spans="14:18" ht="15.75">
      <c r="N999" s="18" t="str">
        <f t="shared" si="17"/>
        <v/>
      </c>
      <c r="R999" s="20"/>
    </row>
    <row r="1000" spans="14:18" ht="15.75">
      <c r="N1000" s="18" t="str">
        <f t="shared" si="17"/>
        <v/>
      </c>
      <c r="R1000" s="20"/>
    </row>
    <row r="1001" spans="14:18" ht="15.75">
      <c r="N1001" s="18" t="str">
        <f t="shared" si="17"/>
        <v/>
      </c>
      <c r="R1001" s="20"/>
    </row>
    <row r="1002" spans="14:18" ht="15.75">
      <c r="N1002" s="18" t="str">
        <f t="shared" si="17"/>
        <v/>
      </c>
      <c r="R1002" s="20"/>
    </row>
  </sheetData>
  <mergeCells count="4">
    <mergeCell ref="A1:H4"/>
    <mergeCell ref="I1:N4"/>
    <mergeCell ref="O1:O4"/>
    <mergeCell ref="P1:R4"/>
  </mergeCells>
  <conditionalFormatting sqref="P6:P132">
    <cfRule type="cellIs" dxfId="239" priority="12" operator="equal">
      <formula>"Retirado"</formula>
    </cfRule>
    <cfRule type="cellIs" dxfId="238" priority="13" operator="equal">
      <formula>"Aprovado"</formula>
    </cfRule>
    <cfRule type="cellIs" dxfId="237" priority="14" operator="equal">
      <formula>"Para Complementação"</formula>
    </cfRule>
    <cfRule type="cellIs" dxfId="236" priority="15" operator="equal">
      <formula>"Rejeitado"</formula>
    </cfRule>
    <cfRule type="cellIs" dxfId="235" priority="16" operator="equal">
      <formula>"Em Análise"</formula>
    </cfRule>
  </conditionalFormatting>
  <conditionalFormatting sqref="P6:P133">
    <cfRule type="cellIs" dxfId="234" priority="2" operator="equal">
      <formula>"Retirado"</formula>
    </cfRule>
    <cfRule type="cellIs" dxfId="233" priority="3" operator="equal">
      <formula>"Retirado"</formula>
    </cfRule>
    <cfRule type="cellIs" dxfId="232" priority="4" operator="equal">
      <formula>"Rejeitado"</formula>
    </cfRule>
    <cfRule type="cellIs" dxfId="231" priority="6" operator="equal">
      <formula>"Aprovado"</formula>
    </cfRule>
    <cfRule type="cellIs" dxfId="23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A6D2E5F9-BEC6-4D84-843E-8A11F30353DF}">
          <x14:formula1>
            <xm:f>LEGENDA!$F$2:$F$9</xm:f>
          </x14:formula1>
          <xm:sqref>F6:F1002</xm:sqref>
        </x14:dataValidation>
        <x14:dataValidation type="list" allowBlank="1" showInputMessage="1" showErrorMessage="1" xr:uid="{9672CB7C-D3B6-4FFF-92FA-B0CABEE4F9C6}">
          <x14:formula1>
            <xm:f>LEGENDA!$I$2:$I$6</xm:f>
          </x14:formula1>
          <xm:sqref>P6:P133</xm:sqref>
        </x14:dataValidation>
        <x14:dataValidation type="list" allowBlank="1" showInputMessage="1" showErrorMessage="1" xr:uid="{6D6D96B8-73A2-4A6B-BD41-C827F932E2EA}">
          <x14:formula1>
            <xm:f>LEGENDA!$E$2:$E$19</xm:f>
          </x14:formula1>
          <xm:sqref>F1003:F1503 E6:E1002</xm:sqref>
        </x14:dataValidation>
        <x14:dataValidation type="list" allowBlank="1" showInputMessage="1" showErrorMessage="1" xr:uid="{3ACB6738-1A79-4D12-B4C2-FE0ED2F51A26}">
          <x14:formula1>
            <xm:f>LEGENDA!$H$1:$H$33</xm:f>
          </x14:formula1>
          <xm:sqref>H6:H1503</xm:sqref>
        </x14:dataValidation>
        <x14:dataValidation type="list" allowBlank="1" showInputMessage="1" showErrorMessage="1" xr:uid="{CB1387F2-EDC6-42C6-981A-08843290F58F}">
          <x14:formula1>
            <xm:f>LEGENDA!$H$2:$H$32</xm:f>
          </x14:formula1>
          <xm:sqref>H1504:H1048576</xm:sqref>
        </x14:dataValidation>
        <x14:dataValidation type="list" allowBlank="1" showInputMessage="1" showErrorMessage="1" xr:uid="{73CB9699-2E93-45AD-8524-2B6D06FAA55A}">
          <x14:formula1>
            <xm:f>LEGENDA!$D$2:$D$5</xm:f>
          </x14:formula1>
          <xm:sqref>F1504:F1048576 E1003:E1048576 D6:D1048576</xm:sqref>
        </x14:dataValidation>
        <x14:dataValidation type="list" allowBlank="1" showInputMessage="1" showErrorMessage="1" xr:uid="{1416E9F7-6A61-4D8C-A672-F40B916379A3}">
          <x14:formula1>
            <xm:f>LEGENDA!$C$2:$C$29</xm:f>
          </x14:formula1>
          <xm:sqref>C93:C1048576 C6:C83</xm:sqref>
        </x14:dataValidation>
        <x14:dataValidation type="list" allowBlank="1" showInputMessage="1" showErrorMessage="1" xr:uid="{02AADDC0-B274-4F1A-873D-04650269CF9C}">
          <x14:formula1>
            <xm:f>LEGENDA!$B$2:$B$4</xm:f>
          </x14:formula1>
          <xm:sqref>B93:B1048576 B6:B83</xm:sqref>
        </x14:dataValidation>
        <x14:dataValidation type="list" allowBlank="1" showInputMessage="1" showErrorMessage="1" xr:uid="{C30C11D1-68AC-4A92-A42B-BD0C892737CF}">
          <x14:formula1>
            <xm:f>LEGENDA!$A$2:$A$27</xm:f>
          </x14:formula1>
          <xm:sqref>A93:A1048576 A6:A83</xm:sqref>
        </x14:dataValidation>
        <x14:dataValidation type="list" allowBlank="1" showInputMessage="1" showErrorMessage="1" xr:uid="{A0D6B2C0-11E2-4055-8C56-7176FA981E36}">
          <x14:formula1>
            <xm:f>LEGENDA!$M$2:$M$58</xm:f>
          </x14:formula1>
          <xm:sqref>J6:J1002</xm:sqref>
        </x14:dataValidation>
        <x14:dataValidation type="list" allowBlank="1" showInputMessage="1" showErrorMessage="1" xr:uid="{6EEC96CA-C693-49FF-AA9E-35190FBE371A}">
          <x14:formula1>
            <xm:f>LEGENDA!$G$2:$G$17</xm:f>
          </x14:formula1>
          <xm:sqref>G6:G1048576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2700-6288-4C52-AE94-8E588359B380}">
  <dimension ref="A1:AC996"/>
  <sheetViews>
    <sheetView topLeftCell="G8" zoomScale="70" zoomScaleNormal="70" workbookViewId="0">
      <selection activeCell="O26" sqref="O26"/>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45.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5" width="27.5" style="23" customWidth="1"/>
    <col min="16" max="16" width="50.875" style="23" customWidth="1"/>
    <col min="17" max="17" width="58.875" style="20" customWidth="1"/>
    <col min="18" max="18" width="38.75" style="8" customWidth="1"/>
    <col min="19" max="29" width="0" style="8" hidden="1" customWidth="1"/>
    <col min="30"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15.95" customHeight="1">
      <c r="A3" s="66"/>
      <c r="B3" s="67"/>
      <c r="C3" s="67"/>
      <c r="D3" s="67"/>
      <c r="E3" s="67"/>
      <c r="F3" s="67"/>
      <c r="G3" s="67"/>
      <c r="H3" s="67"/>
      <c r="I3" s="72"/>
      <c r="J3" s="72"/>
      <c r="K3" s="72"/>
      <c r="L3" s="72"/>
      <c r="M3" s="72"/>
      <c r="N3" s="72"/>
      <c r="O3" s="70"/>
      <c r="P3" s="74"/>
      <c r="Q3" s="74"/>
      <c r="R3" s="74"/>
    </row>
    <row r="4" spans="1:18" ht="27"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220.5">
      <c r="A6" s="15">
        <v>2022</v>
      </c>
      <c r="B6" s="15" t="s">
        <v>13</v>
      </c>
      <c r="C6" s="15" t="s">
        <v>55</v>
      </c>
      <c r="D6" s="15" t="s">
        <v>15</v>
      </c>
      <c r="E6" s="15" t="s">
        <v>16</v>
      </c>
      <c r="F6" s="15" t="s">
        <v>17</v>
      </c>
      <c r="G6" s="15" t="s">
        <v>73</v>
      </c>
      <c r="H6" s="15" t="s">
        <v>31</v>
      </c>
      <c r="I6" s="16" t="s">
        <v>302</v>
      </c>
      <c r="J6" s="16" t="s">
        <v>24</v>
      </c>
      <c r="K6" s="17">
        <v>1</v>
      </c>
      <c r="L6" s="16" t="s">
        <v>164</v>
      </c>
      <c r="M6" s="18" t="s">
        <v>303</v>
      </c>
      <c r="N6" s="18">
        <v>849208.1</v>
      </c>
      <c r="O6" s="34" t="s">
        <v>166</v>
      </c>
      <c r="P6" s="20" t="s">
        <v>43</v>
      </c>
      <c r="Q6" s="20" t="s">
        <v>304</v>
      </c>
      <c r="R6" s="20" t="s">
        <v>305</v>
      </c>
    </row>
    <row r="7" spans="1:18" ht="220.5">
      <c r="A7" s="15">
        <v>2022</v>
      </c>
      <c r="B7" s="15" t="s">
        <v>13</v>
      </c>
      <c r="C7" s="15" t="s">
        <v>55</v>
      </c>
      <c r="D7" s="15" t="s">
        <v>15</v>
      </c>
      <c r="E7" s="15" t="s">
        <v>16</v>
      </c>
      <c r="F7" s="15" t="s">
        <v>17</v>
      </c>
      <c r="G7" s="15" t="s">
        <v>73</v>
      </c>
      <c r="H7" s="15" t="s">
        <v>31</v>
      </c>
      <c r="I7" s="16" t="s">
        <v>306</v>
      </c>
      <c r="J7" s="16" t="s">
        <v>24</v>
      </c>
      <c r="K7" s="17">
        <v>1</v>
      </c>
      <c r="L7" s="16" t="s">
        <v>164</v>
      </c>
      <c r="M7" s="18" t="s">
        <v>307</v>
      </c>
      <c r="N7" s="18">
        <v>930427.71</v>
      </c>
      <c r="O7" s="34" t="s">
        <v>166</v>
      </c>
      <c r="P7" s="20" t="s">
        <v>43</v>
      </c>
      <c r="Q7" s="20" t="s">
        <v>304</v>
      </c>
      <c r="R7" s="20" t="s">
        <v>305</v>
      </c>
    </row>
    <row r="8" spans="1:18" ht="220.5">
      <c r="A8" s="15">
        <v>2022</v>
      </c>
      <c r="B8" s="15" t="s">
        <v>13</v>
      </c>
      <c r="C8" s="15" t="s">
        <v>55</v>
      </c>
      <c r="D8" s="15" t="s">
        <v>15</v>
      </c>
      <c r="E8" s="15" t="s">
        <v>16</v>
      </c>
      <c r="F8" s="15" t="s">
        <v>17</v>
      </c>
      <c r="G8" s="15" t="s">
        <v>73</v>
      </c>
      <c r="H8" s="15" t="s">
        <v>31</v>
      </c>
      <c r="I8" s="16" t="s">
        <v>308</v>
      </c>
      <c r="J8" s="16" t="s">
        <v>24</v>
      </c>
      <c r="K8" s="17">
        <v>1</v>
      </c>
      <c r="L8" s="16" t="s">
        <v>164</v>
      </c>
      <c r="M8" s="18" t="s">
        <v>309</v>
      </c>
      <c r="N8" s="18">
        <v>854488.27</v>
      </c>
      <c r="O8" s="34" t="s">
        <v>166</v>
      </c>
      <c r="P8" s="20" t="s">
        <v>43</v>
      </c>
      <c r="Q8" s="20" t="s">
        <v>304</v>
      </c>
      <c r="R8" s="20" t="s">
        <v>305</v>
      </c>
    </row>
    <row r="9" spans="1:18" ht="31.5">
      <c r="M9" s="56" t="s">
        <v>169</v>
      </c>
      <c r="N9" s="56">
        <f>SUM(N6:N8)</f>
        <v>2634124.08</v>
      </c>
      <c r="O9" s="34"/>
      <c r="P9" s="20"/>
      <c r="R9" s="20"/>
    </row>
    <row r="10" spans="1:18" ht="63">
      <c r="A10" s="15">
        <v>2022</v>
      </c>
      <c r="B10" s="15" t="s">
        <v>13</v>
      </c>
      <c r="C10" s="15" t="s">
        <v>55</v>
      </c>
      <c r="D10" s="15" t="s">
        <v>38</v>
      </c>
      <c r="E10" s="15" t="s">
        <v>28</v>
      </c>
      <c r="F10" s="15" t="s">
        <v>29</v>
      </c>
      <c r="G10" s="15" t="s">
        <v>91</v>
      </c>
      <c r="H10" s="15" t="s">
        <v>148</v>
      </c>
      <c r="I10" s="16" t="s">
        <v>310</v>
      </c>
      <c r="J10" s="16" t="s">
        <v>24</v>
      </c>
      <c r="K10" s="17" t="s">
        <v>311</v>
      </c>
      <c r="L10" s="16" t="s">
        <v>312</v>
      </c>
      <c r="M10" s="18" t="s">
        <v>313</v>
      </c>
      <c r="N10" s="18">
        <v>1343054.7</v>
      </c>
      <c r="O10" s="34" t="s">
        <v>166</v>
      </c>
      <c r="P10" s="20" t="s">
        <v>43</v>
      </c>
      <c r="Q10" s="20" t="s">
        <v>314</v>
      </c>
      <c r="R10" s="20" t="s">
        <v>315</v>
      </c>
    </row>
    <row r="11" spans="1:18" ht="31.5">
      <c r="M11" s="56" t="s">
        <v>316</v>
      </c>
      <c r="N11" s="56">
        <f>SUM(N10:N10)</f>
        <v>1343054.7</v>
      </c>
      <c r="O11" s="34"/>
      <c r="P11" s="20"/>
      <c r="R11" s="20"/>
    </row>
    <row r="12" spans="1:18" ht="47.25">
      <c r="A12" s="15">
        <v>2022</v>
      </c>
      <c r="B12" s="15" t="s">
        <v>13</v>
      </c>
      <c r="C12" s="15" t="s">
        <v>55</v>
      </c>
      <c r="D12" s="15" t="s">
        <v>38</v>
      </c>
      <c r="E12" s="15" t="s">
        <v>28</v>
      </c>
      <c r="F12" s="15" t="s">
        <v>57</v>
      </c>
      <c r="G12" s="15" t="s">
        <v>97</v>
      </c>
      <c r="H12" s="15" t="s">
        <v>131</v>
      </c>
      <c r="I12" s="16" t="s">
        <v>317</v>
      </c>
      <c r="J12" s="16" t="s">
        <v>24</v>
      </c>
      <c r="K12" s="17">
        <v>11899</v>
      </c>
      <c r="L12" s="16" t="s">
        <v>171</v>
      </c>
      <c r="N12" s="18">
        <v>37200</v>
      </c>
      <c r="O12" s="34" t="s">
        <v>166</v>
      </c>
      <c r="P12" s="20" t="s">
        <v>43</v>
      </c>
      <c r="Q12" s="20" t="s">
        <v>318</v>
      </c>
      <c r="R12" s="20" t="s">
        <v>319</v>
      </c>
    </row>
    <row r="13" spans="1:18" ht="47.25">
      <c r="A13" s="15">
        <v>2022</v>
      </c>
      <c r="B13" s="15" t="s">
        <v>13</v>
      </c>
      <c r="C13" s="15" t="s">
        <v>55</v>
      </c>
      <c r="D13" s="15" t="s">
        <v>38</v>
      </c>
      <c r="E13" s="15" t="s">
        <v>28</v>
      </c>
      <c r="F13" s="15" t="s">
        <v>57</v>
      </c>
      <c r="G13" s="15" t="s">
        <v>97</v>
      </c>
      <c r="H13" s="15" t="s">
        <v>131</v>
      </c>
      <c r="I13" s="16" t="s">
        <v>320</v>
      </c>
      <c r="J13" s="16" t="s">
        <v>24</v>
      </c>
      <c r="K13" s="17">
        <v>6072</v>
      </c>
      <c r="L13" s="16" t="s">
        <v>171</v>
      </c>
      <c r="N13" s="18">
        <v>10079.52</v>
      </c>
      <c r="O13" s="34" t="s">
        <v>166</v>
      </c>
      <c r="P13" s="20" t="s">
        <v>43</v>
      </c>
      <c r="Q13" s="20" t="s">
        <v>318</v>
      </c>
      <c r="R13" s="20" t="s">
        <v>319</v>
      </c>
    </row>
    <row r="14" spans="1:18" ht="47.25">
      <c r="A14" s="15">
        <v>2022</v>
      </c>
      <c r="B14" s="15" t="s">
        <v>13</v>
      </c>
      <c r="C14" s="15" t="s">
        <v>55</v>
      </c>
      <c r="D14" s="15" t="s">
        <v>38</v>
      </c>
      <c r="E14" s="15" t="s">
        <v>28</v>
      </c>
      <c r="F14" s="15" t="s">
        <v>57</v>
      </c>
      <c r="G14" s="15" t="s">
        <v>97</v>
      </c>
      <c r="H14" s="15" t="s">
        <v>131</v>
      </c>
      <c r="I14" s="16" t="s">
        <v>321</v>
      </c>
      <c r="J14" s="16" t="s">
        <v>24</v>
      </c>
      <c r="K14" s="17">
        <v>264</v>
      </c>
      <c r="L14" s="16" t="s">
        <v>171</v>
      </c>
      <c r="N14" s="18">
        <v>1285.68</v>
      </c>
      <c r="O14" s="34" t="s">
        <v>166</v>
      </c>
      <c r="P14" s="20" t="s">
        <v>43</v>
      </c>
      <c r="Q14" s="20" t="s">
        <v>318</v>
      </c>
      <c r="R14" s="20" t="s">
        <v>319</v>
      </c>
    </row>
    <row r="15" spans="1:18" ht="47.25">
      <c r="A15" s="15">
        <v>2022</v>
      </c>
      <c r="B15" s="15" t="s">
        <v>13</v>
      </c>
      <c r="C15" s="15" t="s">
        <v>55</v>
      </c>
      <c r="D15" s="15" t="s">
        <v>38</v>
      </c>
      <c r="E15" s="15" t="s">
        <v>28</v>
      </c>
      <c r="F15" s="15" t="s">
        <v>57</v>
      </c>
      <c r="G15" s="15" t="s">
        <v>97</v>
      </c>
      <c r="H15" s="15" t="s">
        <v>131</v>
      </c>
      <c r="I15" s="16" t="s">
        <v>322</v>
      </c>
      <c r="J15" s="16" t="s">
        <v>24</v>
      </c>
      <c r="K15" s="17">
        <v>422</v>
      </c>
      <c r="L15" s="16" t="s">
        <v>171</v>
      </c>
      <c r="N15" s="18">
        <v>2097.34</v>
      </c>
      <c r="O15" s="34" t="s">
        <v>166</v>
      </c>
      <c r="P15" s="20" t="s">
        <v>43</v>
      </c>
      <c r="Q15" s="20" t="s">
        <v>318</v>
      </c>
      <c r="R15" s="20" t="s">
        <v>319</v>
      </c>
    </row>
    <row r="16" spans="1:18" ht="47.25">
      <c r="A16" s="15">
        <v>2022</v>
      </c>
      <c r="B16" s="15" t="s">
        <v>13</v>
      </c>
      <c r="C16" s="15" t="s">
        <v>55</v>
      </c>
      <c r="D16" s="15" t="s">
        <v>38</v>
      </c>
      <c r="E16" s="15" t="s">
        <v>28</v>
      </c>
      <c r="F16" s="15" t="s">
        <v>57</v>
      </c>
      <c r="G16" s="15" t="s">
        <v>97</v>
      </c>
      <c r="H16" s="15" t="s">
        <v>131</v>
      </c>
      <c r="I16" s="16" t="s">
        <v>323</v>
      </c>
      <c r="J16" s="16" t="s">
        <v>24</v>
      </c>
      <c r="K16" s="17">
        <v>1373</v>
      </c>
      <c r="L16" s="16" t="s">
        <v>171</v>
      </c>
      <c r="N16" s="18">
        <v>6570.35</v>
      </c>
      <c r="O16" s="34" t="s">
        <v>166</v>
      </c>
      <c r="P16" s="20" t="s">
        <v>43</v>
      </c>
      <c r="Q16" s="20" t="s">
        <v>318</v>
      </c>
      <c r="R16" s="20" t="s">
        <v>319</v>
      </c>
    </row>
    <row r="17" spans="1:18" ht="47.25">
      <c r="A17" s="15">
        <v>2022</v>
      </c>
      <c r="B17" s="15" t="s">
        <v>13</v>
      </c>
      <c r="C17" s="15" t="s">
        <v>55</v>
      </c>
      <c r="D17" s="15" t="s">
        <v>38</v>
      </c>
      <c r="E17" s="15" t="s">
        <v>28</v>
      </c>
      <c r="F17" s="15" t="s">
        <v>57</v>
      </c>
      <c r="G17" s="15" t="s">
        <v>97</v>
      </c>
      <c r="H17" s="15" t="s">
        <v>131</v>
      </c>
      <c r="I17" s="16" t="s">
        <v>324</v>
      </c>
      <c r="J17" s="16" t="s">
        <v>24</v>
      </c>
      <c r="K17" s="17">
        <v>581</v>
      </c>
      <c r="L17" s="16" t="s">
        <v>171</v>
      </c>
      <c r="N17" s="18">
        <v>3440.74</v>
      </c>
      <c r="O17" s="34" t="s">
        <v>166</v>
      </c>
      <c r="P17" s="20" t="s">
        <v>43</v>
      </c>
      <c r="Q17" s="20" t="s">
        <v>318</v>
      </c>
      <c r="R17" s="20" t="s">
        <v>319</v>
      </c>
    </row>
    <row r="18" spans="1:18" ht="63">
      <c r="A18" s="15">
        <v>2022</v>
      </c>
      <c r="B18" s="15" t="s">
        <v>13</v>
      </c>
      <c r="C18" s="15" t="s">
        <v>55</v>
      </c>
      <c r="D18" s="15" t="s">
        <v>38</v>
      </c>
      <c r="E18" s="15" t="s">
        <v>28</v>
      </c>
      <c r="F18" s="15" t="s">
        <v>57</v>
      </c>
      <c r="G18" s="15" t="s">
        <v>97</v>
      </c>
      <c r="H18" s="15" t="s">
        <v>131</v>
      </c>
      <c r="I18" s="16" t="s">
        <v>325</v>
      </c>
      <c r="J18" s="16" t="s">
        <v>24</v>
      </c>
      <c r="K18" s="17">
        <v>1</v>
      </c>
      <c r="L18" s="16" t="s">
        <v>171</v>
      </c>
      <c r="M18" s="18">
        <v>180200</v>
      </c>
      <c r="N18" s="18">
        <v>180200</v>
      </c>
      <c r="O18" s="34" t="s">
        <v>166</v>
      </c>
      <c r="P18" s="20" t="s">
        <v>43</v>
      </c>
      <c r="Q18" s="20" t="s">
        <v>326</v>
      </c>
      <c r="R18" s="20" t="s">
        <v>327</v>
      </c>
    </row>
    <row r="19" spans="1:18" ht="31.5">
      <c r="M19" s="56" t="s">
        <v>204</v>
      </c>
      <c r="N19" s="56">
        <f>SUM(N12:N18)</f>
        <v>240873.63</v>
      </c>
      <c r="P19" s="20"/>
      <c r="R19" s="20"/>
    </row>
    <row r="20" spans="1:18" ht="31.5">
      <c r="M20" s="57" t="s">
        <v>301</v>
      </c>
      <c r="N20" s="57">
        <f>N9+N11+N19</f>
        <v>4218052.41</v>
      </c>
      <c r="P20" s="20"/>
      <c r="R20" s="20"/>
    </row>
    <row r="21" spans="1:18" ht="15.75">
      <c r="P21" s="20"/>
      <c r="R21" s="20"/>
    </row>
    <row r="22" spans="1:18" ht="15.75">
      <c r="P22" s="20"/>
      <c r="R22" s="20"/>
    </row>
    <row r="23" spans="1:18" ht="15.75">
      <c r="P23" s="20"/>
      <c r="R23" s="20"/>
    </row>
    <row r="24" spans="1:18" ht="15.75">
      <c r="P24" s="20"/>
      <c r="R24" s="20"/>
    </row>
    <row r="25" spans="1:18" ht="15.75">
      <c r="P25" s="20"/>
      <c r="R25" s="20"/>
    </row>
    <row r="26" spans="1:18" ht="15.75">
      <c r="P26" s="20"/>
      <c r="R26" s="20"/>
    </row>
    <row r="27" spans="1:18" ht="15.75">
      <c r="P27" s="20"/>
      <c r="R27" s="20"/>
    </row>
    <row r="28" spans="1:18" ht="15.75">
      <c r="P28" s="20"/>
      <c r="R28" s="20"/>
    </row>
    <row r="29" spans="1:18" ht="15.75">
      <c r="P29" s="20"/>
      <c r="R29" s="20"/>
    </row>
    <row r="30" spans="1:18" ht="15.75">
      <c r="P30" s="20"/>
      <c r="R30" s="20"/>
    </row>
    <row r="31" spans="1:18" ht="15.75">
      <c r="P31" s="20"/>
      <c r="R31" s="20"/>
    </row>
    <row r="32" spans="1:18" ht="15.75">
      <c r="P32" s="20"/>
      <c r="R32" s="20"/>
    </row>
    <row r="33" spans="16:18" ht="15.75">
      <c r="P33" s="20"/>
      <c r="R33" s="20"/>
    </row>
    <row r="34" spans="16:18" ht="15.75">
      <c r="P34" s="20"/>
      <c r="R34" s="20"/>
    </row>
    <row r="35" spans="16:18" ht="15.75">
      <c r="P35" s="20"/>
      <c r="R35" s="20"/>
    </row>
    <row r="36" spans="16:18" ht="15.75">
      <c r="P36" s="20"/>
      <c r="R36" s="20"/>
    </row>
    <row r="37" spans="16:18" ht="15.75">
      <c r="P37" s="20"/>
      <c r="R37" s="20"/>
    </row>
    <row r="38" spans="16:18" ht="15.75">
      <c r="P38" s="20"/>
      <c r="R38" s="20"/>
    </row>
    <row r="39" spans="16:18" ht="15.75">
      <c r="P39" s="20"/>
      <c r="R39" s="20"/>
    </row>
    <row r="40" spans="16:18" ht="15.75">
      <c r="P40" s="20"/>
      <c r="R40" s="20"/>
    </row>
    <row r="41" spans="16:18" ht="15.75">
      <c r="P41" s="20"/>
      <c r="R41" s="20"/>
    </row>
    <row r="42" spans="16:18" ht="15.75">
      <c r="P42" s="20"/>
      <c r="R42" s="20"/>
    </row>
    <row r="43" spans="16:18" ht="15.75">
      <c r="P43" s="20"/>
      <c r="R43" s="20"/>
    </row>
    <row r="44" spans="16:18" ht="15.75">
      <c r="P44" s="20"/>
      <c r="R44" s="20"/>
    </row>
    <row r="45" spans="16:18" ht="15.75">
      <c r="P45" s="20"/>
      <c r="R45" s="20"/>
    </row>
    <row r="46" spans="16:18" ht="15.75">
      <c r="P46" s="20"/>
      <c r="R46" s="20"/>
    </row>
    <row r="47" spans="16:18" ht="15.75">
      <c r="P47" s="20"/>
      <c r="R47" s="20"/>
    </row>
    <row r="48" spans="16:18" ht="15.75">
      <c r="P48" s="20"/>
      <c r="R48" s="20"/>
    </row>
    <row r="49" spans="16:18" ht="15.75">
      <c r="P49" s="20"/>
      <c r="R49" s="20"/>
    </row>
    <row r="50" spans="16:18" ht="15.75">
      <c r="P50" s="20"/>
      <c r="R50" s="20"/>
    </row>
    <row r="51" spans="16:18" ht="15.75">
      <c r="P51" s="20"/>
      <c r="R51" s="20"/>
    </row>
    <row r="52" spans="16:18" ht="15.75">
      <c r="P52" s="20"/>
      <c r="R52" s="20"/>
    </row>
    <row r="53" spans="16:18" ht="15.75">
      <c r="P53" s="20"/>
      <c r="R53" s="20"/>
    </row>
    <row r="54" spans="16:18" ht="15.75">
      <c r="P54" s="20"/>
      <c r="R54" s="20"/>
    </row>
    <row r="55" spans="16:18" ht="15.75">
      <c r="P55" s="20"/>
      <c r="R55" s="20"/>
    </row>
    <row r="56" spans="16:18" ht="15.75">
      <c r="P56" s="20"/>
      <c r="R56" s="20"/>
    </row>
    <row r="57" spans="16:18" ht="15.75">
      <c r="P57" s="20"/>
      <c r="R57" s="20"/>
    </row>
    <row r="58" spans="16:18" ht="15.75">
      <c r="P58" s="20"/>
      <c r="R58" s="20"/>
    </row>
    <row r="59" spans="16:18" ht="15.75">
      <c r="P59" s="20"/>
      <c r="R59" s="20"/>
    </row>
    <row r="60" spans="16:18" ht="15.75">
      <c r="P60" s="20"/>
      <c r="R60" s="20"/>
    </row>
    <row r="61" spans="16:18" ht="15.75">
      <c r="P61" s="20"/>
      <c r="R61" s="20"/>
    </row>
    <row r="62" spans="16:18" ht="15.75">
      <c r="P62" s="20"/>
      <c r="R62" s="20"/>
    </row>
    <row r="63" spans="16:18" ht="15.75">
      <c r="P63" s="20"/>
      <c r="R63" s="20"/>
    </row>
    <row r="64" spans="16:18" ht="15.75">
      <c r="P64" s="20"/>
      <c r="R64" s="20"/>
    </row>
    <row r="65" spans="1:18" ht="15.75">
      <c r="P65" s="20"/>
      <c r="R65" s="20"/>
    </row>
    <row r="66" spans="1:18" ht="15.75">
      <c r="P66" s="20"/>
      <c r="R66" s="20"/>
    </row>
    <row r="67" spans="1:18" ht="15.75">
      <c r="P67" s="20"/>
      <c r="R67" s="20"/>
    </row>
    <row r="68" spans="1:18" ht="15.75">
      <c r="P68" s="20"/>
      <c r="R68" s="20"/>
    </row>
    <row r="69" spans="1:18" ht="15.75">
      <c r="P69" s="20"/>
      <c r="R69" s="20"/>
    </row>
    <row r="70" spans="1:18" ht="15.75">
      <c r="P70" s="20"/>
      <c r="R70" s="20"/>
    </row>
    <row r="71" spans="1:18" ht="15.75">
      <c r="P71" s="20"/>
      <c r="R71" s="20"/>
    </row>
    <row r="72" spans="1:18" ht="15.75">
      <c r="P72" s="20"/>
      <c r="R72" s="20"/>
    </row>
    <row r="73" spans="1:18" ht="15.75">
      <c r="P73" s="20"/>
      <c r="R73" s="20"/>
    </row>
    <row r="74" spans="1:18" ht="15.75">
      <c r="P74" s="20"/>
      <c r="R74" s="20"/>
    </row>
    <row r="75" spans="1:18" ht="15.75">
      <c r="P75" s="20"/>
      <c r="R75" s="20"/>
    </row>
    <row r="76" spans="1:18" ht="15.75">
      <c r="P76" s="20"/>
      <c r="R76" s="20"/>
    </row>
    <row r="77" spans="1:18" ht="15.75">
      <c r="P77" s="20"/>
      <c r="R77" s="20"/>
    </row>
    <row r="78" spans="1:18" ht="15.75">
      <c r="A78" s="21"/>
      <c r="B78" s="22"/>
      <c r="C78" s="22"/>
      <c r="P78" s="20"/>
      <c r="R78" s="20"/>
    </row>
    <row r="79" spans="1:18" ht="15.75">
      <c r="A79" s="21"/>
      <c r="B79" s="22"/>
      <c r="C79" s="22"/>
      <c r="P79" s="20"/>
      <c r="R79" s="20"/>
    </row>
    <row r="80" spans="1:18" ht="15.75">
      <c r="A80" s="21"/>
      <c r="B80" s="22"/>
      <c r="C80" s="22"/>
      <c r="P80" s="20"/>
      <c r="R80" s="20"/>
    </row>
    <row r="81" spans="1:18" ht="15.75">
      <c r="A81" s="21"/>
      <c r="B81" s="22"/>
      <c r="C81" s="22"/>
      <c r="P81" s="20"/>
      <c r="R81" s="20"/>
    </row>
    <row r="82" spans="1:18" ht="15.75">
      <c r="A82" s="21"/>
      <c r="B82" s="22"/>
      <c r="C82" s="22"/>
      <c r="P82" s="20"/>
      <c r="R82" s="20"/>
    </row>
    <row r="83" spans="1:18" ht="15.75">
      <c r="A83" s="21"/>
      <c r="B83" s="22"/>
      <c r="C83" s="22"/>
      <c r="P83" s="20"/>
      <c r="R83" s="20"/>
    </row>
    <row r="84" spans="1:18" ht="15.75">
      <c r="A84" s="21"/>
      <c r="B84" s="22"/>
      <c r="C84" s="22"/>
      <c r="P84" s="20"/>
      <c r="R84" s="20"/>
    </row>
    <row r="85" spans="1:18" ht="15.75">
      <c r="A85" s="21"/>
      <c r="B85" s="22"/>
      <c r="C85" s="22"/>
      <c r="P85" s="20"/>
      <c r="R85" s="20"/>
    </row>
    <row r="86" spans="1:18" ht="15.75">
      <c r="A86" s="21"/>
      <c r="B86" s="22"/>
      <c r="C86" s="22"/>
      <c r="P86" s="20"/>
      <c r="R86" s="20"/>
    </row>
    <row r="87" spans="1:18" ht="15.75">
      <c r="P87" s="20"/>
      <c r="R87" s="20"/>
    </row>
    <row r="88" spans="1:18" ht="15.75">
      <c r="P88" s="20"/>
      <c r="R88" s="20"/>
    </row>
    <row r="89" spans="1:18" ht="15.75">
      <c r="P89" s="20"/>
      <c r="R89" s="20"/>
    </row>
    <row r="90" spans="1:18" ht="15.75">
      <c r="P90" s="20"/>
      <c r="R90" s="20"/>
    </row>
    <row r="91" spans="1:18" ht="15.75">
      <c r="P91" s="20"/>
      <c r="R91" s="20"/>
    </row>
    <row r="92" spans="1:18" ht="15.75">
      <c r="P92" s="20"/>
      <c r="R92" s="20"/>
    </row>
    <row r="93" spans="1:18" ht="15.75">
      <c r="P93" s="20"/>
      <c r="R93" s="20"/>
    </row>
    <row r="94" spans="1:18" ht="15.75">
      <c r="P94" s="20"/>
      <c r="R94" s="20"/>
    </row>
    <row r="95" spans="1:18" ht="15.75">
      <c r="P95" s="20"/>
      <c r="R95" s="20"/>
    </row>
    <row r="96" spans="1:18" ht="15.75">
      <c r="P96" s="20"/>
      <c r="R96" s="20"/>
    </row>
    <row r="97" spans="16:18" ht="15.75">
      <c r="P97" s="20"/>
      <c r="R97" s="20"/>
    </row>
    <row r="98" spans="16:18" ht="15.75">
      <c r="P98" s="20"/>
      <c r="R98" s="20"/>
    </row>
    <row r="99" spans="16:18" ht="15.75">
      <c r="P99" s="20"/>
      <c r="R99" s="20"/>
    </row>
    <row r="100" spans="16:18" ht="15.75">
      <c r="P100" s="20"/>
      <c r="R100" s="20"/>
    </row>
    <row r="101" spans="16:18" ht="15.75">
      <c r="P101" s="20"/>
      <c r="R101" s="20"/>
    </row>
    <row r="102" spans="16:18" ht="15.75">
      <c r="P102" s="20"/>
      <c r="R102" s="20"/>
    </row>
    <row r="103" spans="16:18" ht="15.75">
      <c r="P103" s="20"/>
      <c r="R103" s="20"/>
    </row>
    <row r="104" spans="16:18" ht="15.75">
      <c r="P104" s="20"/>
      <c r="R104" s="20"/>
    </row>
    <row r="105" spans="16:18" ht="15.75">
      <c r="P105" s="20"/>
      <c r="R105" s="20"/>
    </row>
    <row r="106" spans="16:18" ht="15.75">
      <c r="P106" s="20"/>
      <c r="R106" s="20"/>
    </row>
    <row r="107" spans="16:18" ht="15.75">
      <c r="P107" s="20"/>
      <c r="R107" s="20"/>
    </row>
    <row r="108" spans="16:18" ht="15.75">
      <c r="P108" s="20"/>
      <c r="R108" s="20"/>
    </row>
    <row r="109" spans="16:18" ht="15.75">
      <c r="P109" s="20"/>
      <c r="R109" s="20"/>
    </row>
    <row r="110" spans="16:18" ht="15.75">
      <c r="P110" s="20"/>
      <c r="R110" s="20"/>
    </row>
    <row r="111" spans="16:18" ht="15.75">
      <c r="P111" s="20"/>
      <c r="R111" s="20"/>
    </row>
    <row r="112" spans="16:18" ht="15.75">
      <c r="P112" s="20"/>
      <c r="R112" s="20"/>
    </row>
    <row r="113" spans="16:18" ht="15.75">
      <c r="P113" s="20"/>
      <c r="R113" s="20"/>
    </row>
    <row r="114" spans="16:18" ht="15.75">
      <c r="P114" s="20"/>
      <c r="R114" s="20"/>
    </row>
    <row r="115" spans="16:18" ht="15.75">
      <c r="P115" s="20"/>
      <c r="R115" s="20"/>
    </row>
    <row r="116" spans="16:18" ht="15.75">
      <c r="P116" s="20"/>
      <c r="R116" s="20"/>
    </row>
    <row r="117" spans="16:18" ht="15.75">
      <c r="P117" s="20"/>
      <c r="R117" s="20"/>
    </row>
    <row r="118" spans="16:18" ht="15.75">
      <c r="P118" s="20"/>
      <c r="R118" s="20"/>
    </row>
    <row r="119" spans="16:18" ht="15.75">
      <c r="P119" s="20"/>
      <c r="R119" s="20"/>
    </row>
    <row r="120" spans="16:18" ht="15.75">
      <c r="P120" s="20"/>
      <c r="R120" s="20"/>
    </row>
    <row r="121" spans="16:18" ht="15.75">
      <c r="P121" s="20"/>
      <c r="R121" s="20"/>
    </row>
    <row r="122" spans="16:18" ht="15.75">
      <c r="P122" s="20"/>
      <c r="R122" s="20"/>
    </row>
    <row r="123" spans="16:18" ht="15.75">
      <c r="P123" s="20"/>
      <c r="R123" s="20"/>
    </row>
    <row r="124" spans="16:18" ht="15.75">
      <c r="P124" s="20"/>
      <c r="R124" s="20"/>
    </row>
    <row r="125" spans="16:18" ht="15.75">
      <c r="P125" s="20"/>
      <c r="R125" s="20"/>
    </row>
    <row r="126" spans="16:18" ht="15.75">
      <c r="P126" s="24"/>
      <c r="R126" s="20"/>
    </row>
    <row r="127" spans="16:18" ht="15.75">
      <c r="P127" s="8">
        <v>0</v>
      </c>
      <c r="R127" s="20"/>
    </row>
    <row r="128" spans="16:18" ht="15.75">
      <c r="R128" s="20"/>
    </row>
    <row r="129" spans="18:18" ht="15.75">
      <c r="R129" s="20"/>
    </row>
    <row r="130" spans="18:18" ht="15.75">
      <c r="R130" s="20"/>
    </row>
    <row r="131" spans="18:18" ht="15.75">
      <c r="R131" s="20"/>
    </row>
    <row r="132" spans="18:18" ht="15.75">
      <c r="R132" s="20"/>
    </row>
    <row r="133" spans="18:18" ht="15.75">
      <c r="R133" s="20"/>
    </row>
    <row r="134" spans="18:18" ht="15.75">
      <c r="R134" s="20"/>
    </row>
    <row r="135" spans="18:18" ht="15.75">
      <c r="R135" s="20"/>
    </row>
    <row r="136" spans="18:18" ht="15.75">
      <c r="R136" s="20"/>
    </row>
    <row r="137" spans="18:18" ht="15.75">
      <c r="R137" s="20"/>
    </row>
    <row r="138" spans="18:18" ht="15.75">
      <c r="R138" s="20"/>
    </row>
    <row r="139" spans="18:18" ht="15.75">
      <c r="R139" s="20"/>
    </row>
    <row r="140" spans="18:18" ht="15.75">
      <c r="R140" s="20"/>
    </row>
    <row r="141" spans="18:18" ht="15.75">
      <c r="R141" s="20"/>
    </row>
    <row r="142" spans="18:18" ht="15.75">
      <c r="R142" s="20"/>
    </row>
    <row r="143" spans="18:18" ht="15.75">
      <c r="R143" s="20"/>
    </row>
    <row r="144" spans="18:18" ht="15.75">
      <c r="R144" s="20"/>
    </row>
    <row r="145" spans="18:18" ht="15.75">
      <c r="R145" s="20"/>
    </row>
    <row r="146" spans="18:18" ht="15.75">
      <c r="R146" s="20"/>
    </row>
    <row r="147" spans="18:18" ht="15.75">
      <c r="R147" s="20"/>
    </row>
    <row r="148" spans="18:18" ht="15.75">
      <c r="R148" s="20"/>
    </row>
    <row r="149" spans="18:18" ht="15.75">
      <c r="R149" s="20"/>
    </row>
    <row r="150" spans="18:18" ht="15.75">
      <c r="R150" s="20"/>
    </row>
    <row r="151" spans="18:18" ht="15.75">
      <c r="R151" s="20"/>
    </row>
    <row r="152" spans="18:18" ht="15.75">
      <c r="R152" s="20"/>
    </row>
    <row r="153" spans="18:18" ht="15.75">
      <c r="R153" s="20"/>
    </row>
    <row r="154" spans="18:18" ht="15.75">
      <c r="R154" s="20"/>
    </row>
    <row r="155" spans="18:18" ht="15.75">
      <c r="R155" s="20"/>
    </row>
    <row r="156" spans="18:18" ht="15.75">
      <c r="R156" s="20"/>
    </row>
    <row r="157" spans="18:18" ht="15.75">
      <c r="R157" s="20"/>
    </row>
    <row r="158" spans="18:18" ht="15.75">
      <c r="R158" s="20"/>
    </row>
    <row r="159" spans="18:18" ht="15.75">
      <c r="R159" s="20"/>
    </row>
    <row r="160" spans="18:18" ht="15.75">
      <c r="R160" s="20"/>
    </row>
    <row r="161" spans="18:18" ht="15.75">
      <c r="R161" s="20"/>
    </row>
    <row r="162" spans="18:18" ht="15.75">
      <c r="R162" s="20"/>
    </row>
    <row r="163" spans="18:18" ht="15.75">
      <c r="R163" s="20"/>
    </row>
    <row r="164" spans="18:18" ht="15.75">
      <c r="R164" s="20"/>
    </row>
    <row r="165" spans="18:18" ht="15.75">
      <c r="R165" s="20"/>
    </row>
    <row r="166" spans="18:18" ht="15.75">
      <c r="R166" s="20"/>
    </row>
    <row r="167" spans="18:18" ht="15.75">
      <c r="R167" s="20"/>
    </row>
    <row r="168" spans="18:18" ht="15.75">
      <c r="R168" s="20"/>
    </row>
    <row r="169" spans="18:18" ht="15.75">
      <c r="R169" s="20"/>
    </row>
    <row r="170" spans="18:18" ht="15.75">
      <c r="R170" s="20"/>
    </row>
    <row r="171" spans="18:18" ht="15.75">
      <c r="R171" s="20"/>
    </row>
    <row r="172" spans="18:18" ht="15.75">
      <c r="R172" s="20"/>
    </row>
    <row r="173" spans="18:18" ht="15.75">
      <c r="R173" s="20"/>
    </row>
    <row r="174" spans="18:18" ht="15.75">
      <c r="R174" s="20"/>
    </row>
    <row r="175" spans="18:18" ht="15.75">
      <c r="R175" s="20"/>
    </row>
    <row r="176" spans="18:18" ht="15.75">
      <c r="R176" s="20"/>
    </row>
    <row r="177" spans="18:18" ht="15.75">
      <c r="R177" s="20"/>
    </row>
    <row r="178" spans="18:18" ht="15.75">
      <c r="R178" s="20"/>
    </row>
    <row r="179" spans="18:18" ht="15.75">
      <c r="R179" s="20"/>
    </row>
    <row r="180" spans="18:18" ht="15.75">
      <c r="R180" s="20"/>
    </row>
    <row r="181" spans="18:18" ht="15.75">
      <c r="R181" s="20"/>
    </row>
    <row r="182" spans="18:18" ht="15.75">
      <c r="R182" s="20"/>
    </row>
    <row r="183" spans="18:18" ht="15.75">
      <c r="R183" s="20"/>
    </row>
    <row r="184" spans="18:18" ht="15.75">
      <c r="R184" s="20"/>
    </row>
    <row r="185" spans="18:18" ht="15.75">
      <c r="R185" s="20"/>
    </row>
    <row r="186" spans="18:18" ht="15.75">
      <c r="R186" s="20"/>
    </row>
    <row r="187" spans="18:18" ht="15.75">
      <c r="R187" s="20"/>
    </row>
    <row r="188" spans="18:18" ht="15.75">
      <c r="R188" s="20"/>
    </row>
    <row r="189" spans="18:18" ht="15.75">
      <c r="R189" s="20"/>
    </row>
    <row r="190" spans="18:18" ht="15.75">
      <c r="R190" s="20"/>
    </row>
    <row r="191" spans="18:18" ht="15.75">
      <c r="R191" s="20"/>
    </row>
    <row r="192" spans="18:18" ht="15.75">
      <c r="R192" s="20"/>
    </row>
    <row r="193" spans="18:18" ht="15.75">
      <c r="R193" s="20"/>
    </row>
    <row r="194" spans="18:18" ht="15.75">
      <c r="R194" s="20"/>
    </row>
    <row r="195" spans="18:18" ht="15.75">
      <c r="R195" s="20"/>
    </row>
    <row r="196" spans="18:18" ht="15.75">
      <c r="R196" s="20"/>
    </row>
    <row r="197" spans="18:18" ht="15.75">
      <c r="R197" s="20"/>
    </row>
    <row r="198" spans="18:18" ht="15.75">
      <c r="R198" s="20"/>
    </row>
    <row r="199" spans="18:18" ht="15.75">
      <c r="R199" s="20"/>
    </row>
    <row r="200" spans="18:18" ht="15.75">
      <c r="R200" s="20"/>
    </row>
    <row r="201" spans="18:18" ht="15.75">
      <c r="R201" s="20"/>
    </row>
    <row r="202" spans="18:18" ht="15.75">
      <c r="R202" s="20"/>
    </row>
    <row r="203" spans="18:18" ht="15.75">
      <c r="R203" s="20"/>
    </row>
    <row r="204" spans="18:18" ht="15.75">
      <c r="R204" s="20"/>
    </row>
    <row r="205" spans="18:18" ht="15.75">
      <c r="R205" s="20"/>
    </row>
    <row r="206" spans="18:18" ht="15.75">
      <c r="R206" s="20"/>
    </row>
    <row r="207" spans="18:18" ht="15.75">
      <c r="R207" s="20"/>
    </row>
    <row r="208" spans="18:18" ht="15.75">
      <c r="R208" s="20"/>
    </row>
    <row r="209" spans="18:18" ht="15.75">
      <c r="R209" s="20"/>
    </row>
    <row r="210" spans="18:18" ht="15.75">
      <c r="R210" s="20"/>
    </row>
    <row r="211" spans="18:18" ht="15.75">
      <c r="R211" s="20"/>
    </row>
    <row r="212" spans="18:18" ht="15.75">
      <c r="R212" s="20"/>
    </row>
    <row r="213" spans="18:18" ht="15.75">
      <c r="R213" s="20"/>
    </row>
    <row r="214" spans="18:18" ht="15.75">
      <c r="R214" s="20"/>
    </row>
    <row r="215" spans="18:18" ht="15.75">
      <c r="R215" s="20"/>
    </row>
    <row r="216" spans="18:18" ht="15.75">
      <c r="R216" s="20"/>
    </row>
    <row r="217" spans="18:18" ht="15.75">
      <c r="R217" s="20"/>
    </row>
    <row r="218" spans="18:18" ht="15.75">
      <c r="R218" s="20"/>
    </row>
    <row r="219" spans="18:18" ht="15.75">
      <c r="R219" s="20"/>
    </row>
    <row r="220" spans="18:18" ht="15.75">
      <c r="R220" s="20"/>
    </row>
    <row r="221" spans="18:18" ht="15.75">
      <c r="R221" s="20"/>
    </row>
    <row r="222" spans="18:18" ht="15.75">
      <c r="R222" s="20"/>
    </row>
    <row r="223" spans="18:18" ht="15.75">
      <c r="R223" s="20"/>
    </row>
    <row r="224" spans="18:18" ht="15.75">
      <c r="R224" s="20"/>
    </row>
    <row r="225" spans="18:18" ht="15.75">
      <c r="R225" s="20"/>
    </row>
    <row r="226" spans="18:18" ht="15.75">
      <c r="R226" s="20"/>
    </row>
    <row r="227" spans="18:18" ht="15.75">
      <c r="R227" s="20"/>
    </row>
    <row r="228" spans="18:18" ht="15.75">
      <c r="R228" s="20"/>
    </row>
    <row r="229" spans="18:18" ht="15.75">
      <c r="R229" s="20"/>
    </row>
    <row r="230" spans="18:18" ht="15.75">
      <c r="R230" s="20"/>
    </row>
    <row r="231" spans="18:18" ht="15.75">
      <c r="R231" s="20"/>
    </row>
    <row r="232" spans="18:18" ht="15.75">
      <c r="R232" s="20"/>
    </row>
    <row r="233" spans="18:18" ht="15.75">
      <c r="R233" s="20"/>
    </row>
    <row r="234" spans="18:18" ht="15.75">
      <c r="R234" s="20"/>
    </row>
    <row r="235" spans="18:18" ht="15.75">
      <c r="R235" s="20"/>
    </row>
    <row r="236" spans="18:18" ht="15.75">
      <c r="R236" s="20"/>
    </row>
    <row r="237" spans="18:18" ht="15.75">
      <c r="R237" s="20"/>
    </row>
    <row r="238" spans="18:18" ht="15.75">
      <c r="R238" s="20"/>
    </row>
    <row r="239" spans="18:18" ht="15.75">
      <c r="R239" s="20"/>
    </row>
    <row r="240" spans="18:18" ht="15.75">
      <c r="R240" s="20"/>
    </row>
    <row r="241" spans="18:18" ht="15.75">
      <c r="R241" s="20"/>
    </row>
    <row r="242" spans="18:18" ht="15.75">
      <c r="R242" s="20"/>
    </row>
    <row r="243" spans="18:18" ht="15.75">
      <c r="R243" s="20"/>
    </row>
    <row r="244" spans="18:18" ht="15.75">
      <c r="R244" s="20"/>
    </row>
    <row r="245" spans="18:18" ht="15.75">
      <c r="R245" s="20"/>
    </row>
    <row r="246" spans="18:18" ht="15.75">
      <c r="R246" s="20"/>
    </row>
    <row r="247" spans="18:18" ht="15.75">
      <c r="R247" s="20"/>
    </row>
    <row r="248" spans="18:18" ht="15.75">
      <c r="R248" s="20"/>
    </row>
    <row r="249" spans="18:18" ht="15.75">
      <c r="R249" s="20"/>
    </row>
    <row r="250" spans="18:18" ht="15.75">
      <c r="R250" s="20"/>
    </row>
    <row r="251" spans="18:18" ht="15.75">
      <c r="R251" s="20"/>
    </row>
    <row r="252" spans="18:18" ht="15.75">
      <c r="R252" s="20"/>
    </row>
    <row r="253" spans="18:18" ht="15.75">
      <c r="R253" s="20"/>
    </row>
    <row r="254" spans="18:18" ht="15.75">
      <c r="R254" s="20"/>
    </row>
    <row r="255" spans="18:18" ht="15.75">
      <c r="R255" s="20"/>
    </row>
    <row r="256" spans="18:18" ht="15.75">
      <c r="R256" s="20"/>
    </row>
    <row r="257" spans="18:18" ht="15.75">
      <c r="R257" s="20"/>
    </row>
    <row r="258" spans="18:18" ht="15.75">
      <c r="R258" s="20"/>
    </row>
    <row r="259" spans="18:18" ht="15.75">
      <c r="R259" s="20"/>
    </row>
    <row r="260" spans="18:18" ht="15.75">
      <c r="R260" s="20"/>
    </row>
    <row r="261" spans="18:18" ht="15.75">
      <c r="R261" s="20"/>
    </row>
    <row r="262" spans="18:18" ht="15.75">
      <c r="R262" s="20"/>
    </row>
    <row r="263" spans="18:18" ht="15.75">
      <c r="R263" s="20"/>
    </row>
    <row r="264" spans="18:18" ht="15.75">
      <c r="R264" s="20"/>
    </row>
    <row r="265" spans="18:18" ht="15.75">
      <c r="R265" s="20"/>
    </row>
    <row r="266" spans="18:18" ht="15.75">
      <c r="R266" s="20"/>
    </row>
    <row r="267" spans="18:18" ht="15.75">
      <c r="R267" s="20"/>
    </row>
    <row r="268" spans="18:18" ht="15.75">
      <c r="R268" s="20"/>
    </row>
    <row r="269" spans="18:18" ht="15.75">
      <c r="R269" s="20"/>
    </row>
    <row r="270" spans="18:18" ht="15.75">
      <c r="R270" s="20"/>
    </row>
    <row r="271" spans="18:18" ht="15.75">
      <c r="R271" s="20"/>
    </row>
    <row r="272" spans="18:18" ht="15.75">
      <c r="R272" s="20"/>
    </row>
    <row r="273" spans="18:18" ht="15.75">
      <c r="R273" s="20"/>
    </row>
    <row r="274" spans="18:18" ht="15.75">
      <c r="R274" s="20"/>
    </row>
    <row r="275" spans="18:18" ht="15.75">
      <c r="R275" s="20"/>
    </row>
    <row r="276" spans="18:18" ht="15.75">
      <c r="R276" s="20"/>
    </row>
    <row r="277" spans="18:18" ht="15.75">
      <c r="R277" s="20"/>
    </row>
    <row r="278" spans="18:18" ht="15.75">
      <c r="R278" s="20"/>
    </row>
    <row r="279" spans="18:18" ht="15.75">
      <c r="R279" s="20"/>
    </row>
    <row r="280" spans="18:18" ht="15.75">
      <c r="R280" s="20"/>
    </row>
    <row r="281" spans="18:18" ht="15.75">
      <c r="R281" s="20"/>
    </row>
    <row r="282" spans="18:18" ht="15.75">
      <c r="R282" s="20"/>
    </row>
    <row r="283" spans="18:18" ht="15.75">
      <c r="R283" s="20"/>
    </row>
    <row r="284" spans="18:18" ht="15.75">
      <c r="R284" s="20"/>
    </row>
    <row r="285" spans="18:18" ht="15.75">
      <c r="R285" s="20"/>
    </row>
    <row r="286" spans="18:18" ht="15.75">
      <c r="R286" s="20"/>
    </row>
    <row r="287" spans="18:18" ht="15.75">
      <c r="R287" s="20"/>
    </row>
    <row r="288" spans="18:18" ht="15.75">
      <c r="R288" s="20"/>
    </row>
    <row r="289" spans="18:18" ht="15.75">
      <c r="R289" s="20"/>
    </row>
    <row r="290" spans="18:18" ht="15.75">
      <c r="R290" s="20"/>
    </row>
    <row r="291" spans="18:18" ht="15.75">
      <c r="R291" s="20"/>
    </row>
    <row r="292" spans="18:18" ht="15.75">
      <c r="R292" s="20"/>
    </row>
    <row r="293" spans="18:18" ht="15.75">
      <c r="R293" s="20"/>
    </row>
    <row r="294" spans="18:18" ht="15.75">
      <c r="R294" s="20"/>
    </row>
    <row r="295" spans="18:18" ht="15.75">
      <c r="R295" s="20"/>
    </row>
    <row r="296" spans="18:18" ht="15.75">
      <c r="R296" s="20"/>
    </row>
    <row r="297" spans="18:18" ht="15.75">
      <c r="R297" s="20"/>
    </row>
    <row r="298" spans="18:18" ht="15.75">
      <c r="R298" s="20"/>
    </row>
    <row r="299" spans="18:18" ht="15.75">
      <c r="R299" s="20"/>
    </row>
    <row r="300" spans="18:18" ht="15.75">
      <c r="R300" s="20"/>
    </row>
    <row r="301" spans="18:18" ht="15.75">
      <c r="R301" s="20"/>
    </row>
    <row r="302" spans="18:18" ht="15.75">
      <c r="R302" s="20"/>
    </row>
    <row r="303" spans="18:18" ht="15.75">
      <c r="R303" s="20"/>
    </row>
    <row r="304" spans="18:18" ht="15.75">
      <c r="R304" s="20"/>
    </row>
    <row r="305" spans="18:18" ht="15.75">
      <c r="R305" s="20"/>
    </row>
    <row r="306" spans="18:18" ht="15.75">
      <c r="R306" s="20"/>
    </row>
    <row r="307" spans="18:18" ht="15.75">
      <c r="R307" s="20"/>
    </row>
    <row r="308" spans="18:18" ht="15.75">
      <c r="R308" s="20"/>
    </row>
    <row r="309" spans="18:18" ht="15.75">
      <c r="R309" s="20"/>
    </row>
    <row r="310" spans="18:18" ht="15.75">
      <c r="R310" s="20"/>
    </row>
    <row r="311" spans="18:18" ht="15.75">
      <c r="R311" s="20"/>
    </row>
    <row r="312" spans="18:18" ht="15.75">
      <c r="R312" s="20"/>
    </row>
    <row r="313" spans="18:18" ht="15.75">
      <c r="R313" s="20"/>
    </row>
    <row r="314" spans="18:18" ht="15.75">
      <c r="R314" s="20"/>
    </row>
    <row r="315" spans="18:18" ht="15.75">
      <c r="R315" s="20"/>
    </row>
    <row r="316" spans="18:18" ht="15.75">
      <c r="R316" s="20"/>
    </row>
    <row r="317" spans="18:18" ht="15.75">
      <c r="R317" s="20"/>
    </row>
    <row r="318" spans="18:18" ht="15.75">
      <c r="R318" s="20"/>
    </row>
    <row r="319" spans="18:18" ht="15.75">
      <c r="R319" s="20"/>
    </row>
    <row r="320" spans="18:18" ht="15.75">
      <c r="R320" s="20"/>
    </row>
    <row r="321" spans="18:18" ht="15.75">
      <c r="R321" s="20"/>
    </row>
    <row r="322" spans="18:18" ht="15.75">
      <c r="R322" s="20"/>
    </row>
    <row r="323" spans="18:18" ht="15.75">
      <c r="R323" s="20"/>
    </row>
    <row r="324" spans="18:18" ht="15.75">
      <c r="R324" s="20"/>
    </row>
    <row r="325" spans="18:18" ht="15.75">
      <c r="R325" s="20"/>
    </row>
    <row r="326" spans="18:18" ht="15.75">
      <c r="R326" s="20"/>
    </row>
    <row r="327" spans="18:18" ht="15.75">
      <c r="R327" s="20"/>
    </row>
    <row r="328" spans="18:18" ht="15.75">
      <c r="R328" s="20"/>
    </row>
    <row r="329" spans="18:18" ht="15.75">
      <c r="R329" s="20"/>
    </row>
    <row r="330" spans="18:18" ht="15.75">
      <c r="R330" s="20"/>
    </row>
    <row r="331" spans="18:18" ht="15.75">
      <c r="R331" s="20"/>
    </row>
    <row r="332" spans="18:18" ht="15.75">
      <c r="R332" s="20"/>
    </row>
    <row r="333" spans="18:18" ht="15.75">
      <c r="R333" s="20"/>
    </row>
    <row r="334" spans="18:18" ht="15.75">
      <c r="R334" s="20"/>
    </row>
    <row r="335" spans="18:18" ht="15.75">
      <c r="R335" s="20"/>
    </row>
    <row r="336" spans="18:18" ht="15.75">
      <c r="R336" s="20"/>
    </row>
    <row r="337" spans="18:18" ht="15.75">
      <c r="R337" s="20"/>
    </row>
    <row r="338" spans="18:18" ht="15.75">
      <c r="R338" s="20"/>
    </row>
    <row r="339" spans="18:18" ht="15.75">
      <c r="R339" s="20"/>
    </row>
    <row r="340" spans="18:18" ht="15.75">
      <c r="R340" s="20"/>
    </row>
    <row r="341" spans="18:18" ht="15.75">
      <c r="R341" s="20"/>
    </row>
    <row r="342" spans="18:18" ht="15.75">
      <c r="R342" s="20"/>
    </row>
    <row r="343" spans="18:18" ht="15.75">
      <c r="R343" s="20"/>
    </row>
    <row r="344" spans="18:18" ht="15.75">
      <c r="R344" s="20"/>
    </row>
    <row r="345" spans="18:18" ht="15.75">
      <c r="R345" s="20"/>
    </row>
    <row r="346" spans="18:18" ht="15.75">
      <c r="R346" s="20"/>
    </row>
    <row r="347" spans="18:18" ht="15.75">
      <c r="R347" s="20"/>
    </row>
    <row r="348" spans="18:18" ht="15.75">
      <c r="R348" s="20"/>
    </row>
    <row r="349" spans="18:18" ht="15.75">
      <c r="R349" s="20"/>
    </row>
    <row r="350" spans="18:18" ht="15.75">
      <c r="R350" s="20"/>
    </row>
    <row r="351" spans="18:18" ht="15.75">
      <c r="R351" s="20"/>
    </row>
    <row r="352" spans="18:18" ht="15.75">
      <c r="R352" s="20"/>
    </row>
    <row r="353" spans="18:18" ht="15.75">
      <c r="R353" s="20"/>
    </row>
    <row r="354" spans="18:18" ht="15.75">
      <c r="R354" s="20"/>
    </row>
    <row r="355" spans="18:18" ht="15.75">
      <c r="R355" s="20"/>
    </row>
    <row r="356" spans="18:18" ht="15.75">
      <c r="R356" s="20"/>
    </row>
    <row r="357" spans="18:18" ht="15.75">
      <c r="R357" s="20"/>
    </row>
    <row r="358" spans="18:18" ht="15.75">
      <c r="R358" s="20"/>
    </row>
    <row r="359" spans="18:18" ht="15.75">
      <c r="R359" s="20"/>
    </row>
    <row r="360" spans="18:18" ht="15.75">
      <c r="R360" s="20"/>
    </row>
    <row r="361" spans="18:18" ht="15.75">
      <c r="R361" s="20"/>
    </row>
    <row r="362" spans="18:18" ht="15.75">
      <c r="R362" s="20"/>
    </row>
    <row r="363" spans="18:18" ht="15.75">
      <c r="R363" s="20"/>
    </row>
    <row r="364" spans="18:18" ht="15.75">
      <c r="R364" s="20"/>
    </row>
    <row r="365" spans="18:18" ht="15.75">
      <c r="R365" s="20"/>
    </row>
    <row r="366" spans="18:18" ht="15.75">
      <c r="R366" s="20"/>
    </row>
    <row r="367" spans="18:18" ht="15.75">
      <c r="R367" s="20"/>
    </row>
    <row r="368" spans="18:18" ht="15.75">
      <c r="R368" s="20"/>
    </row>
    <row r="369" spans="18:18" ht="15.75">
      <c r="R369" s="20"/>
    </row>
    <row r="370" spans="18:18" ht="15.75">
      <c r="R370" s="20"/>
    </row>
    <row r="371" spans="18:18" ht="15.75">
      <c r="R371" s="20"/>
    </row>
    <row r="372" spans="18:18" ht="15.75">
      <c r="R372" s="20"/>
    </row>
    <row r="373" spans="18:18" ht="15.75">
      <c r="R373" s="20"/>
    </row>
    <row r="374" spans="18:18" ht="15.75">
      <c r="R374" s="20"/>
    </row>
    <row r="375" spans="18:18" ht="15.75">
      <c r="R375" s="20"/>
    </row>
    <row r="376" spans="18:18" ht="15.75">
      <c r="R376" s="20"/>
    </row>
    <row r="377" spans="18:18" ht="15.75">
      <c r="R377" s="20"/>
    </row>
    <row r="378" spans="18:18" ht="15.75">
      <c r="R378" s="20"/>
    </row>
    <row r="379" spans="18:18" ht="15.75">
      <c r="R379" s="20"/>
    </row>
    <row r="380" spans="18:18" ht="15.75">
      <c r="R380" s="20"/>
    </row>
    <row r="381" spans="18:18" ht="15.75">
      <c r="R381" s="20"/>
    </row>
    <row r="382" spans="18:18" ht="15.75">
      <c r="R382" s="20"/>
    </row>
    <row r="383" spans="18:18" ht="15.75">
      <c r="R383" s="20"/>
    </row>
    <row r="384" spans="18:18" ht="15.75">
      <c r="R384" s="20"/>
    </row>
    <row r="385" spans="18:18" ht="15.75">
      <c r="R385" s="20"/>
    </row>
    <row r="386" spans="18:18" ht="15.75">
      <c r="R386" s="20"/>
    </row>
    <row r="387" spans="18:18" ht="15.75">
      <c r="R387" s="20"/>
    </row>
    <row r="388" spans="18:18" ht="15.75">
      <c r="R388" s="20"/>
    </row>
    <row r="389" spans="18:18" ht="15.75">
      <c r="R389" s="20"/>
    </row>
    <row r="390" spans="18:18" ht="15.75">
      <c r="R390" s="20"/>
    </row>
    <row r="391" spans="18:18" ht="15.75">
      <c r="R391" s="20"/>
    </row>
    <row r="392" spans="18:18" ht="15.75">
      <c r="R392" s="20"/>
    </row>
    <row r="393" spans="18:18" ht="15.75">
      <c r="R393" s="20"/>
    </row>
    <row r="394" spans="18:18" ht="15.75">
      <c r="R394" s="20"/>
    </row>
    <row r="395" spans="18:18" ht="15.75">
      <c r="R395" s="20"/>
    </row>
    <row r="396" spans="18:18" ht="15.75">
      <c r="R396" s="20"/>
    </row>
    <row r="397" spans="18:18" ht="15.75">
      <c r="R397" s="20"/>
    </row>
    <row r="398" spans="18:18" ht="15.75">
      <c r="R398" s="20"/>
    </row>
    <row r="399" spans="18:18" ht="15.75">
      <c r="R399" s="20"/>
    </row>
    <row r="400" spans="18:18" ht="15.75">
      <c r="R400" s="20"/>
    </row>
    <row r="401" spans="18:18" ht="15.75">
      <c r="R401" s="20"/>
    </row>
    <row r="402" spans="18:18" ht="15.75">
      <c r="R402" s="20"/>
    </row>
    <row r="403" spans="18:18" ht="15.75">
      <c r="R403" s="20"/>
    </row>
    <row r="404" spans="18:18" ht="15.75">
      <c r="R404" s="20"/>
    </row>
    <row r="405" spans="18:18" ht="15.75">
      <c r="R405" s="20"/>
    </row>
    <row r="406" spans="18:18" ht="15.75">
      <c r="R406" s="20"/>
    </row>
    <row r="407" spans="18:18" ht="15.75">
      <c r="R407" s="20"/>
    </row>
    <row r="408" spans="18:18" ht="15.75">
      <c r="R408" s="20"/>
    </row>
    <row r="409" spans="18:18" ht="15.75">
      <c r="R409" s="20"/>
    </row>
    <row r="410" spans="18:18" ht="15.75">
      <c r="R410" s="20"/>
    </row>
    <row r="411" spans="18:18" ht="15.75">
      <c r="R411" s="20"/>
    </row>
    <row r="412" spans="18:18" ht="15.75">
      <c r="R412" s="20"/>
    </row>
    <row r="413" spans="18:18" ht="15.75">
      <c r="R413" s="20"/>
    </row>
    <row r="414" spans="18:18" ht="15.75">
      <c r="R414" s="20"/>
    </row>
    <row r="415" spans="18:18" ht="15.75">
      <c r="R415" s="20"/>
    </row>
    <row r="416" spans="18:18" ht="15.75">
      <c r="R416" s="20"/>
    </row>
    <row r="417" spans="18:18" ht="15.75">
      <c r="R417" s="20"/>
    </row>
    <row r="418" spans="18:18" ht="15.75">
      <c r="R418" s="20"/>
    </row>
    <row r="419" spans="18:18" ht="15.75">
      <c r="R419" s="20"/>
    </row>
    <row r="420" spans="18:18" ht="15.75">
      <c r="R420" s="20"/>
    </row>
    <row r="421" spans="18:18" ht="15.75">
      <c r="R421" s="20"/>
    </row>
    <row r="422" spans="18:18" ht="15.75">
      <c r="R422" s="20"/>
    </row>
    <row r="423" spans="18:18" ht="15.75">
      <c r="R423" s="20"/>
    </row>
    <row r="424" spans="18:18" ht="15.75">
      <c r="R424" s="20"/>
    </row>
    <row r="425" spans="18:18" ht="15.75">
      <c r="R425" s="20"/>
    </row>
    <row r="426" spans="18:18" ht="15.75">
      <c r="R426" s="20"/>
    </row>
    <row r="427" spans="18:18" ht="15.75">
      <c r="R427" s="20"/>
    </row>
    <row r="428" spans="18:18" ht="15.75">
      <c r="R428" s="20"/>
    </row>
    <row r="429" spans="18:18" ht="15.75">
      <c r="R429" s="20"/>
    </row>
    <row r="430" spans="18:18" ht="15.75">
      <c r="R430" s="20"/>
    </row>
    <row r="431" spans="18:18" ht="15.75">
      <c r="R431" s="20"/>
    </row>
    <row r="432" spans="18:18" ht="15.75">
      <c r="R432" s="20"/>
    </row>
    <row r="433" spans="18:18" ht="15.75">
      <c r="R433" s="20"/>
    </row>
    <row r="434" spans="18:18" ht="15.75">
      <c r="R434" s="20"/>
    </row>
    <row r="435" spans="18:18" ht="15.75">
      <c r="R435" s="20"/>
    </row>
    <row r="436" spans="18:18" ht="15.75">
      <c r="R436" s="20"/>
    </row>
    <row r="437" spans="18:18" ht="15.75">
      <c r="R437" s="20"/>
    </row>
    <row r="438" spans="18:18" ht="15.75">
      <c r="R438" s="20"/>
    </row>
    <row r="439" spans="18:18" ht="15.75">
      <c r="R439" s="20"/>
    </row>
    <row r="440" spans="18:18" ht="15.75">
      <c r="R440" s="20"/>
    </row>
    <row r="441" spans="18:18" ht="15.75">
      <c r="R441" s="20"/>
    </row>
    <row r="442" spans="18:18" ht="15.75">
      <c r="R442" s="20"/>
    </row>
    <row r="443" spans="18:18" ht="15.75">
      <c r="R443" s="20"/>
    </row>
    <row r="444" spans="18:18" ht="15.75">
      <c r="R444" s="20"/>
    </row>
    <row r="445" spans="18:18" ht="15.75">
      <c r="R445" s="20"/>
    </row>
    <row r="446" spans="18:18" ht="15.75">
      <c r="R446" s="20"/>
    </row>
    <row r="447" spans="18:18" ht="15.75">
      <c r="R447" s="20"/>
    </row>
    <row r="448" spans="18:18" ht="15.75">
      <c r="R448" s="20"/>
    </row>
    <row r="449" spans="18:18" ht="15.75">
      <c r="R449" s="20"/>
    </row>
    <row r="450" spans="18:18" ht="15.75">
      <c r="R450" s="20"/>
    </row>
    <row r="451" spans="18:18" ht="15.75">
      <c r="R451" s="20"/>
    </row>
    <row r="452" spans="18:18" ht="15.75">
      <c r="R452" s="20"/>
    </row>
    <row r="453" spans="18:18" ht="15.75">
      <c r="R453" s="20"/>
    </row>
    <row r="454" spans="18:18" ht="15.75">
      <c r="R454" s="20"/>
    </row>
    <row r="455" spans="18:18" ht="15.75">
      <c r="R455" s="20"/>
    </row>
    <row r="456" spans="18:18" ht="15.75">
      <c r="R456" s="20"/>
    </row>
    <row r="457" spans="18:18" ht="15.75">
      <c r="R457" s="20"/>
    </row>
    <row r="458" spans="18:18" ht="15.75">
      <c r="R458" s="20"/>
    </row>
    <row r="459" spans="18:18" ht="15.75">
      <c r="R459" s="20"/>
    </row>
    <row r="460" spans="18:18" ht="15.75">
      <c r="R460" s="20"/>
    </row>
    <row r="461" spans="18:18" ht="15.75">
      <c r="R461" s="20"/>
    </row>
    <row r="462" spans="18:18" ht="15.75">
      <c r="R462" s="20"/>
    </row>
    <row r="463" spans="18:18" ht="15.75">
      <c r="R463" s="20"/>
    </row>
    <row r="464" spans="18:18" ht="15.75">
      <c r="R464" s="20"/>
    </row>
    <row r="465" spans="18:18" ht="15.75">
      <c r="R465" s="20"/>
    </row>
    <row r="466" spans="18:18" ht="15.75">
      <c r="R466" s="20"/>
    </row>
    <row r="467" spans="18:18" ht="15.75">
      <c r="R467" s="20"/>
    </row>
    <row r="468" spans="18:18" ht="15.75">
      <c r="R468" s="20"/>
    </row>
    <row r="469" spans="18:18" ht="15.75">
      <c r="R469" s="20"/>
    </row>
    <row r="470" spans="18:18" ht="15.75">
      <c r="R470" s="20"/>
    </row>
    <row r="471" spans="18:18" ht="15.75">
      <c r="R471" s="20"/>
    </row>
    <row r="472" spans="18:18" ht="15.75">
      <c r="R472" s="20"/>
    </row>
    <row r="473" spans="18:18" ht="15.75">
      <c r="R473" s="20"/>
    </row>
    <row r="474" spans="18:18" ht="15.75">
      <c r="R474" s="20"/>
    </row>
    <row r="475" spans="18:18" ht="15.75">
      <c r="R475" s="20"/>
    </row>
    <row r="476" spans="18:18" ht="15.75">
      <c r="R476" s="20"/>
    </row>
    <row r="477" spans="18:18" ht="15.75">
      <c r="R477" s="20"/>
    </row>
    <row r="478" spans="18:18" ht="15.75">
      <c r="R478" s="20"/>
    </row>
    <row r="479" spans="18:18" ht="15.75">
      <c r="R479" s="20"/>
    </row>
    <row r="480" spans="18:18" ht="15.75">
      <c r="R480" s="20"/>
    </row>
    <row r="481" spans="18:18" ht="15.75">
      <c r="R481" s="20"/>
    </row>
    <row r="482" spans="18:18" ht="15.75">
      <c r="R482" s="20"/>
    </row>
    <row r="483" spans="18:18" ht="15.75">
      <c r="R483" s="20"/>
    </row>
    <row r="484" spans="18:18" ht="15.75">
      <c r="R484" s="20"/>
    </row>
    <row r="485" spans="18:18" ht="15.75">
      <c r="R485" s="20"/>
    </row>
    <row r="486" spans="18:18" ht="15.75">
      <c r="R486" s="20"/>
    </row>
    <row r="487" spans="18:18" ht="15.75">
      <c r="R487" s="20"/>
    </row>
    <row r="488" spans="18:18" ht="15.75">
      <c r="R488" s="20"/>
    </row>
    <row r="489" spans="18:18" ht="15.75">
      <c r="R489" s="20"/>
    </row>
    <row r="490" spans="18:18" ht="15.75">
      <c r="R490" s="20"/>
    </row>
    <row r="491" spans="18:18" ht="15.75">
      <c r="R491" s="20"/>
    </row>
    <row r="492" spans="18:18" ht="15.75">
      <c r="R492" s="20"/>
    </row>
    <row r="493" spans="18:18" ht="15.75">
      <c r="R493" s="20"/>
    </row>
    <row r="494" spans="18:18" ht="15.75">
      <c r="R494" s="20"/>
    </row>
    <row r="495" spans="18:18" ht="15.75">
      <c r="R495" s="20"/>
    </row>
    <row r="496" spans="18:18" ht="15.75">
      <c r="R496" s="20"/>
    </row>
    <row r="497" spans="18:18" ht="15.75">
      <c r="R497" s="20"/>
    </row>
    <row r="498" spans="18:18" ht="15.75">
      <c r="R498" s="20"/>
    </row>
    <row r="499" spans="18:18" ht="15.75">
      <c r="R499" s="20"/>
    </row>
    <row r="500" spans="18:18" ht="15.75">
      <c r="R500" s="20"/>
    </row>
    <row r="501" spans="18:18" ht="15.75">
      <c r="R501" s="20"/>
    </row>
    <row r="502" spans="18:18" ht="15.75">
      <c r="R502" s="20"/>
    </row>
    <row r="503" spans="18:18" ht="15.75">
      <c r="R503" s="20"/>
    </row>
    <row r="504" spans="18:18" ht="15.75">
      <c r="R504" s="20"/>
    </row>
    <row r="505" spans="18:18" ht="15.75">
      <c r="R505" s="20"/>
    </row>
    <row r="506" spans="18:18" ht="15.75">
      <c r="R506" s="20"/>
    </row>
    <row r="507" spans="18:18" ht="15.75">
      <c r="R507" s="20"/>
    </row>
    <row r="508" spans="18:18" ht="15.75">
      <c r="R508" s="20"/>
    </row>
    <row r="509" spans="18:18" ht="15.75">
      <c r="R509" s="20"/>
    </row>
    <row r="510" spans="18:18" ht="15.75">
      <c r="R510" s="20"/>
    </row>
    <row r="511" spans="18:18" ht="15.75">
      <c r="R511" s="20"/>
    </row>
    <row r="512" spans="18:18" ht="15.75">
      <c r="R512" s="20"/>
    </row>
    <row r="513" spans="18:18" ht="15.75">
      <c r="R513" s="20"/>
    </row>
    <row r="514" spans="18:18" ht="15.75">
      <c r="R514" s="20"/>
    </row>
    <row r="515" spans="18:18" ht="15.75">
      <c r="R515" s="20"/>
    </row>
    <row r="516" spans="18:18" ht="15.75">
      <c r="R516" s="20"/>
    </row>
    <row r="517" spans="18:18" ht="15.75">
      <c r="R517" s="20"/>
    </row>
    <row r="518" spans="18:18" ht="15.75">
      <c r="R518" s="20"/>
    </row>
    <row r="519" spans="18:18" ht="15.75">
      <c r="R519" s="20"/>
    </row>
    <row r="520" spans="18:18" ht="15.75">
      <c r="R520" s="20"/>
    </row>
    <row r="521" spans="18:18" ht="15.75">
      <c r="R521" s="20"/>
    </row>
    <row r="522" spans="18:18" ht="15.75">
      <c r="R522" s="20"/>
    </row>
    <row r="523" spans="18:18" ht="15.75">
      <c r="R523" s="20"/>
    </row>
    <row r="524" spans="18:18" ht="15.75">
      <c r="R524" s="20"/>
    </row>
    <row r="525" spans="18:18" ht="15.75">
      <c r="R525" s="20"/>
    </row>
    <row r="526" spans="18:18" ht="15.75">
      <c r="R526" s="20"/>
    </row>
    <row r="527" spans="18:18" ht="15.75">
      <c r="R527" s="20"/>
    </row>
    <row r="528" spans="18:18" ht="15.75">
      <c r="R528" s="20"/>
    </row>
    <row r="529" spans="18:18" ht="15.75">
      <c r="R529" s="20"/>
    </row>
    <row r="530" spans="18:18" ht="15.75">
      <c r="R530" s="20"/>
    </row>
    <row r="531" spans="18:18" ht="15.75">
      <c r="R531" s="20"/>
    </row>
    <row r="532" spans="18:18" ht="15.75">
      <c r="R532" s="20"/>
    </row>
    <row r="533" spans="18:18" ht="15.75">
      <c r="R533" s="20"/>
    </row>
    <row r="534" spans="18:18" ht="15.75">
      <c r="R534" s="20"/>
    </row>
    <row r="535" spans="18:18" ht="15.75">
      <c r="R535" s="20"/>
    </row>
    <row r="536" spans="18:18" ht="15.75">
      <c r="R536" s="20"/>
    </row>
    <row r="537" spans="18:18" ht="15.75">
      <c r="R537" s="20"/>
    </row>
    <row r="538" spans="18:18" ht="15.75">
      <c r="R538" s="20"/>
    </row>
    <row r="539" spans="18:18" ht="15.75">
      <c r="R539" s="20"/>
    </row>
    <row r="540" spans="18:18" ht="15.75">
      <c r="R540" s="20"/>
    </row>
    <row r="541" spans="18:18" ht="15.75">
      <c r="R541" s="20"/>
    </row>
    <row r="542" spans="18:18" ht="15.75">
      <c r="R542" s="20"/>
    </row>
    <row r="543" spans="18:18" ht="15.75">
      <c r="R543" s="20"/>
    </row>
    <row r="544" spans="18:18" ht="15.75">
      <c r="R544" s="20"/>
    </row>
    <row r="545" spans="18:18" ht="15.75">
      <c r="R545" s="20"/>
    </row>
    <row r="546" spans="18:18" ht="15.75">
      <c r="R546" s="20"/>
    </row>
    <row r="547" spans="18:18" ht="15.75">
      <c r="R547" s="20"/>
    </row>
    <row r="548" spans="18:18" ht="15.75">
      <c r="R548" s="20"/>
    </row>
    <row r="549" spans="18:18" ht="15.75">
      <c r="R549" s="20"/>
    </row>
    <row r="550" spans="18:18" ht="15.75">
      <c r="R550" s="20"/>
    </row>
    <row r="551" spans="18:18" ht="15.75">
      <c r="R551" s="20"/>
    </row>
    <row r="552" spans="18:18" ht="15.75">
      <c r="R552" s="20"/>
    </row>
    <row r="553" spans="18:18" ht="15.75">
      <c r="R553" s="20"/>
    </row>
    <row r="554" spans="18:18" ht="15.75">
      <c r="R554" s="20"/>
    </row>
    <row r="555" spans="18:18" ht="15.75">
      <c r="R555" s="20"/>
    </row>
    <row r="556" spans="18:18" ht="15.75">
      <c r="R556" s="20"/>
    </row>
    <row r="557" spans="18:18" ht="15.75">
      <c r="R557" s="20"/>
    </row>
    <row r="558" spans="18:18" ht="15.75">
      <c r="R558" s="20"/>
    </row>
    <row r="559" spans="18:18" ht="15.75">
      <c r="R559" s="20"/>
    </row>
    <row r="560" spans="18:18" ht="15.75">
      <c r="R560" s="20"/>
    </row>
    <row r="561" spans="18:18" ht="15.75">
      <c r="R561" s="20"/>
    </row>
    <row r="562" spans="18:18" ht="15.75">
      <c r="R562" s="20"/>
    </row>
    <row r="563" spans="18:18" ht="15.75">
      <c r="R563" s="20"/>
    </row>
    <row r="564" spans="18:18" ht="15.75">
      <c r="R564" s="20"/>
    </row>
    <row r="565" spans="18:18" ht="15.75">
      <c r="R565" s="20"/>
    </row>
    <row r="566" spans="18:18" ht="15.75">
      <c r="R566" s="20"/>
    </row>
    <row r="567" spans="18:18" ht="15.75">
      <c r="R567" s="20"/>
    </row>
    <row r="568" spans="18:18" ht="15.75">
      <c r="R568" s="20"/>
    </row>
    <row r="569" spans="18:18" ht="15.75">
      <c r="R569" s="20"/>
    </row>
    <row r="570" spans="18:18" ht="15.75">
      <c r="R570" s="20"/>
    </row>
    <row r="571" spans="18:18" ht="15.75">
      <c r="R571" s="20"/>
    </row>
    <row r="572" spans="18:18" ht="15.75">
      <c r="R572" s="20"/>
    </row>
    <row r="573" spans="18:18" ht="15.75">
      <c r="R573" s="20"/>
    </row>
    <row r="574" spans="18:18" ht="15.75">
      <c r="R574" s="20"/>
    </row>
    <row r="575" spans="18:18" ht="15.75">
      <c r="R575" s="20"/>
    </row>
    <row r="576" spans="18:18" ht="15.75">
      <c r="R576" s="20"/>
    </row>
    <row r="577" spans="18:18" ht="15.75">
      <c r="R577" s="20"/>
    </row>
    <row r="578" spans="18:18" ht="15.75">
      <c r="R578" s="20"/>
    </row>
    <row r="579" spans="18:18" ht="15.75">
      <c r="R579" s="20"/>
    </row>
    <row r="580" spans="18:18" ht="15.75">
      <c r="R580" s="20"/>
    </row>
    <row r="581" spans="18:18" ht="15.75">
      <c r="R581" s="20"/>
    </row>
    <row r="582" spans="18:18" ht="15.75">
      <c r="R582" s="20"/>
    </row>
    <row r="583" spans="18:18" ht="15.75">
      <c r="R583" s="20"/>
    </row>
    <row r="584" spans="18:18" ht="15.75">
      <c r="R584" s="20"/>
    </row>
    <row r="585" spans="18:18" ht="15.75">
      <c r="R585" s="20"/>
    </row>
    <row r="586" spans="18:18" ht="15.75">
      <c r="R586" s="20"/>
    </row>
    <row r="587" spans="18:18" ht="15.75">
      <c r="R587" s="20"/>
    </row>
    <row r="588" spans="18:18" ht="15.75">
      <c r="R588" s="20"/>
    </row>
    <row r="589" spans="18:18" ht="15.75">
      <c r="R589" s="20"/>
    </row>
    <row r="590" spans="18:18" ht="15.75">
      <c r="R590" s="20"/>
    </row>
    <row r="591" spans="18:18" ht="15.75">
      <c r="R591" s="20"/>
    </row>
    <row r="592" spans="18:18" ht="15.75">
      <c r="R592" s="20"/>
    </row>
    <row r="593" spans="18:18" ht="15.75">
      <c r="R593" s="20"/>
    </row>
    <row r="594" spans="18:18" ht="15.75">
      <c r="R594" s="20"/>
    </row>
    <row r="595" spans="18:18" ht="15.75">
      <c r="R595" s="20"/>
    </row>
    <row r="596" spans="18:18" ht="15.75">
      <c r="R596" s="20"/>
    </row>
    <row r="597" spans="18:18" ht="15.75">
      <c r="R597" s="20"/>
    </row>
    <row r="598" spans="18:18" ht="15.75">
      <c r="R598" s="20"/>
    </row>
    <row r="599" spans="18:18" ht="15.75">
      <c r="R599" s="20"/>
    </row>
    <row r="600" spans="18:18" ht="15.75">
      <c r="R600" s="20"/>
    </row>
    <row r="601" spans="18:18" ht="15.75">
      <c r="R601" s="20"/>
    </row>
    <row r="602" spans="18:18" ht="15.75">
      <c r="R602" s="20"/>
    </row>
    <row r="603" spans="18:18" ht="15.75">
      <c r="R603" s="20"/>
    </row>
    <row r="604" spans="18:18" ht="15.75">
      <c r="R604" s="20"/>
    </row>
    <row r="605" spans="18:18" ht="15.75">
      <c r="R605" s="20"/>
    </row>
    <row r="606" spans="18:18" ht="15.75">
      <c r="R606" s="20"/>
    </row>
    <row r="607" spans="18:18" ht="15.75">
      <c r="R607" s="20"/>
    </row>
    <row r="608" spans="18:18" ht="15.75">
      <c r="R608" s="20"/>
    </row>
    <row r="609" spans="18:18" ht="15.75">
      <c r="R609" s="20"/>
    </row>
    <row r="610" spans="18:18" ht="15.75">
      <c r="R610" s="20"/>
    </row>
    <row r="611" spans="18:18" ht="15.75">
      <c r="R611" s="20"/>
    </row>
    <row r="612" spans="18:18" ht="15.75">
      <c r="R612" s="20"/>
    </row>
    <row r="613" spans="18:18" ht="15.75">
      <c r="R613" s="20"/>
    </row>
    <row r="614" spans="18:18" ht="15.75">
      <c r="R614" s="20"/>
    </row>
    <row r="615" spans="18:18" ht="15.75">
      <c r="R615" s="20"/>
    </row>
    <row r="616" spans="18:18" ht="15.75">
      <c r="R616" s="20"/>
    </row>
    <row r="617" spans="18:18" ht="15.75">
      <c r="R617" s="20"/>
    </row>
    <row r="618" spans="18:18" ht="15.75">
      <c r="R618" s="20"/>
    </row>
    <row r="619" spans="18:18" ht="15.75">
      <c r="R619" s="20"/>
    </row>
    <row r="620" spans="18:18" ht="15.75">
      <c r="R620" s="20"/>
    </row>
    <row r="621" spans="18:18" ht="15.75">
      <c r="R621" s="20"/>
    </row>
    <row r="622" spans="18:18" ht="15.75">
      <c r="R622" s="20"/>
    </row>
    <row r="623" spans="18:18" ht="15.75">
      <c r="R623" s="20"/>
    </row>
    <row r="624" spans="18:18" ht="15.75">
      <c r="R624" s="20"/>
    </row>
    <row r="625" spans="18:18" ht="15.75">
      <c r="R625" s="20"/>
    </row>
    <row r="626" spans="18:18" ht="15.75">
      <c r="R626" s="20"/>
    </row>
    <row r="627" spans="18:18" ht="15.75">
      <c r="R627" s="20"/>
    </row>
    <row r="628" spans="18:18" ht="15.75">
      <c r="R628" s="20"/>
    </row>
    <row r="629" spans="18:18" ht="15.75">
      <c r="R629" s="20"/>
    </row>
    <row r="630" spans="18:18" ht="15.75">
      <c r="R630" s="20"/>
    </row>
    <row r="631" spans="18:18" ht="15.75">
      <c r="R631" s="20"/>
    </row>
    <row r="632" spans="18:18" ht="15.75">
      <c r="R632" s="20"/>
    </row>
    <row r="633" spans="18:18" ht="15.75">
      <c r="R633" s="20"/>
    </row>
    <row r="634" spans="18:18" ht="15.75">
      <c r="R634" s="20"/>
    </row>
    <row r="635" spans="18:18" ht="15.75">
      <c r="R635" s="20"/>
    </row>
    <row r="636" spans="18:18" ht="15.75">
      <c r="R636" s="20"/>
    </row>
    <row r="637" spans="18:18" ht="15.75">
      <c r="R637" s="20"/>
    </row>
    <row r="638" spans="18:18" ht="15.75">
      <c r="R638" s="20"/>
    </row>
    <row r="639" spans="18:18" ht="15.75">
      <c r="R639" s="20"/>
    </row>
    <row r="640" spans="18:18" ht="15.75">
      <c r="R640" s="20"/>
    </row>
    <row r="641" spans="18:18" ht="15.75">
      <c r="R641" s="20"/>
    </row>
    <row r="642" spans="18:18" ht="15.75">
      <c r="R642" s="20"/>
    </row>
    <row r="643" spans="18:18" ht="15.75">
      <c r="R643" s="20"/>
    </row>
    <row r="644" spans="18:18" ht="15.75">
      <c r="R644" s="20"/>
    </row>
    <row r="645" spans="18:18" ht="15.75">
      <c r="R645" s="20"/>
    </row>
    <row r="646" spans="18:18" ht="15.75">
      <c r="R646" s="20"/>
    </row>
    <row r="647" spans="18:18" ht="15.75">
      <c r="R647" s="20"/>
    </row>
    <row r="648" spans="18:18" ht="15.75">
      <c r="R648" s="20"/>
    </row>
    <row r="649" spans="18:18" ht="15.75">
      <c r="R649" s="20"/>
    </row>
    <row r="650" spans="18:18" ht="15.75">
      <c r="R650" s="20"/>
    </row>
    <row r="651" spans="18:18" ht="15.75">
      <c r="R651" s="20"/>
    </row>
    <row r="652" spans="18:18" ht="15.75">
      <c r="R652" s="20"/>
    </row>
    <row r="653" spans="18:18" ht="15.75">
      <c r="R653" s="20"/>
    </row>
    <row r="654" spans="18:18" ht="15.75">
      <c r="R654" s="20"/>
    </row>
    <row r="655" spans="18:18" ht="15.75">
      <c r="R655" s="20"/>
    </row>
    <row r="656" spans="18:18" ht="15.75">
      <c r="R656" s="20"/>
    </row>
    <row r="657" spans="18:18" ht="15.75">
      <c r="R657" s="20"/>
    </row>
    <row r="658" spans="18:18" ht="15.75">
      <c r="R658" s="20"/>
    </row>
    <row r="659" spans="18:18" ht="15.75">
      <c r="R659" s="20"/>
    </row>
    <row r="660" spans="18:18" ht="15.75">
      <c r="R660" s="20"/>
    </row>
    <row r="661" spans="18:18" ht="15.75">
      <c r="R661" s="20"/>
    </row>
    <row r="662" spans="18:18" ht="15.75">
      <c r="R662" s="20"/>
    </row>
    <row r="663" spans="18:18" ht="15.75">
      <c r="R663" s="20"/>
    </row>
    <row r="664" spans="18:18" ht="15.75">
      <c r="R664" s="20"/>
    </row>
    <row r="665" spans="18:18" ht="15.75">
      <c r="R665" s="20"/>
    </row>
    <row r="666" spans="18:18" ht="15.75">
      <c r="R666" s="20"/>
    </row>
    <row r="667" spans="18:18" ht="15.75">
      <c r="R667" s="20"/>
    </row>
    <row r="668" spans="18:18" ht="15.75">
      <c r="R668" s="20"/>
    </row>
    <row r="669" spans="18:18" ht="15.75">
      <c r="R669" s="20"/>
    </row>
    <row r="670" spans="18:18" ht="15.75">
      <c r="R670" s="20"/>
    </row>
    <row r="671" spans="18:18" ht="15.75">
      <c r="R671" s="20"/>
    </row>
    <row r="672" spans="18:18" ht="15.75">
      <c r="R672" s="20"/>
    </row>
    <row r="673" spans="18:18" ht="15.75">
      <c r="R673" s="20"/>
    </row>
    <row r="674" spans="18:18" ht="15.75">
      <c r="R674" s="20"/>
    </row>
    <row r="675" spans="18:18" ht="15.75">
      <c r="R675" s="20"/>
    </row>
    <row r="676" spans="18:18" ht="15.75">
      <c r="R676" s="20"/>
    </row>
    <row r="677" spans="18:18" ht="15.75">
      <c r="R677" s="20"/>
    </row>
    <row r="678" spans="18:18" ht="15.75">
      <c r="R678" s="20"/>
    </row>
    <row r="679" spans="18:18" ht="15.75">
      <c r="R679" s="20"/>
    </row>
    <row r="680" spans="18:18" ht="15.75">
      <c r="R680" s="20"/>
    </row>
    <row r="681" spans="18:18" ht="15.75">
      <c r="R681" s="20"/>
    </row>
    <row r="682" spans="18:18" ht="15.75">
      <c r="R682" s="20"/>
    </row>
    <row r="683" spans="18:18" ht="15.75">
      <c r="R683" s="20"/>
    </row>
    <row r="684" spans="18:18" ht="15.75">
      <c r="R684" s="20"/>
    </row>
    <row r="685" spans="18:18" ht="15.75">
      <c r="R685" s="20"/>
    </row>
    <row r="686" spans="18:18" ht="15.75">
      <c r="R686" s="20"/>
    </row>
    <row r="687" spans="18:18" ht="15.75">
      <c r="R687" s="20"/>
    </row>
    <row r="688" spans="18:18" ht="15.75">
      <c r="R688" s="20"/>
    </row>
    <row r="689" spans="18:18" ht="15.75">
      <c r="R689" s="20"/>
    </row>
    <row r="690" spans="18:18" ht="15.75">
      <c r="R690" s="20"/>
    </row>
    <row r="691" spans="18:18" ht="15.75">
      <c r="R691" s="20"/>
    </row>
    <row r="692" spans="18:18" ht="15.75">
      <c r="R692" s="20"/>
    </row>
    <row r="693" spans="18:18" ht="15.75">
      <c r="R693" s="20"/>
    </row>
    <row r="694" spans="18:18" ht="15.75">
      <c r="R694" s="20"/>
    </row>
    <row r="695" spans="18:18" ht="15.75">
      <c r="R695" s="20"/>
    </row>
    <row r="696" spans="18:18" ht="15.75">
      <c r="R696" s="20"/>
    </row>
    <row r="697" spans="18:18" ht="15.75">
      <c r="R697" s="20"/>
    </row>
    <row r="698" spans="18:18" ht="15.75">
      <c r="R698" s="20"/>
    </row>
    <row r="699" spans="18:18" ht="15.75">
      <c r="R699" s="20"/>
    </row>
    <row r="700" spans="18:18" ht="15.75">
      <c r="R700" s="20"/>
    </row>
    <row r="701" spans="18:18" ht="15.75">
      <c r="R701" s="20"/>
    </row>
    <row r="702" spans="18:18" ht="15.75">
      <c r="R702" s="20"/>
    </row>
    <row r="703" spans="18:18" ht="15.75">
      <c r="R703" s="20"/>
    </row>
    <row r="704" spans="18:18" ht="15.75">
      <c r="R704" s="20"/>
    </row>
    <row r="705" spans="18:18" ht="15.75">
      <c r="R705" s="20"/>
    </row>
    <row r="706" spans="18:18" ht="15.75">
      <c r="R706" s="20"/>
    </row>
    <row r="707" spans="18:18" ht="15.75">
      <c r="R707" s="20"/>
    </row>
    <row r="708" spans="18:18" ht="15.75">
      <c r="R708" s="20"/>
    </row>
    <row r="709" spans="18:18" ht="15.75">
      <c r="R709" s="20"/>
    </row>
    <row r="710" spans="18:18" ht="15.75">
      <c r="R710" s="20"/>
    </row>
    <row r="711" spans="18:18" ht="15.75">
      <c r="R711" s="20"/>
    </row>
    <row r="712" spans="18:18" ht="15.75">
      <c r="R712" s="20"/>
    </row>
    <row r="713" spans="18:18" ht="15.75">
      <c r="R713" s="20"/>
    </row>
    <row r="714" spans="18:18" ht="15.75">
      <c r="R714" s="20"/>
    </row>
    <row r="715" spans="18:18" ht="15.75">
      <c r="R715" s="20"/>
    </row>
    <row r="716" spans="18:18" ht="15.75">
      <c r="R716" s="20"/>
    </row>
    <row r="717" spans="18:18" ht="15.75">
      <c r="R717" s="20"/>
    </row>
    <row r="718" spans="18:18" ht="15.75">
      <c r="R718" s="20"/>
    </row>
    <row r="719" spans="18:18" ht="15.75">
      <c r="R719" s="20"/>
    </row>
    <row r="720" spans="18:18" ht="15.75">
      <c r="R720" s="20"/>
    </row>
    <row r="721" spans="18:18" ht="15.75">
      <c r="R721" s="20"/>
    </row>
    <row r="722" spans="18:18" ht="15.75">
      <c r="R722" s="20"/>
    </row>
    <row r="723" spans="18:18" ht="15.75">
      <c r="R723" s="20"/>
    </row>
    <row r="724" spans="18:18" ht="15.75">
      <c r="R724" s="20"/>
    </row>
    <row r="725" spans="18:18" ht="15.75">
      <c r="R725" s="20"/>
    </row>
    <row r="726" spans="18:18" ht="15.75">
      <c r="R726" s="20"/>
    </row>
    <row r="727" spans="18:18" ht="15.75">
      <c r="R727" s="20"/>
    </row>
    <row r="728" spans="18:18" ht="15.75">
      <c r="R728" s="20"/>
    </row>
    <row r="729" spans="18:18" ht="15.75">
      <c r="R729" s="20"/>
    </row>
    <row r="730" spans="18:18" ht="15.75">
      <c r="R730" s="20"/>
    </row>
    <row r="731" spans="18:18" ht="15.75">
      <c r="R731" s="20"/>
    </row>
    <row r="732" spans="18:18" ht="15.75">
      <c r="R732" s="20"/>
    </row>
    <row r="733" spans="18:18" ht="15.75">
      <c r="R733" s="20"/>
    </row>
    <row r="734" spans="18:18" ht="15.75">
      <c r="R734" s="20"/>
    </row>
    <row r="735" spans="18:18" ht="15.75">
      <c r="R735" s="20"/>
    </row>
    <row r="736" spans="18:18" ht="15.75">
      <c r="R736" s="20"/>
    </row>
    <row r="737" spans="18:18" ht="15.75">
      <c r="R737" s="20"/>
    </row>
    <row r="738" spans="18:18" ht="15.75">
      <c r="R738" s="20"/>
    </row>
    <row r="739" spans="18:18" ht="15.75">
      <c r="R739" s="20"/>
    </row>
    <row r="740" spans="18:18" ht="15.75">
      <c r="R740" s="20"/>
    </row>
    <row r="741" spans="18:18" ht="15.75">
      <c r="R741" s="20"/>
    </row>
    <row r="742" spans="18:18" ht="15.75">
      <c r="R742" s="20"/>
    </row>
    <row r="743" spans="18:18" ht="15.75">
      <c r="R743" s="20"/>
    </row>
    <row r="744" spans="18:18" ht="15.75">
      <c r="R744" s="20"/>
    </row>
    <row r="745" spans="18:18" ht="15.75">
      <c r="R745" s="20"/>
    </row>
    <row r="746" spans="18:18" ht="15.75">
      <c r="R746" s="20"/>
    </row>
    <row r="747" spans="18:18" ht="15.75">
      <c r="R747" s="20"/>
    </row>
    <row r="748" spans="18:18" ht="15.75">
      <c r="R748" s="20"/>
    </row>
    <row r="749" spans="18:18" ht="15.75">
      <c r="R749" s="20"/>
    </row>
    <row r="750" spans="18:18" ht="15.75">
      <c r="R750" s="20"/>
    </row>
    <row r="751" spans="18:18" ht="15.75">
      <c r="R751" s="20"/>
    </row>
    <row r="752" spans="18:18" ht="15.75">
      <c r="R752" s="20"/>
    </row>
    <row r="753" spans="18:18" ht="15.75">
      <c r="R753" s="20"/>
    </row>
    <row r="754" spans="18:18" ht="15.75">
      <c r="R754" s="20"/>
    </row>
    <row r="755" spans="18:18" ht="15.75">
      <c r="R755" s="20"/>
    </row>
    <row r="756" spans="18:18" ht="15.75">
      <c r="R756" s="20"/>
    </row>
    <row r="757" spans="18:18" ht="15.75">
      <c r="R757" s="20"/>
    </row>
    <row r="758" spans="18:18" ht="15.75">
      <c r="R758" s="20"/>
    </row>
    <row r="759" spans="18:18" ht="15.75">
      <c r="R759" s="20"/>
    </row>
    <row r="760" spans="18:18" ht="15.75">
      <c r="R760" s="20"/>
    </row>
    <row r="761" spans="18:18" ht="15.75">
      <c r="R761" s="20"/>
    </row>
    <row r="762" spans="18:18" ht="15.75">
      <c r="R762" s="20"/>
    </row>
    <row r="763" spans="18:18" ht="15.75">
      <c r="R763" s="20"/>
    </row>
    <row r="764" spans="18:18" ht="15.75">
      <c r="R764" s="20"/>
    </row>
    <row r="765" spans="18:18" ht="15.75">
      <c r="R765" s="20"/>
    </row>
    <row r="766" spans="18:18" ht="15.75">
      <c r="R766" s="20"/>
    </row>
    <row r="767" spans="18:18" ht="15.75">
      <c r="R767" s="20"/>
    </row>
    <row r="768" spans="18:18" ht="15.75">
      <c r="R768" s="20"/>
    </row>
    <row r="769" spans="18:18" ht="15.75">
      <c r="R769" s="20"/>
    </row>
    <row r="770" spans="18:18" ht="15.75">
      <c r="R770" s="20"/>
    </row>
    <row r="771" spans="18:18" ht="15.75">
      <c r="R771" s="20"/>
    </row>
    <row r="772" spans="18:18" ht="15.75">
      <c r="R772" s="20"/>
    </row>
    <row r="773" spans="18:18" ht="15.75">
      <c r="R773" s="20"/>
    </row>
    <row r="774" spans="18:18" ht="15.75">
      <c r="R774" s="20"/>
    </row>
    <row r="775" spans="18:18" ht="15.75">
      <c r="R775" s="20"/>
    </row>
    <row r="776" spans="18:18" ht="15.75">
      <c r="R776" s="20"/>
    </row>
    <row r="777" spans="18:18" ht="15.75">
      <c r="R777" s="20"/>
    </row>
    <row r="778" spans="18:18" ht="15.75">
      <c r="R778" s="20"/>
    </row>
    <row r="779" spans="18:18" ht="15.75">
      <c r="R779" s="20"/>
    </row>
    <row r="780" spans="18:18" ht="15.75">
      <c r="R780" s="20"/>
    </row>
    <row r="781" spans="18:18" ht="15.75">
      <c r="R781" s="20"/>
    </row>
    <row r="782" spans="18:18" ht="15.75">
      <c r="R782" s="20"/>
    </row>
    <row r="783" spans="18:18" ht="15.75">
      <c r="R783" s="20"/>
    </row>
    <row r="784" spans="18:18" ht="15.75">
      <c r="R784" s="20"/>
    </row>
    <row r="785" spans="18:18" ht="15.75">
      <c r="R785" s="20"/>
    </row>
    <row r="786" spans="18:18" ht="15.75">
      <c r="R786" s="20"/>
    </row>
    <row r="787" spans="18:18" ht="15.75">
      <c r="R787" s="20"/>
    </row>
    <row r="788" spans="18:18" ht="15.75">
      <c r="R788" s="20"/>
    </row>
    <row r="789" spans="18:18" ht="15.75">
      <c r="R789" s="20"/>
    </row>
    <row r="790" spans="18:18" ht="15.75">
      <c r="R790" s="20"/>
    </row>
    <row r="791" spans="18:18" ht="15.75">
      <c r="R791" s="20"/>
    </row>
    <row r="792" spans="18:18" ht="15.75">
      <c r="R792" s="20"/>
    </row>
    <row r="793" spans="18:18" ht="15.75">
      <c r="R793" s="20"/>
    </row>
    <row r="794" spans="18:18" ht="15.75">
      <c r="R794" s="20"/>
    </row>
    <row r="795" spans="18:18" ht="15.75">
      <c r="R795" s="20"/>
    </row>
    <row r="796" spans="18:18" ht="15.75">
      <c r="R796" s="20"/>
    </row>
    <row r="797" spans="18:18" ht="15.75">
      <c r="R797" s="20"/>
    </row>
    <row r="798" spans="18:18" ht="15.75">
      <c r="R798" s="20"/>
    </row>
    <row r="799" spans="18:18" ht="15.75">
      <c r="R799" s="20"/>
    </row>
    <row r="800" spans="18:18" ht="15.75">
      <c r="R800" s="20"/>
    </row>
    <row r="801" spans="18:18" ht="15.75">
      <c r="R801" s="20"/>
    </row>
    <row r="802" spans="18:18" ht="15.75">
      <c r="R802" s="20"/>
    </row>
    <row r="803" spans="18:18" ht="15.75">
      <c r="R803" s="20"/>
    </row>
    <row r="804" spans="18:18" ht="15.75">
      <c r="R804" s="20"/>
    </row>
    <row r="805" spans="18:18" ht="15.75">
      <c r="R805" s="20"/>
    </row>
    <row r="806" spans="18:18" ht="15.75">
      <c r="R806" s="20"/>
    </row>
    <row r="807" spans="18:18" ht="15.75">
      <c r="R807" s="20"/>
    </row>
    <row r="808" spans="18:18" ht="15.75">
      <c r="R808" s="20"/>
    </row>
    <row r="809" spans="18:18" ht="15.75">
      <c r="R809" s="20"/>
    </row>
    <row r="810" spans="18:18" ht="15.75">
      <c r="R810" s="20"/>
    </row>
    <row r="811" spans="18:18" ht="15.75">
      <c r="R811" s="20"/>
    </row>
    <row r="812" spans="18:18" ht="15.75">
      <c r="R812" s="20"/>
    </row>
    <row r="813" spans="18:18" ht="15.75">
      <c r="R813" s="20"/>
    </row>
    <row r="814" spans="18:18" ht="15.75">
      <c r="R814" s="20"/>
    </row>
    <row r="815" spans="18:18" ht="15.75">
      <c r="R815" s="20"/>
    </row>
    <row r="816" spans="18:18" ht="15.75">
      <c r="R816" s="20"/>
    </row>
    <row r="817" spans="18:18" ht="15.75">
      <c r="R817" s="20"/>
    </row>
    <row r="818" spans="18:18" ht="15.75">
      <c r="R818" s="20"/>
    </row>
    <row r="819" spans="18:18" ht="15.75">
      <c r="R819" s="20"/>
    </row>
    <row r="820" spans="18:18" ht="15.75">
      <c r="R820" s="20"/>
    </row>
    <row r="821" spans="18:18" ht="15.75">
      <c r="R821" s="20"/>
    </row>
    <row r="822" spans="18:18" ht="15.75">
      <c r="R822" s="20"/>
    </row>
    <row r="823" spans="18:18" ht="15.75">
      <c r="R823" s="20"/>
    </row>
    <row r="824" spans="18:18" ht="15.75">
      <c r="R824" s="20"/>
    </row>
    <row r="825" spans="18:18" ht="15.75">
      <c r="R825" s="20"/>
    </row>
    <row r="826" spans="18:18" ht="15.75">
      <c r="R826" s="20"/>
    </row>
    <row r="827" spans="18:18" ht="15.75">
      <c r="R827" s="20"/>
    </row>
    <row r="828" spans="18:18" ht="15.75">
      <c r="R828" s="20"/>
    </row>
    <row r="829" spans="18:18" ht="15.75">
      <c r="R829" s="20"/>
    </row>
    <row r="830" spans="18:18" ht="15.75">
      <c r="R830" s="20"/>
    </row>
    <row r="831" spans="18:18" ht="15.75">
      <c r="R831" s="20"/>
    </row>
    <row r="832" spans="18:18" ht="15.75">
      <c r="R832" s="20"/>
    </row>
    <row r="833" spans="18:18" ht="15.75">
      <c r="R833" s="20"/>
    </row>
    <row r="834" spans="18:18" ht="15.75">
      <c r="R834" s="20"/>
    </row>
    <row r="835" spans="18:18" ht="15.75">
      <c r="R835" s="20"/>
    </row>
    <row r="836" spans="18:18" ht="15.75">
      <c r="R836" s="20"/>
    </row>
    <row r="837" spans="18:18" ht="15.75">
      <c r="R837" s="20"/>
    </row>
    <row r="838" spans="18:18" ht="15.75">
      <c r="R838" s="20"/>
    </row>
    <row r="839" spans="18:18" ht="15.75">
      <c r="R839" s="20"/>
    </row>
    <row r="840" spans="18:18" ht="15.75">
      <c r="R840" s="20"/>
    </row>
    <row r="841" spans="18:18" ht="15.75">
      <c r="R841" s="20"/>
    </row>
    <row r="842" spans="18:18" ht="15.75">
      <c r="R842" s="20"/>
    </row>
    <row r="843" spans="18:18" ht="15.75">
      <c r="R843" s="20"/>
    </row>
    <row r="844" spans="18:18" ht="15.75">
      <c r="R844" s="20"/>
    </row>
    <row r="845" spans="18:18" ht="15.75">
      <c r="R845" s="20"/>
    </row>
    <row r="846" spans="18:18" ht="15.75">
      <c r="R846" s="20"/>
    </row>
    <row r="847" spans="18:18" ht="15.75">
      <c r="R847" s="20"/>
    </row>
    <row r="848" spans="18:18" ht="15.75">
      <c r="R848" s="20"/>
    </row>
    <row r="849" spans="18:18" ht="15.75">
      <c r="R849" s="20"/>
    </row>
    <row r="850" spans="18:18" ht="15.75">
      <c r="R850" s="20"/>
    </row>
    <row r="851" spans="18:18" ht="15.75">
      <c r="R851" s="20"/>
    </row>
    <row r="852" spans="18:18" ht="15.75">
      <c r="R852" s="20"/>
    </row>
    <row r="853" spans="18:18" ht="15.75">
      <c r="R853" s="20"/>
    </row>
    <row r="854" spans="18:18" ht="15.75">
      <c r="R854" s="20"/>
    </row>
    <row r="855" spans="18:18" ht="15.75">
      <c r="R855" s="20"/>
    </row>
    <row r="856" spans="18:18" ht="15.75">
      <c r="R856" s="20"/>
    </row>
    <row r="857" spans="18:18" ht="15.75">
      <c r="R857" s="20"/>
    </row>
    <row r="858" spans="18:18" ht="15.75">
      <c r="R858" s="20"/>
    </row>
    <row r="859" spans="18:18" ht="15.75">
      <c r="R859" s="20"/>
    </row>
    <row r="860" spans="18:18" ht="15.75">
      <c r="R860" s="20"/>
    </row>
    <row r="861" spans="18:18" ht="15.75">
      <c r="R861" s="20"/>
    </row>
    <row r="862" spans="18:18" ht="15.75">
      <c r="R862" s="20"/>
    </row>
    <row r="863" spans="18:18" ht="15.75">
      <c r="R863" s="20"/>
    </row>
    <row r="864" spans="18:18" ht="15.75">
      <c r="R864" s="20"/>
    </row>
    <row r="865" spans="18:18" ht="15.75">
      <c r="R865" s="20"/>
    </row>
    <row r="866" spans="18:18" ht="15.75">
      <c r="R866" s="20"/>
    </row>
    <row r="867" spans="18:18" ht="15.75">
      <c r="R867" s="20"/>
    </row>
    <row r="868" spans="18:18" ht="15.75">
      <c r="R868" s="20"/>
    </row>
    <row r="869" spans="18:18" ht="15.75">
      <c r="R869" s="20"/>
    </row>
    <row r="870" spans="18:18" ht="15.75">
      <c r="R870" s="20"/>
    </row>
    <row r="871" spans="18:18" ht="15.75">
      <c r="R871" s="20"/>
    </row>
    <row r="872" spans="18:18" ht="15.75">
      <c r="R872" s="20"/>
    </row>
    <row r="873" spans="18:18" ht="15.75">
      <c r="R873" s="20"/>
    </row>
    <row r="874" spans="18:18" ht="15.75">
      <c r="R874" s="20"/>
    </row>
    <row r="875" spans="18:18" ht="15.75">
      <c r="R875" s="20"/>
    </row>
    <row r="876" spans="18:18" ht="15.75">
      <c r="R876" s="20"/>
    </row>
    <row r="877" spans="18:18" ht="15.75">
      <c r="R877" s="20"/>
    </row>
    <row r="878" spans="18:18" ht="15.75">
      <c r="R878" s="20"/>
    </row>
    <row r="879" spans="18:18" ht="15.75">
      <c r="R879" s="20"/>
    </row>
    <row r="880" spans="18:18" ht="15.75">
      <c r="R880" s="20"/>
    </row>
    <row r="881" spans="18:18" ht="15.75">
      <c r="R881" s="20"/>
    </row>
    <row r="882" spans="18:18" ht="15.75">
      <c r="R882" s="20"/>
    </row>
    <row r="883" spans="18:18" ht="15.75">
      <c r="R883" s="20"/>
    </row>
    <row r="884" spans="18:18" ht="15.75">
      <c r="R884" s="20"/>
    </row>
    <row r="885" spans="18:18" ht="15.75">
      <c r="R885" s="20"/>
    </row>
    <row r="886" spans="18:18" ht="15.75">
      <c r="R886" s="20"/>
    </row>
    <row r="887" spans="18:18" ht="15.75">
      <c r="R887" s="20"/>
    </row>
    <row r="888" spans="18:18" ht="15.75">
      <c r="R888" s="20"/>
    </row>
    <row r="889" spans="18:18" ht="15.75">
      <c r="R889" s="20"/>
    </row>
    <row r="890" spans="18:18" ht="15.75">
      <c r="R890" s="20"/>
    </row>
    <row r="891" spans="18:18" ht="15.75">
      <c r="R891" s="20"/>
    </row>
    <row r="892" spans="18:18" ht="15.75">
      <c r="R892" s="20"/>
    </row>
    <row r="893" spans="18:18" ht="15.75">
      <c r="R893" s="20"/>
    </row>
    <row r="894" spans="18:18" ht="15.75">
      <c r="R894" s="20"/>
    </row>
    <row r="895" spans="18:18" ht="15.75">
      <c r="R895" s="20"/>
    </row>
    <row r="896" spans="18:18" ht="15.75">
      <c r="R896" s="20"/>
    </row>
    <row r="897" spans="18:18" ht="15.75">
      <c r="R897" s="20"/>
    </row>
    <row r="898" spans="18:18" ht="15.75">
      <c r="R898" s="20"/>
    </row>
    <row r="899" spans="18:18" ht="15.75">
      <c r="R899" s="20"/>
    </row>
    <row r="900" spans="18:18" ht="15.75">
      <c r="R900" s="20"/>
    </row>
    <row r="901" spans="18:18" ht="15.75">
      <c r="R901" s="20"/>
    </row>
    <row r="902" spans="18:18" ht="15.75">
      <c r="R902" s="20"/>
    </row>
    <row r="903" spans="18:18" ht="15.75">
      <c r="R903" s="20"/>
    </row>
    <row r="904" spans="18:18" ht="15.75">
      <c r="R904" s="20"/>
    </row>
    <row r="905" spans="18:18" ht="15.75">
      <c r="R905" s="20"/>
    </row>
    <row r="906" spans="18:18" ht="15.75">
      <c r="R906" s="20"/>
    </row>
    <row r="907" spans="18:18" ht="15.75">
      <c r="R907" s="20"/>
    </row>
    <row r="908" spans="18:18" ht="15.75">
      <c r="R908" s="20"/>
    </row>
    <row r="909" spans="18:18" ht="15.75">
      <c r="R909" s="20"/>
    </row>
    <row r="910" spans="18:18" ht="15.75">
      <c r="R910" s="20"/>
    </row>
    <row r="911" spans="18:18" ht="15.75">
      <c r="R911" s="20"/>
    </row>
    <row r="912" spans="18:18" ht="15.75">
      <c r="R912" s="20"/>
    </row>
    <row r="913" spans="18:18" ht="15.75">
      <c r="R913" s="20"/>
    </row>
    <row r="914" spans="18:18" ht="15.75">
      <c r="R914" s="20"/>
    </row>
    <row r="915" spans="18:18" ht="15.75">
      <c r="R915" s="20"/>
    </row>
    <row r="916" spans="18:18" ht="15.75">
      <c r="R916" s="20"/>
    </row>
    <row r="917" spans="18:18" ht="15.75">
      <c r="R917" s="20"/>
    </row>
    <row r="918" spans="18:18" ht="15.75">
      <c r="R918" s="20"/>
    </row>
    <row r="919" spans="18:18" ht="15.75">
      <c r="R919" s="20"/>
    </row>
    <row r="920" spans="18:18" ht="15.75">
      <c r="R920" s="20"/>
    </row>
    <row r="921" spans="18:18" ht="15.75">
      <c r="R921" s="20"/>
    </row>
    <row r="922" spans="18:18" ht="15.75">
      <c r="R922" s="20"/>
    </row>
    <row r="923" spans="18:18" ht="15.75">
      <c r="R923" s="20"/>
    </row>
    <row r="924" spans="18:18" ht="15.75">
      <c r="R924" s="20"/>
    </row>
    <row r="925" spans="18:18" ht="15.75">
      <c r="R925" s="20"/>
    </row>
    <row r="926" spans="18:18" ht="15.75">
      <c r="R926" s="20"/>
    </row>
    <row r="927" spans="18:18" ht="15.75">
      <c r="R927" s="20"/>
    </row>
    <row r="928" spans="18:18" ht="15.75">
      <c r="R928" s="20"/>
    </row>
    <row r="929" spans="18:18" ht="15.75">
      <c r="R929" s="20"/>
    </row>
    <row r="930" spans="18:18" ht="15.75">
      <c r="R930" s="20"/>
    </row>
    <row r="931" spans="18:18" ht="15.75">
      <c r="R931" s="20"/>
    </row>
    <row r="932" spans="18:18" ht="15.75">
      <c r="R932" s="20"/>
    </row>
    <row r="933" spans="18:18" ht="15.75">
      <c r="R933" s="20"/>
    </row>
    <row r="934" spans="18:18" ht="15.75">
      <c r="R934" s="20"/>
    </row>
    <row r="935" spans="18:18" ht="15.75">
      <c r="R935" s="20"/>
    </row>
    <row r="936" spans="18:18" ht="15.75">
      <c r="R936" s="20"/>
    </row>
    <row r="937" spans="18:18" ht="15.75">
      <c r="R937" s="20"/>
    </row>
    <row r="938" spans="18:18" ht="15.75">
      <c r="R938" s="20"/>
    </row>
    <row r="939" spans="18:18" ht="15.75">
      <c r="R939" s="20"/>
    </row>
    <row r="940" spans="18:18" ht="15.75">
      <c r="R940" s="20"/>
    </row>
    <row r="941" spans="18:18" ht="15.75">
      <c r="R941" s="20"/>
    </row>
    <row r="942" spans="18:18" ht="15.75">
      <c r="R942" s="20"/>
    </row>
    <row r="943" spans="18:18" ht="15.75">
      <c r="R943" s="20"/>
    </row>
    <row r="944" spans="18:18" ht="15.75">
      <c r="R944" s="20"/>
    </row>
    <row r="945" spans="18:18" ht="15.75">
      <c r="R945" s="20"/>
    </row>
    <row r="946" spans="18:18" ht="15.75">
      <c r="R946" s="20"/>
    </row>
    <row r="947" spans="18:18" ht="15.75">
      <c r="R947" s="20"/>
    </row>
    <row r="948" spans="18:18" ht="15.75">
      <c r="R948" s="20"/>
    </row>
    <row r="949" spans="18:18" ht="15.75">
      <c r="R949" s="20"/>
    </row>
    <row r="950" spans="18:18" ht="15.75">
      <c r="R950" s="20"/>
    </row>
    <row r="951" spans="18:18" ht="15.75">
      <c r="R951" s="20"/>
    </row>
    <row r="952" spans="18:18" ht="15.75">
      <c r="R952" s="20"/>
    </row>
    <row r="953" spans="18:18" ht="15.75">
      <c r="R953" s="20"/>
    </row>
    <row r="954" spans="18:18" ht="15.75">
      <c r="R954" s="20"/>
    </row>
    <row r="955" spans="18:18" ht="15.75">
      <c r="R955" s="20"/>
    </row>
    <row r="956" spans="18:18" ht="15.75">
      <c r="R956" s="20"/>
    </row>
    <row r="957" spans="18:18" ht="15.75">
      <c r="R957" s="20"/>
    </row>
    <row r="958" spans="18:18" ht="15.75">
      <c r="R958" s="20"/>
    </row>
    <row r="959" spans="18:18" ht="15.75">
      <c r="R959" s="20"/>
    </row>
    <row r="960" spans="18:18" ht="15.75">
      <c r="R960" s="20"/>
    </row>
    <row r="961" spans="18:18" ht="15.75">
      <c r="R961" s="20"/>
    </row>
    <row r="962" spans="18:18" ht="15.75">
      <c r="R962" s="20"/>
    </row>
    <row r="963" spans="18:18" ht="15.75">
      <c r="R963" s="20"/>
    </row>
    <row r="964" spans="18:18" ht="15.75">
      <c r="R964" s="20"/>
    </row>
    <row r="965" spans="18:18" ht="15.75">
      <c r="R965" s="20"/>
    </row>
    <row r="966" spans="18:18" ht="15.75">
      <c r="R966" s="20"/>
    </row>
    <row r="967" spans="18:18" ht="15.75">
      <c r="R967" s="20"/>
    </row>
    <row r="968" spans="18:18" ht="15.75">
      <c r="R968" s="20"/>
    </row>
    <row r="969" spans="18:18" ht="15.75">
      <c r="R969" s="20"/>
    </row>
    <row r="970" spans="18:18" ht="15.75">
      <c r="R970" s="20"/>
    </row>
    <row r="971" spans="18:18" ht="15.75">
      <c r="R971" s="20"/>
    </row>
    <row r="972" spans="18:18" ht="15.75">
      <c r="R972" s="20"/>
    </row>
    <row r="973" spans="18:18" ht="15.75">
      <c r="R973" s="20"/>
    </row>
    <row r="974" spans="18:18" ht="15.75">
      <c r="R974" s="20"/>
    </row>
    <row r="975" spans="18:18" ht="15.75">
      <c r="R975" s="20"/>
    </row>
    <row r="976" spans="18:18" ht="15.75">
      <c r="R976" s="20"/>
    </row>
    <row r="977" spans="18:18" ht="15.75">
      <c r="R977" s="20"/>
    </row>
    <row r="978" spans="18:18" ht="15.75">
      <c r="R978" s="20"/>
    </row>
    <row r="979" spans="18:18" ht="15.75">
      <c r="R979" s="20"/>
    </row>
    <row r="980" spans="18:18" ht="15.75">
      <c r="R980" s="20"/>
    </row>
    <row r="981" spans="18:18" ht="15.75">
      <c r="R981" s="20"/>
    </row>
    <row r="982" spans="18:18" ht="15.75">
      <c r="R982" s="20"/>
    </row>
    <row r="983" spans="18:18" ht="15.75">
      <c r="R983" s="20"/>
    </row>
    <row r="984" spans="18:18" ht="15.75">
      <c r="R984" s="20"/>
    </row>
    <row r="985" spans="18:18" ht="15.75">
      <c r="R985" s="20"/>
    </row>
    <row r="986" spans="18:18" ht="15.75">
      <c r="R986" s="20"/>
    </row>
    <row r="987" spans="18:18" ht="15.75">
      <c r="R987" s="20"/>
    </row>
    <row r="988" spans="18:18" ht="15.75">
      <c r="R988" s="20"/>
    </row>
    <row r="989" spans="18:18" ht="15.75">
      <c r="R989" s="20"/>
    </row>
    <row r="990" spans="18:18" ht="15.75">
      <c r="R990" s="20"/>
    </row>
    <row r="991" spans="18:18" ht="15.75">
      <c r="R991" s="20"/>
    </row>
    <row r="992" spans="18:18" ht="15.75">
      <c r="R992" s="20"/>
    </row>
    <row r="993" spans="18:18" ht="15.75">
      <c r="R993" s="20"/>
    </row>
    <row r="994" spans="18:18" ht="15.75">
      <c r="R994" s="20"/>
    </row>
    <row r="995" spans="18:18" ht="15.75">
      <c r="R995" s="20"/>
    </row>
    <row r="996" spans="18:18" ht="15.75">
      <c r="R996" s="20"/>
    </row>
  </sheetData>
  <mergeCells count="4">
    <mergeCell ref="A1:H4"/>
    <mergeCell ref="I1:N4"/>
    <mergeCell ref="O1:O4"/>
    <mergeCell ref="P1:R4"/>
  </mergeCells>
  <conditionalFormatting sqref="P6:P126">
    <cfRule type="cellIs" dxfId="229" priority="12" operator="equal">
      <formula>"Retirado"</formula>
    </cfRule>
    <cfRule type="cellIs" dxfId="228" priority="13" operator="equal">
      <formula>"Aprovado"</formula>
    </cfRule>
    <cfRule type="cellIs" dxfId="227" priority="14" operator="equal">
      <formula>"Para Complementação"</formula>
    </cfRule>
    <cfRule type="cellIs" dxfId="226" priority="15" operator="equal">
      <formula>"Rejeitado"</formula>
    </cfRule>
    <cfRule type="cellIs" dxfId="225" priority="16" operator="equal">
      <formula>"Em Análise"</formula>
    </cfRule>
  </conditionalFormatting>
  <conditionalFormatting sqref="P6:P127">
    <cfRule type="cellIs" dxfId="224" priority="2" operator="equal">
      <formula>"Retirado"</formula>
    </cfRule>
    <cfRule type="cellIs" dxfId="223" priority="3" operator="equal">
      <formula>"Retirado"</formula>
    </cfRule>
    <cfRule type="cellIs" dxfId="222" priority="4" operator="equal">
      <formula>"Rejeitado"</formula>
    </cfRule>
    <cfRule type="cellIs" dxfId="221" priority="6" operator="equal">
      <formula>"Aprovado"</formula>
    </cfRule>
    <cfRule type="cellIs" dxfId="22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C8E56556-F2B5-4C8C-B2C5-34B39298F8BF}">
          <x14:formula1>
            <xm:f>LEGENDA!$E$2:$E$19</xm:f>
          </x14:formula1>
          <xm:sqref>F997:F1497 E6:E996</xm:sqref>
        </x14:dataValidation>
        <x14:dataValidation type="list" allowBlank="1" showInputMessage="1" showErrorMessage="1" xr:uid="{843B62F1-8997-4222-9AD9-55641417E3DC}">
          <x14:formula1>
            <xm:f>LEGENDA!$H$2:$H$32</xm:f>
          </x14:formula1>
          <xm:sqref>H1498:H1048576</xm:sqref>
        </x14:dataValidation>
        <x14:dataValidation type="list" allowBlank="1" showInputMessage="1" showErrorMessage="1" xr:uid="{1EBB9905-FA13-4E36-833D-00327891200C}">
          <x14:formula1>
            <xm:f>LEGENDA!$D$2:$D$5</xm:f>
          </x14:formula1>
          <xm:sqref>F1498:F1048576 E997:E1048576 D6:D1048576</xm:sqref>
        </x14:dataValidation>
        <x14:dataValidation type="list" allowBlank="1" showInputMessage="1" showErrorMessage="1" xr:uid="{3B7AA1BB-B68D-46E7-97F0-2C696CB9FA99}">
          <x14:formula1>
            <xm:f>LEGENDA!$C$2:$C$29</xm:f>
          </x14:formula1>
          <xm:sqref>C87:C1048576 C6:C77</xm:sqref>
        </x14:dataValidation>
        <x14:dataValidation type="list" allowBlank="1" showInputMessage="1" showErrorMessage="1" xr:uid="{B8B1D4E3-F3BE-4051-B669-8B726CB1D18B}">
          <x14:formula1>
            <xm:f>LEGENDA!$B$2:$B$4</xm:f>
          </x14:formula1>
          <xm:sqref>B87:B1048576 B6:B77</xm:sqref>
        </x14:dataValidation>
        <x14:dataValidation type="list" allowBlank="1" showInputMessage="1" showErrorMessage="1" xr:uid="{C2AAC016-1AE4-4E99-B93A-C4088C0A2820}">
          <x14:formula1>
            <xm:f>LEGENDA!$A$2:$A$27</xm:f>
          </x14:formula1>
          <xm:sqref>A87:A1048576 A6:A77</xm:sqref>
        </x14:dataValidation>
        <x14:dataValidation type="list" allowBlank="1" showInputMessage="1" showErrorMessage="1" xr:uid="{B1AB7DB0-CCB3-49C9-9737-27B2E52188BC}">
          <x14:formula1>
            <xm:f>LEGENDA!$F$2:$F$9</xm:f>
          </x14:formula1>
          <xm:sqref>F6:F996</xm:sqref>
        </x14:dataValidation>
        <x14:dataValidation type="list" allowBlank="1" showInputMessage="1" showErrorMessage="1" xr:uid="{DA0D3967-0B5F-4755-AFCA-16FC8179C2A2}">
          <x14:formula1>
            <xm:f>LEGENDA!$I$2:$I$6</xm:f>
          </x14:formula1>
          <xm:sqref>P6:P127</xm:sqref>
        </x14:dataValidation>
        <x14:dataValidation type="list" allowBlank="1" showInputMessage="1" showErrorMessage="1" xr:uid="{52897F83-227B-40EA-8497-6FFA83DBB60A}">
          <x14:formula1>
            <xm:f>LEGENDA!$H$1:$H$33</xm:f>
          </x14:formula1>
          <xm:sqref>H6:H1497</xm:sqref>
        </x14:dataValidation>
        <x14:dataValidation type="list" allowBlank="1" showInputMessage="1" showErrorMessage="1" xr:uid="{FD9267C9-8866-4E51-98D8-FC67CEC2FB31}">
          <x14:formula1>
            <xm:f>LEGENDA!$M$2:$M$58</xm:f>
          </x14:formula1>
          <xm:sqref>J6:J996</xm:sqref>
        </x14:dataValidation>
        <x14:dataValidation type="list" allowBlank="1" showInputMessage="1" showErrorMessage="1" xr:uid="{701C4C1B-2200-4C23-8B2E-4ABF1CDD9209}">
          <x14:formula1>
            <xm:f>LEGENDA!$G$2:$G$17</xm:f>
          </x14:formula1>
          <xm:sqref>G6:G1048576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0AEF-925A-40A2-BFE1-3CF6E551592E}">
  <dimension ref="A1:AC1011"/>
  <sheetViews>
    <sheetView topLeftCell="H14" zoomScale="85" zoomScaleNormal="85" workbookViewId="0">
      <selection activeCell="N27" sqref="N27"/>
    </sheetView>
  </sheetViews>
  <sheetFormatPr defaultColWidth="0" defaultRowHeight="15.75"/>
  <cols>
    <col min="1" max="1" width="11.5" style="15" customWidth="1"/>
    <col min="2" max="2" width="14.25" style="15" customWidth="1"/>
    <col min="3" max="3" width="12.5" style="15" customWidth="1"/>
    <col min="4" max="4" width="15.875" style="15" customWidth="1"/>
    <col min="5" max="5" width="50.12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6"/>
      <c r="B3" s="67"/>
      <c r="C3" s="67"/>
      <c r="D3" s="67"/>
      <c r="E3" s="67"/>
      <c r="F3" s="67"/>
      <c r="G3" s="67"/>
      <c r="H3" s="67"/>
      <c r="I3" s="72"/>
      <c r="J3" s="72"/>
      <c r="K3" s="72"/>
      <c r="L3" s="72"/>
      <c r="M3" s="72"/>
      <c r="N3" s="72"/>
      <c r="O3" s="70"/>
      <c r="P3" s="74"/>
      <c r="Q3" s="74"/>
      <c r="R3" s="74"/>
    </row>
    <row r="4" spans="1:18" ht="15.75"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63">
      <c r="A6" s="15">
        <v>2022</v>
      </c>
      <c r="B6" s="15" t="s">
        <v>13</v>
      </c>
      <c r="C6" s="15" t="s">
        <v>63</v>
      </c>
      <c r="D6" s="15" t="s">
        <v>15</v>
      </c>
      <c r="E6" s="15" t="s">
        <v>16</v>
      </c>
      <c r="F6" s="15" t="s">
        <v>17</v>
      </c>
      <c r="G6" s="15" t="s">
        <v>73</v>
      </c>
      <c r="H6" s="15" t="s">
        <v>149</v>
      </c>
      <c r="I6" s="16" t="s">
        <v>328</v>
      </c>
      <c r="J6" s="16" t="s">
        <v>24</v>
      </c>
      <c r="K6" s="17">
        <v>1</v>
      </c>
      <c r="L6" s="16" t="s">
        <v>164</v>
      </c>
      <c r="M6" s="18" t="s">
        <v>329</v>
      </c>
      <c r="N6" s="18">
        <v>2424842.06</v>
      </c>
      <c r="O6" s="34" t="s">
        <v>166</v>
      </c>
      <c r="P6" s="20" t="s">
        <v>43</v>
      </c>
      <c r="Q6" s="20" t="s">
        <v>330</v>
      </c>
      <c r="R6" s="20" t="s">
        <v>319</v>
      </c>
    </row>
    <row r="7" spans="1:18" ht="31.5">
      <c r="M7" s="56" t="s">
        <v>169</v>
      </c>
      <c r="N7" s="56">
        <f>SUM(N6:N6)</f>
        <v>2424842.06</v>
      </c>
      <c r="O7" s="34"/>
      <c r="P7" s="20"/>
      <c r="R7" s="20"/>
    </row>
    <row r="8" spans="1:18" ht="94.5">
      <c r="A8" s="15">
        <v>2022</v>
      </c>
      <c r="B8" s="15" t="s">
        <v>13</v>
      </c>
      <c r="C8" s="15" t="s">
        <v>63</v>
      </c>
      <c r="D8" s="15" t="s">
        <v>38</v>
      </c>
      <c r="E8" s="15" t="s">
        <v>28</v>
      </c>
      <c r="F8" s="15" t="s">
        <v>40</v>
      </c>
      <c r="G8" s="15" t="s">
        <v>91</v>
      </c>
      <c r="H8" s="15" t="s">
        <v>149</v>
      </c>
      <c r="I8" s="16" t="s">
        <v>331</v>
      </c>
      <c r="J8" s="16" t="s">
        <v>24</v>
      </c>
      <c r="K8" s="17">
        <v>4138</v>
      </c>
      <c r="L8" s="16" t="s">
        <v>171</v>
      </c>
      <c r="M8" s="18" t="s">
        <v>332</v>
      </c>
      <c r="N8" s="18">
        <v>972430</v>
      </c>
      <c r="O8" s="34" t="s">
        <v>166</v>
      </c>
      <c r="P8" s="20" t="s">
        <v>43</v>
      </c>
      <c r="Q8" s="20" t="s">
        <v>333</v>
      </c>
      <c r="R8" s="20" t="s">
        <v>334</v>
      </c>
    </row>
    <row r="9" spans="1:18" ht="31.5">
      <c r="M9" s="56" t="s">
        <v>316</v>
      </c>
      <c r="N9" s="56">
        <f>SUM(N8:N8)</f>
        <v>972430</v>
      </c>
      <c r="O9" s="34"/>
      <c r="P9" s="20"/>
      <c r="R9" s="20"/>
    </row>
    <row r="10" spans="1:18" ht="110.25">
      <c r="A10" s="15">
        <v>2022</v>
      </c>
      <c r="B10" s="15" t="s">
        <v>13</v>
      </c>
      <c r="C10" s="15" t="s">
        <v>63</v>
      </c>
      <c r="D10" s="15" t="s">
        <v>38</v>
      </c>
      <c r="E10" s="15" t="s">
        <v>28</v>
      </c>
      <c r="F10" s="15" t="s">
        <v>57</v>
      </c>
      <c r="G10" s="15" t="s">
        <v>97</v>
      </c>
      <c r="H10" s="15" t="s">
        <v>127</v>
      </c>
      <c r="I10" s="16" t="s">
        <v>335</v>
      </c>
      <c r="J10" s="16" t="s">
        <v>24</v>
      </c>
      <c r="K10" s="17">
        <v>255</v>
      </c>
      <c r="L10" s="16" t="s">
        <v>171</v>
      </c>
      <c r="M10" s="18">
        <v>39</v>
      </c>
      <c r="N10" s="18">
        <v>9945</v>
      </c>
      <c r="O10" s="34" t="s">
        <v>166</v>
      </c>
      <c r="P10" s="20" t="s">
        <v>43</v>
      </c>
      <c r="Q10" s="20" t="s">
        <v>336</v>
      </c>
      <c r="R10" s="20" t="s">
        <v>43</v>
      </c>
    </row>
    <row r="11" spans="1:18" ht="63">
      <c r="A11" s="15">
        <v>2022</v>
      </c>
      <c r="B11" s="15" t="s">
        <v>13</v>
      </c>
      <c r="C11" s="15" t="s">
        <v>63</v>
      </c>
      <c r="D11" s="15" t="s">
        <v>38</v>
      </c>
      <c r="E11" s="15" t="s">
        <v>28</v>
      </c>
      <c r="F11" s="15" t="s">
        <v>57</v>
      </c>
      <c r="G11" s="15" t="s">
        <v>97</v>
      </c>
      <c r="H11" s="15" t="s">
        <v>131</v>
      </c>
      <c r="I11" s="16" t="s">
        <v>337</v>
      </c>
      <c r="J11" s="16" t="s">
        <v>24</v>
      </c>
      <c r="K11" s="17">
        <v>436</v>
      </c>
      <c r="L11" s="16" t="s">
        <v>171</v>
      </c>
      <c r="M11" s="18">
        <v>45</v>
      </c>
      <c r="N11" s="18">
        <v>19620</v>
      </c>
      <c r="O11" s="34" t="s">
        <v>166</v>
      </c>
      <c r="P11" s="20" t="s">
        <v>43</v>
      </c>
      <c r="Q11" s="20" t="s">
        <v>336</v>
      </c>
      <c r="R11" s="20" t="s">
        <v>43</v>
      </c>
    </row>
    <row r="12" spans="1:18" ht="63">
      <c r="A12" s="15">
        <v>2022</v>
      </c>
      <c r="B12" s="15" t="s">
        <v>13</v>
      </c>
      <c r="C12" s="15" t="s">
        <v>63</v>
      </c>
      <c r="D12" s="15" t="s">
        <v>38</v>
      </c>
      <c r="E12" s="15" t="s">
        <v>28</v>
      </c>
      <c r="F12" s="15" t="s">
        <v>57</v>
      </c>
      <c r="G12" s="15" t="s">
        <v>97</v>
      </c>
      <c r="H12" s="15" t="s">
        <v>131</v>
      </c>
      <c r="I12" s="16" t="s">
        <v>338</v>
      </c>
      <c r="J12" s="16" t="s">
        <v>24</v>
      </c>
      <c r="K12" s="17">
        <v>510</v>
      </c>
      <c r="L12" s="16" t="s">
        <v>171</v>
      </c>
      <c r="M12" s="18">
        <v>37</v>
      </c>
      <c r="N12" s="18">
        <v>18870</v>
      </c>
      <c r="O12" s="34" t="s">
        <v>166</v>
      </c>
      <c r="P12" s="20" t="s">
        <v>43</v>
      </c>
      <c r="Q12" s="20" t="s">
        <v>336</v>
      </c>
      <c r="R12" s="20" t="s">
        <v>43</v>
      </c>
    </row>
    <row r="13" spans="1:18" ht="63">
      <c r="A13" s="15">
        <v>2022</v>
      </c>
      <c r="B13" s="15" t="s">
        <v>13</v>
      </c>
      <c r="C13" s="15" t="s">
        <v>63</v>
      </c>
      <c r="D13" s="15" t="s">
        <v>38</v>
      </c>
      <c r="E13" s="15" t="s">
        <v>28</v>
      </c>
      <c r="F13" s="15" t="s">
        <v>57</v>
      </c>
      <c r="G13" s="15" t="s">
        <v>97</v>
      </c>
      <c r="H13" s="15" t="s">
        <v>131</v>
      </c>
      <c r="I13" s="16" t="s">
        <v>339</v>
      </c>
      <c r="J13" s="16" t="s">
        <v>24</v>
      </c>
      <c r="K13" s="17">
        <v>24375</v>
      </c>
      <c r="L13" s="16" t="s">
        <v>171</v>
      </c>
      <c r="M13" s="18">
        <v>0.3</v>
      </c>
      <c r="N13" s="18">
        <v>7312.5</v>
      </c>
      <c r="O13" s="34" t="s">
        <v>166</v>
      </c>
      <c r="P13" s="20" t="s">
        <v>43</v>
      </c>
      <c r="Q13" s="20" t="s">
        <v>336</v>
      </c>
      <c r="R13" s="20" t="s">
        <v>43</v>
      </c>
    </row>
    <row r="14" spans="1:18" ht="63">
      <c r="A14" s="15">
        <v>2022</v>
      </c>
      <c r="B14" s="15" t="s">
        <v>13</v>
      </c>
      <c r="C14" s="15" t="s">
        <v>63</v>
      </c>
      <c r="D14" s="15" t="s">
        <v>38</v>
      </c>
      <c r="E14" s="15" t="s">
        <v>28</v>
      </c>
      <c r="F14" s="15" t="s">
        <v>57</v>
      </c>
      <c r="G14" s="15" t="s">
        <v>97</v>
      </c>
      <c r="H14" s="15" t="s">
        <v>51</v>
      </c>
      <c r="I14" s="16" t="s">
        <v>340</v>
      </c>
      <c r="J14" s="16" t="s">
        <v>24</v>
      </c>
      <c r="K14" s="17">
        <v>975</v>
      </c>
      <c r="L14" s="16" t="s">
        <v>171</v>
      </c>
      <c r="M14" s="18">
        <v>50</v>
      </c>
      <c r="N14" s="18">
        <v>48750</v>
      </c>
      <c r="O14" s="34" t="s">
        <v>166</v>
      </c>
      <c r="P14" s="20" t="s">
        <v>43</v>
      </c>
      <c r="Q14" s="20" t="s">
        <v>336</v>
      </c>
      <c r="R14" s="20" t="s">
        <v>43</v>
      </c>
    </row>
    <row r="15" spans="1:18" ht="63">
      <c r="A15" s="15">
        <v>2022</v>
      </c>
      <c r="B15" s="15" t="s">
        <v>13</v>
      </c>
      <c r="C15" s="15" t="s">
        <v>63</v>
      </c>
      <c r="D15" s="15" t="s">
        <v>38</v>
      </c>
      <c r="E15" s="15" t="s">
        <v>28</v>
      </c>
      <c r="F15" s="15" t="s">
        <v>57</v>
      </c>
      <c r="G15" s="15" t="s">
        <v>97</v>
      </c>
      <c r="H15" s="15" t="s">
        <v>127</v>
      </c>
      <c r="I15" s="16" t="s">
        <v>341</v>
      </c>
      <c r="J15" s="16" t="s">
        <v>24</v>
      </c>
      <c r="K15" s="17">
        <v>3500</v>
      </c>
      <c r="L15" s="16" t="s">
        <v>171</v>
      </c>
      <c r="M15" s="18">
        <v>13</v>
      </c>
      <c r="N15" s="18">
        <v>45500</v>
      </c>
      <c r="O15" s="34" t="s">
        <v>166</v>
      </c>
      <c r="P15" s="20" t="s">
        <v>43</v>
      </c>
      <c r="Q15" s="20" t="s">
        <v>336</v>
      </c>
      <c r="R15" s="20" t="s">
        <v>43</v>
      </c>
    </row>
    <row r="16" spans="1:18" ht="63">
      <c r="A16" s="15">
        <v>2022</v>
      </c>
      <c r="B16" s="15" t="s">
        <v>13</v>
      </c>
      <c r="C16" s="15" t="s">
        <v>63</v>
      </c>
      <c r="D16" s="15" t="s">
        <v>38</v>
      </c>
      <c r="E16" s="15" t="s">
        <v>28</v>
      </c>
      <c r="F16" s="15" t="s">
        <v>57</v>
      </c>
      <c r="G16" s="15" t="s">
        <v>97</v>
      </c>
      <c r="H16" s="15" t="s">
        <v>127</v>
      </c>
      <c r="I16" s="16" t="s">
        <v>342</v>
      </c>
      <c r="J16" s="16" t="s">
        <v>24</v>
      </c>
      <c r="K16" s="17">
        <v>15</v>
      </c>
      <c r="L16" s="16" t="s">
        <v>171</v>
      </c>
      <c r="M16" s="18">
        <v>60</v>
      </c>
      <c r="N16" s="18">
        <v>900</v>
      </c>
      <c r="O16" s="34" t="s">
        <v>166</v>
      </c>
      <c r="P16" s="20" t="s">
        <v>43</v>
      </c>
      <c r="Q16" s="20" t="s">
        <v>336</v>
      </c>
      <c r="R16" s="20" t="s">
        <v>43</v>
      </c>
    </row>
    <row r="17" spans="1:18" ht="78.75">
      <c r="A17" s="15">
        <v>2022</v>
      </c>
      <c r="B17" s="15" t="s">
        <v>13</v>
      </c>
      <c r="C17" s="15" t="s">
        <v>63</v>
      </c>
      <c r="D17" s="15" t="s">
        <v>38</v>
      </c>
      <c r="E17" s="15" t="s">
        <v>28</v>
      </c>
      <c r="F17" s="15" t="s">
        <v>57</v>
      </c>
      <c r="G17" s="15" t="s">
        <v>97</v>
      </c>
      <c r="H17" s="15" t="s">
        <v>127</v>
      </c>
      <c r="I17" s="16" t="s">
        <v>343</v>
      </c>
      <c r="J17" s="16" t="s">
        <v>24</v>
      </c>
      <c r="K17" s="17">
        <v>30</v>
      </c>
      <c r="L17" s="16" t="s">
        <v>171</v>
      </c>
      <c r="M17" s="18">
        <v>36</v>
      </c>
      <c r="N17" s="18">
        <v>1080</v>
      </c>
      <c r="O17" s="34" t="s">
        <v>166</v>
      </c>
      <c r="P17" s="20" t="s">
        <v>43</v>
      </c>
      <c r="Q17" s="20" t="s">
        <v>336</v>
      </c>
      <c r="R17" s="20" t="s">
        <v>43</v>
      </c>
    </row>
    <row r="18" spans="1:18" ht="63">
      <c r="A18" s="15">
        <v>2022</v>
      </c>
      <c r="B18" s="15" t="s">
        <v>13</v>
      </c>
      <c r="C18" s="15" t="s">
        <v>63</v>
      </c>
      <c r="D18" s="15" t="s">
        <v>38</v>
      </c>
      <c r="E18" s="15" t="s">
        <v>28</v>
      </c>
      <c r="F18" s="15" t="s">
        <v>57</v>
      </c>
      <c r="G18" s="15" t="s">
        <v>97</v>
      </c>
      <c r="H18" s="15" t="s">
        <v>127</v>
      </c>
      <c r="I18" s="16" t="s">
        <v>344</v>
      </c>
      <c r="J18" s="16" t="s">
        <v>24</v>
      </c>
      <c r="K18" s="17">
        <v>60</v>
      </c>
      <c r="L18" s="16" t="s">
        <v>171</v>
      </c>
      <c r="M18" s="18">
        <v>12</v>
      </c>
      <c r="N18" s="18">
        <v>720</v>
      </c>
      <c r="O18" s="34" t="s">
        <v>166</v>
      </c>
      <c r="P18" s="20" t="s">
        <v>43</v>
      </c>
      <c r="Q18" s="20" t="s">
        <v>336</v>
      </c>
      <c r="R18" s="20" t="s">
        <v>43</v>
      </c>
    </row>
    <row r="19" spans="1:18" ht="63">
      <c r="A19" s="15">
        <v>2022</v>
      </c>
      <c r="B19" s="15" t="s">
        <v>13</v>
      </c>
      <c r="C19" s="15" t="s">
        <v>63</v>
      </c>
      <c r="D19" s="15" t="s">
        <v>38</v>
      </c>
      <c r="E19" s="15" t="s">
        <v>28</v>
      </c>
      <c r="F19" s="15" t="s">
        <v>57</v>
      </c>
      <c r="G19" s="15" t="s">
        <v>97</v>
      </c>
      <c r="H19" s="15" t="s">
        <v>127</v>
      </c>
      <c r="I19" s="16" t="s">
        <v>345</v>
      </c>
      <c r="J19" s="16" t="s">
        <v>24</v>
      </c>
      <c r="K19" s="17">
        <v>24</v>
      </c>
      <c r="L19" s="16" t="s">
        <v>171</v>
      </c>
      <c r="M19" s="18">
        <v>42</v>
      </c>
      <c r="N19" s="18">
        <v>1008</v>
      </c>
      <c r="O19" s="34" t="s">
        <v>166</v>
      </c>
      <c r="P19" s="20" t="s">
        <v>43</v>
      </c>
      <c r="Q19" s="20" t="s">
        <v>336</v>
      </c>
      <c r="R19" s="20" t="s">
        <v>43</v>
      </c>
    </row>
    <row r="20" spans="1:18" ht="94.5">
      <c r="A20" s="15">
        <v>2022</v>
      </c>
      <c r="B20" s="15" t="s">
        <v>13</v>
      </c>
      <c r="C20" s="15" t="s">
        <v>63</v>
      </c>
      <c r="D20" s="15" t="s">
        <v>38</v>
      </c>
      <c r="E20" s="15" t="s">
        <v>28</v>
      </c>
      <c r="F20" s="15" t="s">
        <v>57</v>
      </c>
      <c r="G20" s="15" t="s">
        <v>97</v>
      </c>
      <c r="H20" s="15" t="s">
        <v>127</v>
      </c>
      <c r="I20" s="16" t="s">
        <v>346</v>
      </c>
      <c r="J20" s="16" t="s">
        <v>24</v>
      </c>
      <c r="K20" s="17">
        <v>870</v>
      </c>
      <c r="L20" s="16" t="s">
        <v>171</v>
      </c>
      <c r="M20" s="18">
        <v>13</v>
      </c>
      <c r="N20" s="18">
        <v>11310</v>
      </c>
      <c r="O20" s="34" t="s">
        <v>166</v>
      </c>
      <c r="P20" s="20" t="s">
        <v>43</v>
      </c>
      <c r="Q20" s="20" t="s">
        <v>336</v>
      </c>
      <c r="R20" s="20" t="s">
        <v>43</v>
      </c>
    </row>
    <row r="21" spans="1:18" ht="31.5">
      <c r="M21" s="56" t="s">
        <v>204</v>
      </c>
      <c r="N21" s="56">
        <f>SUM(N10:N20)</f>
        <v>165015.5</v>
      </c>
      <c r="O21" s="34"/>
      <c r="P21" s="20"/>
      <c r="R21" s="20"/>
    </row>
    <row r="22" spans="1:18" ht="31.5">
      <c r="M22" s="57" t="s">
        <v>301</v>
      </c>
      <c r="N22" s="57">
        <f>N7+N9+N21</f>
        <v>3562287.56</v>
      </c>
      <c r="O22" s="34"/>
      <c r="P22" s="20"/>
      <c r="R22" s="20"/>
    </row>
    <row r="23" spans="1:18">
      <c r="O23" s="34"/>
      <c r="P23" s="20"/>
      <c r="R23" s="20"/>
    </row>
    <row r="24" spans="1:18">
      <c r="O24" s="34"/>
      <c r="P24" s="20"/>
      <c r="R24" s="20"/>
    </row>
    <row r="25" spans="1:18">
      <c r="O25" s="34"/>
      <c r="P25" s="20"/>
      <c r="R25" s="20"/>
    </row>
    <row r="26" spans="1:18">
      <c r="O26" s="34"/>
      <c r="P26" s="20"/>
      <c r="R26" s="20"/>
    </row>
    <row r="27" spans="1:18">
      <c r="O27" s="34"/>
      <c r="P27" s="20"/>
      <c r="R27" s="20"/>
    </row>
    <row r="28" spans="1:18">
      <c r="O28" s="34"/>
      <c r="P28" s="20"/>
      <c r="R28" s="20"/>
    </row>
    <row r="29" spans="1:18">
      <c r="O29" s="34"/>
      <c r="P29" s="20"/>
      <c r="R29" s="20"/>
    </row>
    <row r="30" spans="1:18">
      <c r="P30" s="20"/>
      <c r="R30" s="20"/>
    </row>
    <row r="31" spans="1:18">
      <c r="P31" s="20"/>
      <c r="R31" s="20"/>
    </row>
    <row r="32" spans="1:18">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6:18">
      <c r="P65" s="20"/>
      <c r="R65" s="20"/>
    </row>
    <row r="66" spans="16:18">
      <c r="P66" s="20"/>
      <c r="R66" s="20"/>
    </row>
    <row r="67" spans="16:18">
      <c r="P67" s="20"/>
      <c r="R67" s="20"/>
    </row>
    <row r="68" spans="16:18">
      <c r="P68" s="20"/>
      <c r="R68" s="20"/>
    </row>
    <row r="69" spans="16:18">
      <c r="P69" s="20"/>
      <c r="R69" s="20"/>
    </row>
    <row r="70" spans="16:18">
      <c r="P70" s="20"/>
      <c r="R70" s="20"/>
    </row>
    <row r="71" spans="16:18">
      <c r="P71" s="20"/>
      <c r="R71" s="20"/>
    </row>
    <row r="72" spans="16:18">
      <c r="P72" s="20"/>
      <c r="R72" s="20"/>
    </row>
    <row r="73" spans="16:18">
      <c r="P73" s="20"/>
      <c r="R73" s="20"/>
    </row>
    <row r="74" spans="16:18">
      <c r="P74" s="20"/>
      <c r="R74" s="20"/>
    </row>
    <row r="75" spans="16:18">
      <c r="P75" s="20"/>
      <c r="R75" s="20"/>
    </row>
    <row r="76" spans="16:18">
      <c r="P76" s="20"/>
      <c r="R76" s="20"/>
    </row>
    <row r="77" spans="16:18">
      <c r="P77" s="20"/>
      <c r="R77" s="20"/>
    </row>
    <row r="78" spans="16:18">
      <c r="P78" s="20"/>
      <c r="R78" s="20"/>
    </row>
    <row r="79" spans="16:18">
      <c r="P79" s="20"/>
      <c r="R79" s="20"/>
    </row>
    <row r="80" spans="16:18">
      <c r="P80" s="20"/>
      <c r="R80" s="20"/>
    </row>
    <row r="81" spans="1:18">
      <c r="P81" s="20"/>
      <c r="R81" s="20"/>
    </row>
    <row r="82" spans="1:18">
      <c r="P82" s="20"/>
      <c r="R82" s="20"/>
    </row>
    <row r="83" spans="1:18">
      <c r="P83" s="20"/>
      <c r="R83" s="20"/>
    </row>
    <row r="84" spans="1:18">
      <c r="P84" s="20"/>
      <c r="R84" s="20"/>
    </row>
    <row r="85" spans="1:18">
      <c r="P85" s="20"/>
      <c r="R85" s="20"/>
    </row>
    <row r="86" spans="1:18">
      <c r="P86" s="20"/>
      <c r="R86" s="20"/>
    </row>
    <row r="87" spans="1:18">
      <c r="P87" s="20"/>
      <c r="R87" s="20"/>
    </row>
    <row r="88" spans="1:18">
      <c r="P88" s="20"/>
      <c r="R88" s="20"/>
    </row>
    <row r="89" spans="1:18">
      <c r="P89" s="20"/>
      <c r="R89" s="20"/>
    </row>
    <row r="90" spans="1:18">
      <c r="P90" s="20"/>
      <c r="R90" s="20"/>
    </row>
    <row r="91" spans="1:18">
      <c r="P91" s="20"/>
      <c r="R91" s="20"/>
    </row>
    <row r="92" spans="1:18">
      <c r="P92" s="20"/>
      <c r="R92" s="20"/>
    </row>
    <row r="93" spans="1:18">
      <c r="A93" s="21"/>
      <c r="B93" s="22"/>
      <c r="C93" s="22"/>
      <c r="P93" s="20"/>
      <c r="R93" s="20"/>
    </row>
    <row r="94" spans="1:18">
      <c r="A94" s="21"/>
      <c r="B94" s="22"/>
      <c r="C94" s="22"/>
      <c r="P94" s="20"/>
      <c r="R94" s="20"/>
    </row>
    <row r="95" spans="1:18">
      <c r="A95" s="21"/>
      <c r="B95" s="22"/>
      <c r="C95" s="22"/>
      <c r="P95" s="20"/>
      <c r="R95" s="20"/>
    </row>
    <row r="96" spans="1:18">
      <c r="A96" s="21"/>
      <c r="B96" s="22"/>
      <c r="C96" s="22"/>
      <c r="P96" s="20"/>
      <c r="R96" s="20"/>
    </row>
    <row r="97" spans="1:18">
      <c r="A97" s="21"/>
      <c r="B97" s="22"/>
      <c r="C97" s="22"/>
      <c r="P97" s="20"/>
      <c r="R97" s="20"/>
    </row>
    <row r="98" spans="1:18">
      <c r="A98" s="21"/>
      <c r="B98" s="22"/>
      <c r="C98" s="22"/>
      <c r="P98" s="20"/>
      <c r="R98" s="20"/>
    </row>
    <row r="99" spans="1:18">
      <c r="A99" s="21"/>
      <c r="B99" s="22"/>
      <c r="C99" s="22"/>
      <c r="P99" s="20"/>
      <c r="R99" s="20"/>
    </row>
    <row r="100" spans="1:18">
      <c r="A100" s="21"/>
      <c r="B100" s="22"/>
      <c r="C100" s="22"/>
      <c r="P100" s="20"/>
      <c r="R100" s="20"/>
    </row>
    <row r="101" spans="1:18">
      <c r="A101" s="21"/>
      <c r="B101" s="22"/>
      <c r="C101" s="22"/>
      <c r="P101" s="20"/>
      <c r="R101" s="20"/>
    </row>
    <row r="102" spans="1:18">
      <c r="P102" s="20"/>
      <c r="R102" s="20"/>
    </row>
    <row r="103" spans="1:18">
      <c r="P103" s="20"/>
      <c r="R103" s="20"/>
    </row>
    <row r="104" spans="1:18">
      <c r="P104" s="20"/>
      <c r="R104" s="20"/>
    </row>
    <row r="105" spans="1:18">
      <c r="P105" s="20"/>
      <c r="R105" s="20"/>
    </row>
    <row r="106" spans="1:18">
      <c r="P106" s="20"/>
      <c r="R106" s="20"/>
    </row>
    <row r="107" spans="1:18">
      <c r="P107" s="20"/>
      <c r="R107" s="20"/>
    </row>
    <row r="108" spans="1:18">
      <c r="P108" s="20"/>
      <c r="R108" s="20"/>
    </row>
    <row r="109" spans="1:18">
      <c r="P109" s="20"/>
      <c r="R109" s="20"/>
    </row>
    <row r="110" spans="1:18">
      <c r="P110" s="20"/>
      <c r="R110" s="20"/>
    </row>
    <row r="111" spans="1:18">
      <c r="P111" s="20"/>
      <c r="R111" s="20"/>
    </row>
    <row r="112" spans="1: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0"/>
      <c r="R128" s="20"/>
    </row>
    <row r="129" spans="16:18">
      <c r="P129" s="20"/>
      <c r="R129" s="20"/>
    </row>
    <row r="130" spans="16:18">
      <c r="P130" s="20"/>
      <c r="R130" s="20"/>
    </row>
    <row r="131" spans="16:18">
      <c r="P131" s="20"/>
      <c r="R131" s="20"/>
    </row>
    <row r="132" spans="16:18">
      <c r="P132" s="20"/>
      <c r="R132" s="20"/>
    </row>
    <row r="133" spans="16:18">
      <c r="P133" s="20"/>
      <c r="R133" s="20"/>
    </row>
    <row r="134" spans="16:18">
      <c r="P134" s="20"/>
      <c r="R134" s="20"/>
    </row>
    <row r="135" spans="16:18">
      <c r="P135" s="20"/>
      <c r="R135" s="20"/>
    </row>
    <row r="136" spans="16:18">
      <c r="P136" s="20"/>
      <c r="R136" s="20"/>
    </row>
    <row r="137" spans="16:18">
      <c r="P137" s="20"/>
      <c r="R137" s="20"/>
    </row>
    <row r="138" spans="16:18">
      <c r="P138" s="20"/>
      <c r="R138" s="20"/>
    </row>
    <row r="139" spans="16:18">
      <c r="P139" s="20"/>
      <c r="R139" s="20"/>
    </row>
    <row r="140" spans="16:18">
      <c r="P140" s="20"/>
      <c r="R140" s="20"/>
    </row>
    <row r="141" spans="16:18">
      <c r="P141" s="24"/>
      <c r="R141" s="20"/>
    </row>
    <row r="142" spans="16:18">
      <c r="P142" s="8">
        <v>0</v>
      </c>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row r="999" spans="18:18">
      <c r="R999" s="20"/>
    </row>
    <row r="1000" spans="18:18">
      <c r="R1000" s="20"/>
    </row>
    <row r="1001" spans="18:18">
      <c r="R1001" s="20"/>
    </row>
    <row r="1002" spans="18:18">
      <c r="R1002" s="20"/>
    </row>
    <row r="1003" spans="18:18">
      <c r="R1003" s="20"/>
    </row>
    <row r="1004" spans="18:18">
      <c r="R1004" s="20"/>
    </row>
    <row r="1005" spans="18:18">
      <c r="R1005" s="20"/>
    </row>
    <row r="1006" spans="18:18">
      <c r="R1006" s="20"/>
    </row>
    <row r="1007" spans="18:18">
      <c r="R1007" s="20"/>
    </row>
    <row r="1008" spans="18:18">
      <c r="R1008" s="20"/>
    </row>
    <row r="1009" spans="18:18">
      <c r="R1009" s="20"/>
    </row>
    <row r="1010" spans="18:18">
      <c r="R1010" s="20"/>
    </row>
    <row r="1011" spans="18:18">
      <c r="R1011" s="20"/>
    </row>
  </sheetData>
  <mergeCells count="4">
    <mergeCell ref="A1:H4"/>
    <mergeCell ref="I1:N4"/>
    <mergeCell ref="O1:O4"/>
    <mergeCell ref="P1:R4"/>
  </mergeCells>
  <conditionalFormatting sqref="P6:P141">
    <cfRule type="cellIs" dxfId="219" priority="6" operator="equal">
      <formula>"Retirado"</formula>
    </cfRule>
    <cfRule type="cellIs" dxfId="218" priority="7" operator="equal">
      <formula>"Aprovado"</formula>
    </cfRule>
    <cfRule type="cellIs" dxfId="217" priority="8" operator="equal">
      <formula>"Para Complementação"</formula>
    </cfRule>
    <cfRule type="cellIs" dxfId="216" priority="9" operator="equal">
      <formula>"Rejeitado"</formula>
    </cfRule>
    <cfRule type="cellIs" dxfId="215" priority="10" operator="equal">
      <formula>"Em Análise"</formula>
    </cfRule>
  </conditionalFormatting>
  <conditionalFormatting sqref="P6:P142">
    <cfRule type="cellIs" dxfId="214" priority="1" operator="equal">
      <formula>"Retirado"</formula>
    </cfRule>
    <cfRule type="cellIs" dxfId="213" priority="2" operator="equal">
      <formula>"Retirado"</formula>
    </cfRule>
    <cfRule type="cellIs" dxfId="212" priority="3" operator="equal">
      <formula>"Rejeitado"</formula>
    </cfRule>
    <cfRule type="cellIs" dxfId="211" priority="4" operator="equal">
      <formula>"Aprovado"</formula>
    </cfRule>
    <cfRule type="cellIs" dxfId="210" priority="5"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9EAA6A55-F71E-4DA2-9295-60ECE7FFD3DA}">
          <x14:formula1>
            <xm:f>LEGENDA!$E$2:$E$19</xm:f>
          </x14:formula1>
          <xm:sqref>F1012:F1512 E6:E1011</xm:sqref>
        </x14:dataValidation>
        <x14:dataValidation type="list" allowBlank="1" showInputMessage="1" showErrorMessage="1" xr:uid="{68152DF4-E536-4608-8395-AFE8EB15B9E2}">
          <x14:formula1>
            <xm:f>LEGENDA!$H$2:$H$32</xm:f>
          </x14:formula1>
          <xm:sqref>H1513:H1048576</xm:sqref>
        </x14:dataValidation>
        <x14:dataValidation type="list" allowBlank="1" showInputMessage="1" showErrorMessage="1" xr:uid="{A2FA74D4-98E3-4405-9D6F-AF8DF9E2D5F9}">
          <x14:formula1>
            <xm:f>LEGENDA!$D$2:$D$5</xm:f>
          </x14:formula1>
          <xm:sqref>F1513:F1048576 E1012:E1048576 D6:D1048576</xm:sqref>
        </x14:dataValidation>
        <x14:dataValidation type="list" allowBlank="1" showInputMessage="1" showErrorMessage="1" xr:uid="{BA575284-86A8-41CB-9379-1619B9D4FEE0}">
          <x14:formula1>
            <xm:f>LEGENDA!$C$2:$C$29</xm:f>
          </x14:formula1>
          <xm:sqref>C102:C1048576 C6:C92</xm:sqref>
        </x14:dataValidation>
        <x14:dataValidation type="list" allowBlank="1" showInputMessage="1" showErrorMessage="1" xr:uid="{527228BC-FA31-44B0-A94A-A651066A3331}">
          <x14:formula1>
            <xm:f>LEGENDA!$B$2:$B$4</xm:f>
          </x14:formula1>
          <xm:sqref>B102:B1048576 B6:B92</xm:sqref>
        </x14:dataValidation>
        <x14:dataValidation type="list" allowBlank="1" showInputMessage="1" showErrorMessage="1" xr:uid="{D83F9A58-EE58-4645-A6A0-1EB96EFA8A02}">
          <x14:formula1>
            <xm:f>LEGENDA!$A$2:$A$27</xm:f>
          </x14:formula1>
          <xm:sqref>A102:A1048576 A6:A92</xm:sqref>
        </x14:dataValidation>
        <x14:dataValidation type="list" allowBlank="1" showInputMessage="1" showErrorMessage="1" xr:uid="{6159D90C-FDA9-45BF-8C14-00BDA578DD3E}">
          <x14:formula1>
            <xm:f>LEGENDA!$F$2:$F$9</xm:f>
          </x14:formula1>
          <xm:sqref>F6:F1011</xm:sqref>
        </x14:dataValidation>
        <x14:dataValidation type="list" allowBlank="1" showInputMessage="1" showErrorMessage="1" xr:uid="{DA60B88A-76F7-4702-83D1-E39BA5DB0F92}">
          <x14:formula1>
            <xm:f>LEGENDA!$I$2:$I$6</xm:f>
          </x14:formula1>
          <xm:sqref>P6:P142</xm:sqref>
        </x14:dataValidation>
        <x14:dataValidation type="list" allowBlank="1" showInputMessage="1" showErrorMessage="1" xr:uid="{7189F2EF-E090-42E2-8695-D67B07BD33F8}">
          <x14:formula1>
            <xm:f>LEGENDA!$H$1:$H$33</xm:f>
          </x14:formula1>
          <xm:sqref>H6:H1512</xm:sqref>
        </x14:dataValidation>
        <x14:dataValidation type="list" allowBlank="1" showInputMessage="1" showErrorMessage="1" xr:uid="{A2878515-79E5-4600-BECA-EC3E3ED70A73}">
          <x14:formula1>
            <xm:f>LEGENDA!$M$2:$M$58</xm:f>
          </x14:formula1>
          <xm:sqref>J6:J1011</xm:sqref>
        </x14:dataValidation>
        <x14:dataValidation type="list" allowBlank="1" showInputMessage="1" showErrorMessage="1" xr:uid="{0DC0406B-FA37-4239-A642-DB87D162F361}">
          <x14:formula1>
            <xm:f>LEGENDA!$G$2:$G$17</xm:f>
          </x14:formula1>
          <xm:sqref>G6:G1048576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B3FFD-48AD-4657-85D3-8AA215EE2340}">
  <dimension ref="A1:AC998"/>
  <sheetViews>
    <sheetView topLeftCell="G1" zoomScale="60" zoomScaleNormal="60" workbookViewId="0">
      <selection activeCell="A7" sqref="A7"/>
    </sheetView>
  </sheetViews>
  <sheetFormatPr defaultColWidth="0" defaultRowHeight="15.75"/>
  <cols>
    <col min="1" max="1" width="11.5" style="15" customWidth="1"/>
    <col min="2" max="2" width="14.25" style="15" customWidth="1"/>
    <col min="3" max="3" width="12.5" style="15" customWidth="1"/>
    <col min="4" max="4" width="15.875" style="15" customWidth="1"/>
    <col min="5" max="5" width="53.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33.625" style="20" customWidth="1"/>
    <col min="18" max="18" width="38.75" style="8" customWidth="1"/>
    <col min="19" max="29" width="0" style="8" hidden="1" customWidth="1"/>
    <col min="30" max="16384" width="10.875" style="8" hidden="1"/>
  </cols>
  <sheetData>
    <row r="1" spans="1:18" ht="15.75" customHeight="1">
      <c r="A1" s="64" t="s">
        <v>150</v>
      </c>
      <c r="B1" s="65"/>
      <c r="C1" s="65"/>
      <c r="D1" s="65"/>
      <c r="E1" s="65"/>
      <c r="F1" s="65"/>
      <c r="G1" s="65"/>
      <c r="H1" s="65"/>
      <c r="I1" s="72" t="s">
        <v>151</v>
      </c>
      <c r="J1" s="72"/>
      <c r="K1" s="72"/>
      <c r="L1" s="72"/>
      <c r="M1" s="72"/>
      <c r="N1" s="72"/>
      <c r="O1" s="70"/>
      <c r="P1" s="74" t="s">
        <v>152</v>
      </c>
      <c r="Q1" s="74"/>
      <c r="R1" s="74"/>
    </row>
    <row r="2" spans="1:18" ht="15.75" customHeight="1">
      <c r="A2" s="66"/>
      <c r="B2" s="67"/>
      <c r="C2" s="67"/>
      <c r="D2" s="67"/>
      <c r="E2" s="67"/>
      <c r="F2" s="67"/>
      <c r="G2" s="67"/>
      <c r="H2" s="67"/>
      <c r="I2" s="72"/>
      <c r="J2" s="72"/>
      <c r="K2" s="72"/>
      <c r="L2" s="72"/>
      <c r="M2" s="72"/>
      <c r="N2" s="72"/>
      <c r="O2" s="70"/>
      <c r="P2" s="74"/>
      <c r="Q2" s="74"/>
      <c r="R2" s="74"/>
    </row>
    <row r="3" spans="1:18" ht="15.75" customHeight="1">
      <c r="A3" s="68"/>
      <c r="B3" s="69"/>
      <c r="C3" s="69"/>
      <c r="D3" s="69"/>
      <c r="E3" s="69"/>
      <c r="F3" s="69"/>
      <c r="G3" s="69"/>
      <c r="H3" s="69"/>
      <c r="I3" s="73"/>
      <c r="J3" s="73"/>
      <c r="K3" s="73"/>
      <c r="L3" s="73"/>
      <c r="M3" s="73"/>
      <c r="N3" s="73"/>
      <c r="O3" s="71"/>
      <c r="P3" s="74"/>
      <c r="Q3" s="74"/>
      <c r="R3" s="74"/>
    </row>
    <row r="4" spans="1:18" ht="48.75">
      <c r="A4" s="9" t="s">
        <v>0</v>
      </c>
      <c r="B4" s="9" t="s">
        <v>1</v>
      </c>
      <c r="C4" s="9" t="s">
        <v>2</v>
      </c>
      <c r="D4" s="9" t="s">
        <v>3</v>
      </c>
      <c r="E4" s="9" t="s">
        <v>4</v>
      </c>
      <c r="F4" s="9" t="s">
        <v>5</v>
      </c>
      <c r="G4" s="9" t="s">
        <v>6</v>
      </c>
      <c r="H4" s="9" t="s">
        <v>153</v>
      </c>
      <c r="I4" s="10" t="s">
        <v>154</v>
      </c>
      <c r="J4" s="10" t="s">
        <v>155</v>
      </c>
      <c r="K4" s="11" t="s">
        <v>156</v>
      </c>
      <c r="L4" s="10" t="s">
        <v>157</v>
      </c>
      <c r="M4" s="12" t="s">
        <v>158</v>
      </c>
      <c r="N4" s="12" t="s">
        <v>159</v>
      </c>
      <c r="O4" s="13" t="s">
        <v>160</v>
      </c>
      <c r="P4" s="14" t="s">
        <v>7</v>
      </c>
      <c r="Q4" s="14" t="s">
        <v>161</v>
      </c>
      <c r="R4" s="14" t="s">
        <v>161</v>
      </c>
    </row>
    <row r="5" spans="1:18" ht="173.25">
      <c r="A5" s="15">
        <v>2022</v>
      </c>
      <c r="B5" s="15" t="s">
        <v>13</v>
      </c>
      <c r="C5" s="15" t="s">
        <v>70</v>
      </c>
      <c r="D5" s="15" t="s">
        <v>15</v>
      </c>
      <c r="E5" s="15" t="s">
        <v>16</v>
      </c>
      <c r="F5" s="15" t="s">
        <v>17</v>
      </c>
      <c r="G5" s="15" t="s">
        <v>73</v>
      </c>
      <c r="H5" s="15" t="s">
        <v>31</v>
      </c>
      <c r="I5" s="16" t="s">
        <v>347</v>
      </c>
      <c r="J5" s="16" t="s">
        <v>24</v>
      </c>
      <c r="K5" s="17">
        <v>1</v>
      </c>
      <c r="L5" s="16" t="s">
        <v>164</v>
      </c>
      <c r="M5" s="18" t="s">
        <v>348</v>
      </c>
      <c r="N5" s="18">
        <v>1441486.8</v>
      </c>
      <c r="O5" s="34" t="s">
        <v>349</v>
      </c>
      <c r="P5" s="20" t="s">
        <v>43</v>
      </c>
      <c r="Q5" s="20" t="s">
        <v>350</v>
      </c>
      <c r="R5" s="20" t="s">
        <v>351</v>
      </c>
    </row>
    <row r="6" spans="1:18" ht="31.5">
      <c r="M6" s="56" t="s">
        <v>169</v>
      </c>
      <c r="N6" s="56">
        <f>SUM(N5:N5)</f>
        <v>1441486.8</v>
      </c>
      <c r="O6" s="34"/>
      <c r="P6" s="20"/>
      <c r="R6" s="20"/>
    </row>
    <row r="7" spans="1:18" ht="173.25">
      <c r="A7" s="15">
        <v>2022</v>
      </c>
      <c r="B7" s="15" t="s">
        <v>13</v>
      </c>
      <c r="C7" s="15" t="s">
        <v>70</v>
      </c>
      <c r="D7" s="15" t="s">
        <v>38</v>
      </c>
      <c r="E7" s="15" t="s">
        <v>56</v>
      </c>
      <c r="F7" s="15" t="s">
        <v>57</v>
      </c>
      <c r="G7" s="15" t="s">
        <v>112</v>
      </c>
      <c r="H7" s="15" t="s">
        <v>129</v>
      </c>
      <c r="I7" s="16" t="s">
        <v>352</v>
      </c>
      <c r="J7" s="16" t="s">
        <v>24</v>
      </c>
      <c r="K7" s="17">
        <v>1</v>
      </c>
      <c r="L7" s="16" t="s">
        <v>171</v>
      </c>
      <c r="M7" s="18" t="s">
        <v>353</v>
      </c>
      <c r="N7" s="18">
        <v>749060.89</v>
      </c>
      <c r="O7" s="34" t="s">
        <v>349</v>
      </c>
      <c r="P7" s="20" t="s">
        <v>43</v>
      </c>
      <c r="Q7" s="20" t="s">
        <v>354</v>
      </c>
      <c r="R7" s="20" t="s">
        <v>355</v>
      </c>
    </row>
    <row r="8" spans="1:18" ht="31.5">
      <c r="M8" s="56" t="s">
        <v>175</v>
      </c>
      <c r="N8" s="56">
        <f>SUM(N7:N7)</f>
        <v>749060.89</v>
      </c>
      <c r="O8" s="34"/>
      <c r="P8" s="20"/>
      <c r="R8" s="20"/>
    </row>
    <row r="9" spans="1:18" ht="78.75">
      <c r="A9" s="15">
        <v>2022</v>
      </c>
      <c r="B9" s="15" t="s">
        <v>13</v>
      </c>
      <c r="C9" s="15" t="s">
        <v>70</v>
      </c>
      <c r="D9" s="15" t="s">
        <v>38</v>
      </c>
      <c r="E9" s="15" t="s">
        <v>28</v>
      </c>
      <c r="F9" s="15" t="s">
        <v>57</v>
      </c>
      <c r="G9" s="15" t="s">
        <v>97</v>
      </c>
      <c r="H9" s="15" t="s">
        <v>131</v>
      </c>
      <c r="I9" s="16" t="s">
        <v>356</v>
      </c>
      <c r="J9" s="16" t="s">
        <v>24</v>
      </c>
      <c r="L9" s="16" t="s">
        <v>171</v>
      </c>
      <c r="M9" s="18" t="s">
        <v>357</v>
      </c>
      <c r="N9" s="18">
        <v>84467.56</v>
      </c>
      <c r="O9" s="34" t="s">
        <v>166</v>
      </c>
      <c r="P9" s="20" t="s">
        <v>43</v>
      </c>
      <c r="Q9" s="20" t="s">
        <v>358</v>
      </c>
      <c r="R9" s="20" t="s">
        <v>359</v>
      </c>
    </row>
    <row r="10" spans="1:18" ht="31.5">
      <c r="M10" s="56" t="s">
        <v>204</v>
      </c>
      <c r="N10" s="56">
        <f>SUM(N9:N9)</f>
        <v>84467.56</v>
      </c>
      <c r="O10" s="34"/>
      <c r="P10" s="20"/>
      <c r="R10" s="20"/>
    </row>
    <row r="11" spans="1:18" ht="31.5">
      <c r="M11" s="57" t="s">
        <v>301</v>
      </c>
      <c r="N11" s="57">
        <f>N6+N8+N10</f>
        <v>2275015.25</v>
      </c>
      <c r="O11" s="34"/>
      <c r="P11" s="20"/>
      <c r="R11" s="20"/>
    </row>
    <row r="12" spans="1:18">
      <c r="O12" s="34"/>
      <c r="P12" s="20"/>
      <c r="R12" s="20"/>
    </row>
    <row r="13" spans="1:18">
      <c r="O13" s="34"/>
      <c r="P13" s="20"/>
      <c r="R13" s="20"/>
    </row>
    <row r="14" spans="1:18">
      <c r="O14" s="34"/>
      <c r="P14" s="20"/>
      <c r="R14" s="20"/>
    </row>
    <row r="15" spans="1:18">
      <c r="O15" s="34"/>
      <c r="P15" s="20"/>
      <c r="R15" s="20"/>
    </row>
    <row r="16" spans="1:18">
      <c r="O16" s="34"/>
      <c r="P16" s="20"/>
      <c r="R16" s="20"/>
    </row>
    <row r="17" spans="15:18">
      <c r="O17" s="34"/>
      <c r="P17" s="20"/>
      <c r="R17" s="20"/>
    </row>
    <row r="18" spans="15:18">
      <c r="O18" s="34"/>
      <c r="P18" s="20"/>
      <c r="R18" s="20"/>
    </row>
    <row r="19" spans="15:18">
      <c r="O19" s="34"/>
      <c r="P19" s="20"/>
      <c r="R19" s="20"/>
    </row>
    <row r="20" spans="15:18">
      <c r="O20" s="34"/>
      <c r="P20" s="20"/>
      <c r="R20" s="20"/>
    </row>
    <row r="21" spans="15:18">
      <c r="O21" s="34"/>
      <c r="P21" s="20"/>
      <c r="R21" s="20"/>
    </row>
    <row r="22" spans="15:18">
      <c r="O22" s="34"/>
      <c r="P22" s="20"/>
      <c r="R22" s="20"/>
    </row>
    <row r="23" spans="15:18">
      <c r="O23" s="34"/>
      <c r="P23" s="20"/>
      <c r="R23" s="20"/>
    </row>
    <row r="24" spans="15:18">
      <c r="P24" s="20"/>
      <c r="R24" s="20"/>
    </row>
    <row r="25" spans="15:18">
      <c r="P25" s="20"/>
      <c r="R25" s="20"/>
    </row>
    <row r="26" spans="15:18">
      <c r="P26" s="20"/>
      <c r="R26" s="20"/>
    </row>
    <row r="27" spans="15:18">
      <c r="P27" s="20"/>
      <c r="R27" s="20"/>
    </row>
    <row r="28" spans="15:18">
      <c r="P28" s="20"/>
      <c r="R28" s="20"/>
    </row>
    <row r="29" spans="15:18">
      <c r="P29" s="20"/>
      <c r="R29" s="20"/>
    </row>
    <row r="30" spans="15:18">
      <c r="P30" s="20"/>
      <c r="R30" s="20"/>
    </row>
    <row r="31" spans="15:18">
      <c r="P31" s="20"/>
      <c r="R31" s="20"/>
    </row>
    <row r="32" spans="15:18">
      <c r="P32" s="20"/>
      <c r="R32" s="20"/>
    </row>
    <row r="33" spans="16:18">
      <c r="P33" s="20"/>
      <c r="R33" s="20"/>
    </row>
    <row r="34" spans="16:18">
      <c r="P34" s="20"/>
      <c r="R34" s="20"/>
    </row>
    <row r="35" spans="16:18">
      <c r="P35" s="20"/>
      <c r="R35" s="20"/>
    </row>
    <row r="36" spans="16:18">
      <c r="P36" s="20"/>
      <c r="R36" s="20"/>
    </row>
    <row r="37" spans="16:18">
      <c r="P37" s="20"/>
      <c r="R37" s="20"/>
    </row>
    <row r="38" spans="16:18">
      <c r="P38" s="20"/>
      <c r="R38" s="20"/>
    </row>
    <row r="39" spans="16:18">
      <c r="P39" s="20"/>
      <c r="R39" s="20"/>
    </row>
    <row r="40" spans="16:18">
      <c r="P40" s="20"/>
      <c r="R40" s="20"/>
    </row>
    <row r="41" spans="16:18">
      <c r="P41" s="20"/>
      <c r="R41" s="20"/>
    </row>
    <row r="42" spans="16:18">
      <c r="P42" s="20"/>
      <c r="R42" s="20"/>
    </row>
    <row r="43" spans="16:18">
      <c r="P43" s="20"/>
      <c r="R43" s="20"/>
    </row>
    <row r="44" spans="16:18">
      <c r="P44" s="20"/>
      <c r="R44" s="20"/>
    </row>
    <row r="45" spans="16:18">
      <c r="P45" s="20"/>
      <c r="R45" s="20"/>
    </row>
    <row r="46" spans="16:18">
      <c r="P46" s="20"/>
      <c r="R46" s="20"/>
    </row>
    <row r="47" spans="16:18">
      <c r="P47" s="20"/>
      <c r="R47" s="20"/>
    </row>
    <row r="48" spans="16:18">
      <c r="P48" s="20"/>
      <c r="R48" s="20"/>
    </row>
    <row r="49" spans="16:18">
      <c r="P49" s="20"/>
      <c r="R49" s="20"/>
    </row>
    <row r="50" spans="16:18">
      <c r="P50" s="20"/>
      <c r="R50" s="20"/>
    </row>
    <row r="51" spans="16:18">
      <c r="P51" s="20"/>
      <c r="R51" s="20"/>
    </row>
    <row r="52" spans="16:18">
      <c r="P52" s="20"/>
      <c r="R52" s="20"/>
    </row>
    <row r="53" spans="16:18">
      <c r="P53" s="20"/>
      <c r="R53" s="20"/>
    </row>
    <row r="54" spans="16:18">
      <c r="P54" s="20"/>
      <c r="R54" s="20"/>
    </row>
    <row r="55" spans="16:18">
      <c r="P55" s="20"/>
      <c r="R55" s="20"/>
    </row>
    <row r="56" spans="16:18">
      <c r="P56" s="20"/>
      <c r="R56" s="20"/>
    </row>
    <row r="57" spans="16:18">
      <c r="P57" s="20"/>
      <c r="R57" s="20"/>
    </row>
    <row r="58" spans="16:18">
      <c r="P58" s="20"/>
      <c r="R58" s="20"/>
    </row>
    <row r="59" spans="16:18">
      <c r="P59" s="20"/>
      <c r="R59" s="20"/>
    </row>
    <row r="60" spans="16:18">
      <c r="P60" s="20"/>
      <c r="R60" s="20"/>
    </row>
    <row r="61" spans="16:18">
      <c r="P61" s="20"/>
      <c r="R61" s="20"/>
    </row>
    <row r="62" spans="16:18">
      <c r="P62" s="20"/>
      <c r="R62" s="20"/>
    </row>
    <row r="63" spans="16:18">
      <c r="P63" s="20"/>
      <c r="R63" s="20"/>
    </row>
    <row r="64" spans="16:18">
      <c r="P64" s="20"/>
      <c r="R64" s="20"/>
    </row>
    <row r="65" spans="1:18">
      <c r="P65" s="20"/>
      <c r="R65" s="20"/>
    </row>
    <row r="66" spans="1:18">
      <c r="P66" s="20"/>
      <c r="R66" s="20"/>
    </row>
    <row r="67" spans="1:18">
      <c r="P67" s="20"/>
      <c r="R67" s="20"/>
    </row>
    <row r="68" spans="1:18">
      <c r="P68" s="20"/>
      <c r="R68" s="20"/>
    </row>
    <row r="69" spans="1:18">
      <c r="P69" s="20"/>
      <c r="R69" s="20"/>
    </row>
    <row r="70" spans="1:18">
      <c r="P70" s="20"/>
      <c r="R70" s="20"/>
    </row>
    <row r="71" spans="1:18">
      <c r="P71" s="20"/>
      <c r="R71" s="20"/>
    </row>
    <row r="72" spans="1:18">
      <c r="P72" s="20"/>
      <c r="R72" s="20"/>
    </row>
    <row r="73" spans="1:18">
      <c r="P73" s="20"/>
      <c r="R73" s="20"/>
    </row>
    <row r="74" spans="1:18">
      <c r="P74" s="20"/>
      <c r="R74" s="20"/>
    </row>
    <row r="75" spans="1:18">
      <c r="P75" s="20"/>
      <c r="R75" s="20"/>
    </row>
    <row r="76" spans="1:18">
      <c r="P76" s="20"/>
      <c r="R76" s="20"/>
    </row>
    <row r="77" spans="1:18">
      <c r="P77" s="20"/>
      <c r="R77" s="20"/>
    </row>
    <row r="78" spans="1:18">
      <c r="P78" s="20"/>
      <c r="R78" s="20"/>
    </row>
    <row r="79" spans="1:18">
      <c r="P79" s="20"/>
      <c r="R79" s="20"/>
    </row>
    <row r="80" spans="1:18">
      <c r="A80" s="21"/>
      <c r="B80" s="22"/>
      <c r="C80" s="22"/>
      <c r="P80" s="20"/>
      <c r="R80" s="20"/>
    </row>
    <row r="81" spans="1:18">
      <c r="A81" s="21"/>
      <c r="B81" s="22"/>
      <c r="C81" s="22"/>
      <c r="P81" s="20"/>
      <c r="R81" s="20"/>
    </row>
    <row r="82" spans="1:18">
      <c r="A82" s="21"/>
      <c r="B82" s="22"/>
      <c r="C82" s="22"/>
      <c r="P82" s="20"/>
      <c r="R82" s="20"/>
    </row>
    <row r="83" spans="1:18">
      <c r="A83" s="21"/>
      <c r="B83" s="22"/>
      <c r="C83" s="22"/>
      <c r="P83" s="20"/>
      <c r="R83" s="20"/>
    </row>
    <row r="84" spans="1:18">
      <c r="A84" s="21"/>
      <c r="B84" s="22"/>
      <c r="C84" s="22"/>
      <c r="P84" s="20"/>
      <c r="R84" s="20"/>
    </row>
    <row r="85" spans="1:18">
      <c r="A85" s="21"/>
      <c r="B85" s="22"/>
      <c r="C85" s="22"/>
      <c r="P85" s="20"/>
      <c r="R85" s="20"/>
    </row>
    <row r="86" spans="1:18">
      <c r="A86" s="21"/>
      <c r="B86" s="22"/>
      <c r="C86" s="22"/>
      <c r="P86" s="20"/>
      <c r="R86" s="20"/>
    </row>
    <row r="87" spans="1:18">
      <c r="A87" s="21"/>
      <c r="B87" s="22"/>
      <c r="C87" s="22"/>
      <c r="P87" s="20"/>
      <c r="R87" s="20"/>
    </row>
    <row r="88" spans="1:18">
      <c r="A88" s="21"/>
      <c r="B88" s="22"/>
      <c r="C88" s="22"/>
      <c r="P88" s="20"/>
      <c r="R88" s="20"/>
    </row>
    <row r="89" spans="1:18">
      <c r="P89" s="20"/>
      <c r="R89" s="20"/>
    </row>
    <row r="90" spans="1:18">
      <c r="P90" s="20"/>
      <c r="R90" s="20"/>
    </row>
    <row r="91" spans="1:18">
      <c r="P91" s="20"/>
      <c r="R91" s="20"/>
    </row>
    <row r="92" spans="1:18">
      <c r="P92" s="20"/>
      <c r="R92" s="20"/>
    </row>
    <row r="93" spans="1:18">
      <c r="P93" s="20"/>
      <c r="R93" s="20"/>
    </row>
    <row r="94" spans="1:18">
      <c r="P94" s="20"/>
      <c r="R94" s="20"/>
    </row>
    <row r="95" spans="1:18">
      <c r="P95" s="20"/>
      <c r="R95" s="20"/>
    </row>
    <row r="96" spans="1:18">
      <c r="P96" s="20"/>
      <c r="R96" s="20"/>
    </row>
    <row r="97" spans="16:18">
      <c r="P97" s="20"/>
      <c r="R97" s="20"/>
    </row>
    <row r="98" spans="16:18">
      <c r="P98" s="20"/>
      <c r="R98" s="20"/>
    </row>
    <row r="99" spans="16:18">
      <c r="P99" s="20"/>
      <c r="R99" s="20"/>
    </row>
    <row r="100" spans="16:18">
      <c r="P100" s="20"/>
      <c r="R100" s="20"/>
    </row>
    <row r="101" spans="16:18">
      <c r="P101" s="20"/>
      <c r="R101" s="20"/>
    </row>
    <row r="102" spans="16:18">
      <c r="P102" s="20"/>
      <c r="R102" s="20"/>
    </row>
    <row r="103" spans="16:18">
      <c r="P103" s="20"/>
      <c r="R103" s="20"/>
    </row>
    <row r="104" spans="16:18">
      <c r="P104" s="20"/>
      <c r="R104" s="20"/>
    </row>
    <row r="105" spans="16:18">
      <c r="P105" s="20"/>
      <c r="R105" s="20"/>
    </row>
    <row r="106" spans="16:18">
      <c r="P106" s="20"/>
      <c r="R106" s="20"/>
    </row>
    <row r="107" spans="16:18">
      <c r="P107" s="20"/>
      <c r="R107" s="20"/>
    </row>
    <row r="108" spans="16:18">
      <c r="P108" s="20"/>
      <c r="R108" s="20"/>
    </row>
    <row r="109" spans="16:18">
      <c r="P109" s="20"/>
      <c r="R109" s="20"/>
    </row>
    <row r="110" spans="16:18">
      <c r="P110" s="20"/>
      <c r="R110" s="20"/>
    </row>
    <row r="111" spans="16:18">
      <c r="P111" s="20"/>
      <c r="R111" s="20"/>
    </row>
    <row r="112" spans="16:18">
      <c r="P112" s="20"/>
      <c r="R112" s="20"/>
    </row>
    <row r="113" spans="16:18">
      <c r="P113" s="20"/>
      <c r="R113" s="20"/>
    </row>
    <row r="114" spans="16:18">
      <c r="P114" s="20"/>
      <c r="R114" s="20"/>
    </row>
    <row r="115" spans="16:18">
      <c r="P115" s="20"/>
      <c r="R115" s="20"/>
    </row>
    <row r="116" spans="16:18">
      <c r="P116" s="20"/>
      <c r="R116" s="20"/>
    </row>
    <row r="117" spans="16:18">
      <c r="P117" s="20"/>
      <c r="R117" s="20"/>
    </row>
    <row r="118" spans="16:18">
      <c r="P118" s="20"/>
      <c r="R118" s="20"/>
    </row>
    <row r="119" spans="16:18">
      <c r="P119" s="20"/>
      <c r="R119" s="20"/>
    </row>
    <row r="120" spans="16:18">
      <c r="P120" s="20"/>
      <c r="R120" s="20"/>
    </row>
    <row r="121" spans="16:18">
      <c r="P121" s="20"/>
      <c r="R121" s="20"/>
    </row>
    <row r="122" spans="16:18">
      <c r="P122" s="20"/>
      <c r="R122" s="20"/>
    </row>
    <row r="123" spans="16:18">
      <c r="P123" s="20"/>
      <c r="R123" s="20"/>
    </row>
    <row r="124" spans="16:18">
      <c r="P124" s="20"/>
      <c r="R124" s="20"/>
    </row>
    <row r="125" spans="16:18">
      <c r="P125" s="20"/>
      <c r="R125" s="20"/>
    </row>
    <row r="126" spans="16:18">
      <c r="P126" s="20"/>
      <c r="R126" s="20"/>
    </row>
    <row r="127" spans="16:18">
      <c r="P127" s="20"/>
      <c r="R127" s="20"/>
    </row>
    <row r="128" spans="16:18">
      <c r="P128" s="24"/>
      <c r="R128" s="20"/>
    </row>
    <row r="129" spans="16:18">
      <c r="P129" s="8">
        <v>0</v>
      </c>
      <c r="R129" s="20"/>
    </row>
    <row r="130" spans="16:18">
      <c r="R130" s="20"/>
    </row>
    <row r="131" spans="16:18">
      <c r="R131" s="20"/>
    </row>
    <row r="132" spans="16:18">
      <c r="R132" s="20"/>
    </row>
    <row r="133" spans="16:18">
      <c r="R133" s="20"/>
    </row>
    <row r="134" spans="16:18">
      <c r="R134" s="20"/>
    </row>
    <row r="135" spans="16:18">
      <c r="R135" s="20"/>
    </row>
    <row r="136" spans="16:18">
      <c r="R136" s="20"/>
    </row>
    <row r="137" spans="16:18">
      <c r="R137" s="20"/>
    </row>
    <row r="138" spans="16:18">
      <c r="R138" s="20"/>
    </row>
    <row r="139" spans="16:18">
      <c r="R139" s="20"/>
    </row>
    <row r="140" spans="16:18">
      <c r="R140" s="20"/>
    </row>
    <row r="141" spans="16:18">
      <c r="R141" s="20"/>
    </row>
    <row r="142" spans="16:18">
      <c r="R142" s="20"/>
    </row>
    <row r="143" spans="16:18">
      <c r="R143" s="20"/>
    </row>
    <row r="144" spans="16:18">
      <c r="R144" s="20"/>
    </row>
    <row r="145" spans="18:18">
      <c r="R145" s="20"/>
    </row>
    <row r="146" spans="18:18">
      <c r="R146" s="20"/>
    </row>
    <row r="147" spans="18:18">
      <c r="R147" s="20"/>
    </row>
    <row r="148" spans="18:18">
      <c r="R148" s="20"/>
    </row>
    <row r="149" spans="18:18">
      <c r="R149" s="20"/>
    </row>
    <row r="150" spans="18:18">
      <c r="R150" s="20"/>
    </row>
    <row r="151" spans="18:18">
      <c r="R151" s="20"/>
    </row>
    <row r="152" spans="18:18">
      <c r="R152" s="20"/>
    </row>
    <row r="153" spans="18:18">
      <c r="R153" s="20"/>
    </row>
    <row r="154" spans="18:18">
      <c r="R154" s="20"/>
    </row>
    <row r="155" spans="18:18">
      <c r="R155" s="20"/>
    </row>
    <row r="156" spans="18:18">
      <c r="R156" s="20"/>
    </row>
    <row r="157" spans="18:18">
      <c r="R157" s="20"/>
    </row>
    <row r="158" spans="18:18">
      <c r="R158" s="20"/>
    </row>
    <row r="159" spans="18:18">
      <c r="R159" s="20"/>
    </row>
    <row r="160" spans="18:18">
      <c r="R160" s="20"/>
    </row>
    <row r="161" spans="18:18">
      <c r="R161" s="20"/>
    </row>
    <row r="162" spans="18:18">
      <c r="R162" s="20"/>
    </row>
    <row r="163" spans="18:18">
      <c r="R163" s="20"/>
    </row>
    <row r="164" spans="18:18">
      <c r="R164" s="20"/>
    </row>
    <row r="165" spans="18:18">
      <c r="R165" s="20"/>
    </row>
    <row r="166" spans="18:18">
      <c r="R166" s="20"/>
    </row>
    <row r="167" spans="18:18">
      <c r="R167" s="20"/>
    </row>
    <row r="168" spans="18:18">
      <c r="R168" s="20"/>
    </row>
    <row r="169" spans="18:18">
      <c r="R169" s="20"/>
    </row>
    <row r="170" spans="18:18">
      <c r="R170" s="20"/>
    </row>
    <row r="171" spans="18:18">
      <c r="R171" s="20"/>
    </row>
    <row r="172" spans="18:18">
      <c r="R172" s="20"/>
    </row>
    <row r="173" spans="18:18">
      <c r="R173" s="20"/>
    </row>
    <row r="174" spans="18:18">
      <c r="R174" s="20"/>
    </row>
    <row r="175" spans="18:18">
      <c r="R175" s="20"/>
    </row>
    <row r="176" spans="18:18">
      <c r="R176" s="20"/>
    </row>
    <row r="177" spans="18:18">
      <c r="R177" s="20"/>
    </row>
    <row r="178" spans="18:18">
      <c r="R178" s="20"/>
    </row>
    <row r="179" spans="18:18">
      <c r="R179" s="20"/>
    </row>
    <row r="180" spans="18:18">
      <c r="R180" s="20"/>
    </row>
    <row r="181" spans="18:18">
      <c r="R181" s="20"/>
    </row>
    <row r="182" spans="18:18">
      <c r="R182" s="20"/>
    </row>
    <row r="183" spans="18:18">
      <c r="R183" s="20"/>
    </row>
    <row r="184" spans="18:18">
      <c r="R184" s="20"/>
    </row>
    <row r="185" spans="18:18">
      <c r="R185" s="20"/>
    </row>
    <row r="186" spans="18:18">
      <c r="R186" s="20"/>
    </row>
    <row r="187" spans="18:18">
      <c r="R187" s="20"/>
    </row>
    <row r="188" spans="18:18">
      <c r="R188" s="20"/>
    </row>
    <row r="189" spans="18:18">
      <c r="R189" s="20"/>
    </row>
    <row r="190" spans="18:18">
      <c r="R190" s="20"/>
    </row>
    <row r="191" spans="18:18">
      <c r="R191" s="20"/>
    </row>
    <row r="192" spans="18:18">
      <c r="R192" s="20"/>
    </row>
    <row r="193" spans="18:18">
      <c r="R193" s="20"/>
    </row>
    <row r="194" spans="18:18">
      <c r="R194" s="20"/>
    </row>
    <row r="195" spans="18:18">
      <c r="R195" s="20"/>
    </row>
    <row r="196" spans="18:18">
      <c r="R196" s="20"/>
    </row>
    <row r="197" spans="18:18">
      <c r="R197" s="20"/>
    </row>
    <row r="198" spans="18:18">
      <c r="R198" s="20"/>
    </row>
    <row r="199" spans="18:18">
      <c r="R199" s="20"/>
    </row>
    <row r="200" spans="18:18">
      <c r="R200" s="20"/>
    </row>
    <row r="201" spans="18:18">
      <c r="R201" s="20"/>
    </row>
    <row r="202" spans="18:18">
      <c r="R202" s="20"/>
    </row>
    <row r="203" spans="18:18">
      <c r="R203" s="20"/>
    </row>
    <row r="204" spans="18:18">
      <c r="R204" s="20"/>
    </row>
    <row r="205" spans="18:18">
      <c r="R205" s="20"/>
    </row>
    <row r="206" spans="18:18">
      <c r="R206" s="20"/>
    </row>
    <row r="207" spans="18:18">
      <c r="R207" s="20"/>
    </row>
    <row r="208" spans="18:18">
      <c r="R208" s="20"/>
    </row>
    <row r="209" spans="18:18">
      <c r="R209" s="20"/>
    </row>
    <row r="210" spans="18:18">
      <c r="R210" s="20"/>
    </row>
    <row r="211" spans="18:18">
      <c r="R211" s="20"/>
    </row>
    <row r="212" spans="18:18">
      <c r="R212" s="20"/>
    </row>
    <row r="213" spans="18:18">
      <c r="R213" s="20"/>
    </row>
    <row r="214" spans="18:18">
      <c r="R214" s="20"/>
    </row>
    <row r="215" spans="18:18">
      <c r="R215" s="20"/>
    </row>
    <row r="216" spans="18:18">
      <c r="R216" s="20"/>
    </row>
    <row r="217" spans="18:18">
      <c r="R217" s="20"/>
    </row>
    <row r="218" spans="18:18">
      <c r="R218" s="20"/>
    </row>
    <row r="219" spans="18:18">
      <c r="R219" s="20"/>
    </row>
    <row r="220" spans="18:18">
      <c r="R220" s="20"/>
    </row>
    <row r="221" spans="18:18">
      <c r="R221" s="20"/>
    </row>
    <row r="222" spans="18:18">
      <c r="R222" s="20"/>
    </row>
    <row r="223" spans="18:18">
      <c r="R223" s="20"/>
    </row>
    <row r="224" spans="18:18">
      <c r="R224" s="20"/>
    </row>
    <row r="225" spans="18:18">
      <c r="R225" s="20"/>
    </row>
    <row r="226" spans="18:18">
      <c r="R226" s="20"/>
    </row>
    <row r="227" spans="18:18">
      <c r="R227" s="20"/>
    </row>
    <row r="228" spans="18:18">
      <c r="R228" s="20"/>
    </row>
    <row r="229" spans="18:18">
      <c r="R229" s="20"/>
    </row>
    <row r="230" spans="18:18">
      <c r="R230" s="20"/>
    </row>
    <row r="231" spans="18:18">
      <c r="R231" s="20"/>
    </row>
    <row r="232" spans="18:18">
      <c r="R232" s="20"/>
    </row>
    <row r="233" spans="18:18">
      <c r="R233" s="20"/>
    </row>
    <row r="234" spans="18:18">
      <c r="R234" s="20"/>
    </row>
    <row r="235" spans="18:18">
      <c r="R235" s="20"/>
    </row>
    <row r="236" spans="18:18">
      <c r="R236" s="20"/>
    </row>
    <row r="237" spans="18:18">
      <c r="R237" s="20"/>
    </row>
    <row r="238" spans="18:18">
      <c r="R238" s="20"/>
    </row>
    <row r="239" spans="18:18">
      <c r="R239" s="20"/>
    </row>
    <row r="240" spans="18:18">
      <c r="R240" s="20"/>
    </row>
    <row r="241" spans="18:18">
      <c r="R241" s="20"/>
    </row>
    <row r="242" spans="18:18">
      <c r="R242" s="20"/>
    </row>
    <row r="243" spans="18:18">
      <c r="R243" s="20"/>
    </row>
    <row r="244" spans="18:18">
      <c r="R244" s="20"/>
    </row>
    <row r="245" spans="18:18">
      <c r="R245" s="20"/>
    </row>
    <row r="246" spans="18:18">
      <c r="R246" s="20"/>
    </row>
    <row r="247" spans="18:18">
      <c r="R247" s="20"/>
    </row>
    <row r="248" spans="18:18">
      <c r="R248" s="20"/>
    </row>
    <row r="249" spans="18:18">
      <c r="R249" s="20"/>
    </row>
    <row r="250" spans="18:18">
      <c r="R250" s="20"/>
    </row>
    <row r="251" spans="18:18">
      <c r="R251" s="20"/>
    </row>
    <row r="252" spans="18:18">
      <c r="R252" s="20"/>
    </row>
    <row r="253" spans="18:18">
      <c r="R253" s="20"/>
    </row>
    <row r="254" spans="18:18">
      <c r="R254" s="20"/>
    </row>
    <row r="255" spans="18:18">
      <c r="R255" s="20"/>
    </row>
    <row r="256" spans="18:18">
      <c r="R256" s="20"/>
    </row>
    <row r="257" spans="18:18">
      <c r="R257" s="20"/>
    </row>
    <row r="258" spans="18:18">
      <c r="R258" s="20"/>
    </row>
    <row r="259" spans="18:18">
      <c r="R259" s="20"/>
    </row>
    <row r="260" spans="18:18">
      <c r="R260" s="20"/>
    </row>
    <row r="261" spans="18:18">
      <c r="R261" s="20"/>
    </row>
    <row r="262" spans="18:18">
      <c r="R262" s="20"/>
    </row>
    <row r="263" spans="18:18">
      <c r="R263" s="20"/>
    </row>
    <row r="264" spans="18:18">
      <c r="R264" s="20"/>
    </row>
    <row r="265" spans="18:18">
      <c r="R265" s="20"/>
    </row>
    <row r="266" spans="18:18">
      <c r="R266" s="20"/>
    </row>
    <row r="267" spans="18:18">
      <c r="R267" s="20"/>
    </row>
    <row r="268" spans="18:18">
      <c r="R268" s="20"/>
    </row>
    <row r="269" spans="18:18">
      <c r="R269" s="20"/>
    </row>
    <row r="270" spans="18:18">
      <c r="R270" s="20"/>
    </row>
    <row r="271" spans="18:18">
      <c r="R271" s="20"/>
    </row>
    <row r="272" spans="18:18">
      <c r="R272" s="20"/>
    </row>
    <row r="273" spans="18:18">
      <c r="R273" s="20"/>
    </row>
    <row r="274" spans="18:18">
      <c r="R274" s="20"/>
    </row>
    <row r="275" spans="18:18">
      <c r="R275" s="20"/>
    </row>
    <row r="276" spans="18:18">
      <c r="R276" s="20"/>
    </row>
    <row r="277" spans="18:18">
      <c r="R277" s="20"/>
    </row>
    <row r="278" spans="18:18">
      <c r="R278" s="20"/>
    </row>
    <row r="279" spans="18:18">
      <c r="R279" s="20"/>
    </row>
    <row r="280" spans="18:18">
      <c r="R280" s="20"/>
    </row>
    <row r="281" spans="18:18">
      <c r="R281" s="20"/>
    </row>
    <row r="282" spans="18:18">
      <c r="R282" s="20"/>
    </row>
    <row r="283" spans="18:18">
      <c r="R283" s="20"/>
    </row>
    <row r="284" spans="18:18">
      <c r="R284" s="20"/>
    </row>
    <row r="285" spans="18:18">
      <c r="R285" s="20"/>
    </row>
    <row r="286" spans="18:18">
      <c r="R286" s="20"/>
    </row>
    <row r="287" spans="18:18">
      <c r="R287" s="20"/>
    </row>
    <row r="288" spans="18:18">
      <c r="R288" s="20"/>
    </row>
    <row r="289" spans="18:18">
      <c r="R289" s="20"/>
    </row>
    <row r="290" spans="18:18">
      <c r="R290" s="20"/>
    </row>
    <row r="291" spans="18:18">
      <c r="R291" s="20"/>
    </row>
    <row r="292" spans="18:18">
      <c r="R292" s="20"/>
    </row>
    <row r="293" spans="18:18">
      <c r="R293" s="20"/>
    </row>
    <row r="294" spans="18:18">
      <c r="R294" s="20"/>
    </row>
    <row r="295" spans="18:18">
      <c r="R295" s="20"/>
    </row>
    <row r="296" spans="18:18">
      <c r="R296" s="20"/>
    </row>
    <row r="297" spans="18:18">
      <c r="R297" s="20"/>
    </row>
    <row r="298" spans="18:18">
      <c r="R298" s="20"/>
    </row>
    <row r="299" spans="18:18">
      <c r="R299" s="20"/>
    </row>
    <row r="300" spans="18:18">
      <c r="R300" s="20"/>
    </row>
    <row r="301" spans="18:18">
      <c r="R301" s="20"/>
    </row>
    <row r="302" spans="18:18">
      <c r="R302" s="20"/>
    </row>
    <row r="303" spans="18:18">
      <c r="R303" s="20"/>
    </row>
    <row r="304" spans="18:18">
      <c r="R304" s="20"/>
    </row>
    <row r="305" spans="18:18">
      <c r="R305" s="20"/>
    </row>
    <row r="306" spans="18:18">
      <c r="R306" s="20"/>
    </row>
    <row r="307" spans="18:18">
      <c r="R307" s="20"/>
    </row>
    <row r="308" spans="18:18">
      <c r="R308" s="20"/>
    </row>
    <row r="309" spans="18:18">
      <c r="R309" s="20"/>
    </row>
    <row r="310" spans="18:18">
      <c r="R310" s="20"/>
    </row>
    <row r="311" spans="18:18">
      <c r="R311" s="20"/>
    </row>
    <row r="312" spans="18:18">
      <c r="R312" s="20"/>
    </row>
    <row r="313" spans="18:18">
      <c r="R313" s="20"/>
    </row>
    <row r="314" spans="18:18">
      <c r="R314" s="20"/>
    </row>
    <row r="315" spans="18:18">
      <c r="R315" s="20"/>
    </row>
    <row r="316" spans="18:18">
      <c r="R316" s="20"/>
    </row>
    <row r="317" spans="18:18">
      <c r="R317" s="20"/>
    </row>
    <row r="318" spans="18:18">
      <c r="R318" s="20"/>
    </row>
    <row r="319" spans="18:18">
      <c r="R319" s="20"/>
    </row>
    <row r="320" spans="18:18">
      <c r="R320" s="20"/>
    </row>
    <row r="321" spans="18:18">
      <c r="R321" s="20"/>
    </row>
    <row r="322" spans="18:18">
      <c r="R322" s="20"/>
    </row>
    <row r="323" spans="18:18">
      <c r="R323" s="20"/>
    </row>
    <row r="324" spans="18:18">
      <c r="R324" s="20"/>
    </row>
    <row r="325" spans="18:18">
      <c r="R325" s="20"/>
    </row>
    <row r="326" spans="18:18">
      <c r="R326" s="20"/>
    </row>
    <row r="327" spans="18:18">
      <c r="R327" s="20"/>
    </row>
    <row r="328" spans="18:18">
      <c r="R328" s="20"/>
    </row>
    <row r="329" spans="18:18">
      <c r="R329" s="20"/>
    </row>
    <row r="330" spans="18:18">
      <c r="R330" s="20"/>
    </row>
    <row r="331" spans="18:18">
      <c r="R331" s="20"/>
    </row>
    <row r="332" spans="18:18">
      <c r="R332" s="20"/>
    </row>
    <row r="333" spans="18:18">
      <c r="R333" s="20"/>
    </row>
    <row r="334" spans="18:18">
      <c r="R334" s="20"/>
    </row>
    <row r="335" spans="18:18">
      <c r="R335" s="20"/>
    </row>
    <row r="336" spans="18:18">
      <c r="R336" s="20"/>
    </row>
    <row r="337" spans="18:18">
      <c r="R337" s="20"/>
    </row>
    <row r="338" spans="18:18">
      <c r="R338" s="20"/>
    </row>
    <row r="339" spans="18:18">
      <c r="R339" s="20"/>
    </row>
    <row r="340" spans="18:18">
      <c r="R340" s="20"/>
    </row>
    <row r="341" spans="18:18">
      <c r="R341" s="20"/>
    </row>
    <row r="342" spans="18:18">
      <c r="R342" s="20"/>
    </row>
    <row r="343" spans="18:18">
      <c r="R343" s="20"/>
    </row>
    <row r="344" spans="18:18">
      <c r="R344" s="20"/>
    </row>
    <row r="345" spans="18:18">
      <c r="R345" s="20"/>
    </row>
    <row r="346" spans="18:18">
      <c r="R346" s="20"/>
    </row>
    <row r="347" spans="18:18">
      <c r="R347" s="20"/>
    </row>
    <row r="348" spans="18:18">
      <c r="R348" s="20"/>
    </row>
    <row r="349" spans="18:18">
      <c r="R349" s="20"/>
    </row>
    <row r="350" spans="18:18">
      <c r="R350" s="20"/>
    </row>
    <row r="351" spans="18:18">
      <c r="R351" s="20"/>
    </row>
    <row r="352" spans="18:18">
      <c r="R352" s="20"/>
    </row>
    <row r="353" spans="18:18">
      <c r="R353" s="20"/>
    </row>
    <row r="354" spans="18:18">
      <c r="R354" s="20"/>
    </row>
    <row r="355" spans="18:18">
      <c r="R355" s="20"/>
    </row>
    <row r="356" spans="18:18">
      <c r="R356" s="20"/>
    </row>
    <row r="357" spans="18:18">
      <c r="R357" s="20"/>
    </row>
    <row r="358" spans="18:18">
      <c r="R358" s="20"/>
    </row>
    <row r="359" spans="18:18">
      <c r="R359" s="20"/>
    </row>
    <row r="360" spans="18:18">
      <c r="R360" s="20"/>
    </row>
    <row r="361" spans="18:18">
      <c r="R361" s="20"/>
    </row>
    <row r="362" spans="18:18">
      <c r="R362" s="20"/>
    </row>
    <row r="363" spans="18:18">
      <c r="R363" s="20"/>
    </row>
    <row r="364" spans="18:18">
      <c r="R364" s="20"/>
    </row>
    <row r="365" spans="18:18">
      <c r="R365" s="20"/>
    </row>
    <row r="366" spans="18:18">
      <c r="R366" s="20"/>
    </row>
    <row r="367" spans="18:18">
      <c r="R367" s="20"/>
    </row>
    <row r="368" spans="18:18">
      <c r="R368" s="20"/>
    </row>
    <row r="369" spans="18:18">
      <c r="R369" s="20"/>
    </row>
    <row r="370" spans="18:18">
      <c r="R370" s="20"/>
    </row>
    <row r="371" spans="18:18">
      <c r="R371" s="20"/>
    </row>
    <row r="372" spans="18:18">
      <c r="R372" s="20"/>
    </row>
    <row r="373" spans="18:18">
      <c r="R373" s="20"/>
    </row>
    <row r="374" spans="18:18">
      <c r="R374" s="20"/>
    </row>
    <row r="375" spans="18:18">
      <c r="R375" s="20"/>
    </row>
    <row r="376" spans="18:18">
      <c r="R376" s="20"/>
    </row>
    <row r="377" spans="18:18">
      <c r="R377" s="20"/>
    </row>
    <row r="378" spans="18:18">
      <c r="R378" s="20"/>
    </row>
    <row r="379" spans="18:18">
      <c r="R379" s="20"/>
    </row>
    <row r="380" spans="18:18">
      <c r="R380" s="20"/>
    </row>
    <row r="381" spans="18:18">
      <c r="R381" s="20"/>
    </row>
    <row r="382" spans="18:18">
      <c r="R382" s="20"/>
    </row>
    <row r="383" spans="18:18">
      <c r="R383" s="20"/>
    </row>
    <row r="384" spans="18:18">
      <c r="R384" s="20"/>
    </row>
    <row r="385" spans="18:18">
      <c r="R385" s="20"/>
    </row>
    <row r="386" spans="18:18">
      <c r="R386" s="20"/>
    </row>
    <row r="387" spans="18:18">
      <c r="R387" s="20"/>
    </row>
    <row r="388" spans="18:18">
      <c r="R388" s="20"/>
    </row>
    <row r="389" spans="18:18">
      <c r="R389" s="20"/>
    </row>
    <row r="390" spans="18:18">
      <c r="R390" s="20"/>
    </row>
    <row r="391" spans="18:18">
      <c r="R391" s="20"/>
    </row>
    <row r="392" spans="18:18">
      <c r="R392" s="20"/>
    </row>
    <row r="393" spans="18:18">
      <c r="R393" s="20"/>
    </row>
    <row r="394" spans="18:18">
      <c r="R394" s="20"/>
    </row>
    <row r="395" spans="18:18">
      <c r="R395" s="20"/>
    </row>
    <row r="396" spans="18:18">
      <c r="R396" s="20"/>
    </row>
    <row r="397" spans="18:18">
      <c r="R397" s="20"/>
    </row>
    <row r="398" spans="18:18">
      <c r="R398" s="20"/>
    </row>
    <row r="399" spans="18:18">
      <c r="R399" s="20"/>
    </row>
    <row r="400" spans="18:18">
      <c r="R400" s="20"/>
    </row>
    <row r="401" spans="18:18">
      <c r="R401" s="20"/>
    </row>
    <row r="402" spans="18:18">
      <c r="R402" s="20"/>
    </row>
    <row r="403" spans="18:18">
      <c r="R403" s="20"/>
    </row>
    <row r="404" spans="18:18">
      <c r="R404" s="20"/>
    </row>
    <row r="405" spans="18:18">
      <c r="R405" s="20"/>
    </row>
    <row r="406" spans="18:18">
      <c r="R406" s="20"/>
    </row>
    <row r="407" spans="18:18">
      <c r="R407" s="20"/>
    </row>
    <row r="408" spans="18:18">
      <c r="R408" s="20"/>
    </row>
    <row r="409" spans="18:18">
      <c r="R409" s="20"/>
    </row>
    <row r="410" spans="18:18">
      <c r="R410" s="20"/>
    </row>
    <row r="411" spans="18:18">
      <c r="R411" s="20"/>
    </row>
    <row r="412" spans="18:18">
      <c r="R412" s="20"/>
    </row>
    <row r="413" spans="18:18">
      <c r="R413" s="20"/>
    </row>
    <row r="414" spans="18:18">
      <c r="R414" s="20"/>
    </row>
    <row r="415" spans="18:18">
      <c r="R415" s="20"/>
    </row>
    <row r="416" spans="18:18">
      <c r="R416" s="20"/>
    </row>
    <row r="417" spans="18:18">
      <c r="R417" s="20"/>
    </row>
    <row r="418" spans="18:18">
      <c r="R418" s="20"/>
    </row>
    <row r="419" spans="18:18">
      <c r="R419" s="20"/>
    </row>
    <row r="420" spans="18:18">
      <c r="R420" s="20"/>
    </row>
    <row r="421" spans="18:18">
      <c r="R421" s="20"/>
    </row>
    <row r="422" spans="18:18">
      <c r="R422" s="20"/>
    </row>
    <row r="423" spans="18:18">
      <c r="R423" s="20"/>
    </row>
    <row r="424" spans="18:18">
      <c r="R424" s="20"/>
    </row>
    <row r="425" spans="18:18">
      <c r="R425" s="20"/>
    </row>
    <row r="426" spans="18:18">
      <c r="R426" s="20"/>
    </row>
    <row r="427" spans="18:18">
      <c r="R427" s="20"/>
    </row>
    <row r="428" spans="18:18">
      <c r="R428" s="20"/>
    </row>
    <row r="429" spans="18:18">
      <c r="R429" s="20"/>
    </row>
    <row r="430" spans="18:18">
      <c r="R430" s="20"/>
    </row>
    <row r="431" spans="18:18">
      <c r="R431" s="20"/>
    </row>
    <row r="432" spans="18:18">
      <c r="R432" s="20"/>
    </row>
    <row r="433" spans="18:18">
      <c r="R433" s="20"/>
    </row>
    <row r="434" spans="18:18">
      <c r="R434" s="20"/>
    </row>
    <row r="435" spans="18:18">
      <c r="R435" s="20"/>
    </row>
    <row r="436" spans="18:18">
      <c r="R436" s="20"/>
    </row>
    <row r="437" spans="18:18">
      <c r="R437" s="20"/>
    </row>
    <row r="438" spans="18:18">
      <c r="R438" s="20"/>
    </row>
    <row r="439" spans="18:18">
      <c r="R439" s="20"/>
    </row>
    <row r="440" spans="18:18">
      <c r="R440" s="20"/>
    </row>
    <row r="441" spans="18:18">
      <c r="R441" s="20"/>
    </row>
    <row r="442" spans="18:18">
      <c r="R442" s="20"/>
    </row>
    <row r="443" spans="18:18">
      <c r="R443" s="20"/>
    </row>
    <row r="444" spans="18:18">
      <c r="R444" s="20"/>
    </row>
    <row r="445" spans="18:18">
      <c r="R445" s="20"/>
    </row>
    <row r="446" spans="18:18">
      <c r="R446" s="20"/>
    </row>
    <row r="447" spans="18:18">
      <c r="R447" s="20"/>
    </row>
    <row r="448" spans="18:18">
      <c r="R448" s="20"/>
    </row>
    <row r="449" spans="18:18">
      <c r="R449" s="20"/>
    </row>
    <row r="450" spans="18:18">
      <c r="R450" s="20"/>
    </row>
    <row r="451" spans="18:18">
      <c r="R451" s="20"/>
    </row>
    <row r="452" spans="18:18">
      <c r="R452" s="20"/>
    </row>
    <row r="453" spans="18:18">
      <c r="R453" s="20"/>
    </row>
    <row r="454" spans="18:18">
      <c r="R454" s="20"/>
    </row>
    <row r="455" spans="18:18">
      <c r="R455" s="20"/>
    </row>
    <row r="456" spans="18:18">
      <c r="R456" s="20"/>
    </row>
    <row r="457" spans="18:18">
      <c r="R457" s="20"/>
    </row>
    <row r="458" spans="18:18">
      <c r="R458" s="20"/>
    </row>
    <row r="459" spans="18:18">
      <c r="R459" s="20"/>
    </row>
    <row r="460" spans="18:18">
      <c r="R460" s="20"/>
    </row>
    <row r="461" spans="18:18">
      <c r="R461" s="20"/>
    </row>
    <row r="462" spans="18:18">
      <c r="R462" s="20"/>
    </row>
    <row r="463" spans="18:18">
      <c r="R463" s="20"/>
    </row>
    <row r="464" spans="18:18">
      <c r="R464" s="20"/>
    </row>
    <row r="465" spans="18:18">
      <c r="R465" s="20"/>
    </row>
    <row r="466" spans="18:18">
      <c r="R466" s="20"/>
    </row>
    <row r="467" spans="18:18">
      <c r="R467" s="20"/>
    </row>
    <row r="468" spans="18:18">
      <c r="R468" s="20"/>
    </row>
    <row r="469" spans="18:18">
      <c r="R469" s="20"/>
    </row>
    <row r="470" spans="18:18">
      <c r="R470" s="20"/>
    </row>
    <row r="471" spans="18:18">
      <c r="R471" s="20"/>
    </row>
    <row r="472" spans="18:18">
      <c r="R472" s="20"/>
    </row>
    <row r="473" spans="18:18">
      <c r="R473" s="20"/>
    </row>
    <row r="474" spans="18:18">
      <c r="R474" s="20"/>
    </row>
    <row r="475" spans="18:18">
      <c r="R475" s="20"/>
    </row>
    <row r="476" spans="18:18">
      <c r="R476" s="20"/>
    </row>
    <row r="477" spans="18:18">
      <c r="R477" s="20"/>
    </row>
    <row r="478" spans="18:18">
      <c r="R478" s="20"/>
    </row>
    <row r="479" spans="18:18">
      <c r="R479" s="20"/>
    </row>
    <row r="480" spans="18:18">
      <c r="R480" s="20"/>
    </row>
    <row r="481" spans="18:18">
      <c r="R481" s="20"/>
    </row>
    <row r="482" spans="18:18">
      <c r="R482" s="20"/>
    </row>
    <row r="483" spans="18:18">
      <c r="R483" s="20"/>
    </row>
    <row r="484" spans="18:18">
      <c r="R484" s="20"/>
    </row>
    <row r="485" spans="18:18">
      <c r="R485" s="20"/>
    </row>
    <row r="486" spans="18:18">
      <c r="R486" s="20"/>
    </row>
    <row r="487" spans="18:18">
      <c r="R487" s="20"/>
    </row>
    <row r="488" spans="18:18">
      <c r="R488" s="20"/>
    </row>
    <row r="489" spans="18:18">
      <c r="R489" s="20"/>
    </row>
    <row r="490" spans="18:18">
      <c r="R490" s="20"/>
    </row>
    <row r="491" spans="18:18">
      <c r="R491" s="20"/>
    </row>
    <row r="492" spans="18:18">
      <c r="R492" s="20"/>
    </row>
    <row r="493" spans="18:18">
      <c r="R493" s="20"/>
    </row>
    <row r="494" spans="18:18">
      <c r="R494" s="20"/>
    </row>
    <row r="495" spans="18:18">
      <c r="R495" s="20"/>
    </row>
    <row r="496" spans="18:18">
      <c r="R496" s="20"/>
    </row>
    <row r="497" spans="18:18">
      <c r="R497" s="20"/>
    </row>
    <row r="498" spans="18:18">
      <c r="R498" s="20"/>
    </row>
    <row r="499" spans="18:18">
      <c r="R499" s="20"/>
    </row>
    <row r="500" spans="18:18">
      <c r="R500" s="20"/>
    </row>
    <row r="501" spans="18:18">
      <c r="R501" s="20"/>
    </row>
    <row r="502" spans="18:18">
      <c r="R502" s="20"/>
    </row>
    <row r="503" spans="18:18">
      <c r="R503" s="20"/>
    </row>
    <row r="504" spans="18:18">
      <c r="R504" s="20"/>
    </row>
    <row r="505" spans="18:18">
      <c r="R505" s="20"/>
    </row>
    <row r="506" spans="18:18">
      <c r="R506" s="20"/>
    </row>
    <row r="507" spans="18:18">
      <c r="R507" s="20"/>
    </row>
    <row r="508" spans="18:18">
      <c r="R508" s="20"/>
    </row>
    <row r="509" spans="18:18">
      <c r="R509" s="20"/>
    </row>
    <row r="510" spans="18:18">
      <c r="R510" s="20"/>
    </row>
    <row r="511" spans="18:18">
      <c r="R511" s="20"/>
    </row>
    <row r="512" spans="18:18">
      <c r="R512" s="20"/>
    </row>
    <row r="513" spans="18:18">
      <c r="R513" s="20"/>
    </row>
    <row r="514" spans="18:18">
      <c r="R514" s="20"/>
    </row>
    <row r="515" spans="18:18">
      <c r="R515" s="20"/>
    </row>
    <row r="516" spans="18:18">
      <c r="R516" s="20"/>
    </row>
    <row r="517" spans="18:18">
      <c r="R517" s="20"/>
    </row>
    <row r="518" spans="18:18">
      <c r="R518" s="20"/>
    </row>
    <row r="519" spans="18:18">
      <c r="R519" s="20"/>
    </row>
    <row r="520" spans="18:18">
      <c r="R520" s="20"/>
    </row>
    <row r="521" spans="18:18">
      <c r="R521" s="20"/>
    </row>
    <row r="522" spans="18:18">
      <c r="R522" s="20"/>
    </row>
    <row r="523" spans="18:18">
      <c r="R523" s="20"/>
    </row>
    <row r="524" spans="18:18">
      <c r="R524" s="20"/>
    </row>
    <row r="525" spans="18:18">
      <c r="R525" s="20"/>
    </row>
    <row r="526" spans="18:18">
      <c r="R526" s="20"/>
    </row>
    <row r="527" spans="18:18">
      <c r="R527" s="20"/>
    </row>
    <row r="528" spans="18:18">
      <c r="R528" s="20"/>
    </row>
    <row r="529" spans="18:18">
      <c r="R529" s="20"/>
    </row>
    <row r="530" spans="18:18">
      <c r="R530" s="20"/>
    </row>
    <row r="531" spans="18:18">
      <c r="R531" s="20"/>
    </row>
    <row r="532" spans="18:18">
      <c r="R532" s="20"/>
    </row>
    <row r="533" spans="18:18">
      <c r="R533" s="20"/>
    </row>
    <row r="534" spans="18:18">
      <c r="R534" s="20"/>
    </row>
    <row r="535" spans="18:18">
      <c r="R535" s="20"/>
    </row>
    <row r="536" spans="18:18">
      <c r="R536" s="20"/>
    </row>
    <row r="537" spans="18:18">
      <c r="R537" s="20"/>
    </row>
    <row r="538" spans="18:18">
      <c r="R538" s="20"/>
    </row>
    <row r="539" spans="18:18">
      <c r="R539" s="20"/>
    </row>
    <row r="540" spans="18:18">
      <c r="R540" s="20"/>
    </row>
    <row r="541" spans="18:18">
      <c r="R541" s="20"/>
    </row>
    <row r="542" spans="18:18">
      <c r="R542" s="20"/>
    </row>
    <row r="543" spans="18:18">
      <c r="R543" s="20"/>
    </row>
    <row r="544" spans="18:18">
      <c r="R544" s="20"/>
    </row>
    <row r="545" spans="18:18">
      <c r="R545" s="20"/>
    </row>
    <row r="546" spans="18:18">
      <c r="R546" s="20"/>
    </row>
    <row r="547" spans="18:18">
      <c r="R547" s="20"/>
    </row>
    <row r="548" spans="18:18">
      <c r="R548" s="20"/>
    </row>
    <row r="549" spans="18:18">
      <c r="R549" s="20"/>
    </row>
    <row r="550" spans="18:18">
      <c r="R550" s="20"/>
    </row>
    <row r="551" spans="18:18">
      <c r="R551" s="20"/>
    </row>
    <row r="552" spans="18:18">
      <c r="R552" s="20"/>
    </row>
    <row r="553" spans="18:18">
      <c r="R553" s="20"/>
    </row>
    <row r="554" spans="18:18">
      <c r="R554" s="20"/>
    </row>
    <row r="555" spans="18:18">
      <c r="R555" s="20"/>
    </row>
    <row r="556" spans="18:18">
      <c r="R556" s="20"/>
    </row>
    <row r="557" spans="18:18">
      <c r="R557" s="20"/>
    </row>
    <row r="558" spans="18:18">
      <c r="R558" s="20"/>
    </row>
    <row r="559" spans="18:18">
      <c r="R559" s="20"/>
    </row>
    <row r="560" spans="18:18">
      <c r="R560" s="20"/>
    </row>
    <row r="561" spans="18:18">
      <c r="R561" s="20"/>
    </row>
    <row r="562" spans="18:18">
      <c r="R562" s="20"/>
    </row>
    <row r="563" spans="18:18">
      <c r="R563" s="20"/>
    </row>
    <row r="564" spans="18:18">
      <c r="R564" s="20"/>
    </row>
    <row r="565" spans="18:18">
      <c r="R565" s="20"/>
    </row>
    <row r="566" spans="18:18">
      <c r="R566" s="20"/>
    </row>
    <row r="567" spans="18:18">
      <c r="R567" s="20"/>
    </row>
    <row r="568" spans="18:18">
      <c r="R568" s="20"/>
    </row>
    <row r="569" spans="18:18">
      <c r="R569" s="20"/>
    </row>
    <row r="570" spans="18:18">
      <c r="R570" s="20"/>
    </row>
    <row r="571" spans="18:18">
      <c r="R571" s="20"/>
    </row>
    <row r="572" spans="18:18">
      <c r="R572" s="20"/>
    </row>
    <row r="573" spans="18:18">
      <c r="R573" s="20"/>
    </row>
    <row r="574" spans="18:18">
      <c r="R574" s="20"/>
    </row>
    <row r="575" spans="18:18">
      <c r="R575" s="20"/>
    </row>
    <row r="576" spans="18:18">
      <c r="R576" s="20"/>
    </row>
    <row r="577" spans="18:18">
      <c r="R577" s="20"/>
    </row>
    <row r="578" spans="18:18">
      <c r="R578" s="20"/>
    </row>
    <row r="579" spans="18:18">
      <c r="R579" s="20"/>
    </row>
    <row r="580" spans="18:18">
      <c r="R580" s="20"/>
    </row>
    <row r="581" spans="18:18">
      <c r="R581" s="20"/>
    </row>
    <row r="582" spans="18:18">
      <c r="R582" s="20"/>
    </row>
    <row r="583" spans="18:18">
      <c r="R583" s="20"/>
    </row>
    <row r="584" spans="18:18">
      <c r="R584" s="20"/>
    </row>
    <row r="585" spans="18:18">
      <c r="R585" s="20"/>
    </row>
    <row r="586" spans="18:18">
      <c r="R586" s="20"/>
    </row>
    <row r="587" spans="18:18">
      <c r="R587" s="20"/>
    </row>
    <row r="588" spans="18:18">
      <c r="R588" s="20"/>
    </row>
    <row r="589" spans="18:18">
      <c r="R589" s="20"/>
    </row>
    <row r="590" spans="18:18">
      <c r="R590" s="20"/>
    </row>
    <row r="591" spans="18:18">
      <c r="R591" s="20"/>
    </row>
    <row r="592" spans="18:18">
      <c r="R592" s="20"/>
    </row>
    <row r="593" spans="18:18">
      <c r="R593" s="20"/>
    </row>
    <row r="594" spans="18:18">
      <c r="R594" s="20"/>
    </row>
    <row r="595" spans="18:18">
      <c r="R595" s="20"/>
    </row>
    <row r="596" spans="18:18">
      <c r="R596" s="20"/>
    </row>
    <row r="597" spans="18:18">
      <c r="R597" s="20"/>
    </row>
    <row r="598" spans="18:18">
      <c r="R598" s="20"/>
    </row>
    <row r="599" spans="18:18">
      <c r="R599" s="20"/>
    </row>
    <row r="600" spans="18:18">
      <c r="R600" s="20"/>
    </row>
    <row r="601" spans="18:18">
      <c r="R601" s="20"/>
    </row>
    <row r="602" spans="18:18">
      <c r="R602" s="20"/>
    </row>
    <row r="603" spans="18:18">
      <c r="R603" s="20"/>
    </row>
    <row r="604" spans="18:18">
      <c r="R604" s="20"/>
    </row>
    <row r="605" spans="18:18">
      <c r="R605" s="20"/>
    </row>
    <row r="606" spans="18:18">
      <c r="R606" s="20"/>
    </row>
    <row r="607" spans="18:18">
      <c r="R607" s="20"/>
    </row>
    <row r="608" spans="18:18">
      <c r="R608" s="20"/>
    </row>
    <row r="609" spans="18:18">
      <c r="R609" s="20"/>
    </row>
    <row r="610" spans="18:18">
      <c r="R610" s="20"/>
    </row>
    <row r="611" spans="18:18">
      <c r="R611" s="20"/>
    </row>
    <row r="612" spans="18:18">
      <c r="R612" s="20"/>
    </row>
    <row r="613" spans="18:18">
      <c r="R613" s="20"/>
    </row>
    <row r="614" spans="18:18">
      <c r="R614" s="20"/>
    </row>
    <row r="615" spans="18:18">
      <c r="R615" s="20"/>
    </row>
    <row r="616" spans="18:18">
      <c r="R616" s="20"/>
    </row>
    <row r="617" spans="18:18">
      <c r="R617" s="20"/>
    </row>
    <row r="618" spans="18:18">
      <c r="R618" s="20"/>
    </row>
    <row r="619" spans="18:18">
      <c r="R619" s="20"/>
    </row>
    <row r="620" spans="18:18">
      <c r="R620" s="20"/>
    </row>
    <row r="621" spans="18:18">
      <c r="R621" s="20"/>
    </row>
    <row r="622" spans="18:18">
      <c r="R622" s="20"/>
    </row>
    <row r="623" spans="18:18">
      <c r="R623" s="20"/>
    </row>
    <row r="624" spans="18:18">
      <c r="R624" s="20"/>
    </row>
    <row r="625" spans="18:18">
      <c r="R625" s="20"/>
    </row>
    <row r="626" spans="18:18">
      <c r="R626" s="20"/>
    </row>
    <row r="627" spans="18:18">
      <c r="R627" s="20"/>
    </row>
    <row r="628" spans="18:18">
      <c r="R628" s="20"/>
    </row>
    <row r="629" spans="18:18">
      <c r="R629" s="20"/>
    </row>
    <row r="630" spans="18:18">
      <c r="R630" s="20"/>
    </row>
    <row r="631" spans="18:18">
      <c r="R631" s="20"/>
    </row>
    <row r="632" spans="18:18">
      <c r="R632" s="20"/>
    </row>
    <row r="633" spans="18:18">
      <c r="R633" s="20"/>
    </row>
    <row r="634" spans="18:18">
      <c r="R634" s="20"/>
    </row>
    <row r="635" spans="18:18">
      <c r="R635" s="20"/>
    </row>
    <row r="636" spans="18:18">
      <c r="R636" s="20"/>
    </row>
    <row r="637" spans="18:18">
      <c r="R637" s="20"/>
    </row>
    <row r="638" spans="18:18">
      <c r="R638" s="20"/>
    </row>
    <row r="639" spans="18:18">
      <c r="R639" s="20"/>
    </row>
    <row r="640" spans="18:18">
      <c r="R640" s="20"/>
    </row>
    <row r="641" spans="18:18">
      <c r="R641" s="20"/>
    </row>
    <row r="642" spans="18:18">
      <c r="R642" s="20"/>
    </row>
    <row r="643" spans="18:18">
      <c r="R643" s="20"/>
    </row>
    <row r="644" spans="18:18">
      <c r="R644" s="20"/>
    </row>
    <row r="645" spans="18:18">
      <c r="R645" s="20"/>
    </row>
    <row r="646" spans="18:18">
      <c r="R646" s="20"/>
    </row>
    <row r="647" spans="18:18">
      <c r="R647" s="20"/>
    </row>
    <row r="648" spans="18:18">
      <c r="R648" s="20"/>
    </row>
    <row r="649" spans="18:18">
      <c r="R649" s="20"/>
    </row>
    <row r="650" spans="18:18">
      <c r="R650" s="20"/>
    </row>
    <row r="651" spans="18:18">
      <c r="R651" s="20"/>
    </row>
    <row r="652" spans="18:18">
      <c r="R652" s="20"/>
    </row>
    <row r="653" spans="18:18">
      <c r="R653" s="20"/>
    </row>
    <row r="654" spans="18:18">
      <c r="R654" s="20"/>
    </row>
    <row r="655" spans="18:18">
      <c r="R655" s="20"/>
    </row>
    <row r="656" spans="18:18">
      <c r="R656" s="20"/>
    </row>
    <row r="657" spans="18:18">
      <c r="R657" s="20"/>
    </row>
    <row r="658" spans="18:18">
      <c r="R658" s="20"/>
    </row>
    <row r="659" spans="18:18">
      <c r="R659" s="20"/>
    </row>
    <row r="660" spans="18:18">
      <c r="R660" s="20"/>
    </row>
    <row r="661" spans="18:18">
      <c r="R661" s="20"/>
    </row>
    <row r="662" spans="18:18">
      <c r="R662" s="20"/>
    </row>
    <row r="663" spans="18:18">
      <c r="R663" s="20"/>
    </row>
    <row r="664" spans="18:18">
      <c r="R664" s="20"/>
    </row>
    <row r="665" spans="18:18">
      <c r="R665" s="20"/>
    </row>
    <row r="666" spans="18:18">
      <c r="R666" s="20"/>
    </row>
    <row r="667" spans="18:18">
      <c r="R667" s="20"/>
    </row>
    <row r="668" spans="18:18">
      <c r="R668" s="20"/>
    </row>
    <row r="669" spans="18:18">
      <c r="R669" s="20"/>
    </row>
    <row r="670" spans="18:18">
      <c r="R670" s="20"/>
    </row>
    <row r="671" spans="18:18">
      <c r="R671" s="20"/>
    </row>
    <row r="672" spans="18:18">
      <c r="R672" s="20"/>
    </row>
    <row r="673" spans="18:18">
      <c r="R673" s="20"/>
    </row>
    <row r="674" spans="18:18">
      <c r="R674" s="20"/>
    </row>
    <row r="675" spans="18:18">
      <c r="R675" s="20"/>
    </row>
    <row r="676" spans="18:18">
      <c r="R676" s="20"/>
    </row>
    <row r="677" spans="18:18">
      <c r="R677" s="20"/>
    </row>
    <row r="678" spans="18:18">
      <c r="R678" s="20"/>
    </row>
    <row r="679" spans="18:18">
      <c r="R679" s="20"/>
    </row>
    <row r="680" spans="18:18">
      <c r="R680" s="20"/>
    </row>
    <row r="681" spans="18:18">
      <c r="R681" s="20"/>
    </row>
    <row r="682" spans="18:18">
      <c r="R682" s="20"/>
    </row>
    <row r="683" spans="18:18">
      <c r="R683" s="20"/>
    </row>
    <row r="684" spans="18:18">
      <c r="R684" s="20"/>
    </row>
    <row r="685" spans="18:18">
      <c r="R685" s="20"/>
    </row>
    <row r="686" spans="18:18">
      <c r="R686" s="20"/>
    </row>
    <row r="687" spans="18:18">
      <c r="R687" s="20"/>
    </row>
    <row r="688" spans="18:18">
      <c r="R688" s="20"/>
    </row>
    <row r="689" spans="18:18">
      <c r="R689" s="20"/>
    </row>
    <row r="690" spans="18:18">
      <c r="R690" s="20"/>
    </row>
    <row r="691" spans="18:18">
      <c r="R691" s="20"/>
    </row>
    <row r="692" spans="18:18">
      <c r="R692" s="20"/>
    </row>
    <row r="693" spans="18:18">
      <c r="R693" s="20"/>
    </row>
    <row r="694" spans="18:18">
      <c r="R694" s="20"/>
    </row>
    <row r="695" spans="18:18">
      <c r="R695" s="20"/>
    </row>
    <row r="696" spans="18:18">
      <c r="R696" s="20"/>
    </row>
    <row r="697" spans="18:18">
      <c r="R697" s="20"/>
    </row>
    <row r="698" spans="18:18">
      <c r="R698" s="20"/>
    </row>
    <row r="699" spans="18:18">
      <c r="R699" s="20"/>
    </row>
    <row r="700" spans="18:18">
      <c r="R700" s="20"/>
    </row>
    <row r="701" spans="18:18">
      <c r="R701" s="20"/>
    </row>
    <row r="702" spans="18:18">
      <c r="R702" s="20"/>
    </row>
    <row r="703" spans="18:18">
      <c r="R703" s="20"/>
    </row>
    <row r="704" spans="18:18">
      <c r="R704" s="20"/>
    </row>
    <row r="705" spans="18:18">
      <c r="R705" s="20"/>
    </row>
    <row r="706" spans="18:18">
      <c r="R706" s="20"/>
    </row>
    <row r="707" spans="18:18">
      <c r="R707" s="20"/>
    </row>
    <row r="708" spans="18:18">
      <c r="R708" s="20"/>
    </row>
    <row r="709" spans="18:18">
      <c r="R709" s="20"/>
    </row>
    <row r="710" spans="18:18">
      <c r="R710" s="20"/>
    </row>
    <row r="711" spans="18:18">
      <c r="R711" s="20"/>
    </row>
    <row r="712" spans="18:18">
      <c r="R712" s="20"/>
    </row>
    <row r="713" spans="18:18">
      <c r="R713" s="20"/>
    </row>
    <row r="714" spans="18:18">
      <c r="R714" s="20"/>
    </row>
    <row r="715" spans="18:18">
      <c r="R715" s="20"/>
    </row>
    <row r="716" spans="18:18">
      <c r="R716" s="20"/>
    </row>
    <row r="717" spans="18:18">
      <c r="R717" s="20"/>
    </row>
    <row r="718" spans="18:18">
      <c r="R718" s="20"/>
    </row>
    <row r="719" spans="18:18">
      <c r="R719" s="20"/>
    </row>
    <row r="720" spans="18:18">
      <c r="R720" s="20"/>
    </row>
    <row r="721" spans="18:18">
      <c r="R721" s="20"/>
    </row>
    <row r="722" spans="18:18">
      <c r="R722" s="20"/>
    </row>
    <row r="723" spans="18:18">
      <c r="R723" s="20"/>
    </row>
    <row r="724" spans="18:18">
      <c r="R724" s="20"/>
    </row>
    <row r="725" spans="18:18">
      <c r="R725" s="20"/>
    </row>
    <row r="726" spans="18:18">
      <c r="R726" s="20"/>
    </row>
    <row r="727" spans="18:18">
      <c r="R727" s="20"/>
    </row>
    <row r="728" spans="18:18">
      <c r="R728" s="20"/>
    </row>
    <row r="729" spans="18:18">
      <c r="R729" s="20"/>
    </row>
    <row r="730" spans="18:18">
      <c r="R730" s="20"/>
    </row>
    <row r="731" spans="18:18">
      <c r="R731" s="20"/>
    </row>
    <row r="732" spans="18:18">
      <c r="R732" s="20"/>
    </row>
    <row r="733" spans="18:18">
      <c r="R733" s="20"/>
    </row>
    <row r="734" spans="18:18">
      <c r="R734" s="20"/>
    </row>
    <row r="735" spans="18:18">
      <c r="R735" s="20"/>
    </row>
    <row r="736" spans="18:18">
      <c r="R736" s="20"/>
    </row>
    <row r="737" spans="18:18">
      <c r="R737" s="20"/>
    </row>
    <row r="738" spans="18:18">
      <c r="R738" s="20"/>
    </row>
    <row r="739" spans="18:18">
      <c r="R739" s="20"/>
    </row>
    <row r="740" spans="18:18">
      <c r="R740" s="20"/>
    </row>
    <row r="741" spans="18:18">
      <c r="R741" s="20"/>
    </row>
    <row r="742" spans="18:18">
      <c r="R742" s="20"/>
    </row>
    <row r="743" spans="18:18">
      <c r="R743" s="20"/>
    </row>
    <row r="744" spans="18:18">
      <c r="R744" s="20"/>
    </row>
    <row r="745" spans="18:18">
      <c r="R745" s="20"/>
    </row>
    <row r="746" spans="18:18">
      <c r="R746" s="20"/>
    </row>
    <row r="747" spans="18:18">
      <c r="R747" s="20"/>
    </row>
    <row r="748" spans="18:18">
      <c r="R748" s="20"/>
    </row>
    <row r="749" spans="18:18">
      <c r="R749" s="20"/>
    </row>
    <row r="750" spans="18:18">
      <c r="R750" s="20"/>
    </row>
    <row r="751" spans="18:18">
      <c r="R751" s="20"/>
    </row>
    <row r="752" spans="18:18">
      <c r="R752" s="20"/>
    </row>
    <row r="753" spans="18:18">
      <c r="R753" s="20"/>
    </row>
    <row r="754" spans="18:18">
      <c r="R754" s="20"/>
    </row>
    <row r="755" spans="18:18">
      <c r="R755" s="20"/>
    </row>
    <row r="756" spans="18:18">
      <c r="R756" s="20"/>
    </row>
    <row r="757" spans="18:18">
      <c r="R757" s="20"/>
    </row>
    <row r="758" spans="18:18">
      <c r="R758" s="20"/>
    </row>
    <row r="759" spans="18:18">
      <c r="R759" s="20"/>
    </row>
    <row r="760" spans="18:18">
      <c r="R760" s="20"/>
    </row>
    <row r="761" spans="18:18">
      <c r="R761" s="20"/>
    </row>
    <row r="762" spans="18:18">
      <c r="R762" s="20"/>
    </row>
    <row r="763" spans="18:18">
      <c r="R763" s="20"/>
    </row>
    <row r="764" spans="18:18">
      <c r="R764" s="20"/>
    </row>
    <row r="765" spans="18:18">
      <c r="R765" s="20"/>
    </row>
    <row r="766" spans="18:18">
      <c r="R766" s="20"/>
    </row>
    <row r="767" spans="18:18">
      <c r="R767" s="20"/>
    </row>
    <row r="768" spans="18:18">
      <c r="R768" s="20"/>
    </row>
    <row r="769" spans="18:18">
      <c r="R769" s="20"/>
    </row>
    <row r="770" spans="18:18">
      <c r="R770" s="20"/>
    </row>
    <row r="771" spans="18:18">
      <c r="R771" s="20"/>
    </row>
    <row r="772" spans="18:18">
      <c r="R772" s="20"/>
    </row>
    <row r="773" spans="18:18">
      <c r="R773" s="20"/>
    </row>
    <row r="774" spans="18:18">
      <c r="R774" s="20"/>
    </row>
    <row r="775" spans="18:18">
      <c r="R775" s="20"/>
    </row>
    <row r="776" spans="18:18">
      <c r="R776" s="20"/>
    </row>
    <row r="777" spans="18:18">
      <c r="R777" s="20"/>
    </row>
    <row r="778" spans="18:18">
      <c r="R778" s="20"/>
    </row>
    <row r="779" spans="18:18">
      <c r="R779" s="20"/>
    </row>
    <row r="780" spans="18:18">
      <c r="R780" s="20"/>
    </row>
    <row r="781" spans="18:18">
      <c r="R781" s="20"/>
    </row>
    <row r="782" spans="18:18">
      <c r="R782" s="20"/>
    </row>
    <row r="783" spans="18:18">
      <c r="R783" s="20"/>
    </row>
    <row r="784" spans="18:18">
      <c r="R784" s="20"/>
    </row>
    <row r="785" spans="18:18">
      <c r="R785" s="20"/>
    </row>
    <row r="786" spans="18:18">
      <c r="R786" s="20"/>
    </row>
    <row r="787" spans="18:18">
      <c r="R787" s="20"/>
    </row>
    <row r="788" spans="18:18">
      <c r="R788" s="20"/>
    </row>
    <row r="789" spans="18:18">
      <c r="R789" s="20"/>
    </row>
    <row r="790" spans="18:18">
      <c r="R790" s="20"/>
    </row>
    <row r="791" spans="18:18">
      <c r="R791" s="20"/>
    </row>
    <row r="792" spans="18:18">
      <c r="R792" s="20"/>
    </row>
    <row r="793" spans="18:18">
      <c r="R793" s="20"/>
    </row>
    <row r="794" spans="18:18">
      <c r="R794" s="20"/>
    </row>
    <row r="795" spans="18:18">
      <c r="R795" s="20"/>
    </row>
    <row r="796" spans="18:18">
      <c r="R796" s="20"/>
    </row>
    <row r="797" spans="18:18">
      <c r="R797" s="20"/>
    </row>
    <row r="798" spans="18:18">
      <c r="R798" s="20"/>
    </row>
    <row r="799" spans="18:18">
      <c r="R799" s="20"/>
    </row>
    <row r="800" spans="18:18">
      <c r="R800" s="20"/>
    </row>
    <row r="801" spans="18:18">
      <c r="R801" s="20"/>
    </row>
    <row r="802" spans="18:18">
      <c r="R802" s="20"/>
    </row>
    <row r="803" spans="18:18">
      <c r="R803" s="20"/>
    </row>
    <row r="804" spans="18:18">
      <c r="R804" s="20"/>
    </row>
    <row r="805" spans="18:18">
      <c r="R805" s="20"/>
    </row>
    <row r="806" spans="18:18">
      <c r="R806" s="20"/>
    </row>
    <row r="807" spans="18:18">
      <c r="R807" s="20"/>
    </row>
    <row r="808" spans="18:18">
      <c r="R808" s="20"/>
    </row>
    <row r="809" spans="18:18">
      <c r="R809" s="20"/>
    </row>
    <row r="810" spans="18:18">
      <c r="R810" s="20"/>
    </row>
    <row r="811" spans="18:18">
      <c r="R811" s="20"/>
    </row>
    <row r="812" spans="18:18">
      <c r="R812" s="20"/>
    </row>
    <row r="813" spans="18:18">
      <c r="R813" s="20"/>
    </row>
    <row r="814" spans="18:18">
      <c r="R814" s="20"/>
    </row>
    <row r="815" spans="18:18">
      <c r="R815" s="20"/>
    </row>
    <row r="816" spans="18:18">
      <c r="R816" s="20"/>
    </row>
    <row r="817" spans="18:18">
      <c r="R817" s="20"/>
    </row>
    <row r="818" spans="18:18">
      <c r="R818" s="20"/>
    </row>
    <row r="819" spans="18:18">
      <c r="R819" s="20"/>
    </row>
    <row r="820" spans="18:18">
      <c r="R820" s="20"/>
    </row>
    <row r="821" spans="18:18">
      <c r="R821" s="20"/>
    </row>
    <row r="822" spans="18:18">
      <c r="R822" s="20"/>
    </row>
    <row r="823" spans="18:18">
      <c r="R823" s="20"/>
    </row>
    <row r="824" spans="18:18">
      <c r="R824" s="20"/>
    </row>
    <row r="825" spans="18:18">
      <c r="R825" s="20"/>
    </row>
    <row r="826" spans="18:18">
      <c r="R826" s="20"/>
    </row>
    <row r="827" spans="18:18">
      <c r="R827" s="20"/>
    </row>
    <row r="828" spans="18:18">
      <c r="R828" s="20"/>
    </row>
    <row r="829" spans="18:18">
      <c r="R829" s="20"/>
    </row>
    <row r="830" spans="18:18">
      <c r="R830" s="20"/>
    </row>
    <row r="831" spans="18:18">
      <c r="R831" s="20"/>
    </row>
    <row r="832" spans="18:18">
      <c r="R832" s="20"/>
    </row>
    <row r="833" spans="18:18">
      <c r="R833" s="20"/>
    </row>
    <row r="834" spans="18:18">
      <c r="R834" s="20"/>
    </row>
    <row r="835" spans="18:18">
      <c r="R835" s="20"/>
    </row>
    <row r="836" spans="18:18">
      <c r="R836" s="20"/>
    </row>
    <row r="837" spans="18:18">
      <c r="R837" s="20"/>
    </row>
    <row r="838" spans="18:18">
      <c r="R838" s="20"/>
    </row>
    <row r="839" spans="18:18">
      <c r="R839" s="20"/>
    </row>
    <row r="840" spans="18:18">
      <c r="R840" s="20"/>
    </row>
    <row r="841" spans="18:18">
      <c r="R841" s="20"/>
    </row>
    <row r="842" spans="18:18">
      <c r="R842" s="20"/>
    </row>
    <row r="843" spans="18:18">
      <c r="R843" s="20"/>
    </row>
    <row r="844" spans="18:18">
      <c r="R844" s="20"/>
    </row>
    <row r="845" spans="18:18">
      <c r="R845" s="20"/>
    </row>
    <row r="846" spans="18:18">
      <c r="R846" s="20"/>
    </row>
    <row r="847" spans="18:18">
      <c r="R847" s="20"/>
    </row>
    <row r="848" spans="18:18">
      <c r="R848" s="20"/>
    </row>
    <row r="849" spans="18:18">
      <c r="R849" s="20"/>
    </row>
    <row r="850" spans="18:18">
      <c r="R850" s="20"/>
    </row>
    <row r="851" spans="18:18">
      <c r="R851" s="20"/>
    </row>
    <row r="852" spans="18:18">
      <c r="R852" s="20"/>
    </row>
    <row r="853" spans="18:18">
      <c r="R853" s="20"/>
    </row>
    <row r="854" spans="18:18">
      <c r="R854" s="20"/>
    </row>
    <row r="855" spans="18:18">
      <c r="R855" s="20"/>
    </row>
    <row r="856" spans="18:18">
      <c r="R856" s="20"/>
    </row>
    <row r="857" spans="18:18">
      <c r="R857" s="20"/>
    </row>
    <row r="858" spans="18:18">
      <c r="R858" s="20"/>
    </row>
    <row r="859" spans="18:18">
      <c r="R859" s="20"/>
    </row>
    <row r="860" spans="18:18">
      <c r="R860" s="20"/>
    </row>
    <row r="861" spans="18:18">
      <c r="R861" s="20"/>
    </row>
    <row r="862" spans="18:18">
      <c r="R862" s="20"/>
    </row>
    <row r="863" spans="18:18">
      <c r="R863" s="20"/>
    </row>
    <row r="864" spans="18:18">
      <c r="R864" s="20"/>
    </row>
    <row r="865" spans="18:18">
      <c r="R865" s="20"/>
    </row>
    <row r="866" spans="18:18">
      <c r="R866" s="20"/>
    </row>
    <row r="867" spans="18:18">
      <c r="R867" s="20"/>
    </row>
    <row r="868" spans="18:18">
      <c r="R868" s="20"/>
    </row>
    <row r="869" spans="18:18">
      <c r="R869" s="20"/>
    </row>
    <row r="870" spans="18:18">
      <c r="R870" s="20"/>
    </row>
    <row r="871" spans="18:18">
      <c r="R871" s="20"/>
    </row>
    <row r="872" spans="18:18">
      <c r="R872" s="20"/>
    </row>
    <row r="873" spans="18:18">
      <c r="R873" s="20"/>
    </row>
    <row r="874" spans="18:18">
      <c r="R874" s="20"/>
    </row>
    <row r="875" spans="18:18">
      <c r="R875" s="20"/>
    </row>
    <row r="876" spans="18:18">
      <c r="R876" s="20"/>
    </row>
    <row r="877" spans="18:18">
      <c r="R877" s="20"/>
    </row>
    <row r="878" spans="18:18">
      <c r="R878" s="20"/>
    </row>
    <row r="879" spans="18:18">
      <c r="R879" s="20"/>
    </row>
    <row r="880" spans="18:18">
      <c r="R880" s="20"/>
    </row>
    <row r="881" spans="18:18">
      <c r="R881" s="20"/>
    </row>
    <row r="882" spans="18:18">
      <c r="R882" s="20"/>
    </row>
    <row r="883" spans="18:18">
      <c r="R883" s="20"/>
    </row>
    <row r="884" spans="18:18">
      <c r="R884" s="20"/>
    </row>
    <row r="885" spans="18:18">
      <c r="R885" s="20"/>
    </row>
    <row r="886" spans="18:18">
      <c r="R886" s="20"/>
    </row>
    <row r="887" spans="18:18">
      <c r="R887" s="20"/>
    </row>
    <row r="888" spans="18:18">
      <c r="R888" s="20"/>
    </row>
    <row r="889" spans="18:18">
      <c r="R889" s="20"/>
    </row>
    <row r="890" spans="18:18">
      <c r="R890" s="20"/>
    </row>
    <row r="891" spans="18:18">
      <c r="R891" s="20"/>
    </row>
    <row r="892" spans="18:18">
      <c r="R892" s="20"/>
    </row>
    <row r="893" spans="18:18">
      <c r="R893" s="20"/>
    </row>
    <row r="894" spans="18:18">
      <c r="R894" s="20"/>
    </row>
    <row r="895" spans="18:18">
      <c r="R895" s="20"/>
    </row>
    <row r="896" spans="18:18">
      <c r="R896" s="20"/>
    </row>
    <row r="897" spans="18:18">
      <c r="R897" s="20"/>
    </row>
    <row r="898" spans="18:18">
      <c r="R898" s="20"/>
    </row>
    <row r="899" spans="18:18">
      <c r="R899" s="20"/>
    </row>
    <row r="900" spans="18:18">
      <c r="R900" s="20"/>
    </row>
    <row r="901" spans="18:18">
      <c r="R901" s="20"/>
    </row>
    <row r="902" spans="18:18">
      <c r="R902" s="20"/>
    </row>
    <row r="903" spans="18:18">
      <c r="R903" s="20"/>
    </row>
    <row r="904" spans="18:18">
      <c r="R904" s="20"/>
    </row>
    <row r="905" spans="18:18">
      <c r="R905" s="20"/>
    </row>
    <row r="906" spans="18:18">
      <c r="R906" s="20"/>
    </row>
    <row r="907" spans="18:18">
      <c r="R907" s="20"/>
    </row>
    <row r="908" spans="18:18">
      <c r="R908" s="20"/>
    </row>
    <row r="909" spans="18:18">
      <c r="R909" s="20"/>
    </row>
    <row r="910" spans="18:18">
      <c r="R910" s="20"/>
    </row>
    <row r="911" spans="18:18">
      <c r="R911" s="20"/>
    </row>
    <row r="912" spans="18:18">
      <c r="R912" s="20"/>
    </row>
    <row r="913" spans="18:18">
      <c r="R913" s="20"/>
    </row>
    <row r="914" spans="18:18">
      <c r="R914" s="20"/>
    </row>
    <row r="915" spans="18:18">
      <c r="R915" s="20"/>
    </row>
    <row r="916" spans="18:18">
      <c r="R916" s="20"/>
    </row>
    <row r="917" spans="18:18">
      <c r="R917" s="20"/>
    </row>
    <row r="918" spans="18:18">
      <c r="R918" s="20"/>
    </row>
    <row r="919" spans="18:18">
      <c r="R919" s="20"/>
    </row>
    <row r="920" spans="18:18">
      <c r="R920" s="20"/>
    </row>
    <row r="921" spans="18:18">
      <c r="R921" s="20"/>
    </row>
    <row r="922" spans="18:18">
      <c r="R922" s="20"/>
    </row>
    <row r="923" spans="18:18">
      <c r="R923" s="20"/>
    </row>
    <row r="924" spans="18:18">
      <c r="R924" s="20"/>
    </row>
    <row r="925" spans="18:18">
      <c r="R925" s="20"/>
    </row>
    <row r="926" spans="18:18">
      <c r="R926" s="20"/>
    </row>
    <row r="927" spans="18:18">
      <c r="R927" s="20"/>
    </row>
    <row r="928" spans="18:18">
      <c r="R928" s="20"/>
    </row>
    <row r="929" spans="18:18">
      <c r="R929" s="20"/>
    </row>
    <row r="930" spans="18:18">
      <c r="R930" s="20"/>
    </row>
    <row r="931" spans="18:18">
      <c r="R931" s="20"/>
    </row>
    <row r="932" spans="18:18">
      <c r="R932" s="20"/>
    </row>
    <row r="933" spans="18:18">
      <c r="R933" s="20"/>
    </row>
    <row r="934" spans="18:18">
      <c r="R934" s="20"/>
    </row>
    <row r="935" spans="18:18">
      <c r="R935" s="20"/>
    </row>
    <row r="936" spans="18:18">
      <c r="R936" s="20"/>
    </row>
    <row r="937" spans="18:18">
      <c r="R937" s="20"/>
    </row>
    <row r="938" spans="18:18">
      <c r="R938" s="20"/>
    </row>
    <row r="939" spans="18:18">
      <c r="R939" s="20"/>
    </row>
    <row r="940" spans="18:18">
      <c r="R940" s="20"/>
    </row>
    <row r="941" spans="18:18">
      <c r="R941" s="20"/>
    </row>
    <row r="942" spans="18:18">
      <c r="R942" s="20"/>
    </row>
    <row r="943" spans="18:18">
      <c r="R943" s="20"/>
    </row>
    <row r="944" spans="18:18">
      <c r="R944" s="20"/>
    </row>
    <row r="945" spans="18:18">
      <c r="R945" s="20"/>
    </row>
    <row r="946" spans="18:18">
      <c r="R946" s="20"/>
    </row>
    <row r="947" spans="18:18">
      <c r="R947" s="20"/>
    </row>
    <row r="948" spans="18:18">
      <c r="R948" s="20"/>
    </row>
    <row r="949" spans="18:18">
      <c r="R949" s="20"/>
    </row>
    <row r="950" spans="18:18">
      <c r="R950" s="20"/>
    </row>
    <row r="951" spans="18:18">
      <c r="R951" s="20"/>
    </row>
    <row r="952" spans="18:18">
      <c r="R952" s="20"/>
    </row>
    <row r="953" spans="18:18">
      <c r="R953" s="20"/>
    </row>
    <row r="954" spans="18:18">
      <c r="R954" s="20"/>
    </row>
    <row r="955" spans="18:18">
      <c r="R955" s="20"/>
    </row>
    <row r="956" spans="18:18">
      <c r="R956" s="20"/>
    </row>
    <row r="957" spans="18:18">
      <c r="R957" s="20"/>
    </row>
    <row r="958" spans="18:18">
      <c r="R958" s="20"/>
    </row>
    <row r="959" spans="18:18">
      <c r="R959" s="20"/>
    </row>
    <row r="960" spans="18:18">
      <c r="R960" s="20"/>
    </row>
    <row r="961" spans="18:18">
      <c r="R961" s="20"/>
    </row>
    <row r="962" spans="18:18">
      <c r="R962" s="20"/>
    </row>
    <row r="963" spans="18:18">
      <c r="R963" s="20"/>
    </row>
    <row r="964" spans="18:18">
      <c r="R964" s="20"/>
    </row>
    <row r="965" spans="18:18">
      <c r="R965" s="20"/>
    </row>
    <row r="966" spans="18:18">
      <c r="R966" s="20"/>
    </row>
    <row r="967" spans="18:18">
      <c r="R967" s="20"/>
    </row>
    <row r="968" spans="18:18">
      <c r="R968" s="20"/>
    </row>
    <row r="969" spans="18:18">
      <c r="R969" s="20"/>
    </row>
    <row r="970" spans="18:18">
      <c r="R970" s="20"/>
    </row>
    <row r="971" spans="18:18">
      <c r="R971" s="20"/>
    </row>
    <row r="972" spans="18:18">
      <c r="R972" s="20"/>
    </row>
    <row r="973" spans="18:18">
      <c r="R973" s="20"/>
    </row>
    <row r="974" spans="18:18">
      <c r="R974" s="20"/>
    </row>
    <row r="975" spans="18:18">
      <c r="R975" s="20"/>
    </row>
    <row r="976" spans="18:18">
      <c r="R976" s="20"/>
    </row>
    <row r="977" spans="18:18">
      <c r="R977" s="20"/>
    </row>
    <row r="978" spans="18:18">
      <c r="R978" s="20"/>
    </row>
    <row r="979" spans="18:18">
      <c r="R979" s="20"/>
    </row>
    <row r="980" spans="18:18">
      <c r="R980" s="20"/>
    </row>
    <row r="981" spans="18:18">
      <c r="R981" s="20"/>
    </row>
    <row r="982" spans="18:18">
      <c r="R982" s="20"/>
    </row>
    <row r="983" spans="18:18">
      <c r="R983" s="20"/>
    </row>
    <row r="984" spans="18:18">
      <c r="R984" s="20"/>
    </row>
    <row r="985" spans="18:18">
      <c r="R985" s="20"/>
    </row>
    <row r="986" spans="18:18">
      <c r="R986" s="20"/>
    </row>
    <row r="987" spans="18:18">
      <c r="R987" s="20"/>
    </row>
    <row r="988" spans="18:18">
      <c r="R988" s="20"/>
    </row>
    <row r="989" spans="18:18">
      <c r="R989" s="20"/>
    </row>
    <row r="990" spans="18:18">
      <c r="R990" s="20"/>
    </row>
    <row r="991" spans="18:18">
      <c r="R991" s="20"/>
    </row>
    <row r="992" spans="18:18">
      <c r="R992" s="20"/>
    </row>
    <row r="993" spans="18:18">
      <c r="R993" s="20"/>
    </row>
    <row r="994" spans="18:18">
      <c r="R994" s="20"/>
    </row>
    <row r="995" spans="18:18">
      <c r="R995" s="20"/>
    </row>
    <row r="996" spans="18:18">
      <c r="R996" s="20"/>
    </row>
    <row r="997" spans="18:18">
      <c r="R997" s="20"/>
    </row>
    <row r="998" spans="18:18">
      <c r="R998" s="20"/>
    </row>
  </sheetData>
  <mergeCells count="4">
    <mergeCell ref="A1:H3"/>
    <mergeCell ref="I1:N3"/>
    <mergeCell ref="O1:O3"/>
    <mergeCell ref="P1:R3"/>
  </mergeCells>
  <conditionalFormatting sqref="P5:P128">
    <cfRule type="cellIs" dxfId="209" priority="12" operator="equal">
      <formula>"Retirado"</formula>
    </cfRule>
    <cfRule type="cellIs" dxfId="208" priority="13" operator="equal">
      <formula>"Aprovado"</formula>
    </cfRule>
    <cfRule type="cellIs" dxfId="207" priority="14" operator="equal">
      <formula>"Para Complementação"</formula>
    </cfRule>
    <cfRule type="cellIs" dxfId="206" priority="15" operator="equal">
      <formula>"Rejeitado"</formula>
    </cfRule>
    <cfRule type="cellIs" dxfId="205" priority="16" operator="equal">
      <formula>"Em Análise"</formula>
    </cfRule>
  </conditionalFormatting>
  <conditionalFormatting sqref="P5:P129">
    <cfRule type="cellIs" dxfId="204" priority="2" operator="equal">
      <formula>"Retirado"</formula>
    </cfRule>
    <cfRule type="cellIs" dxfId="203" priority="3" operator="equal">
      <formula>"Retirado"</formula>
    </cfRule>
    <cfRule type="cellIs" dxfId="202" priority="4" operator="equal">
      <formula>"Rejeitado"</formula>
    </cfRule>
    <cfRule type="cellIs" dxfId="201" priority="6" operator="equal">
      <formula>"Aprovado"</formula>
    </cfRule>
    <cfRule type="cellIs" dxfId="20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ACFDFD1E-D882-4E8A-8D5A-CF83E9CC15F8}">
          <x14:formula1>
            <xm:f>LEGENDA!$E$2:$E$19</xm:f>
          </x14:formula1>
          <xm:sqref>F999:F1499 E5:E998</xm:sqref>
        </x14:dataValidation>
        <x14:dataValidation type="list" allowBlank="1" showInputMessage="1" showErrorMessage="1" xr:uid="{B0EAC2FA-5EF3-4984-AB01-6988DE626394}">
          <x14:formula1>
            <xm:f>LEGENDA!$H$2:$H$32</xm:f>
          </x14:formula1>
          <xm:sqref>H1500:H1048576</xm:sqref>
        </x14:dataValidation>
        <x14:dataValidation type="list" allowBlank="1" showInputMessage="1" showErrorMessage="1" xr:uid="{E5C1C5EA-688C-42ED-893A-1656DCAD544C}">
          <x14:formula1>
            <xm:f>LEGENDA!$D$2:$D$5</xm:f>
          </x14:formula1>
          <xm:sqref>F1500:F1048576 E999:E1048576 D5:D1048576</xm:sqref>
        </x14:dataValidation>
        <x14:dataValidation type="list" allowBlank="1" showInputMessage="1" showErrorMessage="1" xr:uid="{7A5E5671-BF17-42AF-8058-DD844B0BA713}">
          <x14:formula1>
            <xm:f>LEGENDA!$C$2:$C$29</xm:f>
          </x14:formula1>
          <xm:sqref>C89:C1048576 C5:C79</xm:sqref>
        </x14:dataValidation>
        <x14:dataValidation type="list" allowBlank="1" showInputMessage="1" showErrorMessage="1" xr:uid="{72524AA9-811F-4178-BA4F-A4DA235A5796}">
          <x14:formula1>
            <xm:f>LEGENDA!$B$2:$B$4</xm:f>
          </x14:formula1>
          <xm:sqref>B89:B1048576 B5:B79</xm:sqref>
        </x14:dataValidation>
        <x14:dataValidation type="list" allowBlank="1" showInputMessage="1" showErrorMessage="1" xr:uid="{24121437-5AAB-4620-A3FA-0CF9D8E89FD0}">
          <x14:formula1>
            <xm:f>LEGENDA!$A$2:$A$27</xm:f>
          </x14:formula1>
          <xm:sqref>A89:A1048576 A5:A79</xm:sqref>
        </x14:dataValidation>
        <x14:dataValidation type="list" allowBlank="1" showInputMessage="1" showErrorMessage="1" xr:uid="{38233C18-F8E7-4E88-B5F3-39A8A8DA1E98}">
          <x14:formula1>
            <xm:f>LEGENDA!$F$2:$F$9</xm:f>
          </x14:formula1>
          <xm:sqref>F5:F998</xm:sqref>
        </x14:dataValidation>
        <x14:dataValidation type="list" allowBlank="1" showInputMessage="1" showErrorMessage="1" xr:uid="{3B1C9FB0-33E7-4C10-A12C-12D7FD6D7DB8}">
          <x14:formula1>
            <xm:f>LEGENDA!$I$2:$I$6</xm:f>
          </x14:formula1>
          <xm:sqref>P5:P129</xm:sqref>
        </x14:dataValidation>
        <x14:dataValidation type="list" allowBlank="1" showInputMessage="1" showErrorMessage="1" xr:uid="{8E5E8D3D-A7E9-430E-8CC2-6256B77D25A1}">
          <x14:formula1>
            <xm:f>LEGENDA!$H$1:$H$33</xm:f>
          </x14:formula1>
          <xm:sqref>H5:H1499</xm:sqref>
        </x14:dataValidation>
        <x14:dataValidation type="list" allowBlank="1" showInputMessage="1" showErrorMessage="1" xr:uid="{2A5CF130-D66F-4A19-BE5E-4A93F4593909}">
          <x14:formula1>
            <xm:f>LEGENDA!$M$2:$M$58</xm:f>
          </x14:formula1>
          <xm:sqref>J5:J998</xm:sqref>
        </x14:dataValidation>
        <x14:dataValidation type="list" allowBlank="1" showInputMessage="1" showErrorMessage="1" xr:uid="{4CA33916-C4DE-44EA-BFFE-D345E07C444F}">
          <x14:formula1>
            <xm:f>LEGENDA!$G$2:$G$17</xm:f>
          </x14:formula1>
          <xm:sqref>G5:G1048576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211F-3305-4563-9248-ECC76C4B7F1D}">
  <dimension ref="A1:AC1003"/>
  <sheetViews>
    <sheetView topLeftCell="H1" zoomScale="60" zoomScaleNormal="60" workbookViewId="0">
      <selection activeCell="R6" sqref="R6"/>
    </sheetView>
  </sheetViews>
  <sheetFormatPr defaultColWidth="0" defaultRowHeight="0" customHeight="1" zeroHeight="1"/>
  <cols>
    <col min="1" max="1" width="11.5" style="15" customWidth="1"/>
    <col min="2" max="2" width="14.25" style="15" customWidth="1"/>
    <col min="3" max="3" width="12.5" style="15" customWidth="1"/>
    <col min="4" max="4" width="15.875" style="15" customWidth="1"/>
    <col min="5" max="5" width="47.875" style="15" customWidth="1"/>
    <col min="6" max="6" width="32.875" style="15" customWidth="1"/>
    <col min="7" max="7" width="21.25" style="15" customWidth="1"/>
    <col min="8" max="8" width="27.625" style="15" customWidth="1"/>
    <col min="9" max="9" width="31.5" style="16" customWidth="1"/>
    <col min="10" max="10" width="15.125" style="16" customWidth="1"/>
    <col min="11" max="11" width="12.25" style="17" customWidth="1"/>
    <col min="12" max="12" width="14.875" style="16" customWidth="1"/>
    <col min="13" max="13" width="19.125" style="18" customWidth="1"/>
    <col min="14" max="14" width="19.5" style="18" customWidth="1"/>
    <col min="15" max="16" width="50.875" style="23" customWidth="1"/>
    <col min="17" max="17" width="58.875" style="20" customWidth="1"/>
    <col min="18" max="18" width="38.75" style="8" customWidth="1"/>
    <col min="19" max="29" width="0" style="8" hidden="1" customWidth="1"/>
    <col min="30" max="16384" width="10.875" style="8" hidden="1"/>
  </cols>
  <sheetData>
    <row r="1" spans="1:18" ht="15.95" customHeight="1">
      <c r="A1" s="64" t="s">
        <v>150</v>
      </c>
      <c r="B1" s="65"/>
      <c r="C1" s="65"/>
      <c r="D1" s="65"/>
      <c r="E1" s="65"/>
      <c r="F1" s="65"/>
      <c r="G1" s="65"/>
      <c r="H1" s="65"/>
      <c r="I1" s="72" t="s">
        <v>151</v>
      </c>
      <c r="J1" s="72"/>
      <c r="K1" s="72"/>
      <c r="L1" s="72"/>
      <c r="M1" s="72"/>
      <c r="N1" s="72"/>
      <c r="O1" s="70"/>
      <c r="P1" s="74" t="s">
        <v>152</v>
      </c>
      <c r="Q1" s="74"/>
      <c r="R1" s="74"/>
    </row>
    <row r="2" spans="1:18" ht="15.95" customHeight="1">
      <c r="A2" s="66"/>
      <c r="B2" s="67"/>
      <c r="C2" s="67"/>
      <c r="D2" s="67"/>
      <c r="E2" s="67"/>
      <c r="F2" s="67"/>
      <c r="G2" s="67"/>
      <c r="H2" s="67"/>
      <c r="I2" s="72"/>
      <c r="J2" s="72"/>
      <c r="K2" s="72"/>
      <c r="L2" s="72"/>
      <c r="M2" s="72"/>
      <c r="N2" s="72"/>
      <c r="O2" s="70"/>
      <c r="P2" s="74"/>
      <c r="Q2" s="74"/>
      <c r="R2" s="74"/>
    </row>
    <row r="3" spans="1:18" ht="15.95" customHeight="1">
      <c r="A3" s="66"/>
      <c r="B3" s="67"/>
      <c r="C3" s="67"/>
      <c r="D3" s="67"/>
      <c r="E3" s="67"/>
      <c r="F3" s="67"/>
      <c r="G3" s="67"/>
      <c r="H3" s="67"/>
      <c r="I3" s="72"/>
      <c r="J3" s="72"/>
      <c r="K3" s="72"/>
      <c r="L3" s="72"/>
      <c r="M3" s="72"/>
      <c r="N3" s="72"/>
      <c r="O3" s="70"/>
      <c r="P3" s="74"/>
      <c r="Q3" s="74"/>
      <c r="R3" s="74"/>
    </row>
    <row r="4" spans="1:18" ht="27" customHeight="1">
      <c r="A4" s="68"/>
      <c r="B4" s="69"/>
      <c r="C4" s="69"/>
      <c r="D4" s="69"/>
      <c r="E4" s="69"/>
      <c r="F4" s="69"/>
      <c r="G4" s="69"/>
      <c r="H4" s="69"/>
      <c r="I4" s="73"/>
      <c r="J4" s="73"/>
      <c r="K4" s="73"/>
      <c r="L4" s="73"/>
      <c r="M4" s="73"/>
      <c r="N4" s="73"/>
      <c r="O4" s="71"/>
      <c r="P4" s="74"/>
      <c r="Q4" s="74"/>
      <c r="R4" s="74"/>
    </row>
    <row r="5" spans="1:18" ht="47.25">
      <c r="A5" s="9" t="s">
        <v>0</v>
      </c>
      <c r="B5" s="9" t="s">
        <v>1</v>
      </c>
      <c r="C5" s="9" t="s">
        <v>2</v>
      </c>
      <c r="D5" s="9" t="s">
        <v>3</v>
      </c>
      <c r="E5" s="9" t="s">
        <v>4</v>
      </c>
      <c r="F5" s="9" t="s">
        <v>5</v>
      </c>
      <c r="G5" s="9" t="s">
        <v>6</v>
      </c>
      <c r="H5" s="9" t="s">
        <v>153</v>
      </c>
      <c r="I5" s="10" t="s">
        <v>154</v>
      </c>
      <c r="J5" s="10" t="s">
        <v>155</v>
      </c>
      <c r="K5" s="11" t="s">
        <v>156</v>
      </c>
      <c r="L5" s="10" t="s">
        <v>157</v>
      </c>
      <c r="M5" s="12" t="s">
        <v>158</v>
      </c>
      <c r="N5" s="12" t="s">
        <v>159</v>
      </c>
      <c r="O5" s="13" t="s">
        <v>160</v>
      </c>
      <c r="P5" s="14" t="s">
        <v>7</v>
      </c>
      <c r="Q5" s="14" t="s">
        <v>161</v>
      </c>
      <c r="R5" s="14" t="s">
        <v>161</v>
      </c>
    </row>
    <row r="6" spans="1:18" ht="252">
      <c r="A6" s="15">
        <v>2022</v>
      </c>
      <c r="B6" s="15" t="s">
        <v>13</v>
      </c>
      <c r="C6" s="15" t="s">
        <v>77</v>
      </c>
      <c r="D6" s="15" t="s">
        <v>15</v>
      </c>
      <c r="E6" s="15" t="s">
        <v>16</v>
      </c>
      <c r="F6" s="15" t="s">
        <v>17</v>
      </c>
      <c r="G6" s="15" t="s">
        <v>73</v>
      </c>
      <c r="H6" s="15" t="s">
        <v>31</v>
      </c>
      <c r="I6" s="16" t="s">
        <v>360</v>
      </c>
      <c r="J6" s="16" t="s">
        <v>24</v>
      </c>
      <c r="K6" s="17">
        <v>1</v>
      </c>
      <c r="L6" s="16" t="s">
        <v>164</v>
      </c>
      <c r="M6" s="18" t="s">
        <v>361</v>
      </c>
      <c r="N6" s="18">
        <v>1738761.01</v>
      </c>
      <c r="O6" s="34" t="s">
        <v>166</v>
      </c>
      <c r="P6" s="20" t="s">
        <v>43</v>
      </c>
      <c r="Q6" s="20" t="s">
        <v>362</v>
      </c>
      <c r="R6" s="20" t="s">
        <v>363</v>
      </c>
    </row>
    <row r="7" spans="1:18" ht="31.5">
      <c r="M7" s="56" t="s">
        <v>169</v>
      </c>
      <c r="N7" s="56">
        <f>SUM(N6:N6)</f>
        <v>1738761.01</v>
      </c>
      <c r="O7" s="34"/>
      <c r="P7" s="20"/>
      <c r="R7" s="20"/>
    </row>
    <row r="8" spans="1:18" ht="47.25">
      <c r="A8" s="15">
        <v>2022</v>
      </c>
      <c r="B8" s="15" t="s">
        <v>13</v>
      </c>
      <c r="C8" s="15" t="s">
        <v>77</v>
      </c>
      <c r="D8" s="15" t="s">
        <v>38</v>
      </c>
      <c r="E8" s="15" t="s">
        <v>56</v>
      </c>
      <c r="F8" s="15" t="s">
        <v>57</v>
      </c>
      <c r="G8" s="15" t="s">
        <v>112</v>
      </c>
      <c r="H8" s="15" t="s">
        <v>129</v>
      </c>
      <c r="I8" s="16" t="s">
        <v>364</v>
      </c>
      <c r="J8" s="16" t="s">
        <v>24</v>
      </c>
      <c r="K8" s="17">
        <v>1</v>
      </c>
      <c r="L8" s="16" t="s">
        <v>171</v>
      </c>
      <c r="M8" s="18">
        <v>697312.49</v>
      </c>
      <c r="N8" s="18">
        <v>697312.49</v>
      </c>
      <c r="O8" s="34" t="s">
        <v>166</v>
      </c>
      <c r="P8" s="20" t="s">
        <v>43</v>
      </c>
      <c r="Q8" s="20" t="s">
        <v>365</v>
      </c>
      <c r="R8" s="20" t="s">
        <v>366</v>
      </c>
    </row>
    <row r="9" spans="1:18" ht="47.25">
      <c r="A9" s="15">
        <v>2022</v>
      </c>
      <c r="B9" s="15" t="s">
        <v>13</v>
      </c>
      <c r="C9" s="15" t="s">
        <v>77</v>
      </c>
      <c r="D9" s="15" t="s">
        <v>38</v>
      </c>
      <c r="E9" s="15" t="s">
        <v>56</v>
      </c>
      <c r="F9" s="15" t="s">
        <v>57</v>
      </c>
      <c r="G9" s="15" t="s">
        <v>112</v>
      </c>
      <c r="H9" s="15" t="s">
        <v>129</v>
      </c>
      <c r="I9" s="16" t="s">
        <v>364</v>
      </c>
      <c r="J9" s="16" t="s">
        <v>24</v>
      </c>
      <c r="K9" s="17">
        <v>1</v>
      </c>
      <c r="L9" s="16" t="s">
        <v>171</v>
      </c>
      <c r="M9" s="18">
        <v>102938</v>
      </c>
      <c r="N9" s="18">
        <v>102938</v>
      </c>
      <c r="O9" s="34" t="s">
        <v>166</v>
      </c>
      <c r="P9" s="20" t="s">
        <v>43</v>
      </c>
      <c r="Q9" s="20" t="s">
        <v>365</v>
      </c>
      <c r="R9" s="20" t="s">
        <v>366</v>
      </c>
    </row>
    <row r="10" spans="1:18" ht="31.5">
      <c r="M10" s="56" t="s">
        <v>175</v>
      </c>
      <c r="N10" s="56">
        <f>SUM(N8:N9)</f>
        <v>800250.49</v>
      </c>
      <c r="O10" s="34"/>
      <c r="P10" s="20"/>
      <c r="R10" s="20"/>
    </row>
    <row r="11" spans="1:18" ht="157.5">
      <c r="A11" s="15">
        <v>2022</v>
      </c>
      <c r="B11" s="15" t="s">
        <v>13</v>
      </c>
      <c r="C11" s="15" t="s">
        <v>77</v>
      </c>
      <c r="D11" s="15" t="s">
        <v>38</v>
      </c>
      <c r="E11" s="15" t="s">
        <v>28</v>
      </c>
      <c r="F11" s="15" t="s">
        <v>57</v>
      </c>
      <c r="G11" s="15" t="s">
        <v>97</v>
      </c>
      <c r="H11" s="15" t="s">
        <v>131</v>
      </c>
      <c r="I11" s="16" t="s">
        <v>367</v>
      </c>
      <c r="J11" s="16" t="s">
        <v>24</v>
      </c>
      <c r="K11" s="17">
        <v>47520</v>
      </c>
      <c r="L11" s="16" t="s">
        <v>171</v>
      </c>
      <c r="M11" s="18">
        <v>1.38</v>
      </c>
      <c r="N11" s="18">
        <v>65577.600000000006</v>
      </c>
      <c r="O11" s="34" t="s">
        <v>166</v>
      </c>
      <c r="P11" s="20" t="s">
        <v>43</v>
      </c>
      <c r="Q11" s="20" t="s">
        <v>368</v>
      </c>
      <c r="R11" s="20" t="s">
        <v>369</v>
      </c>
    </row>
    <row r="12" spans="1:18" ht="157.5">
      <c r="A12" s="15">
        <v>2022</v>
      </c>
      <c r="B12" s="15" t="s">
        <v>13</v>
      </c>
      <c r="C12" s="15" t="s">
        <v>77</v>
      </c>
      <c r="D12" s="15" t="s">
        <v>38</v>
      </c>
      <c r="E12" s="15" t="s">
        <v>28</v>
      </c>
      <c r="F12" s="15" t="s">
        <v>57</v>
      </c>
      <c r="G12" s="15" t="s">
        <v>97</v>
      </c>
      <c r="H12" s="15" t="s">
        <v>131</v>
      </c>
      <c r="I12" s="16" t="s">
        <v>320</v>
      </c>
      <c r="J12" s="16" t="s">
        <v>24</v>
      </c>
      <c r="K12" s="17">
        <v>92550</v>
      </c>
      <c r="L12" s="16" t="s">
        <v>171</v>
      </c>
      <c r="M12" s="18">
        <v>0.56999999999999995</v>
      </c>
      <c r="N12" s="18">
        <v>52753.5</v>
      </c>
      <c r="O12" s="34" t="s">
        <v>166</v>
      </c>
      <c r="P12" s="20" t="s">
        <v>43</v>
      </c>
      <c r="Q12" s="20" t="s">
        <v>368</v>
      </c>
      <c r="R12" s="20" t="s">
        <v>370</v>
      </c>
    </row>
    <row r="13" spans="1:18" ht="47.25">
      <c r="M13" s="56" t="s">
        <v>371</v>
      </c>
      <c r="N13" s="56">
        <f>SUM(N11:N12)</f>
        <v>118331.1</v>
      </c>
      <c r="O13" s="34"/>
      <c r="P13" s="20"/>
      <c r="R13" s="20"/>
    </row>
    <row r="14" spans="1:18" ht="31.5">
      <c r="M14" s="57" t="s">
        <v>372</v>
      </c>
      <c r="N14" s="57">
        <f>N7+N10+N13</f>
        <v>2657342.6</v>
      </c>
      <c r="O14" s="34"/>
      <c r="P14" s="20"/>
      <c r="R14" s="20"/>
    </row>
    <row r="15" spans="1:18" ht="15.75">
      <c r="O15" s="34"/>
      <c r="P15" s="20"/>
      <c r="R15" s="20"/>
    </row>
    <row r="16" spans="1:18" ht="15.75">
      <c r="O16" s="34"/>
      <c r="P16" s="20"/>
      <c r="R16" s="20"/>
    </row>
    <row r="17" spans="15:18" ht="15.75">
      <c r="O17" s="34"/>
      <c r="P17" s="20"/>
      <c r="R17" s="20"/>
    </row>
    <row r="18" spans="15:18" ht="15.75">
      <c r="O18" s="34"/>
      <c r="P18" s="20"/>
      <c r="R18" s="20"/>
    </row>
    <row r="19" spans="15:18" ht="15.75">
      <c r="O19" s="34"/>
      <c r="P19" s="20"/>
      <c r="R19" s="20"/>
    </row>
    <row r="20" spans="15:18" ht="15.75">
      <c r="O20" s="34"/>
      <c r="P20" s="20"/>
      <c r="R20" s="20"/>
    </row>
    <row r="21" spans="15:18" ht="15.75">
      <c r="O21" s="34"/>
      <c r="P21" s="20"/>
      <c r="R21" s="20"/>
    </row>
    <row r="22" spans="15:18" ht="15.75">
      <c r="O22" s="34"/>
      <c r="P22" s="20"/>
      <c r="R22" s="20"/>
    </row>
    <row r="23" spans="15:18" ht="15.75">
      <c r="O23" s="34"/>
      <c r="P23" s="20"/>
      <c r="R23" s="20"/>
    </row>
    <row r="24" spans="15:18" ht="15.75">
      <c r="O24" s="34"/>
      <c r="P24" s="20"/>
      <c r="R24" s="20"/>
    </row>
    <row r="25" spans="15:18" ht="15.75">
      <c r="O25" s="34"/>
      <c r="P25" s="20"/>
      <c r="R25" s="20"/>
    </row>
    <row r="26" spans="15:18" ht="15.75">
      <c r="O26" s="34"/>
      <c r="P26" s="20"/>
      <c r="R26" s="20"/>
    </row>
    <row r="27" spans="15:18" ht="15.75">
      <c r="O27" s="34"/>
      <c r="P27" s="20"/>
      <c r="R27" s="20"/>
    </row>
    <row r="28" spans="15:18" ht="15.75">
      <c r="O28" s="34"/>
      <c r="P28" s="20"/>
      <c r="R28" s="20"/>
    </row>
    <row r="29" spans="15:18" ht="15.75">
      <c r="O29" s="34"/>
      <c r="P29" s="20"/>
      <c r="R29" s="20"/>
    </row>
    <row r="30" spans="15:18" ht="15.75">
      <c r="O30" s="34"/>
      <c r="P30" s="20"/>
      <c r="R30" s="20"/>
    </row>
    <row r="31" spans="15:18" ht="15.75">
      <c r="O31" s="34"/>
      <c r="P31" s="20"/>
      <c r="R31" s="20"/>
    </row>
    <row r="32" spans="15:18" ht="15.75">
      <c r="O32" s="34"/>
      <c r="P32" s="20"/>
      <c r="R32" s="20"/>
    </row>
    <row r="33" spans="16:18" ht="15.75">
      <c r="P33" s="20"/>
      <c r="R33" s="20"/>
    </row>
    <row r="34" spans="16:18" ht="15.75">
      <c r="P34" s="20"/>
      <c r="R34" s="20"/>
    </row>
    <row r="35" spans="16:18" ht="15.75">
      <c r="P35" s="20"/>
      <c r="R35" s="20"/>
    </row>
    <row r="36" spans="16:18" ht="15.75">
      <c r="P36" s="20"/>
      <c r="R36" s="20"/>
    </row>
    <row r="37" spans="16:18" ht="15.75">
      <c r="P37" s="20"/>
      <c r="R37" s="20"/>
    </row>
    <row r="38" spans="16:18" ht="15.75">
      <c r="P38" s="20"/>
      <c r="R38" s="20"/>
    </row>
    <row r="39" spans="16:18" ht="15.75">
      <c r="P39" s="20"/>
      <c r="R39" s="20"/>
    </row>
    <row r="40" spans="16:18" ht="15.75">
      <c r="P40" s="20"/>
      <c r="R40" s="20"/>
    </row>
    <row r="41" spans="16:18" ht="15.75">
      <c r="P41" s="20"/>
      <c r="R41" s="20"/>
    </row>
    <row r="42" spans="16:18" ht="15.75">
      <c r="P42" s="20"/>
      <c r="R42" s="20"/>
    </row>
    <row r="43" spans="16:18" ht="15.75">
      <c r="P43" s="20"/>
      <c r="R43" s="20"/>
    </row>
    <row r="44" spans="16:18" ht="15.75">
      <c r="P44" s="20"/>
      <c r="R44" s="20"/>
    </row>
    <row r="45" spans="16:18" ht="15.75">
      <c r="P45" s="20"/>
      <c r="R45" s="20"/>
    </row>
    <row r="46" spans="16:18" ht="15.75">
      <c r="P46" s="20"/>
      <c r="R46" s="20"/>
    </row>
    <row r="47" spans="16:18" ht="15.75">
      <c r="P47" s="20"/>
      <c r="R47" s="20"/>
    </row>
    <row r="48" spans="16:18" ht="15.75">
      <c r="P48" s="20"/>
      <c r="R48" s="20"/>
    </row>
    <row r="49" spans="16:18" ht="15.75">
      <c r="P49" s="20"/>
      <c r="R49" s="20"/>
    </row>
    <row r="50" spans="16:18" ht="15.75">
      <c r="P50" s="20"/>
      <c r="R50" s="20"/>
    </row>
    <row r="51" spans="16:18" ht="15.75">
      <c r="P51" s="20"/>
      <c r="R51" s="20"/>
    </row>
    <row r="52" spans="16:18" ht="15.75">
      <c r="P52" s="20"/>
      <c r="R52" s="20"/>
    </row>
    <row r="53" spans="16:18" ht="15.75">
      <c r="P53" s="20"/>
      <c r="R53" s="20"/>
    </row>
    <row r="54" spans="16:18" ht="15.75">
      <c r="P54" s="20"/>
      <c r="R54" s="20"/>
    </row>
    <row r="55" spans="16:18" ht="15.75">
      <c r="P55" s="20"/>
      <c r="R55" s="20"/>
    </row>
    <row r="56" spans="16:18" ht="15.75">
      <c r="P56" s="20"/>
      <c r="R56" s="20"/>
    </row>
    <row r="57" spans="16:18" ht="15.75">
      <c r="P57" s="20"/>
      <c r="R57" s="20"/>
    </row>
    <row r="58" spans="16:18" ht="15.75">
      <c r="P58" s="20"/>
      <c r="R58" s="20"/>
    </row>
    <row r="59" spans="16:18" ht="15.75">
      <c r="P59" s="20"/>
      <c r="R59" s="20"/>
    </row>
    <row r="60" spans="16:18" ht="15.75">
      <c r="P60" s="20"/>
      <c r="R60" s="20"/>
    </row>
    <row r="61" spans="16:18" ht="15.75">
      <c r="P61" s="20"/>
      <c r="R61" s="20"/>
    </row>
    <row r="62" spans="16:18" ht="15.75">
      <c r="P62" s="20"/>
      <c r="R62" s="20"/>
    </row>
    <row r="63" spans="16:18" ht="15.75">
      <c r="P63" s="20"/>
      <c r="R63" s="20"/>
    </row>
    <row r="64" spans="16:18" ht="15.75">
      <c r="P64" s="20"/>
      <c r="R64" s="20"/>
    </row>
    <row r="65" spans="16:18" ht="15.75">
      <c r="P65" s="20"/>
      <c r="R65" s="20"/>
    </row>
    <row r="66" spans="16:18" ht="15.75">
      <c r="P66" s="20"/>
      <c r="R66" s="20"/>
    </row>
    <row r="67" spans="16:18" ht="15.75">
      <c r="P67" s="20"/>
      <c r="R67" s="20"/>
    </row>
    <row r="68" spans="16:18" ht="15.75">
      <c r="P68" s="20"/>
      <c r="R68" s="20"/>
    </row>
    <row r="69" spans="16:18" ht="15.75">
      <c r="P69" s="20"/>
      <c r="R69" s="20"/>
    </row>
    <row r="70" spans="16:18" ht="15.75">
      <c r="P70" s="20"/>
      <c r="R70" s="20"/>
    </row>
    <row r="71" spans="16:18" ht="15.75">
      <c r="P71" s="20"/>
      <c r="R71" s="20"/>
    </row>
    <row r="72" spans="16:18" ht="15.75">
      <c r="P72" s="20"/>
      <c r="R72" s="20"/>
    </row>
    <row r="73" spans="16:18" ht="15.75">
      <c r="P73" s="20"/>
      <c r="R73" s="20"/>
    </row>
    <row r="74" spans="16:18" ht="15.75">
      <c r="P74" s="20"/>
      <c r="R74" s="20"/>
    </row>
    <row r="75" spans="16:18" ht="15.75">
      <c r="P75" s="20"/>
      <c r="R75" s="20"/>
    </row>
    <row r="76" spans="16:18" ht="15.75">
      <c r="P76" s="20"/>
      <c r="R76" s="20"/>
    </row>
    <row r="77" spans="16:18" ht="15.75">
      <c r="P77" s="20"/>
      <c r="R77" s="20"/>
    </row>
    <row r="78" spans="16:18" ht="15.75">
      <c r="P78" s="20"/>
      <c r="R78" s="20"/>
    </row>
    <row r="79" spans="16:18" ht="15.75">
      <c r="P79" s="20"/>
      <c r="R79" s="20"/>
    </row>
    <row r="80" spans="16:18" ht="15.75">
      <c r="P80" s="20"/>
      <c r="R80" s="20"/>
    </row>
    <row r="81" spans="1:18" ht="15.75">
      <c r="P81" s="20"/>
      <c r="R81" s="20"/>
    </row>
    <row r="82" spans="1:18" ht="15.75">
      <c r="P82" s="20"/>
      <c r="R82" s="20"/>
    </row>
    <row r="83" spans="1:18" ht="15.75">
      <c r="P83" s="20"/>
      <c r="R83" s="20"/>
    </row>
    <row r="84" spans="1:18" ht="15.75">
      <c r="P84" s="20"/>
      <c r="R84" s="20"/>
    </row>
    <row r="85" spans="1:18" ht="15.75">
      <c r="A85" s="21"/>
      <c r="B85" s="22"/>
      <c r="C85" s="22"/>
      <c r="P85" s="20"/>
      <c r="R85" s="20"/>
    </row>
    <row r="86" spans="1:18" ht="15.75">
      <c r="A86" s="21"/>
      <c r="B86" s="22"/>
      <c r="C86" s="22"/>
      <c r="P86" s="20"/>
      <c r="R86" s="20"/>
    </row>
    <row r="87" spans="1:18" ht="15.75">
      <c r="A87" s="21"/>
      <c r="B87" s="22"/>
      <c r="C87" s="22"/>
      <c r="P87" s="20"/>
      <c r="R87" s="20"/>
    </row>
    <row r="88" spans="1:18" ht="15.75">
      <c r="A88" s="21"/>
      <c r="B88" s="22"/>
      <c r="C88" s="22"/>
      <c r="P88" s="20"/>
      <c r="R88" s="20"/>
    </row>
    <row r="89" spans="1:18" ht="15.75">
      <c r="A89" s="21"/>
      <c r="B89" s="22"/>
      <c r="C89" s="22"/>
      <c r="P89" s="20"/>
      <c r="R89" s="20"/>
    </row>
    <row r="90" spans="1:18" ht="15.75">
      <c r="A90" s="21"/>
      <c r="B90" s="22"/>
      <c r="C90" s="22"/>
      <c r="P90" s="20"/>
      <c r="R90" s="20"/>
    </row>
    <row r="91" spans="1:18" ht="15.75">
      <c r="A91" s="21"/>
      <c r="B91" s="22"/>
      <c r="C91" s="22"/>
      <c r="P91" s="20"/>
      <c r="R91" s="20"/>
    </row>
    <row r="92" spans="1:18" ht="15.75">
      <c r="A92" s="21"/>
      <c r="B92" s="22"/>
      <c r="C92" s="22"/>
      <c r="P92" s="20"/>
      <c r="R92" s="20"/>
    </row>
    <row r="93" spans="1:18" ht="15.75">
      <c r="A93" s="21"/>
      <c r="B93" s="22"/>
      <c r="C93" s="22"/>
      <c r="P93" s="20"/>
      <c r="R93" s="20"/>
    </row>
    <row r="94" spans="1:18" ht="15.75">
      <c r="P94" s="20"/>
      <c r="R94" s="20"/>
    </row>
    <row r="95" spans="1:18" ht="15.75">
      <c r="P95" s="20"/>
      <c r="R95" s="20"/>
    </row>
    <row r="96" spans="1:18" ht="15.75">
      <c r="P96" s="20"/>
      <c r="R96" s="20"/>
    </row>
    <row r="97" spans="16:18" ht="15.75">
      <c r="P97" s="20"/>
      <c r="R97" s="20"/>
    </row>
    <row r="98" spans="16:18" ht="15.75">
      <c r="P98" s="20"/>
      <c r="R98" s="20"/>
    </row>
    <row r="99" spans="16:18" ht="15.75">
      <c r="P99" s="20"/>
      <c r="R99" s="20"/>
    </row>
    <row r="100" spans="16:18" ht="15.75">
      <c r="P100" s="20"/>
      <c r="R100" s="20"/>
    </row>
    <row r="101" spans="16:18" ht="15.75">
      <c r="P101" s="20"/>
      <c r="R101" s="20"/>
    </row>
    <row r="102" spans="16:18" ht="15.75">
      <c r="P102" s="20"/>
      <c r="R102" s="20"/>
    </row>
    <row r="103" spans="16:18" ht="15.75">
      <c r="P103" s="20"/>
      <c r="R103" s="20"/>
    </row>
    <row r="104" spans="16:18" ht="15.75">
      <c r="P104" s="20"/>
      <c r="R104" s="20"/>
    </row>
    <row r="105" spans="16:18" ht="15.75">
      <c r="P105" s="20"/>
      <c r="R105" s="20"/>
    </row>
    <row r="106" spans="16:18" ht="15.75">
      <c r="P106" s="20"/>
      <c r="R106" s="20"/>
    </row>
    <row r="107" spans="16:18" ht="15.75">
      <c r="P107" s="20"/>
      <c r="R107" s="20"/>
    </row>
    <row r="108" spans="16:18" ht="15.75">
      <c r="P108" s="20"/>
      <c r="R108" s="20"/>
    </row>
    <row r="109" spans="16:18" ht="15.75">
      <c r="P109" s="20"/>
      <c r="R109" s="20"/>
    </row>
    <row r="110" spans="16:18" ht="15.75">
      <c r="P110" s="20"/>
      <c r="R110" s="20"/>
    </row>
    <row r="111" spans="16:18" ht="15.75">
      <c r="P111" s="20"/>
      <c r="R111" s="20"/>
    </row>
    <row r="112" spans="16:18" ht="15.75">
      <c r="P112" s="20"/>
      <c r="R112" s="20"/>
    </row>
    <row r="113" spans="16:18" ht="15.75">
      <c r="P113" s="20"/>
      <c r="R113" s="20"/>
    </row>
    <row r="114" spans="16:18" ht="15.75">
      <c r="P114" s="20"/>
      <c r="R114" s="20"/>
    </row>
    <row r="115" spans="16:18" ht="15.75">
      <c r="P115" s="20"/>
      <c r="R115" s="20"/>
    </row>
    <row r="116" spans="16:18" ht="15.75">
      <c r="P116" s="20"/>
      <c r="R116" s="20"/>
    </row>
    <row r="117" spans="16:18" ht="15.75">
      <c r="P117" s="20"/>
      <c r="R117" s="20"/>
    </row>
    <row r="118" spans="16:18" ht="15.75">
      <c r="P118" s="20"/>
      <c r="R118" s="20"/>
    </row>
    <row r="119" spans="16:18" ht="15.75">
      <c r="P119" s="20"/>
      <c r="R119" s="20"/>
    </row>
    <row r="120" spans="16:18" ht="15.75">
      <c r="P120" s="20"/>
      <c r="R120" s="20"/>
    </row>
    <row r="121" spans="16:18" ht="15.75">
      <c r="P121" s="20"/>
      <c r="R121" s="20"/>
    </row>
    <row r="122" spans="16:18" ht="15.75">
      <c r="P122" s="20"/>
      <c r="R122" s="20"/>
    </row>
    <row r="123" spans="16:18" ht="15.75">
      <c r="P123" s="20"/>
      <c r="R123" s="20"/>
    </row>
    <row r="124" spans="16:18" ht="15.75">
      <c r="P124" s="20"/>
      <c r="R124" s="20"/>
    </row>
    <row r="125" spans="16:18" ht="15.75">
      <c r="P125" s="20"/>
      <c r="R125" s="20"/>
    </row>
    <row r="126" spans="16:18" ht="15.75">
      <c r="P126" s="20"/>
      <c r="R126" s="20"/>
    </row>
    <row r="127" spans="16:18" ht="15.75">
      <c r="P127" s="20"/>
      <c r="R127" s="20"/>
    </row>
    <row r="128" spans="16:18" ht="15.75">
      <c r="P128" s="20"/>
      <c r="R128" s="20"/>
    </row>
    <row r="129" spans="16:18" ht="15.75">
      <c r="P129" s="20"/>
      <c r="R129" s="20"/>
    </row>
    <row r="130" spans="16:18" ht="15.75">
      <c r="P130" s="20"/>
      <c r="R130" s="20"/>
    </row>
    <row r="131" spans="16:18" ht="15.75">
      <c r="P131" s="20"/>
      <c r="R131" s="20"/>
    </row>
    <row r="132" spans="16:18" ht="15.75">
      <c r="P132" s="20"/>
      <c r="R132" s="20"/>
    </row>
    <row r="133" spans="16:18" ht="15.75">
      <c r="P133" s="24"/>
      <c r="R133" s="20"/>
    </row>
    <row r="134" spans="16:18" ht="15.75">
      <c r="P134" s="8">
        <v>0</v>
      </c>
      <c r="R134" s="20"/>
    </row>
    <row r="135" spans="16:18" ht="15.75">
      <c r="R135" s="20"/>
    </row>
    <row r="136" spans="16:18" ht="15.75">
      <c r="R136" s="20"/>
    </row>
    <row r="137" spans="16:18" ht="15.75">
      <c r="R137" s="20"/>
    </row>
    <row r="138" spans="16:18" ht="15.75">
      <c r="R138" s="20"/>
    </row>
    <row r="139" spans="16:18" ht="15.75">
      <c r="R139" s="20"/>
    </row>
    <row r="140" spans="16:18" ht="15.75">
      <c r="R140" s="20"/>
    </row>
    <row r="141" spans="16:18" ht="15.75">
      <c r="R141" s="20"/>
    </row>
    <row r="142" spans="16:18" ht="15.75">
      <c r="R142" s="20"/>
    </row>
    <row r="143" spans="16:18" ht="15.75">
      <c r="R143" s="20"/>
    </row>
    <row r="144" spans="16:18" ht="15.75">
      <c r="R144" s="20"/>
    </row>
    <row r="145" spans="18:18" ht="15.75">
      <c r="R145" s="20"/>
    </row>
    <row r="146" spans="18:18" ht="15.75">
      <c r="R146" s="20"/>
    </row>
    <row r="147" spans="18:18" ht="15.75">
      <c r="R147" s="20"/>
    </row>
    <row r="148" spans="18:18" ht="15.75">
      <c r="R148" s="20"/>
    </row>
    <row r="149" spans="18:18" ht="15.75">
      <c r="R149" s="20"/>
    </row>
    <row r="150" spans="18:18" ht="15.75">
      <c r="R150" s="20"/>
    </row>
    <row r="151" spans="18:18" ht="15.75">
      <c r="R151" s="20"/>
    </row>
    <row r="152" spans="18:18" ht="15.75">
      <c r="R152" s="20"/>
    </row>
    <row r="153" spans="18:18" ht="15.75">
      <c r="R153" s="20"/>
    </row>
    <row r="154" spans="18:18" ht="15.75">
      <c r="R154" s="20"/>
    </row>
    <row r="155" spans="18:18" ht="15.75">
      <c r="R155" s="20"/>
    </row>
    <row r="156" spans="18:18" ht="15.75">
      <c r="R156" s="20"/>
    </row>
    <row r="157" spans="18:18" ht="15.75">
      <c r="R157" s="20"/>
    </row>
    <row r="158" spans="18:18" ht="15.75">
      <c r="R158" s="20"/>
    </row>
    <row r="159" spans="18:18" ht="15.75">
      <c r="R159" s="20"/>
    </row>
    <row r="160" spans="18:18" ht="15.75">
      <c r="R160" s="20"/>
    </row>
    <row r="161" spans="18:18" ht="15.75">
      <c r="R161" s="20"/>
    </row>
    <row r="162" spans="18:18" ht="15.75">
      <c r="R162" s="20"/>
    </row>
    <row r="163" spans="18:18" ht="15.75">
      <c r="R163" s="20"/>
    </row>
    <row r="164" spans="18:18" ht="15.75">
      <c r="R164" s="20"/>
    </row>
    <row r="165" spans="18:18" ht="15.75">
      <c r="R165" s="20"/>
    </row>
    <row r="166" spans="18:18" ht="15.75">
      <c r="R166" s="20"/>
    </row>
    <row r="167" spans="18:18" ht="15.75">
      <c r="R167" s="20"/>
    </row>
    <row r="168" spans="18:18" ht="15.75">
      <c r="R168" s="20"/>
    </row>
    <row r="169" spans="18:18" ht="15.75">
      <c r="R169" s="20"/>
    </row>
    <row r="170" spans="18:18" ht="15.75">
      <c r="R170" s="20"/>
    </row>
    <row r="171" spans="18:18" ht="15.75">
      <c r="R171" s="20"/>
    </row>
    <row r="172" spans="18:18" ht="15.75">
      <c r="R172" s="20"/>
    </row>
    <row r="173" spans="18:18" ht="15.75">
      <c r="R173" s="20"/>
    </row>
    <row r="174" spans="18:18" ht="15.75">
      <c r="R174" s="20"/>
    </row>
    <row r="175" spans="18:18" ht="15.75">
      <c r="R175" s="20"/>
    </row>
    <row r="176" spans="18:18" ht="15.75">
      <c r="R176" s="20"/>
    </row>
    <row r="177" spans="18:18" ht="15.75">
      <c r="R177" s="20"/>
    </row>
    <row r="178" spans="18:18" ht="15.75">
      <c r="R178" s="20"/>
    </row>
    <row r="179" spans="18:18" ht="15.75">
      <c r="R179" s="20"/>
    </row>
    <row r="180" spans="18:18" ht="15.75">
      <c r="R180" s="20"/>
    </row>
    <row r="181" spans="18:18" ht="15.75">
      <c r="R181" s="20"/>
    </row>
    <row r="182" spans="18:18" ht="15.75">
      <c r="R182" s="20"/>
    </row>
    <row r="183" spans="18:18" ht="15.75">
      <c r="R183" s="20"/>
    </row>
    <row r="184" spans="18:18" ht="15.75">
      <c r="R184" s="20"/>
    </row>
    <row r="185" spans="18:18" ht="15.75">
      <c r="R185" s="20"/>
    </row>
    <row r="186" spans="18:18" ht="15.75">
      <c r="R186" s="20"/>
    </row>
    <row r="187" spans="18:18" ht="15.75">
      <c r="R187" s="20"/>
    </row>
    <row r="188" spans="18:18" ht="15.75">
      <c r="R188" s="20"/>
    </row>
    <row r="189" spans="18:18" ht="15.75">
      <c r="R189" s="20"/>
    </row>
    <row r="190" spans="18:18" ht="15.75">
      <c r="R190" s="20"/>
    </row>
    <row r="191" spans="18:18" ht="15.75">
      <c r="R191" s="20"/>
    </row>
    <row r="192" spans="18:18" ht="15.75">
      <c r="R192" s="20"/>
    </row>
    <row r="193" spans="18:18" ht="15.75">
      <c r="R193" s="20"/>
    </row>
    <row r="194" spans="18:18" ht="15.75">
      <c r="R194" s="20"/>
    </row>
    <row r="195" spans="18:18" ht="15.75">
      <c r="R195" s="20"/>
    </row>
    <row r="196" spans="18:18" ht="15.75">
      <c r="R196" s="20"/>
    </row>
    <row r="197" spans="18:18" ht="15.75">
      <c r="R197" s="20"/>
    </row>
    <row r="198" spans="18:18" ht="15.75">
      <c r="R198" s="20"/>
    </row>
    <row r="199" spans="18:18" ht="15.75">
      <c r="R199" s="20"/>
    </row>
    <row r="200" spans="18:18" ht="15.75">
      <c r="R200" s="20"/>
    </row>
    <row r="201" spans="18:18" ht="15.75">
      <c r="R201" s="20"/>
    </row>
    <row r="202" spans="18:18" ht="15.75">
      <c r="R202" s="20"/>
    </row>
    <row r="203" spans="18:18" ht="15.75">
      <c r="R203" s="20"/>
    </row>
    <row r="204" spans="18:18" ht="15.75">
      <c r="R204" s="20"/>
    </row>
    <row r="205" spans="18:18" ht="15.75">
      <c r="R205" s="20"/>
    </row>
    <row r="206" spans="18:18" ht="15.75">
      <c r="R206" s="20"/>
    </row>
    <row r="207" spans="18:18" ht="15.75">
      <c r="R207" s="20"/>
    </row>
    <row r="208" spans="18:18" ht="15.75">
      <c r="R208" s="20"/>
    </row>
    <row r="209" spans="18:18" ht="15.75">
      <c r="R209" s="20"/>
    </row>
    <row r="210" spans="18:18" ht="15.75">
      <c r="R210" s="20"/>
    </row>
    <row r="211" spans="18:18" ht="15.75">
      <c r="R211" s="20"/>
    </row>
    <row r="212" spans="18:18" ht="15.75">
      <c r="R212" s="20"/>
    </row>
    <row r="213" spans="18:18" ht="15.75">
      <c r="R213" s="20"/>
    </row>
    <row r="214" spans="18:18" ht="15.75">
      <c r="R214" s="20"/>
    </row>
    <row r="215" spans="18:18" ht="15.75">
      <c r="R215" s="20"/>
    </row>
    <row r="216" spans="18:18" ht="15.75">
      <c r="R216" s="20"/>
    </row>
    <row r="217" spans="18:18" ht="15.75">
      <c r="R217" s="20"/>
    </row>
    <row r="218" spans="18:18" ht="15.75">
      <c r="R218" s="20"/>
    </row>
    <row r="219" spans="18:18" ht="15.75">
      <c r="R219" s="20"/>
    </row>
    <row r="220" spans="18:18" ht="15.75">
      <c r="R220" s="20"/>
    </row>
    <row r="221" spans="18:18" ht="15.75">
      <c r="R221" s="20"/>
    </row>
    <row r="222" spans="18:18" ht="15.75">
      <c r="R222" s="20"/>
    </row>
    <row r="223" spans="18:18" ht="15.75">
      <c r="R223" s="20"/>
    </row>
    <row r="224" spans="18:18" ht="15.75">
      <c r="R224" s="20"/>
    </row>
    <row r="225" spans="18:18" ht="15.75">
      <c r="R225" s="20"/>
    </row>
    <row r="226" spans="18:18" ht="15.75">
      <c r="R226" s="20"/>
    </row>
    <row r="227" spans="18:18" ht="15.75">
      <c r="R227" s="20"/>
    </row>
    <row r="228" spans="18:18" ht="15.75">
      <c r="R228" s="20"/>
    </row>
    <row r="229" spans="18:18" ht="15.75">
      <c r="R229" s="20"/>
    </row>
    <row r="230" spans="18:18" ht="15.75">
      <c r="R230" s="20"/>
    </row>
    <row r="231" spans="18:18" ht="15.75">
      <c r="R231" s="20"/>
    </row>
    <row r="232" spans="18:18" ht="15.75">
      <c r="R232" s="20"/>
    </row>
    <row r="233" spans="18:18" ht="15.75">
      <c r="R233" s="20"/>
    </row>
    <row r="234" spans="18:18" ht="15.75">
      <c r="R234" s="20"/>
    </row>
    <row r="235" spans="18:18" ht="15.75">
      <c r="R235" s="20"/>
    </row>
    <row r="236" spans="18:18" ht="15.75">
      <c r="R236" s="20"/>
    </row>
    <row r="237" spans="18:18" ht="15.75">
      <c r="R237" s="20"/>
    </row>
    <row r="238" spans="18:18" ht="15.75">
      <c r="R238" s="20"/>
    </row>
    <row r="239" spans="18:18" ht="15.75">
      <c r="R239" s="20"/>
    </row>
    <row r="240" spans="18:18" ht="15.75">
      <c r="R240" s="20"/>
    </row>
    <row r="241" spans="18:18" ht="15.75">
      <c r="R241" s="20"/>
    </row>
    <row r="242" spans="18:18" ht="15.75">
      <c r="R242" s="20"/>
    </row>
    <row r="243" spans="18:18" ht="15.75">
      <c r="R243" s="20"/>
    </row>
    <row r="244" spans="18:18" ht="15.75">
      <c r="R244" s="20"/>
    </row>
    <row r="245" spans="18:18" ht="15.75">
      <c r="R245" s="20"/>
    </row>
    <row r="246" spans="18:18" ht="15.75">
      <c r="R246" s="20"/>
    </row>
    <row r="247" spans="18:18" ht="15.75">
      <c r="R247" s="20"/>
    </row>
    <row r="248" spans="18:18" ht="15.75">
      <c r="R248" s="20"/>
    </row>
    <row r="249" spans="18:18" ht="15.75">
      <c r="R249" s="20"/>
    </row>
    <row r="250" spans="18:18" ht="15.75">
      <c r="R250" s="20"/>
    </row>
    <row r="251" spans="18:18" ht="15.75">
      <c r="R251" s="20"/>
    </row>
    <row r="252" spans="18:18" ht="15.75">
      <c r="R252" s="20"/>
    </row>
    <row r="253" spans="18:18" ht="15.75">
      <c r="R253" s="20"/>
    </row>
    <row r="254" spans="18:18" ht="15.75">
      <c r="R254" s="20"/>
    </row>
    <row r="255" spans="18:18" ht="15.75">
      <c r="R255" s="20"/>
    </row>
    <row r="256" spans="18:18" ht="15.75">
      <c r="R256" s="20"/>
    </row>
    <row r="257" spans="18:18" ht="15.75">
      <c r="R257" s="20"/>
    </row>
    <row r="258" spans="18:18" ht="15.75">
      <c r="R258" s="20"/>
    </row>
    <row r="259" spans="18:18" ht="15.75">
      <c r="R259" s="20"/>
    </row>
    <row r="260" spans="18:18" ht="15.75">
      <c r="R260" s="20"/>
    </row>
    <row r="261" spans="18:18" ht="15.75">
      <c r="R261" s="20"/>
    </row>
    <row r="262" spans="18:18" ht="15.75">
      <c r="R262" s="20"/>
    </row>
    <row r="263" spans="18:18" ht="15.75">
      <c r="R263" s="20"/>
    </row>
    <row r="264" spans="18:18" ht="15.75">
      <c r="R264" s="20"/>
    </row>
    <row r="265" spans="18:18" ht="15.75">
      <c r="R265" s="20"/>
    </row>
    <row r="266" spans="18:18" ht="15.75">
      <c r="R266" s="20"/>
    </row>
    <row r="267" spans="18:18" ht="15.75">
      <c r="R267" s="20"/>
    </row>
    <row r="268" spans="18:18" ht="15.75">
      <c r="R268" s="20"/>
    </row>
    <row r="269" spans="18:18" ht="15.75">
      <c r="R269" s="20"/>
    </row>
    <row r="270" spans="18:18" ht="15.75">
      <c r="R270" s="20"/>
    </row>
    <row r="271" spans="18:18" ht="15.75">
      <c r="R271" s="20"/>
    </row>
    <row r="272" spans="18:18" ht="15.75">
      <c r="R272" s="20"/>
    </row>
    <row r="273" spans="18:18" ht="15.75">
      <c r="R273" s="20"/>
    </row>
    <row r="274" spans="18:18" ht="15.75">
      <c r="R274" s="20"/>
    </row>
    <row r="275" spans="18:18" ht="15.75">
      <c r="R275" s="20"/>
    </row>
    <row r="276" spans="18:18" ht="15.75">
      <c r="R276" s="20"/>
    </row>
    <row r="277" spans="18:18" ht="15.75">
      <c r="R277" s="20"/>
    </row>
    <row r="278" spans="18:18" ht="15.75">
      <c r="R278" s="20"/>
    </row>
    <row r="279" spans="18:18" ht="15.75">
      <c r="R279" s="20"/>
    </row>
    <row r="280" spans="18:18" ht="15.75">
      <c r="R280" s="20"/>
    </row>
    <row r="281" spans="18:18" ht="15.75">
      <c r="R281" s="20"/>
    </row>
    <row r="282" spans="18:18" ht="15.75">
      <c r="R282" s="20"/>
    </row>
    <row r="283" spans="18:18" ht="15.75">
      <c r="R283" s="20"/>
    </row>
    <row r="284" spans="18:18" ht="15.75">
      <c r="R284" s="20"/>
    </row>
    <row r="285" spans="18:18" ht="15.75">
      <c r="R285" s="20"/>
    </row>
    <row r="286" spans="18:18" ht="15.75">
      <c r="R286" s="20"/>
    </row>
    <row r="287" spans="18:18" ht="15.75">
      <c r="R287" s="20"/>
    </row>
    <row r="288" spans="18:18" ht="15.75">
      <c r="R288" s="20"/>
    </row>
    <row r="289" spans="18:18" ht="15.75">
      <c r="R289" s="20"/>
    </row>
    <row r="290" spans="18:18" ht="15.75">
      <c r="R290" s="20"/>
    </row>
    <row r="291" spans="18:18" ht="15.75">
      <c r="R291" s="20"/>
    </row>
    <row r="292" spans="18:18" ht="15.75">
      <c r="R292" s="20"/>
    </row>
    <row r="293" spans="18:18" ht="15.75">
      <c r="R293" s="20"/>
    </row>
    <row r="294" spans="18:18" ht="15.75">
      <c r="R294" s="20"/>
    </row>
    <row r="295" spans="18:18" ht="15.75">
      <c r="R295" s="20"/>
    </row>
    <row r="296" spans="18:18" ht="15.75">
      <c r="R296" s="20"/>
    </row>
    <row r="297" spans="18:18" ht="15.75">
      <c r="R297" s="20"/>
    </row>
    <row r="298" spans="18:18" ht="15.75">
      <c r="R298" s="20"/>
    </row>
    <row r="299" spans="18:18" ht="15.75">
      <c r="R299" s="20"/>
    </row>
    <row r="300" spans="18:18" ht="15.75">
      <c r="R300" s="20"/>
    </row>
    <row r="301" spans="18:18" ht="15.75">
      <c r="R301" s="20"/>
    </row>
    <row r="302" spans="18:18" ht="15.75">
      <c r="R302" s="20"/>
    </row>
    <row r="303" spans="18:18" ht="15.75">
      <c r="R303" s="20"/>
    </row>
    <row r="304" spans="18:18" ht="15.75">
      <c r="R304" s="20"/>
    </row>
    <row r="305" spans="18:18" ht="15.75">
      <c r="R305" s="20"/>
    </row>
    <row r="306" spans="18:18" ht="15.75">
      <c r="R306" s="20"/>
    </row>
    <row r="307" spans="18:18" ht="15.75">
      <c r="R307" s="20"/>
    </row>
    <row r="308" spans="18:18" ht="15.75">
      <c r="R308" s="20"/>
    </row>
    <row r="309" spans="18:18" ht="15.75">
      <c r="R309" s="20"/>
    </row>
    <row r="310" spans="18:18" ht="15.75">
      <c r="R310" s="20"/>
    </row>
    <row r="311" spans="18:18" ht="15.75">
      <c r="R311" s="20"/>
    </row>
    <row r="312" spans="18:18" ht="15.75">
      <c r="R312" s="20"/>
    </row>
    <row r="313" spans="18:18" ht="15.75">
      <c r="R313" s="20"/>
    </row>
    <row r="314" spans="18:18" ht="15.75">
      <c r="R314" s="20"/>
    </row>
    <row r="315" spans="18:18" ht="15.75">
      <c r="R315" s="20"/>
    </row>
    <row r="316" spans="18:18" ht="15.75">
      <c r="R316" s="20"/>
    </row>
    <row r="317" spans="18:18" ht="15.75">
      <c r="R317" s="20"/>
    </row>
    <row r="318" spans="18:18" ht="15.75">
      <c r="R318" s="20"/>
    </row>
    <row r="319" spans="18:18" ht="15.75">
      <c r="R319" s="20"/>
    </row>
    <row r="320" spans="18:18" ht="15.75">
      <c r="R320" s="20"/>
    </row>
    <row r="321" spans="18:18" ht="15.75">
      <c r="R321" s="20"/>
    </row>
    <row r="322" spans="18:18" ht="15.75">
      <c r="R322" s="20"/>
    </row>
    <row r="323" spans="18:18" ht="15.75">
      <c r="R323" s="20"/>
    </row>
    <row r="324" spans="18:18" ht="15.75">
      <c r="R324" s="20"/>
    </row>
    <row r="325" spans="18:18" ht="15.75">
      <c r="R325" s="20"/>
    </row>
    <row r="326" spans="18:18" ht="15.75">
      <c r="R326" s="20"/>
    </row>
    <row r="327" spans="18:18" ht="15.75">
      <c r="R327" s="20"/>
    </row>
    <row r="328" spans="18:18" ht="15.75">
      <c r="R328" s="20"/>
    </row>
    <row r="329" spans="18:18" ht="15.75">
      <c r="R329" s="20"/>
    </row>
    <row r="330" spans="18:18" ht="15.75">
      <c r="R330" s="20"/>
    </row>
    <row r="331" spans="18:18" ht="15.75">
      <c r="R331" s="20"/>
    </row>
    <row r="332" spans="18:18" ht="15.75">
      <c r="R332" s="20"/>
    </row>
    <row r="333" spans="18:18" ht="15.75">
      <c r="R333" s="20"/>
    </row>
    <row r="334" spans="18:18" ht="15.75">
      <c r="R334" s="20"/>
    </row>
    <row r="335" spans="18:18" ht="15.75">
      <c r="R335" s="20"/>
    </row>
    <row r="336" spans="18:18" ht="15.75">
      <c r="R336" s="20"/>
    </row>
    <row r="337" spans="18:18" ht="15.75">
      <c r="R337" s="20"/>
    </row>
    <row r="338" spans="18:18" ht="15.75">
      <c r="R338" s="20"/>
    </row>
    <row r="339" spans="18:18" ht="15.75">
      <c r="R339" s="20"/>
    </row>
    <row r="340" spans="18:18" ht="15.75">
      <c r="R340" s="20"/>
    </row>
    <row r="341" spans="18:18" ht="15.75">
      <c r="R341" s="20"/>
    </row>
    <row r="342" spans="18:18" ht="15.75">
      <c r="R342" s="20"/>
    </row>
    <row r="343" spans="18:18" ht="15.75">
      <c r="R343" s="20"/>
    </row>
    <row r="344" spans="18:18" ht="15.75">
      <c r="R344" s="20"/>
    </row>
    <row r="345" spans="18:18" ht="15.75">
      <c r="R345" s="20"/>
    </row>
    <row r="346" spans="18:18" ht="15.75">
      <c r="R346" s="20"/>
    </row>
    <row r="347" spans="18:18" ht="15.75">
      <c r="R347" s="20"/>
    </row>
    <row r="348" spans="18:18" ht="15.75">
      <c r="R348" s="20"/>
    </row>
    <row r="349" spans="18:18" ht="15.75">
      <c r="R349" s="20"/>
    </row>
    <row r="350" spans="18:18" ht="15.75">
      <c r="R350" s="20"/>
    </row>
    <row r="351" spans="18:18" ht="15.75">
      <c r="R351" s="20"/>
    </row>
    <row r="352" spans="18:18" ht="15.75">
      <c r="R352" s="20"/>
    </row>
    <row r="353" spans="18:18" ht="15.75">
      <c r="R353" s="20"/>
    </row>
    <row r="354" spans="18:18" ht="15.75">
      <c r="R354" s="20"/>
    </row>
    <row r="355" spans="18:18" ht="15.75">
      <c r="R355" s="20"/>
    </row>
    <row r="356" spans="18:18" ht="15.75">
      <c r="R356" s="20"/>
    </row>
    <row r="357" spans="18:18" ht="15.75">
      <c r="R357" s="20"/>
    </row>
    <row r="358" spans="18:18" ht="15.75">
      <c r="R358" s="20"/>
    </row>
    <row r="359" spans="18:18" ht="15.75">
      <c r="R359" s="20"/>
    </row>
    <row r="360" spans="18:18" ht="15.75">
      <c r="R360" s="20"/>
    </row>
    <row r="361" spans="18:18" ht="15.75">
      <c r="R361" s="20"/>
    </row>
    <row r="362" spans="18:18" ht="15.75">
      <c r="R362" s="20"/>
    </row>
    <row r="363" spans="18:18" ht="15.75">
      <c r="R363" s="20"/>
    </row>
    <row r="364" spans="18:18" ht="15.75">
      <c r="R364" s="20"/>
    </row>
    <row r="365" spans="18:18" ht="15.75">
      <c r="R365" s="20"/>
    </row>
    <row r="366" spans="18:18" ht="15.75">
      <c r="R366" s="20"/>
    </row>
    <row r="367" spans="18:18" ht="15.75">
      <c r="R367" s="20"/>
    </row>
    <row r="368" spans="18:18" ht="15.75">
      <c r="R368" s="20"/>
    </row>
    <row r="369" spans="18:18" ht="15.75">
      <c r="R369" s="20"/>
    </row>
    <row r="370" spans="18:18" ht="15.75">
      <c r="R370" s="20"/>
    </row>
    <row r="371" spans="18:18" ht="15.75">
      <c r="R371" s="20"/>
    </row>
    <row r="372" spans="18:18" ht="15.75">
      <c r="R372" s="20"/>
    </row>
    <row r="373" spans="18:18" ht="15.75">
      <c r="R373" s="20"/>
    </row>
    <row r="374" spans="18:18" ht="15.75">
      <c r="R374" s="20"/>
    </row>
    <row r="375" spans="18:18" ht="15.75">
      <c r="R375" s="20"/>
    </row>
    <row r="376" spans="18:18" ht="15.75">
      <c r="R376" s="20"/>
    </row>
    <row r="377" spans="18:18" ht="15.75">
      <c r="R377" s="20"/>
    </row>
    <row r="378" spans="18:18" ht="15.75">
      <c r="R378" s="20"/>
    </row>
    <row r="379" spans="18:18" ht="15.75">
      <c r="R379" s="20"/>
    </row>
    <row r="380" spans="18:18" ht="15.75">
      <c r="R380" s="20"/>
    </row>
    <row r="381" spans="18:18" ht="15.75">
      <c r="R381" s="20"/>
    </row>
    <row r="382" spans="18:18" ht="15.75">
      <c r="R382" s="20"/>
    </row>
    <row r="383" spans="18:18" ht="15.75">
      <c r="R383" s="20"/>
    </row>
    <row r="384" spans="18:18" ht="15.75">
      <c r="R384" s="20"/>
    </row>
    <row r="385" spans="18:18" ht="15.75">
      <c r="R385" s="20"/>
    </row>
    <row r="386" spans="18:18" ht="15.75">
      <c r="R386" s="20"/>
    </row>
    <row r="387" spans="18:18" ht="15.75">
      <c r="R387" s="20"/>
    </row>
    <row r="388" spans="18:18" ht="15.75">
      <c r="R388" s="20"/>
    </row>
    <row r="389" spans="18:18" ht="15.75">
      <c r="R389" s="20"/>
    </row>
    <row r="390" spans="18:18" ht="15.75">
      <c r="R390" s="20"/>
    </row>
    <row r="391" spans="18:18" ht="15.75">
      <c r="R391" s="20"/>
    </row>
    <row r="392" spans="18:18" ht="15.75">
      <c r="R392" s="20"/>
    </row>
    <row r="393" spans="18:18" ht="15.75">
      <c r="R393" s="20"/>
    </row>
    <row r="394" spans="18:18" ht="15.75">
      <c r="R394" s="20"/>
    </row>
    <row r="395" spans="18:18" ht="15.75">
      <c r="R395" s="20"/>
    </row>
    <row r="396" spans="18:18" ht="15.75">
      <c r="R396" s="20"/>
    </row>
    <row r="397" spans="18:18" ht="15.75">
      <c r="R397" s="20"/>
    </row>
    <row r="398" spans="18:18" ht="15.75">
      <c r="R398" s="20"/>
    </row>
    <row r="399" spans="18:18" ht="15.75">
      <c r="R399" s="20"/>
    </row>
    <row r="400" spans="18:18" ht="15.75">
      <c r="R400" s="20"/>
    </row>
    <row r="401" spans="18:18" ht="15.75">
      <c r="R401" s="20"/>
    </row>
    <row r="402" spans="18:18" ht="15.75">
      <c r="R402" s="20"/>
    </row>
    <row r="403" spans="18:18" ht="15.75">
      <c r="R403" s="20"/>
    </row>
    <row r="404" spans="18:18" ht="15.75">
      <c r="R404" s="20"/>
    </row>
    <row r="405" spans="18:18" ht="15.75">
      <c r="R405" s="20"/>
    </row>
    <row r="406" spans="18:18" ht="15.75">
      <c r="R406" s="20"/>
    </row>
    <row r="407" spans="18:18" ht="15.75">
      <c r="R407" s="20"/>
    </row>
    <row r="408" spans="18:18" ht="15.75">
      <c r="R408" s="20"/>
    </row>
    <row r="409" spans="18:18" ht="15.75">
      <c r="R409" s="20"/>
    </row>
    <row r="410" spans="18:18" ht="15.75">
      <c r="R410" s="20"/>
    </row>
    <row r="411" spans="18:18" ht="15.75">
      <c r="R411" s="20"/>
    </row>
    <row r="412" spans="18:18" ht="15.75">
      <c r="R412" s="20"/>
    </row>
    <row r="413" spans="18:18" ht="15.75">
      <c r="R413" s="20"/>
    </row>
    <row r="414" spans="18:18" ht="15.75">
      <c r="R414" s="20"/>
    </row>
    <row r="415" spans="18:18" ht="15.75">
      <c r="R415" s="20"/>
    </row>
    <row r="416" spans="18:18" ht="15.75">
      <c r="R416" s="20"/>
    </row>
    <row r="417" spans="18:18" ht="15.75">
      <c r="R417" s="20"/>
    </row>
    <row r="418" spans="18:18" ht="15.75">
      <c r="R418" s="20"/>
    </row>
    <row r="419" spans="18:18" ht="15.75">
      <c r="R419" s="20"/>
    </row>
    <row r="420" spans="18:18" ht="15.75">
      <c r="R420" s="20"/>
    </row>
    <row r="421" spans="18:18" ht="15.75">
      <c r="R421" s="20"/>
    </row>
    <row r="422" spans="18:18" ht="15.75">
      <c r="R422" s="20"/>
    </row>
    <row r="423" spans="18:18" ht="15.75">
      <c r="R423" s="20"/>
    </row>
    <row r="424" spans="18:18" ht="15.75">
      <c r="R424" s="20"/>
    </row>
    <row r="425" spans="18:18" ht="15.75">
      <c r="R425" s="20"/>
    </row>
    <row r="426" spans="18:18" ht="15.75">
      <c r="R426" s="20"/>
    </row>
    <row r="427" spans="18:18" ht="15.75">
      <c r="R427" s="20"/>
    </row>
    <row r="428" spans="18:18" ht="15.75">
      <c r="R428" s="20"/>
    </row>
    <row r="429" spans="18:18" ht="15.75">
      <c r="R429" s="20"/>
    </row>
    <row r="430" spans="18:18" ht="15.75">
      <c r="R430" s="20"/>
    </row>
    <row r="431" spans="18:18" ht="15.75">
      <c r="R431" s="20"/>
    </row>
    <row r="432" spans="18:18" ht="15.75">
      <c r="R432" s="20"/>
    </row>
    <row r="433" spans="18:18" ht="15.75">
      <c r="R433" s="20"/>
    </row>
    <row r="434" spans="18:18" ht="15.75">
      <c r="R434" s="20"/>
    </row>
    <row r="435" spans="18:18" ht="15.75">
      <c r="R435" s="20"/>
    </row>
    <row r="436" spans="18:18" ht="15.75">
      <c r="R436" s="20"/>
    </row>
    <row r="437" spans="18:18" ht="15.75">
      <c r="R437" s="20"/>
    </row>
    <row r="438" spans="18:18" ht="15.75">
      <c r="R438" s="20"/>
    </row>
    <row r="439" spans="18:18" ht="15.75">
      <c r="R439" s="20"/>
    </row>
    <row r="440" spans="18:18" ht="15.75">
      <c r="R440" s="20"/>
    </row>
    <row r="441" spans="18:18" ht="15.75">
      <c r="R441" s="20"/>
    </row>
    <row r="442" spans="18:18" ht="15.75">
      <c r="R442" s="20"/>
    </row>
    <row r="443" spans="18:18" ht="15.75">
      <c r="R443" s="20"/>
    </row>
    <row r="444" spans="18:18" ht="15.75">
      <c r="R444" s="20"/>
    </row>
    <row r="445" spans="18:18" ht="15.75">
      <c r="R445" s="20"/>
    </row>
    <row r="446" spans="18:18" ht="15.75">
      <c r="R446" s="20"/>
    </row>
    <row r="447" spans="18:18" ht="15.75">
      <c r="R447" s="20"/>
    </row>
    <row r="448" spans="18:18" ht="15.75">
      <c r="R448" s="20"/>
    </row>
    <row r="449" spans="18:18" ht="15.75">
      <c r="R449" s="20"/>
    </row>
    <row r="450" spans="18:18" ht="15.75">
      <c r="R450" s="20"/>
    </row>
    <row r="451" spans="18:18" ht="15.75">
      <c r="R451" s="20"/>
    </row>
    <row r="452" spans="18:18" ht="15.75">
      <c r="R452" s="20"/>
    </row>
    <row r="453" spans="18:18" ht="15.75">
      <c r="R453" s="20"/>
    </row>
    <row r="454" spans="18:18" ht="15.75">
      <c r="R454" s="20"/>
    </row>
    <row r="455" spans="18:18" ht="15.75">
      <c r="R455" s="20"/>
    </row>
    <row r="456" spans="18:18" ht="15.75">
      <c r="R456" s="20"/>
    </row>
    <row r="457" spans="18:18" ht="15.75">
      <c r="R457" s="20"/>
    </row>
    <row r="458" spans="18:18" ht="15.75">
      <c r="R458" s="20"/>
    </row>
    <row r="459" spans="18:18" ht="15.75">
      <c r="R459" s="20"/>
    </row>
    <row r="460" spans="18:18" ht="15.75">
      <c r="R460" s="20"/>
    </row>
    <row r="461" spans="18:18" ht="15.75">
      <c r="R461" s="20"/>
    </row>
    <row r="462" spans="18:18" ht="15.75">
      <c r="R462" s="20"/>
    </row>
    <row r="463" spans="18:18" ht="15.75">
      <c r="R463" s="20"/>
    </row>
    <row r="464" spans="18:18" ht="15.75">
      <c r="R464" s="20"/>
    </row>
    <row r="465" spans="18:18" ht="15.75">
      <c r="R465" s="20"/>
    </row>
    <row r="466" spans="18:18" ht="15.75">
      <c r="R466" s="20"/>
    </row>
    <row r="467" spans="18:18" ht="15.75">
      <c r="R467" s="20"/>
    </row>
    <row r="468" spans="18:18" ht="15.75">
      <c r="R468" s="20"/>
    </row>
    <row r="469" spans="18:18" ht="15.75">
      <c r="R469" s="20"/>
    </row>
    <row r="470" spans="18:18" ht="15.75">
      <c r="R470" s="20"/>
    </row>
    <row r="471" spans="18:18" ht="15.75">
      <c r="R471" s="20"/>
    </row>
    <row r="472" spans="18:18" ht="15.75">
      <c r="R472" s="20"/>
    </row>
    <row r="473" spans="18:18" ht="15.75">
      <c r="R473" s="20"/>
    </row>
    <row r="474" spans="18:18" ht="15.75">
      <c r="R474" s="20"/>
    </row>
    <row r="475" spans="18:18" ht="15.75">
      <c r="R475" s="20"/>
    </row>
    <row r="476" spans="18:18" ht="15.75">
      <c r="R476" s="20"/>
    </row>
    <row r="477" spans="18:18" ht="15.75">
      <c r="R477" s="20"/>
    </row>
    <row r="478" spans="18:18" ht="15.75">
      <c r="R478" s="20"/>
    </row>
    <row r="479" spans="18:18" ht="15.75">
      <c r="R479" s="20"/>
    </row>
    <row r="480" spans="18:18" ht="15.75">
      <c r="R480" s="20"/>
    </row>
    <row r="481" spans="18:18" ht="15.75">
      <c r="R481" s="20"/>
    </row>
    <row r="482" spans="18:18" ht="15.75">
      <c r="R482" s="20"/>
    </row>
    <row r="483" spans="18:18" ht="15.75">
      <c r="R483" s="20"/>
    </row>
    <row r="484" spans="18:18" ht="15.75">
      <c r="R484" s="20"/>
    </row>
    <row r="485" spans="18:18" ht="15.75">
      <c r="R485" s="20"/>
    </row>
    <row r="486" spans="18:18" ht="15.75">
      <c r="R486" s="20"/>
    </row>
    <row r="487" spans="18:18" ht="15.75">
      <c r="R487" s="20"/>
    </row>
    <row r="488" spans="18:18" ht="15.75">
      <c r="R488" s="20"/>
    </row>
    <row r="489" spans="18:18" ht="15.75">
      <c r="R489" s="20"/>
    </row>
    <row r="490" spans="18:18" ht="15.75">
      <c r="R490" s="20"/>
    </row>
    <row r="491" spans="18:18" ht="15.75">
      <c r="R491" s="20"/>
    </row>
    <row r="492" spans="18:18" ht="15.75">
      <c r="R492" s="20"/>
    </row>
    <row r="493" spans="18:18" ht="15.75">
      <c r="R493" s="20"/>
    </row>
    <row r="494" spans="18:18" ht="15.75">
      <c r="R494" s="20"/>
    </row>
    <row r="495" spans="18:18" ht="15.75">
      <c r="R495" s="20"/>
    </row>
    <row r="496" spans="18:18" ht="15.75">
      <c r="R496" s="20"/>
    </row>
    <row r="497" spans="18:18" ht="15.75">
      <c r="R497" s="20"/>
    </row>
    <row r="498" spans="18:18" ht="15.75">
      <c r="R498" s="20"/>
    </row>
    <row r="499" spans="18:18" ht="15.75">
      <c r="R499" s="20"/>
    </row>
    <row r="500" spans="18:18" ht="15.75">
      <c r="R500" s="20"/>
    </row>
    <row r="501" spans="18:18" ht="15.75">
      <c r="R501" s="20"/>
    </row>
    <row r="502" spans="18:18" ht="15.75">
      <c r="R502" s="20"/>
    </row>
    <row r="503" spans="18:18" ht="15.75">
      <c r="R503" s="20"/>
    </row>
    <row r="504" spans="18:18" ht="15.75">
      <c r="R504" s="20"/>
    </row>
    <row r="505" spans="18:18" ht="15.75">
      <c r="R505" s="20"/>
    </row>
    <row r="506" spans="18:18" ht="15.75">
      <c r="R506" s="20"/>
    </row>
    <row r="507" spans="18:18" ht="15.75">
      <c r="R507" s="20"/>
    </row>
    <row r="508" spans="18:18" ht="15.75">
      <c r="R508" s="20"/>
    </row>
    <row r="509" spans="18:18" ht="15.75">
      <c r="R509" s="20"/>
    </row>
    <row r="510" spans="18:18" ht="15.75">
      <c r="R510" s="20"/>
    </row>
    <row r="511" spans="18:18" ht="15.75">
      <c r="R511" s="20"/>
    </row>
    <row r="512" spans="18:18" ht="15.75">
      <c r="R512" s="20"/>
    </row>
    <row r="513" spans="18:18" ht="15.75">
      <c r="R513" s="20"/>
    </row>
    <row r="514" spans="18:18" ht="15.75">
      <c r="R514" s="20"/>
    </row>
    <row r="515" spans="18:18" ht="15.75">
      <c r="R515" s="20"/>
    </row>
    <row r="516" spans="18:18" ht="15.75">
      <c r="R516" s="20"/>
    </row>
    <row r="517" spans="18:18" ht="15.75">
      <c r="R517" s="20"/>
    </row>
    <row r="518" spans="18:18" ht="15.75">
      <c r="R518" s="20"/>
    </row>
    <row r="519" spans="18:18" ht="15.75">
      <c r="R519" s="20"/>
    </row>
    <row r="520" spans="18:18" ht="15.75">
      <c r="R520" s="20"/>
    </row>
    <row r="521" spans="18:18" ht="15.75">
      <c r="R521" s="20"/>
    </row>
    <row r="522" spans="18:18" ht="15.75">
      <c r="R522" s="20"/>
    </row>
    <row r="523" spans="18:18" ht="15.75">
      <c r="R523" s="20"/>
    </row>
    <row r="524" spans="18:18" ht="15.75">
      <c r="R524" s="20"/>
    </row>
    <row r="525" spans="18:18" ht="15.75">
      <c r="R525" s="20"/>
    </row>
    <row r="526" spans="18:18" ht="15.75">
      <c r="R526" s="20"/>
    </row>
    <row r="527" spans="18:18" ht="15.75">
      <c r="R527" s="20"/>
    </row>
    <row r="528" spans="18:18" ht="15.75">
      <c r="R528" s="20"/>
    </row>
    <row r="529" spans="18:18" ht="15.75">
      <c r="R529" s="20"/>
    </row>
    <row r="530" spans="18:18" ht="15.75">
      <c r="R530" s="20"/>
    </row>
    <row r="531" spans="18:18" ht="15.75">
      <c r="R531" s="20"/>
    </row>
    <row r="532" spans="18:18" ht="15.75">
      <c r="R532" s="20"/>
    </row>
    <row r="533" spans="18:18" ht="15.75">
      <c r="R533" s="20"/>
    </row>
    <row r="534" spans="18:18" ht="15.75">
      <c r="R534" s="20"/>
    </row>
    <row r="535" spans="18:18" ht="15.75">
      <c r="R535" s="20"/>
    </row>
    <row r="536" spans="18:18" ht="15.75">
      <c r="R536" s="20"/>
    </row>
    <row r="537" spans="18:18" ht="15.75">
      <c r="R537" s="20"/>
    </row>
    <row r="538" spans="18:18" ht="15.75">
      <c r="R538" s="20"/>
    </row>
    <row r="539" spans="18:18" ht="15.75">
      <c r="R539" s="20"/>
    </row>
    <row r="540" spans="18:18" ht="15.75">
      <c r="R540" s="20"/>
    </row>
    <row r="541" spans="18:18" ht="15.75">
      <c r="R541" s="20"/>
    </row>
    <row r="542" spans="18:18" ht="15.75">
      <c r="R542" s="20"/>
    </row>
    <row r="543" spans="18:18" ht="15.75">
      <c r="R543" s="20"/>
    </row>
    <row r="544" spans="18:18" ht="15.75">
      <c r="R544" s="20"/>
    </row>
    <row r="545" spans="18:18" ht="15.75">
      <c r="R545" s="20"/>
    </row>
    <row r="546" spans="18:18" ht="15.75">
      <c r="R546" s="20"/>
    </row>
    <row r="547" spans="18:18" ht="15.75">
      <c r="R547" s="20"/>
    </row>
    <row r="548" spans="18:18" ht="15.75">
      <c r="R548" s="20"/>
    </row>
    <row r="549" spans="18:18" ht="15.75">
      <c r="R549" s="20"/>
    </row>
    <row r="550" spans="18:18" ht="15.75">
      <c r="R550" s="20"/>
    </row>
    <row r="551" spans="18:18" ht="15.75">
      <c r="R551" s="20"/>
    </row>
    <row r="552" spans="18:18" ht="15.75">
      <c r="R552" s="20"/>
    </row>
    <row r="553" spans="18:18" ht="15.75">
      <c r="R553" s="20"/>
    </row>
    <row r="554" spans="18:18" ht="15.75">
      <c r="R554" s="20"/>
    </row>
    <row r="555" spans="18:18" ht="15.75">
      <c r="R555" s="20"/>
    </row>
    <row r="556" spans="18:18" ht="15.75">
      <c r="R556" s="20"/>
    </row>
    <row r="557" spans="18:18" ht="15.75">
      <c r="R557" s="20"/>
    </row>
    <row r="558" spans="18:18" ht="15.75">
      <c r="R558" s="20"/>
    </row>
    <row r="559" spans="18:18" ht="15.75">
      <c r="R559" s="20"/>
    </row>
    <row r="560" spans="18:18" ht="15.75">
      <c r="R560" s="20"/>
    </row>
    <row r="561" spans="18:18" ht="15.75">
      <c r="R561" s="20"/>
    </row>
    <row r="562" spans="18:18" ht="15.75">
      <c r="R562" s="20"/>
    </row>
    <row r="563" spans="18:18" ht="15.75">
      <c r="R563" s="20"/>
    </row>
    <row r="564" spans="18:18" ht="15.75">
      <c r="R564" s="20"/>
    </row>
    <row r="565" spans="18:18" ht="15.75">
      <c r="R565" s="20"/>
    </row>
    <row r="566" spans="18:18" ht="15.75">
      <c r="R566" s="20"/>
    </row>
    <row r="567" spans="18:18" ht="15.75">
      <c r="R567" s="20"/>
    </row>
    <row r="568" spans="18:18" ht="15.75">
      <c r="R568" s="20"/>
    </row>
    <row r="569" spans="18:18" ht="15.75">
      <c r="R569" s="20"/>
    </row>
    <row r="570" spans="18:18" ht="15.75">
      <c r="R570" s="20"/>
    </row>
    <row r="571" spans="18:18" ht="15.75">
      <c r="R571" s="20"/>
    </row>
    <row r="572" spans="18:18" ht="15.75">
      <c r="R572" s="20"/>
    </row>
    <row r="573" spans="18:18" ht="15.75">
      <c r="R573" s="20"/>
    </row>
    <row r="574" spans="18:18" ht="15.75">
      <c r="R574" s="20"/>
    </row>
    <row r="575" spans="18:18" ht="15.75">
      <c r="R575" s="20"/>
    </row>
    <row r="576" spans="18:18" ht="15.75">
      <c r="R576" s="20"/>
    </row>
    <row r="577" spans="18:18" ht="15.75">
      <c r="R577" s="20"/>
    </row>
    <row r="578" spans="18:18" ht="15.75">
      <c r="R578" s="20"/>
    </row>
    <row r="579" spans="18:18" ht="15.75">
      <c r="R579" s="20"/>
    </row>
    <row r="580" spans="18:18" ht="15.75">
      <c r="R580" s="20"/>
    </row>
    <row r="581" spans="18:18" ht="15.75">
      <c r="R581" s="20"/>
    </row>
    <row r="582" spans="18:18" ht="15.75">
      <c r="R582" s="20"/>
    </row>
    <row r="583" spans="18:18" ht="15.75">
      <c r="R583" s="20"/>
    </row>
    <row r="584" spans="18:18" ht="15.75">
      <c r="R584" s="20"/>
    </row>
    <row r="585" spans="18:18" ht="15.75">
      <c r="R585" s="20"/>
    </row>
    <row r="586" spans="18:18" ht="15.75">
      <c r="R586" s="20"/>
    </row>
    <row r="587" spans="18:18" ht="15.75">
      <c r="R587" s="20"/>
    </row>
    <row r="588" spans="18:18" ht="15.75">
      <c r="R588" s="20"/>
    </row>
    <row r="589" spans="18:18" ht="15.75">
      <c r="R589" s="20"/>
    </row>
    <row r="590" spans="18:18" ht="15.75">
      <c r="R590" s="20"/>
    </row>
    <row r="591" spans="18:18" ht="15.75">
      <c r="R591" s="20"/>
    </row>
    <row r="592" spans="18:18" ht="15.75">
      <c r="R592" s="20"/>
    </row>
    <row r="593" spans="18:18" ht="15.75">
      <c r="R593" s="20"/>
    </row>
    <row r="594" spans="18:18" ht="15.75">
      <c r="R594" s="20"/>
    </row>
    <row r="595" spans="18:18" ht="15.75">
      <c r="R595" s="20"/>
    </row>
    <row r="596" spans="18:18" ht="15.75">
      <c r="R596" s="20"/>
    </row>
    <row r="597" spans="18:18" ht="15.75">
      <c r="R597" s="20"/>
    </row>
    <row r="598" spans="18:18" ht="15.75">
      <c r="R598" s="20"/>
    </row>
    <row r="599" spans="18:18" ht="15.75">
      <c r="R599" s="20"/>
    </row>
    <row r="600" spans="18:18" ht="15.75">
      <c r="R600" s="20"/>
    </row>
    <row r="601" spans="18:18" ht="15.75">
      <c r="R601" s="20"/>
    </row>
    <row r="602" spans="18:18" ht="15.75">
      <c r="R602" s="20"/>
    </row>
    <row r="603" spans="18:18" ht="15.75">
      <c r="R603" s="20"/>
    </row>
    <row r="604" spans="18:18" ht="15.75">
      <c r="R604" s="20"/>
    </row>
    <row r="605" spans="18:18" ht="15.75">
      <c r="R605" s="20"/>
    </row>
    <row r="606" spans="18:18" ht="15.75">
      <c r="R606" s="20"/>
    </row>
    <row r="607" spans="18:18" ht="15.75">
      <c r="R607" s="20"/>
    </row>
    <row r="608" spans="18:18" ht="15.75">
      <c r="R608" s="20"/>
    </row>
    <row r="609" spans="18:18" ht="15.75">
      <c r="R609" s="20"/>
    </row>
    <row r="610" spans="18:18" ht="15.75">
      <c r="R610" s="20"/>
    </row>
    <row r="611" spans="18:18" ht="15.75">
      <c r="R611" s="20"/>
    </row>
    <row r="612" spans="18:18" ht="15.75">
      <c r="R612" s="20"/>
    </row>
    <row r="613" spans="18:18" ht="15.75">
      <c r="R613" s="20"/>
    </row>
    <row r="614" spans="18:18" ht="15.75">
      <c r="R614" s="20"/>
    </row>
    <row r="615" spans="18:18" ht="15.75">
      <c r="R615" s="20"/>
    </row>
    <row r="616" spans="18:18" ht="15.75">
      <c r="R616" s="20"/>
    </row>
    <row r="617" spans="18:18" ht="15.75">
      <c r="R617" s="20"/>
    </row>
    <row r="618" spans="18:18" ht="15.75">
      <c r="R618" s="20"/>
    </row>
    <row r="619" spans="18:18" ht="15.75">
      <c r="R619" s="20"/>
    </row>
    <row r="620" spans="18:18" ht="15.75">
      <c r="R620" s="20"/>
    </row>
    <row r="621" spans="18:18" ht="15.75">
      <c r="R621" s="20"/>
    </row>
    <row r="622" spans="18:18" ht="15.75">
      <c r="R622" s="20"/>
    </row>
    <row r="623" spans="18:18" ht="15.75">
      <c r="R623" s="20"/>
    </row>
    <row r="624" spans="18:18" ht="15.75">
      <c r="R624" s="20"/>
    </row>
    <row r="625" spans="18:18" ht="15.75">
      <c r="R625" s="20"/>
    </row>
    <row r="626" spans="18:18" ht="15.75">
      <c r="R626" s="20"/>
    </row>
    <row r="627" spans="18:18" ht="15.75">
      <c r="R627" s="20"/>
    </row>
    <row r="628" spans="18:18" ht="15.75">
      <c r="R628" s="20"/>
    </row>
    <row r="629" spans="18:18" ht="15.75">
      <c r="R629" s="20"/>
    </row>
    <row r="630" spans="18:18" ht="15.75">
      <c r="R630" s="20"/>
    </row>
    <row r="631" spans="18:18" ht="15.75">
      <c r="R631" s="20"/>
    </row>
    <row r="632" spans="18:18" ht="15.75">
      <c r="R632" s="20"/>
    </row>
    <row r="633" spans="18:18" ht="15.75">
      <c r="R633" s="20"/>
    </row>
    <row r="634" spans="18:18" ht="15.75">
      <c r="R634" s="20"/>
    </row>
    <row r="635" spans="18:18" ht="15.75">
      <c r="R635" s="20"/>
    </row>
    <row r="636" spans="18:18" ht="15.75">
      <c r="R636" s="20"/>
    </row>
    <row r="637" spans="18:18" ht="15.75">
      <c r="R637" s="20"/>
    </row>
    <row r="638" spans="18:18" ht="15.75">
      <c r="R638" s="20"/>
    </row>
    <row r="639" spans="18:18" ht="15.75">
      <c r="R639" s="20"/>
    </row>
    <row r="640" spans="18:18" ht="15.75">
      <c r="R640" s="20"/>
    </row>
    <row r="641" spans="18:18" ht="15.75">
      <c r="R641" s="20"/>
    </row>
    <row r="642" spans="18:18" ht="15.75">
      <c r="R642" s="20"/>
    </row>
    <row r="643" spans="18:18" ht="15.75">
      <c r="R643" s="20"/>
    </row>
    <row r="644" spans="18:18" ht="15.75">
      <c r="R644" s="20"/>
    </row>
    <row r="645" spans="18:18" ht="15.75">
      <c r="R645" s="20"/>
    </row>
    <row r="646" spans="18:18" ht="15.75">
      <c r="R646" s="20"/>
    </row>
    <row r="647" spans="18:18" ht="15.75">
      <c r="R647" s="20"/>
    </row>
    <row r="648" spans="18:18" ht="15.75">
      <c r="R648" s="20"/>
    </row>
    <row r="649" spans="18:18" ht="15.75">
      <c r="R649" s="20"/>
    </row>
    <row r="650" spans="18:18" ht="15.75">
      <c r="R650" s="20"/>
    </row>
    <row r="651" spans="18:18" ht="15.75">
      <c r="R651" s="20"/>
    </row>
    <row r="652" spans="18:18" ht="15.75">
      <c r="R652" s="20"/>
    </row>
    <row r="653" spans="18:18" ht="15.75">
      <c r="R653" s="20"/>
    </row>
    <row r="654" spans="18:18" ht="15.75">
      <c r="R654" s="20"/>
    </row>
    <row r="655" spans="18:18" ht="15.75">
      <c r="R655" s="20"/>
    </row>
    <row r="656" spans="18:18" ht="15.75">
      <c r="R656" s="20"/>
    </row>
    <row r="657" spans="18:18" ht="15.75">
      <c r="R657" s="20"/>
    </row>
    <row r="658" spans="18:18" ht="15.75">
      <c r="R658" s="20"/>
    </row>
    <row r="659" spans="18:18" ht="15.75">
      <c r="R659" s="20"/>
    </row>
    <row r="660" spans="18:18" ht="15.75">
      <c r="R660" s="20"/>
    </row>
    <row r="661" spans="18:18" ht="15.75">
      <c r="R661" s="20"/>
    </row>
    <row r="662" spans="18:18" ht="15.75">
      <c r="R662" s="20"/>
    </row>
    <row r="663" spans="18:18" ht="15.75">
      <c r="R663" s="20"/>
    </row>
    <row r="664" spans="18:18" ht="15.75">
      <c r="R664" s="20"/>
    </row>
    <row r="665" spans="18:18" ht="15.75">
      <c r="R665" s="20"/>
    </row>
    <row r="666" spans="18:18" ht="15.75">
      <c r="R666" s="20"/>
    </row>
    <row r="667" spans="18:18" ht="15.75">
      <c r="R667" s="20"/>
    </row>
    <row r="668" spans="18:18" ht="15.75">
      <c r="R668" s="20"/>
    </row>
    <row r="669" spans="18:18" ht="15.75">
      <c r="R669" s="20"/>
    </row>
    <row r="670" spans="18:18" ht="15.75">
      <c r="R670" s="20"/>
    </row>
    <row r="671" spans="18:18" ht="15.75">
      <c r="R671" s="20"/>
    </row>
    <row r="672" spans="18:18" ht="15.75">
      <c r="R672" s="20"/>
    </row>
    <row r="673" spans="18:18" ht="15.75">
      <c r="R673" s="20"/>
    </row>
    <row r="674" spans="18:18" ht="15.75">
      <c r="R674" s="20"/>
    </row>
    <row r="675" spans="18:18" ht="15.75">
      <c r="R675" s="20"/>
    </row>
    <row r="676" spans="18:18" ht="15.75">
      <c r="R676" s="20"/>
    </row>
    <row r="677" spans="18:18" ht="15.75">
      <c r="R677" s="20"/>
    </row>
    <row r="678" spans="18:18" ht="15.75">
      <c r="R678" s="20"/>
    </row>
    <row r="679" spans="18:18" ht="15.75">
      <c r="R679" s="20"/>
    </row>
    <row r="680" spans="18:18" ht="15.75">
      <c r="R680" s="20"/>
    </row>
    <row r="681" spans="18:18" ht="15.75">
      <c r="R681" s="20"/>
    </row>
    <row r="682" spans="18:18" ht="15.75">
      <c r="R682" s="20"/>
    </row>
    <row r="683" spans="18:18" ht="15.75">
      <c r="R683" s="20"/>
    </row>
    <row r="684" spans="18:18" ht="15.75">
      <c r="R684" s="20"/>
    </row>
    <row r="685" spans="18:18" ht="15.75">
      <c r="R685" s="20"/>
    </row>
    <row r="686" spans="18:18" ht="15.75">
      <c r="R686" s="20"/>
    </row>
    <row r="687" spans="18:18" ht="15.75">
      <c r="R687" s="20"/>
    </row>
    <row r="688" spans="18:18" ht="15.75">
      <c r="R688" s="20"/>
    </row>
    <row r="689" spans="18:18" ht="15.75">
      <c r="R689" s="20"/>
    </row>
    <row r="690" spans="18:18" ht="15.75">
      <c r="R690" s="20"/>
    </row>
    <row r="691" spans="18:18" ht="15.75">
      <c r="R691" s="20"/>
    </row>
    <row r="692" spans="18:18" ht="15.75">
      <c r="R692" s="20"/>
    </row>
    <row r="693" spans="18:18" ht="15.75">
      <c r="R693" s="20"/>
    </row>
    <row r="694" spans="18:18" ht="15.75">
      <c r="R694" s="20"/>
    </row>
    <row r="695" spans="18:18" ht="15.75">
      <c r="R695" s="20"/>
    </row>
    <row r="696" spans="18:18" ht="15.75">
      <c r="R696" s="20"/>
    </row>
    <row r="697" spans="18:18" ht="15.75">
      <c r="R697" s="20"/>
    </row>
    <row r="698" spans="18:18" ht="15.75">
      <c r="R698" s="20"/>
    </row>
    <row r="699" spans="18:18" ht="15.75">
      <c r="R699" s="20"/>
    </row>
    <row r="700" spans="18:18" ht="15.75">
      <c r="R700" s="20"/>
    </row>
    <row r="701" spans="18:18" ht="15.75">
      <c r="R701" s="20"/>
    </row>
    <row r="702" spans="18:18" ht="15.75">
      <c r="R702" s="20"/>
    </row>
    <row r="703" spans="18:18" ht="15.75">
      <c r="R703" s="20"/>
    </row>
    <row r="704" spans="18:18" ht="15.75">
      <c r="R704" s="20"/>
    </row>
    <row r="705" spans="18:18" ht="15.75">
      <c r="R705" s="20"/>
    </row>
    <row r="706" spans="18:18" ht="15.75">
      <c r="R706" s="20"/>
    </row>
    <row r="707" spans="18:18" ht="15.75">
      <c r="R707" s="20"/>
    </row>
    <row r="708" spans="18:18" ht="15.75">
      <c r="R708" s="20"/>
    </row>
    <row r="709" spans="18:18" ht="15.75">
      <c r="R709" s="20"/>
    </row>
    <row r="710" spans="18:18" ht="15.75">
      <c r="R710" s="20"/>
    </row>
    <row r="711" spans="18:18" ht="15.75">
      <c r="R711" s="20"/>
    </row>
    <row r="712" spans="18:18" ht="15.75">
      <c r="R712" s="20"/>
    </row>
    <row r="713" spans="18:18" ht="15.75">
      <c r="R713" s="20"/>
    </row>
    <row r="714" spans="18:18" ht="15.75">
      <c r="R714" s="20"/>
    </row>
    <row r="715" spans="18:18" ht="15.75">
      <c r="R715" s="20"/>
    </row>
    <row r="716" spans="18:18" ht="15.75">
      <c r="R716" s="20"/>
    </row>
    <row r="717" spans="18:18" ht="15.75">
      <c r="R717" s="20"/>
    </row>
    <row r="718" spans="18:18" ht="15.75">
      <c r="R718" s="20"/>
    </row>
    <row r="719" spans="18:18" ht="15.75">
      <c r="R719" s="20"/>
    </row>
    <row r="720" spans="18:18" ht="15.75">
      <c r="R720" s="20"/>
    </row>
    <row r="721" spans="18:18" ht="15.75">
      <c r="R721" s="20"/>
    </row>
    <row r="722" spans="18:18" ht="15.75">
      <c r="R722" s="20"/>
    </row>
    <row r="723" spans="18:18" ht="15.75">
      <c r="R723" s="20"/>
    </row>
    <row r="724" spans="18:18" ht="15.75">
      <c r="R724" s="20"/>
    </row>
    <row r="725" spans="18:18" ht="15.75">
      <c r="R725" s="20"/>
    </row>
    <row r="726" spans="18:18" ht="15.75">
      <c r="R726" s="20"/>
    </row>
    <row r="727" spans="18:18" ht="15.75">
      <c r="R727" s="20"/>
    </row>
    <row r="728" spans="18:18" ht="15.75">
      <c r="R728" s="20"/>
    </row>
    <row r="729" spans="18:18" ht="15.75">
      <c r="R729" s="20"/>
    </row>
    <row r="730" spans="18:18" ht="15.75">
      <c r="R730" s="20"/>
    </row>
    <row r="731" spans="18:18" ht="15.75">
      <c r="R731" s="20"/>
    </row>
    <row r="732" spans="18:18" ht="15.75">
      <c r="R732" s="20"/>
    </row>
    <row r="733" spans="18:18" ht="15.75">
      <c r="R733" s="20"/>
    </row>
    <row r="734" spans="18:18" ht="15.75">
      <c r="R734" s="20"/>
    </row>
    <row r="735" spans="18:18" ht="15.75">
      <c r="R735" s="20"/>
    </row>
    <row r="736" spans="18:18" ht="15.75">
      <c r="R736" s="20"/>
    </row>
    <row r="737" spans="18:18" ht="15.75">
      <c r="R737" s="20"/>
    </row>
    <row r="738" spans="18:18" ht="15.75">
      <c r="R738" s="20"/>
    </row>
    <row r="739" spans="18:18" ht="15.75">
      <c r="R739" s="20"/>
    </row>
    <row r="740" spans="18:18" ht="15.75">
      <c r="R740" s="20"/>
    </row>
    <row r="741" spans="18:18" ht="15.75">
      <c r="R741" s="20"/>
    </row>
    <row r="742" spans="18:18" ht="15.75">
      <c r="R742" s="20"/>
    </row>
    <row r="743" spans="18:18" ht="15.75">
      <c r="R743" s="20"/>
    </row>
    <row r="744" spans="18:18" ht="15.75">
      <c r="R744" s="20"/>
    </row>
    <row r="745" spans="18:18" ht="15.75">
      <c r="R745" s="20"/>
    </row>
    <row r="746" spans="18:18" ht="15.75">
      <c r="R746" s="20"/>
    </row>
    <row r="747" spans="18:18" ht="15.75">
      <c r="R747" s="20"/>
    </row>
    <row r="748" spans="18:18" ht="15.75">
      <c r="R748" s="20"/>
    </row>
    <row r="749" spans="18:18" ht="15.75">
      <c r="R749" s="20"/>
    </row>
    <row r="750" spans="18:18" ht="15.75">
      <c r="R750" s="20"/>
    </row>
    <row r="751" spans="18:18" ht="15.75">
      <c r="R751" s="20"/>
    </row>
    <row r="752" spans="18:18" ht="15.75">
      <c r="R752" s="20"/>
    </row>
    <row r="753" spans="18:18" ht="15.75">
      <c r="R753" s="20"/>
    </row>
    <row r="754" spans="18:18" ht="15.75">
      <c r="R754" s="20"/>
    </row>
    <row r="755" spans="18:18" ht="15.75">
      <c r="R755" s="20"/>
    </row>
    <row r="756" spans="18:18" ht="15.75">
      <c r="R756" s="20"/>
    </row>
    <row r="757" spans="18:18" ht="15.75">
      <c r="R757" s="20"/>
    </row>
    <row r="758" spans="18:18" ht="15.75">
      <c r="R758" s="20"/>
    </row>
    <row r="759" spans="18:18" ht="15.75">
      <c r="R759" s="20"/>
    </row>
    <row r="760" spans="18:18" ht="15.75">
      <c r="R760" s="20"/>
    </row>
    <row r="761" spans="18:18" ht="15.75">
      <c r="R761" s="20"/>
    </row>
    <row r="762" spans="18:18" ht="15.75">
      <c r="R762" s="20"/>
    </row>
    <row r="763" spans="18:18" ht="15.75">
      <c r="R763" s="20"/>
    </row>
    <row r="764" spans="18:18" ht="15.75">
      <c r="R764" s="20"/>
    </row>
    <row r="765" spans="18:18" ht="15.75">
      <c r="R765" s="20"/>
    </row>
    <row r="766" spans="18:18" ht="15.75">
      <c r="R766" s="20"/>
    </row>
    <row r="767" spans="18:18" ht="15.75">
      <c r="R767" s="20"/>
    </row>
    <row r="768" spans="18:18" ht="15.75">
      <c r="R768" s="20"/>
    </row>
    <row r="769" spans="18:18" ht="15.75">
      <c r="R769" s="20"/>
    </row>
    <row r="770" spans="18:18" ht="15.75">
      <c r="R770" s="20"/>
    </row>
    <row r="771" spans="18:18" ht="15.75">
      <c r="R771" s="20"/>
    </row>
    <row r="772" spans="18:18" ht="15.75">
      <c r="R772" s="20"/>
    </row>
    <row r="773" spans="18:18" ht="15.75">
      <c r="R773" s="20"/>
    </row>
    <row r="774" spans="18:18" ht="15.75">
      <c r="R774" s="20"/>
    </row>
    <row r="775" spans="18:18" ht="15.75">
      <c r="R775" s="20"/>
    </row>
    <row r="776" spans="18:18" ht="15.75">
      <c r="R776" s="20"/>
    </row>
    <row r="777" spans="18:18" ht="15.75">
      <c r="R777" s="20"/>
    </row>
    <row r="778" spans="18:18" ht="15.75">
      <c r="R778" s="20"/>
    </row>
    <row r="779" spans="18:18" ht="15.75">
      <c r="R779" s="20"/>
    </row>
    <row r="780" spans="18:18" ht="15.75">
      <c r="R780" s="20"/>
    </row>
    <row r="781" spans="18:18" ht="15.75">
      <c r="R781" s="20"/>
    </row>
    <row r="782" spans="18:18" ht="15.75">
      <c r="R782" s="20"/>
    </row>
    <row r="783" spans="18:18" ht="15.75">
      <c r="R783" s="20"/>
    </row>
    <row r="784" spans="18:18" ht="15.75">
      <c r="R784" s="20"/>
    </row>
    <row r="785" spans="18:18" ht="15.75">
      <c r="R785" s="20"/>
    </row>
    <row r="786" spans="18:18" ht="15.75">
      <c r="R786" s="20"/>
    </row>
    <row r="787" spans="18:18" ht="15.75">
      <c r="R787" s="20"/>
    </row>
    <row r="788" spans="18:18" ht="15.75">
      <c r="R788" s="20"/>
    </row>
    <row r="789" spans="18:18" ht="15.75">
      <c r="R789" s="20"/>
    </row>
    <row r="790" spans="18:18" ht="15.75">
      <c r="R790" s="20"/>
    </row>
    <row r="791" spans="18:18" ht="15.75">
      <c r="R791" s="20"/>
    </row>
    <row r="792" spans="18:18" ht="15.75">
      <c r="R792" s="20"/>
    </row>
    <row r="793" spans="18:18" ht="15.75">
      <c r="R793" s="20"/>
    </row>
    <row r="794" spans="18:18" ht="15.75">
      <c r="R794" s="20"/>
    </row>
    <row r="795" spans="18:18" ht="15.75">
      <c r="R795" s="20"/>
    </row>
    <row r="796" spans="18:18" ht="15.75">
      <c r="R796" s="20"/>
    </row>
    <row r="797" spans="18:18" ht="15.75">
      <c r="R797" s="20"/>
    </row>
    <row r="798" spans="18:18" ht="15.75">
      <c r="R798" s="20"/>
    </row>
    <row r="799" spans="18:18" ht="15.75">
      <c r="R799" s="20"/>
    </row>
    <row r="800" spans="18:18" ht="15.75">
      <c r="R800" s="20"/>
    </row>
    <row r="801" spans="18:18" ht="15.75">
      <c r="R801" s="20"/>
    </row>
    <row r="802" spans="18:18" ht="15.75">
      <c r="R802" s="20"/>
    </row>
    <row r="803" spans="18:18" ht="15.75">
      <c r="R803" s="20"/>
    </row>
    <row r="804" spans="18:18" ht="15.75">
      <c r="R804" s="20"/>
    </row>
    <row r="805" spans="18:18" ht="15.75">
      <c r="R805" s="20"/>
    </row>
    <row r="806" spans="18:18" ht="15.75">
      <c r="R806" s="20"/>
    </row>
    <row r="807" spans="18:18" ht="15.75">
      <c r="R807" s="20"/>
    </row>
    <row r="808" spans="18:18" ht="15.75">
      <c r="R808" s="20"/>
    </row>
    <row r="809" spans="18:18" ht="15.75">
      <c r="R809" s="20"/>
    </row>
    <row r="810" spans="18:18" ht="15.75">
      <c r="R810" s="20"/>
    </row>
    <row r="811" spans="18:18" ht="15.75">
      <c r="R811" s="20"/>
    </row>
    <row r="812" spans="18:18" ht="15.75">
      <c r="R812" s="20"/>
    </row>
    <row r="813" spans="18:18" ht="15.75">
      <c r="R813" s="20"/>
    </row>
    <row r="814" spans="18:18" ht="15.75">
      <c r="R814" s="20"/>
    </row>
    <row r="815" spans="18:18" ht="15.75">
      <c r="R815" s="20"/>
    </row>
    <row r="816" spans="18:18" ht="15.75">
      <c r="R816" s="20"/>
    </row>
    <row r="817" spans="18:18" ht="15.75">
      <c r="R817" s="20"/>
    </row>
    <row r="818" spans="18:18" ht="15.75">
      <c r="R818" s="20"/>
    </row>
    <row r="819" spans="18:18" ht="15.75">
      <c r="R819" s="20"/>
    </row>
    <row r="820" spans="18:18" ht="15.75">
      <c r="R820" s="20"/>
    </row>
    <row r="821" spans="18:18" ht="15.75">
      <c r="R821" s="20"/>
    </row>
    <row r="822" spans="18:18" ht="15.75">
      <c r="R822" s="20"/>
    </row>
    <row r="823" spans="18:18" ht="15.75">
      <c r="R823" s="20"/>
    </row>
    <row r="824" spans="18:18" ht="15.75">
      <c r="R824" s="20"/>
    </row>
    <row r="825" spans="18:18" ht="15.75">
      <c r="R825" s="20"/>
    </row>
    <row r="826" spans="18:18" ht="15.75">
      <c r="R826" s="20"/>
    </row>
    <row r="827" spans="18:18" ht="15.75">
      <c r="R827" s="20"/>
    </row>
    <row r="828" spans="18:18" ht="15.75">
      <c r="R828" s="20"/>
    </row>
    <row r="829" spans="18:18" ht="15.75">
      <c r="R829" s="20"/>
    </row>
    <row r="830" spans="18:18" ht="15.75">
      <c r="R830" s="20"/>
    </row>
    <row r="831" spans="18:18" ht="15.75">
      <c r="R831" s="20"/>
    </row>
    <row r="832" spans="18:18" ht="15.75">
      <c r="R832" s="20"/>
    </row>
    <row r="833" spans="18:18" ht="15.75">
      <c r="R833" s="20"/>
    </row>
    <row r="834" spans="18:18" ht="15.75">
      <c r="R834" s="20"/>
    </row>
    <row r="835" spans="18:18" ht="15.75">
      <c r="R835" s="20"/>
    </row>
    <row r="836" spans="18:18" ht="15.75">
      <c r="R836" s="20"/>
    </row>
    <row r="837" spans="18:18" ht="15.75">
      <c r="R837" s="20"/>
    </row>
    <row r="838" spans="18:18" ht="15.75">
      <c r="R838" s="20"/>
    </row>
    <row r="839" spans="18:18" ht="15.75">
      <c r="R839" s="20"/>
    </row>
    <row r="840" spans="18:18" ht="15.75">
      <c r="R840" s="20"/>
    </row>
    <row r="841" spans="18:18" ht="15.75">
      <c r="R841" s="20"/>
    </row>
    <row r="842" spans="18:18" ht="15.75">
      <c r="R842" s="20"/>
    </row>
    <row r="843" spans="18:18" ht="15.75">
      <c r="R843" s="20"/>
    </row>
    <row r="844" spans="18:18" ht="15.75">
      <c r="R844" s="20"/>
    </row>
    <row r="845" spans="18:18" ht="15.75">
      <c r="R845" s="20"/>
    </row>
    <row r="846" spans="18:18" ht="15.75">
      <c r="R846" s="20"/>
    </row>
    <row r="847" spans="18:18" ht="15.75">
      <c r="R847" s="20"/>
    </row>
    <row r="848" spans="18:18" ht="15.75">
      <c r="R848" s="20"/>
    </row>
    <row r="849" spans="18:18" ht="15.75">
      <c r="R849" s="20"/>
    </row>
    <row r="850" spans="18:18" ht="15.75">
      <c r="R850" s="20"/>
    </row>
    <row r="851" spans="18:18" ht="15.75">
      <c r="R851" s="20"/>
    </row>
    <row r="852" spans="18:18" ht="15.75">
      <c r="R852" s="20"/>
    </row>
    <row r="853" spans="18:18" ht="15.75">
      <c r="R853" s="20"/>
    </row>
    <row r="854" spans="18:18" ht="15.75">
      <c r="R854" s="20"/>
    </row>
    <row r="855" spans="18:18" ht="15.75">
      <c r="R855" s="20"/>
    </row>
    <row r="856" spans="18:18" ht="15.75">
      <c r="R856" s="20"/>
    </row>
    <row r="857" spans="18:18" ht="15.75">
      <c r="R857" s="20"/>
    </row>
    <row r="858" spans="18:18" ht="15.75">
      <c r="R858" s="20"/>
    </row>
    <row r="859" spans="18:18" ht="15.75">
      <c r="R859" s="20"/>
    </row>
    <row r="860" spans="18:18" ht="15.75">
      <c r="R860" s="20"/>
    </row>
    <row r="861" spans="18:18" ht="15.75">
      <c r="R861" s="20"/>
    </row>
    <row r="862" spans="18:18" ht="15.75">
      <c r="R862" s="20"/>
    </row>
    <row r="863" spans="18:18" ht="15.75">
      <c r="R863" s="20"/>
    </row>
    <row r="864" spans="18:18" ht="15.75">
      <c r="R864" s="20"/>
    </row>
    <row r="865" spans="18:18" ht="15.75">
      <c r="R865" s="20"/>
    </row>
    <row r="866" spans="18:18" ht="15.75">
      <c r="R866" s="20"/>
    </row>
    <row r="867" spans="18:18" ht="15.75">
      <c r="R867" s="20"/>
    </row>
    <row r="868" spans="18:18" ht="15.75">
      <c r="R868" s="20"/>
    </row>
    <row r="869" spans="18:18" ht="15.75">
      <c r="R869" s="20"/>
    </row>
    <row r="870" spans="18:18" ht="15.75">
      <c r="R870" s="20"/>
    </row>
    <row r="871" spans="18:18" ht="15.75">
      <c r="R871" s="20"/>
    </row>
    <row r="872" spans="18:18" ht="15.75">
      <c r="R872" s="20"/>
    </row>
    <row r="873" spans="18:18" ht="15.75">
      <c r="R873" s="20"/>
    </row>
    <row r="874" spans="18:18" ht="15.75">
      <c r="R874" s="20"/>
    </row>
    <row r="875" spans="18:18" ht="15.75">
      <c r="R875" s="20"/>
    </row>
    <row r="876" spans="18:18" ht="15.75">
      <c r="R876" s="20"/>
    </row>
    <row r="877" spans="18:18" ht="15.75">
      <c r="R877" s="20"/>
    </row>
    <row r="878" spans="18:18" ht="15.75">
      <c r="R878" s="20"/>
    </row>
    <row r="879" spans="18:18" ht="15.75">
      <c r="R879" s="20"/>
    </row>
    <row r="880" spans="18:18" ht="15.75">
      <c r="R880" s="20"/>
    </row>
    <row r="881" spans="18:18" ht="15.75">
      <c r="R881" s="20"/>
    </row>
    <row r="882" spans="18:18" ht="15.75">
      <c r="R882" s="20"/>
    </row>
    <row r="883" spans="18:18" ht="15.75">
      <c r="R883" s="20"/>
    </row>
    <row r="884" spans="18:18" ht="15.75">
      <c r="R884" s="20"/>
    </row>
    <row r="885" spans="18:18" ht="15.75">
      <c r="R885" s="20"/>
    </row>
    <row r="886" spans="18:18" ht="15.75">
      <c r="R886" s="20"/>
    </row>
    <row r="887" spans="18:18" ht="15.75">
      <c r="R887" s="20"/>
    </row>
    <row r="888" spans="18:18" ht="15.75">
      <c r="R888" s="20"/>
    </row>
    <row r="889" spans="18:18" ht="15.75">
      <c r="R889" s="20"/>
    </row>
    <row r="890" spans="18:18" ht="15.75">
      <c r="R890" s="20"/>
    </row>
    <row r="891" spans="18:18" ht="15.75">
      <c r="R891" s="20"/>
    </row>
    <row r="892" spans="18:18" ht="15.75">
      <c r="R892" s="20"/>
    </row>
    <row r="893" spans="18:18" ht="15.75">
      <c r="R893" s="20"/>
    </row>
    <row r="894" spans="18:18" ht="15.75">
      <c r="R894" s="20"/>
    </row>
    <row r="895" spans="18:18" ht="15.75">
      <c r="R895" s="20"/>
    </row>
    <row r="896" spans="18:18" ht="15.75">
      <c r="R896" s="20"/>
    </row>
    <row r="897" spans="18:18" ht="15.75">
      <c r="R897" s="20"/>
    </row>
    <row r="898" spans="18:18" ht="15.75">
      <c r="R898" s="20"/>
    </row>
    <row r="899" spans="18:18" ht="15.75">
      <c r="R899" s="20"/>
    </row>
    <row r="900" spans="18:18" ht="15.75">
      <c r="R900" s="20"/>
    </row>
    <row r="901" spans="18:18" ht="15.75">
      <c r="R901" s="20"/>
    </row>
    <row r="902" spans="18:18" ht="15.75">
      <c r="R902" s="20"/>
    </row>
    <row r="903" spans="18:18" ht="15.75">
      <c r="R903" s="20"/>
    </row>
    <row r="904" spans="18:18" ht="15.75">
      <c r="R904" s="20"/>
    </row>
    <row r="905" spans="18:18" ht="15.75">
      <c r="R905" s="20"/>
    </row>
    <row r="906" spans="18:18" ht="15.75">
      <c r="R906" s="20"/>
    </row>
    <row r="907" spans="18:18" ht="15.75">
      <c r="R907" s="20"/>
    </row>
    <row r="908" spans="18:18" ht="15.75">
      <c r="R908" s="20"/>
    </row>
    <row r="909" spans="18:18" ht="15.75">
      <c r="R909" s="20"/>
    </row>
    <row r="910" spans="18:18" ht="15.75">
      <c r="R910" s="20"/>
    </row>
    <row r="911" spans="18:18" ht="15.75">
      <c r="R911" s="20"/>
    </row>
    <row r="912" spans="18:18" ht="15.75">
      <c r="R912" s="20"/>
    </row>
    <row r="913" spans="18:18" ht="15.75">
      <c r="R913" s="20"/>
    </row>
    <row r="914" spans="18:18" ht="15.75">
      <c r="R914" s="20"/>
    </row>
    <row r="915" spans="18:18" ht="15.75">
      <c r="R915" s="20"/>
    </row>
    <row r="916" spans="18:18" ht="15.75">
      <c r="R916" s="20"/>
    </row>
    <row r="917" spans="18:18" ht="15.75">
      <c r="R917" s="20"/>
    </row>
    <row r="918" spans="18:18" ht="15.75">
      <c r="R918" s="20"/>
    </row>
    <row r="919" spans="18:18" ht="15.75">
      <c r="R919" s="20"/>
    </row>
    <row r="920" spans="18:18" ht="15.75">
      <c r="R920" s="20"/>
    </row>
    <row r="921" spans="18:18" ht="15.75">
      <c r="R921" s="20"/>
    </row>
    <row r="922" spans="18:18" ht="15.75">
      <c r="R922" s="20"/>
    </row>
    <row r="923" spans="18:18" ht="15.75">
      <c r="R923" s="20"/>
    </row>
    <row r="924" spans="18:18" ht="15.75">
      <c r="R924" s="20"/>
    </row>
    <row r="925" spans="18:18" ht="15.75">
      <c r="R925" s="20"/>
    </row>
    <row r="926" spans="18:18" ht="15.75">
      <c r="R926" s="20"/>
    </row>
    <row r="927" spans="18:18" ht="15.75">
      <c r="R927" s="20"/>
    </row>
    <row r="928" spans="18:18" ht="15.75">
      <c r="R928" s="20"/>
    </row>
    <row r="929" spans="18:18" ht="15.75">
      <c r="R929" s="20"/>
    </row>
    <row r="930" spans="18:18" ht="15.75">
      <c r="R930" s="20"/>
    </row>
    <row r="931" spans="18:18" ht="15.75">
      <c r="R931" s="20"/>
    </row>
    <row r="932" spans="18:18" ht="15.75">
      <c r="R932" s="20"/>
    </row>
    <row r="933" spans="18:18" ht="15.75">
      <c r="R933" s="20"/>
    </row>
    <row r="934" spans="18:18" ht="15.75">
      <c r="R934" s="20"/>
    </row>
    <row r="935" spans="18:18" ht="15.75">
      <c r="R935" s="20"/>
    </row>
    <row r="936" spans="18:18" ht="15.75">
      <c r="R936" s="20"/>
    </row>
    <row r="937" spans="18:18" ht="15.75">
      <c r="R937" s="20"/>
    </row>
    <row r="938" spans="18:18" ht="15.75">
      <c r="R938" s="20"/>
    </row>
    <row r="939" spans="18:18" ht="15.75">
      <c r="R939" s="20"/>
    </row>
    <row r="940" spans="18:18" ht="15.75">
      <c r="R940" s="20"/>
    </row>
    <row r="941" spans="18:18" ht="15.75">
      <c r="R941" s="20"/>
    </row>
    <row r="942" spans="18:18" ht="15.75">
      <c r="R942" s="20"/>
    </row>
    <row r="943" spans="18:18" ht="15.75">
      <c r="R943" s="20"/>
    </row>
    <row r="944" spans="18:18" ht="15.75">
      <c r="R944" s="20"/>
    </row>
    <row r="945" spans="18:18" ht="15.75">
      <c r="R945" s="20"/>
    </row>
    <row r="946" spans="18:18" ht="15.75">
      <c r="R946" s="20"/>
    </row>
    <row r="947" spans="18:18" ht="15.75">
      <c r="R947" s="20"/>
    </row>
    <row r="948" spans="18:18" ht="15.75">
      <c r="R948" s="20"/>
    </row>
    <row r="949" spans="18:18" ht="15.75">
      <c r="R949" s="20"/>
    </row>
    <row r="950" spans="18:18" ht="15.75">
      <c r="R950" s="20"/>
    </row>
    <row r="951" spans="18:18" ht="15.75">
      <c r="R951" s="20"/>
    </row>
    <row r="952" spans="18:18" ht="15.75">
      <c r="R952" s="20"/>
    </row>
    <row r="953" spans="18:18" ht="15.75">
      <c r="R953" s="20"/>
    </row>
    <row r="954" spans="18:18" ht="15.75">
      <c r="R954" s="20"/>
    </row>
    <row r="955" spans="18:18" ht="15.75">
      <c r="R955" s="20"/>
    </row>
    <row r="956" spans="18:18" ht="15.75">
      <c r="R956" s="20"/>
    </row>
    <row r="957" spans="18:18" ht="15.75">
      <c r="R957" s="20"/>
    </row>
    <row r="958" spans="18:18" ht="15.75">
      <c r="R958" s="20"/>
    </row>
    <row r="959" spans="18:18" ht="15.75">
      <c r="R959" s="20"/>
    </row>
    <row r="960" spans="18:18" ht="15.75">
      <c r="R960" s="20"/>
    </row>
    <row r="961" spans="18:18" ht="15.75">
      <c r="R961" s="20"/>
    </row>
    <row r="962" spans="18:18" ht="15.75">
      <c r="R962" s="20"/>
    </row>
    <row r="963" spans="18:18" ht="15.75">
      <c r="R963" s="20"/>
    </row>
    <row r="964" spans="18:18" ht="15.75">
      <c r="R964" s="20"/>
    </row>
    <row r="965" spans="18:18" ht="15.75">
      <c r="R965" s="20"/>
    </row>
    <row r="966" spans="18:18" ht="15.75">
      <c r="R966" s="20"/>
    </row>
    <row r="967" spans="18:18" ht="15.75">
      <c r="R967" s="20"/>
    </row>
    <row r="968" spans="18:18" ht="15.75">
      <c r="R968" s="20"/>
    </row>
    <row r="969" spans="18:18" ht="15.75">
      <c r="R969" s="20"/>
    </row>
    <row r="970" spans="18:18" ht="15.75">
      <c r="R970" s="20"/>
    </row>
    <row r="971" spans="18:18" ht="15.75">
      <c r="R971" s="20"/>
    </row>
    <row r="972" spans="18:18" ht="15.75">
      <c r="R972" s="20"/>
    </row>
    <row r="973" spans="18:18" ht="15.75">
      <c r="R973" s="20"/>
    </row>
    <row r="974" spans="18:18" ht="15.75">
      <c r="R974" s="20"/>
    </row>
    <row r="975" spans="18:18" ht="15.75">
      <c r="R975" s="20"/>
    </row>
    <row r="976" spans="18:18" ht="15.75">
      <c r="R976" s="20"/>
    </row>
    <row r="977" spans="18:18" ht="15.75">
      <c r="R977" s="20"/>
    </row>
    <row r="978" spans="18:18" ht="15.75">
      <c r="R978" s="20"/>
    </row>
    <row r="979" spans="18:18" ht="15.75">
      <c r="R979" s="20"/>
    </row>
    <row r="980" spans="18:18" ht="15.75">
      <c r="R980" s="20"/>
    </row>
    <row r="981" spans="18:18" ht="15.75">
      <c r="R981" s="20"/>
    </row>
    <row r="982" spans="18:18" ht="15.75">
      <c r="R982" s="20"/>
    </row>
    <row r="983" spans="18:18" ht="15.75">
      <c r="R983" s="20"/>
    </row>
    <row r="984" spans="18:18" ht="15.75">
      <c r="R984" s="20"/>
    </row>
    <row r="985" spans="18:18" ht="15.75">
      <c r="R985" s="20"/>
    </row>
    <row r="986" spans="18:18" ht="15.75">
      <c r="R986" s="20"/>
    </row>
    <row r="987" spans="18:18" ht="15.75">
      <c r="R987" s="20"/>
    </row>
    <row r="988" spans="18:18" ht="15.75">
      <c r="R988" s="20"/>
    </row>
    <row r="989" spans="18:18" ht="15.75">
      <c r="R989" s="20"/>
    </row>
    <row r="990" spans="18:18" ht="15.75">
      <c r="R990" s="20"/>
    </row>
    <row r="991" spans="18:18" ht="15.75">
      <c r="R991" s="20"/>
    </row>
    <row r="992" spans="18:18" ht="15.75">
      <c r="R992" s="20"/>
    </row>
    <row r="993" spans="18:18" ht="15.75">
      <c r="R993" s="20"/>
    </row>
    <row r="994" spans="18:18" ht="15.75">
      <c r="R994" s="20"/>
    </row>
    <row r="995" spans="18:18" ht="15.75">
      <c r="R995" s="20"/>
    </row>
    <row r="996" spans="18:18" ht="15.75">
      <c r="R996" s="20"/>
    </row>
    <row r="997" spans="18:18" ht="15.75">
      <c r="R997" s="20"/>
    </row>
    <row r="998" spans="18:18" ht="15.75">
      <c r="R998" s="20"/>
    </row>
    <row r="999" spans="18:18" ht="15.75">
      <c r="R999" s="20"/>
    </row>
    <row r="1000" spans="18:18" ht="15.75">
      <c r="R1000" s="20"/>
    </row>
    <row r="1001" spans="18:18" ht="15.75">
      <c r="R1001" s="20"/>
    </row>
    <row r="1002" spans="18:18" ht="15.75">
      <c r="R1002" s="20"/>
    </row>
    <row r="1003" spans="18:18" ht="15.75">
      <c r="R1003" s="20"/>
    </row>
  </sheetData>
  <mergeCells count="4">
    <mergeCell ref="A1:H4"/>
    <mergeCell ref="I1:N4"/>
    <mergeCell ref="O1:O4"/>
    <mergeCell ref="P1:R4"/>
  </mergeCells>
  <conditionalFormatting sqref="P6:P133">
    <cfRule type="cellIs" dxfId="199" priority="12" operator="equal">
      <formula>"Retirado"</formula>
    </cfRule>
    <cfRule type="cellIs" dxfId="198" priority="13" operator="equal">
      <formula>"Aprovado"</formula>
    </cfRule>
    <cfRule type="cellIs" dxfId="197" priority="14" operator="equal">
      <formula>"Para Complementação"</formula>
    </cfRule>
    <cfRule type="cellIs" dxfId="196" priority="15" operator="equal">
      <formula>"Rejeitado"</formula>
    </cfRule>
    <cfRule type="cellIs" dxfId="195" priority="16" operator="equal">
      <formula>"Em Análise"</formula>
    </cfRule>
  </conditionalFormatting>
  <conditionalFormatting sqref="P6:P134">
    <cfRule type="cellIs" dxfId="194" priority="2" operator="equal">
      <formula>"Retirado"</formula>
    </cfRule>
    <cfRule type="cellIs" dxfId="193" priority="3" operator="equal">
      <formula>"Retirado"</formula>
    </cfRule>
    <cfRule type="cellIs" dxfId="192" priority="4" operator="equal">
      <formula>"Rejeitado"</formula>
    </cfRule>
    <cfRule type="cellIs" dxfId="191" priority="6" operator="equal">
      <formula>"Aprovado"</formula>
    </cfRule>
    <cfRule type="cellIs" dxfId="190" priority="7" operator="equal">
      <formula>"Adquirido"</formula>
    </cfRule>
  </conditionalFormatting>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11">
        <x14:dataValidation type="list" allowBlank="1" showInputMessage="1" showErrorMessage="1" xr:uid="{52C5AE0A-C8E3-426C-8228-764D6D873668}">
          <x14:formula1>
            <xm:f>LEGENDA!$E$2:$E$19</xm:f>
          </x14:formula1>
          <xm:sqref>F1004:F1504 E6:E1003</xm:sqref>
        </x14:dataValidation>
        <x14:dataValidation type="list" allowBlank="1" showInputMessage="1" showErrorMessage="1" xr:uid="{4B75B429-F535-4877-A496-95EBD3F59BEE}">
          <x14:formula1>
            <xm:f>LEGENDA!$H$2:$H$32</xm:f>
          </x14:formula1>
          <xm:sqref>H1505:H1048576</xm:sqref>
        </x14:dataValidation>
        <x14:dataValidation type="list" allowBlank="1" showInputMessage="1" showErrorMessage="1" xr:uid="{DEB68E97-9505-4340-AA9D-182E7DEA4475}">
          <x14:formula1>
            <xm:f>LEGENDA!$D$2:$D$5</xm:f>
          </x14:formula1>
          <xm:sqref>F1505:F1048576 E1004:E1048576 D6:D1048576</xm:sqref>
        </x14:dataValidation>
        <x14:dataValidation type="list" allowBlank="1" showInputMessage="1" showErrorMessage="1" xr:uid="{6AE33F25-62FB-4105-8B52-0E6BF0C49986}">
          <x14:formula1>
            <xm:f>LEGENDA!$C$2:$C$29</xm:f>
          </x14:formula1>
          <xm:sqref>C94:C1048576 C6:C84</xm:sqref>
        </x14:dataValidation>
        <x14:dataValidation type="list" allowBlank="1" showInputMessage="1" showErrorMessage="1" xr:uid="{A3B413EC-F5CC-4A78-B6E3-D38DBA105681}">
          <x14:formula1>
            <xm:f>LEGENDA!$B$2:$B$4</xm:f>
          </x14:formula1>
          <xm:sqref>B94:B1048576 B6:B84</xm:sqref>
        </x14:dataValidation>
        <x14:dataValidation type="list" allowBlank="1" showInputMessage="1" showErrorMessage="1" xr:uid="{BEED916B-B7F6-45CA-8BD8-27A9B97A960E}">
          <x14:formula1>
            <xm:f>LEGENDA!$A$2:$A$27</xm:f>
          </x14:formula1>
          <xm:sqref>A94:A1048576 A6:A84</xm:sqref>
        </x14:dataValidation>
        <x14:dataValidation type="list" allowBlank="1" showInputMessage="1" showErrorMessage="1" xr:uid="{1BC94087-0789-439D-9C2A-B67974C498E4}">
          <x14:formula1>
            <xm:f>LEGENDA!$F$2:$F$9</xm:f>
          </x14:formula1>
          <xm:sqref>F6:F1003</xm:sqref>
        </x14:dataValidation>
        <x14:dataValidation type="list" allowBlank="1" showInputMessage="1" showErrorMessage="1" xr:uid="{0F8C59D6-76B1-4790-BFB9-298F2DA6A654}">
          <x14:formula1>
            <xm:f>LEGENDA!$I$2:$I$6</xm:f>
          </x14:formula1>
          <xm:sqref>P6:P134</xm:sqref>
        </x14:dataValidation>
        <x14:dataValidation type="list" allowBlank="1" showInputMessage="1" showErrorMessage="1" xr:uid="{9B040A29-288F-41EB-B60B-25EFCAF80226}">
          <x14:formula1>
            <xm:f>LEGENDA!$H$1:$H$33</xm:f>
          </x14:formula1>
          <xm:sqref>H6:H1504</xm:sqref>
        </x14:dataValidation>
        <x14:dataValidation type="list" allowBlank="1" showInputMessage="1" showErrorMessage="1" xr:uid="{16C55A72-75BC-484E-8C6D-D2B623054F36}">
          <x14:formula1>
            <xm:f>LEGENDA!$M$2:$M$58</xm:f>
          </x14:formula1>
          <xm:sqref>J6:J1003</xm:sqref>
        </x14:dataValidation>
        <x14:dataValidation type="list" allowBlank="1" showInputMessage="1" showErrorMessage="1" xr:uid="{64F46AC3-3424-49FB-98BF-3A78283BA963}">
          <x14:formula1>
            <xm:f>LEGENDA!$G$2:$G$17</xm:f>
          </x14:formula1>
          <xm:sqref>G6:G1048576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46C06C92048A4986CFC6EAF8AC15B7" ma:contentTypeVersion="3" ma:contentTypeDescription="Create a new document." ma:contentTypeScope="" ma:versionID="5dcdab7c285bf96ca89db4a56309921c">
  <xsd:schema xmlns:xsd="http://www.w3.org/2001/XMLSchema" xmlns:xs="http://www.w3.org/2001/XMLSchema" xmlns:p="http://schemas.microsoft.com/office/2006/metadata/properties" xmlns:ns2="fa597733-b516-4ed5-862e-e703e592a2c8" targetNamespace="http://schemas.microsoft.com/office/2006/metadata/properties" ma:root="true" ma:fieldsID="cd0de25d3ea1d711e1b77a3eb1570f92" ns2:_="">
    <xsd:import namespace="fa597733-b516-4ed5-862e-e703e592a2c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97733-b516-4ed5-862e-e703e592a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107147-3EBA-4185-8BFA-6AA0A0D9EB98}"/>
</file>

<file path=customXml/itemProps2.xml><?xml version="1.0" encoding="utf-8"?>
<ds:datastoreItem xmlns:ds="http://schemas.openxmlformats.org/officeDocument/2006/customXml" ds:itemID="{6AD79F8C-1AAC-48AB-A5A0-920F5467FC8F}"/>
</file>

<file path=customXml/itemProps3.xml><?xml version="1.0" encoding="utf-8"?>
<ds:datastoreItem xmlns:ds="http://schemas.openxmlformats.org/officeDocument/2006/customXml" ds:itemID="{8256F8DD-C6BA-4FFF-8A12-57FBF5B059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Thiago Hikari Utida</dc:creator>
  <cp:keywords/>
  <dc:description/>
  <cp:lastModifiedBy>Adriana Alves Timoteo</cp:lastModifiedBy>
  <cp:revision/>
  <dcterms:created xsi:type="dcterms:W3CDTF">2024-03-09T20:25:08Z</dcterms:created>
  <dcterms:modified xsi:type="dcterms:W3CDTF">2025-11-07T20:22:47Z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0x0101000846C06C92048A4986CFC6EAF8AC15B7</vt:lpwstr>
  </property>
  <property fmtid="{D5CDD505-2E9C-101B-9397-08002B2CF9AE}" pid="3" name="MediaServiceImageTags">
    <vt:lpwstr/>
  </property>
  <property fmtid="{D5CDD505-2E9C-101B-9397-08002B2CF9AE}" pid="4" name="MSIP_Label_0559fe9b-6987-45ef-b918-e76911e153f0_Enabled">
    <vt:lpwstr>true</vt:lpwstr>
  </property>
  <property fmtid="{D5CDD505-2E9C-101B-9397-08002B2CF9AE}" pid="5" name="MSIP_Label_0559fe9b-6987-45ef-b918-e76911e153f0_SetDate">
    <vt:lpwstr>2024-07-11T16:16:23Z</vt:lpwstr>
  </property>
  <property fmtid="{D5CDD505-2E9C-101B-9397-08002B2CF9AE}" pid="6" name="MSIP_Label_0559fe9b-6987-45ef-b918-e76911e153f0_Method">
    <vt:lpwstr>Privileged</vt:lpwstr>
  </property>
  <property fmtid="{D5CDD505-2E9C-101B-9397-08002B2CF9AE}" pid="7" name="MSIP_Label_0559fe9b-6987-45ef-b918-e76911e153f0_Name">
    <vt:lpwstr>Público</vt:lpwstr>
  </property>
  <property fmtid="{D5CDD505-2E9C-101B-9397-08002B2CF9AE}" pid="8" name="MSIP_Label_0559fe9b-6987-45ef-b918-e76911e153f0_SiteId">
    <vt:lpwstr>eb090420-444c-43f7-91f2-4b8da6bfe8e1</vt:lpwstr>
  </property>
  <property fmtid="{D5CDD505-2E9C-101B-9397-08002B2CF9AE}" pid="9" name="MSIP_Label_0559fe9b-6987-45ef-b918-e76911e153f0_ActionId">
    <vt:lpwstr>0845d688-05bf-46dc-8239-addd845bdb71</vt:lpwstr>
  </property>
  <property fmtid="{D5CDD505-2E9C-101B-9397-08002B2CF9AE}" pid="10" name="MSIP_Label_0559fe9b-6987-45ef-b918-e76911e153f0_ContentBits">
    <vt:lpwstr>0</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