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essica.rodrigues\Desktop\"/>
    </mc:Choice>
  </mc:AlternateContent>
  <bookViews>
    <workbookView xWindow="0" yWindow="0" windowWidth="19200" windowHeight="11595"/>
  </bookViews>
  <sheets>
    <sheet name="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E6" i="2" l="1"/>
  <c r="F6" i="2" s="1"/>
  <c r="E7" i="2"/>
  <c r="F7" i="2" s="1"/>
  <c r="E8" i="2"/>
  <c r="F8" i="2" s="1"/>
  <c r="E9" i="2"/>
  <c r="F9" i="2" s="1"/>
  <c r="E10" i="2"/>
  <c r="F10" i="2" s="1"/>
  <c r="E11" i="2"/>
  <c r="F11" i="2" s="1"/>
  <c r="E5" i="2"/>
  <c r="F5" i="2" l="1"/>
  <c r="F12" i="2" s="1"/>
  <c r="E12" i="2"/>
</calcChain>
</file>

<file path=xl/sharedStrings.xml><?xml version="1.0" encoding="utf-8"?>
<sst xmlns="http://schemas.openxmlformats.org/spreadsheetml/2006/main" count="25" uniqueCount="25">
  <si>
    <t>PROCEDIMENTO</t>
  </si>
  <si>
    <t>VALORES</t>
  </si>
  <si>
    <t>Nº DE PACIENTES</t>
  </si>
  <si>
    <t>VALOR PROCEDIMENTO (R$)</t>
  </si>
  <si>
    <t>VALOR ANUAL  (R$)</t>
  </si>
  <si>
    <t>04.04.01.056-3 TIREOPLASTIA</t>
  </si>
  <si>
    <t>04.09.05.014-8 REDESIGNAÇÃO SEXUAL NO SEXO MASCULINO</t>
  </si>
  <si>
    <t>04.09.06.029-1 - HISTERECTOMIA C/ ANEXECTOMIA BILATERAL E COLPECTOMIA EM USUÁRIAS SOB PROCESSO TRANSEXUALIZADOR</t>
  </si>
  <si>
    <t>04.10.01.019-7 - MASTECTOMIA SIMPLES BILATERAL EM USUÁRIO SOB PROCESSO TRANSEXUALIZADOR (ESTRÓGENO OU TESTOSTERONA)</t>
  </si>
  <si>
    <t>04.10.01.020-0 - PLASTICA MAMARIA RECONSTRUTIVA BILATERAL INCLUINDO PROTESE MAMARIA DE SILICONE BILATERAL NO PROCESSO TRANSEXUALIZADOR</t>
  </si>
  <si>
    <t>TOTAL</t>
  </si>
  <si>
    <t>ESTIMATIVA DE IMPACTO ANUAL: ATENÇÃO ESPECIALIZADA NO PROCESSO TRANSEXUALIZADOR - MODALIDADE  HOSPITALAR</t>
  </si>
  <si>
    <t>Preencher com a estimativa de usuários a serem atendidos por mês em cada tipo de procedimento designado abaixo.</t>
  </si>
  <si>
    <r>
      <t xml:space="preserve">Campo fixo, conforme o nº máximo de procedimentos/mês por usuário previsto na Portaria. </t>
    </r>
    <r>
      <rPr>
        <b/>
        <sz val="9"/>
        <color theme="1"/>
        <rFont val="Calibri"/>
        <family val="2"/>
        <scheme val="minor"/>
      </rPr>
      <t>NÃO ALTERAR.</t>
    </r>
  </si>
  <si>
    <r>
      <t xml:space="preserve">Campo fixo, conforme o valor de cada procedimentos previsto na Portaria. </t>
    </r>
    <r>
      <rPr>
        <b/>
        <sz val="9"/>
        <color theme="1"/>
        <rFont val="Calibri"/>
        <family val="2"/>
        <scheme val="minor"/>
      </rPr>
      <t>NÃO ALTERAR.</t>
    </r>
  </si>
  <si>
    <t>Nº DE PROCEDIMENTOS</t>
  </si>
  <si>
    <r>
      <t xml:space="preserve">Fórmula fixa (BxCxD) para cálculo da estimativa mensal do impacto financeiro. </t>
    </r>
    <r>
      <rPr>
        <b/>
        <sz val="9"/>
        <color theme="1"/>
        <rFont val="Calibri"/>
        <family val="2"/>
        <scheme val="minor"/>
      </rPr>
      <t>NÃO ALTERAR</t>
    </r>
    <r>
      <rPr>
        <sz val="9"/>
        <color theme="1"/>
        <rFont val="Calibri"/>
        <family val="2"/>
        <scheme val="minor"/>
      </rPr>
      <t>.</t>
    </r>
  </si>
  <si>
    <t>QUANTIDADE MENSAL</t>
  </si>
  <si>
    <t>04.09.05.013-0 CIRURGIAS COMPLEMENTARES DE REDESIGNAÇÃO SEXUAL*</t>
  </si>
  <si>
    <t>Planilha atualizada em fevereiro/2023, devido à publicação da Portaria GM/MS nº 4.700/, de 29 de dezembro de 2022.</t>
  </si>
  <si>
    <t>* O procedimento de "Cirurgias complementares de redesignação sexual" pode ser realizado mais de um no mesmo paciente, a depender da necessidade. Dessa forma, sugere-se uma média de 2 cirurgias por paciente redesignado/ano.</t>
  </si>
  <si>
    <t>04.09.07.031-9 REDESIGNAÇÃO SEXUAL NO SEXO FEMININO I**</t>
  </si>
  <si>
    <t>**Não é permitido o registro de "Redesignação sexual no sexo feminino I" em AIH com os procedimentos 04.15.02.003-4 - Outros Procedimentos com Cirurgias Sequenciais e 04.15.01.001-2 - Cirurgias Múltiplas (Art. 4º, PRT GM/MS 4.700/2022).</t>
  </si>
  <si>
    <t>VALOR MENSAL (R$)</t>
  </si>
  <si>
    <r>
      <t xml:space="preserve">Fórmula fixa (Ex12) para cálculo da estimativa anula do impacto financeiro. </t>
    </r>
    <r>
      <rPr>
        <b/>
        <sz val="9"/>
        <color theme="1"/>
        <rFont val="Calibri"/>
        <family val="2"/>
        <scheme val="minor"/>
      </rPr>
      <t>NÃO ALTERAR</t>
    </r>
    <r>
      <rPr>
        <sz val="9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</si>
</sst>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&quot;R$&quot;\ #,##0.00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A2" sqref="A2:A4"/>
    </sheetView>
  </sheetViews>
  <sheetFormatPr defaultRowHeight="15" x14ac:dyDescent="0.25"/>
  <cols>
    <col min="1" max="1" width="45.28515625" customWidth="1"/>
    <col min="2" max="2" width="33" customWidth="1"/>
    <col min="3" max="3" width="30" customWidth="1"/>
    <col min="4" max="4" width="28.140625" customWidth="1"/>
    <col min="5" max="5" width="26.85546875" customWidth="1"/>
    <col min="6" max="6" width="27.28515625" customWidth="1"/>
  </cols>
  <sheetData>
    <row r="1" spans="1:6" ht="26.25" customHeight="1" x14ac:dyDescent="0.25">
      <c r="A1" s="19" t="s">
        <v>11</v>
      </c>
      <c r="B1" s="19"/>
      <c r="C1" s="19"/>
      <c r="D1" s="19"/>
      <c r="E1" s="19"/>
      <c r="F1" s="19"/>
    </row>
    <row r="2" spans="1:6" s="9" customFormat="1" ht="24" customHeight="1" x14ac:dyDescent="0.25">
      <c r="A2" s="21" t="s">
        <v>0</v>
      </c>
      <c r="B2" s="20" t="s">
        <v>17</v>
      </c>
      <c r="C2" s="20"/>
      <c r="D2" s="20" t="s">
        <v>1</v>
      </c>
      <c r="E2" s="20"/>
      <c r="F2" s="20"/>
    </row>
    <row r="3" spans="1:6" s="9" customFormat="1" ht="27.75" customHeight="1" x14ac:dyDescent="0.25">
      <c r="A3" s="22"/>
      <c r="B3" s="10" t="s">
        <v>2</v>
      </c>
      <c r="C3" s="10" t="s">
        <v>15</v>
      </c>
      <c r="D3" s="10" t="s">
        <v>3</v>
      </c>
      <c r="E3" s="10" t="s">
        <v>23</v>
      </c>
      <c r="F3" s="10" t="s">
        <v>4</v>
      </c>
    </row>
    <row r="4" spans="1:6" s="9" customFormat="1" ht="37.5" customHeight="1" x14ac:dyDescent="0.25">
      <c r="A4" s="23"/>
      <c r="B4" s="14" t="s">
        <v>12</v>
      </c>
      <c r="C4" s="15" t="s">
        <v>13</v>
      </c>
      <c r="D4" s="15" t="s">
        <v>14</v>
      </c>
      <c r="E4" s="15" t="s">
        <v>16</v>
      </c>
      <c r="F4" s="15" t="s">
        <v>24</v>
      </c>
    </row>
    <row r="5" spans="1:6" ht="37.5" customHeight="1" x14ac:dyDescent="0.25">
      <c r="A5" s="7" t="s">
        <v>5</v>
      </c>
      <c r="B5" s="17"/>
      <c r="C5" s="1">
        <v>1</v>
      </c>
      <c r="D5" s="2">
        <v>418.48</v>
      </c>
      <c r="E5" s="3">
        <f>B5*C5*D5</f>
        <v>0</v>
      </c>
      <c r="F5" s="13">
        <f>E5*12</f>
        <v>0</v>
      </c>
    </row>
    <row r="6" spans="1:6" ht="39.75" customHeight="1" x14ac:dyDescent="0.25">
      <c r="A6" s="7" t="s">
        <v>18</v>
      </c>
      <c r="B6" s="17"/>
      <c r="C6" s="1">
        <v>2</v>
      </c>
      <c r="D6" s="2">
        <v>398.05</v>
      </c>
      <c r="E6" s="3">
        <f t="shared" ref="E6:E11" si="0">B6*C6*D6</f>
        <v>0</v>
      </c>
      <c r="F6" s="13">
        <f t="shared" ref="F6:F11" si="1">E6*12</f>
        <v>0</v>
      </c>
    </row>
    <row r="7" spans="1:6" ht="42" customHeight="1" x14ac:dyDescent="0.25">
      <c r="A7" s="7" t="s">
        <v>6</v>
      </c>
      <c r="B7" s="17"/>
      <c r="C7" s="1">
        <v>1</v>
      </c>
      <c r="D7" s="2">
        <v>1288.28</v>
      </c>
      <c r="E7" s="3">
        <f t="shared" si="0"/>
        <v>0</v>
      </c>
      <c r="F7" s="13">
        <f t="shared" si="1"/>
        <v>0</v>
      </c>
    </row>
    <row r="8" spans="1:6" ht="53.25" customHeight="1" x14ac:dyDescent="0.25">
      <c r="A8" s="7" t="s">
        <v>7</v>
      </c>
      <c r="B8" s="17"/>
      <c r="C8" s="1">
        <v>1</v>
      </c>
      <c r="D8" s="2">
        <v>1195.8</v>
      </c>
      <c r="E8" s="3">
        <f t="shared" si="0"/>
        <v>0</v>
      </c>
      <c r="F8" s="13">
        <f t="shared" si="1"/>
        <v>0</v>
      </c>
    </row>
    <row r="9" spans="1:6" ht="63" x14ac:dyDescent="0.25">
      <c r="A9" s="7" t="s">
        <v>8</v>
      </c>
      <c r="B9" s="17"/>
      <c r="C9" s="1">
        <v>1</v>
      </c>
      <c r="D9" s="2">
        <v>809.89</v>
      </c>
      <c r="E9" s="3">
        <f t="shared" si="0"/>
        <v>0</v>
      </c>
      <c r="F9" s="13">
        <f t="shared" si="1"/>
        <v>0</v>
      </c>
    </row>
    <row r="10" spans="1:6" ht="63" x14ac:dyDescent="0.25">
      <c r="A10" s="7" t="s">
        <v>9</v>
      </c>
      <c r="B10" s="17"/>
      <c r="C10" s="1">
        <v>1</v>
      </c>
      <c r="D10" s="2">
        <v>1803.92</v>
      </c>
      <c r="E10" s="3">
        <f t="shared" si="0"/>
        <v>0</v>
      </c>
      <c r="F10" s="13">
        <f t="shared" si="1"/>
        <v>0</v>
      </c>
    </row>
    <row r="11" spans="1:6" ht="37.5" customHeight="1" x14ac:dyDescent="0.25">
      <c r="A11" s="8" t="s">
        <v>21</v>
      </c>
      <c r="B11" s="17"/>
      <c r="C11" s="1">
        <v>1</v>
      </c>
      <c r="D11" s="2">
        <v>1288.28</v>
      </c>
      <c r="E11" s="3">
        <f t="shared" si="0"/>
        <v>0</v>
      </c>
      <c r="F11" s="13">
        <f t="shared" si="1"/>
        <v>0</v>
      </c>
    </row>
    <row r="12" spans="1:6" s="9" customFormat="1" ht="22.5" customHeight="1" x14ac:dyDescent="0.25">
      <c r="A12" s="11" t="s">
        <v>10</v>
      </c>
      <c r="B12" s="10">
        <f>SUM(B5:B11)</f>
        <v>0</v>
      </c>
      <c r="C12" s="24"/>
      <c r="D12" s="24"/>
      <c r="E12" s="12">
        <f>SUM(E5:E11)</f>
        <v>0</v>
      </c>
      <c r="F12" s="16">
        <f>SUM(F5:F11)</f>
        <v>0</v>
      </c>
    </row>
    <row r="13" spans="1:6" ht="15.75" x14ac:dyDescent="0.25">
      <c r="A13" s="6"/>
      <c r="B13" s="4"/>
      <c r="C13" s="4"/>
      <c r="D13" s="4"/>
      <c r="E13" s="4"/>
      <c r="F13" s="4"/>
    </row>
    <row r="14" spans="1:6" ht="36" x14ac:dyDescent="0.25">
      <c r="A14" s="6" t="s">
        <v>19</v>
      </c>
      <c r="B14" s="4"/>
      <c r="C14" s="4"/>
      <c r="D14" s="4"/>
      <c r="E14" s="4"/>
      <c r="F14" s="4"/>
    </row>
    <row r="15" spans="1:6" ht="60" x14ac:dyDescent="0.25">
      <c r="A15" s="18" t="s">
        <v>20</v>
      </c>
      <c r="B15" s="4"/>
      <c r="C15" s="4"/>
      <c r="D15" s="4"/>
      <c r="E15" s="4"/>
      <c r="F15" s="4"/>
    </row>
    <row r="16" spans="1:6" ht="60.75" customHeight="1" x14ac:dyDescent="0.25">
      <c r="A16" s="18" t="s">
        <v>22</v>
      </c>
      <c r="B16" s="4"/>
      <c r="C16" s="4"/>
      <c r="D16" s="4"/>
      <c r="E16" s="4"/>
      <c r="F16" s="4"/>
    </row>
    <row r="17" spans="1:6" ht="15.75" x14ac:dyDescent="0.25">
      <c r="A17" s="5"/>
      <c r="B17" s="4"/>
      <c r="C17" s="4"/>
      <c r="D17" s="4"/>
      <c r="E17" s="4"/>
      <c r="F17" s="4"/>
    </row>
    <row r="18" spans="1:6" ht="15.75" x14ac:dyDescent="0.25">
      <c r="A18" s="5"/>
      <c r="B18" s="4"/>
      <c r="C18" s="4"/>
      <c r="D18" s="4"/>
      <c r="E18" s="4"/>
      <c r="F18" s="4"/>
    </row>
  </sheetData>
  <mergeCells count="4">
    <mergeCell ref="A1:F1"/>
    <mergeCell ref="B2:C2"/>
    <mergeCell ref="D2:F2"/>
    <mergeCell ref="A2:A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Zaynette Torres de Oliveira Pereira</dc:creator>
  <cp:lastModifiedBy>Jessica da Silva Rodrigues</cp:lastModifiedBy>
  <dcterms:created xsi:type="dcterms:W3CDTF">2018-10-15T20:08:27Z</dcterms:created>
  <dcterms:modified xsi:type="dcterms:W3CDTF">2023-08-09T20:35:12Z</dcterms:modified>
</cp:coreProperties>
</file>