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Fábio\"/>
    </mc:Choice>
  </mc:AlternateContent>
  <bookViews>
    <workbookView xWindow="0" yWindow="0" windowWidth="19200" windowHeight="10995"/>
  </bookViews>
  <sheets>
    <sheet name="2006 adc" sheetId="28" r:id="rId1"/>
    <sheet name="2007 adc" sheetId="29" r:id="rId2"/>
    <sheet name="2008 adc" sheetId="30" r:id="rId3"/>
    <sheet name="2009 adc" sheetId="31" r:id="rId4"/>
    <sheet name="2010 adc" sheetId="32" r:id="rId5"/>
    <sheet name="2011 adc" sheetId="26" r:id="rId6"/>
    <sheet name="2012 adc" sheetId="27" r:id="rId7"/>
    <sheet name="2006 ntb" sheetId="21" r:id="rId8"/>
    <sheet name="2007 ntb" sheetId="22" r:id="rId9"/>
    <sheet name="2008 ntb" sheetId="19" r:id="rId10"/>
    <sheet name="2009 ntb" sheetId="25" r:id="rId11"/>
    <sheet name="2010 ntb" sheetId="20" r:id="rId12"/>
    <sheet name="2011 ntb" sheetId="23" r:id="rId13"/>
    <sheet name="2012 ntb" sheetId="24" r:id="rId14"/>
    <sheet name="2006 tex" sheetId="14" r:id="rId15"/>
    <sheet name="2007 tex" sheetId="13" r:id="rId16"/>
    <sheet name="2008 tex" sheetId="18" r:id="rId17"/>
    <sheet name="2009 tex" sheetId="15" r:id="rId18"/>
    <sheet name="2010 tex" sheetId="16" r:id="rId19"/>
    <sheet name="2011 tex" sheetId="17" r:id="rId20"/>
    <sheet name="2012 tex" sheetId="12" r:id="rId21"/>
    <sheet name="2006 tot" sheetId="4" r:id="rId22"/>
    <sheet name="2007 tot" sheetId="5" r:id="rId23"/>
    <sheet name="2008 tot" sheetId="6" r:id="rId24"/>
    <sheet name="2009 tot" sheetId="7" r:id="rId25"/>
    <sheet name="2010 tot" sheetId="8" r:id="rId26"/>
    <sheet name="2011 tot" sheetId="9" r:id="rId27"/>
    <sheet name="2012 tot" sheetId="10" r:id="rId28"/>
  </sheets>
  <calcPr calcId="152511"/>
</workbook>
</file>

<file path=xl/calcChain.xml><?xml version="1.0" encoding="utf-8"?>
<calcChain xmlns="http://schemas.openxmlformats.org/spreadsheetml/2006/main">
  <c r="J12" i="19" l="1"/>
  <c r="M51" i="20" l="1"/>
  <c r="M52" i="20"/>
  <c r="M35" i="20"/>
  <c r="M47" i="20"/>
  <c r="M12" i="20"/>
  <c r="M20" i="20"/>
  <c r="M26" i="20"/>
  <c r="M45" i="20"/>
  <c r="M40" i="20"/>
  <c r="J15" i="12"/>
  <c r="J14" i="12"/>
  <c r="J15" i="17"/>
  <c r="M15" i="16"/>
  <c r="M14" i="16"/>
  <c r="M13" i="16"/>
  <c r="M12" i="16"/>
  <c r="M11" i="16"/>
  <c r="M10" i="16"/>
  <c r="M9" i="16"/>
  <c r="M8" i="16"/>
  <c r="M7" i="16"/>
  <c r="M6" i="16"/>
  <c r="M17" i="32"/>
  <c r="M16" i="32"/>
  <c r="M15" i="32"/>
  <c r="M14" i="32"/>
  <c r="M13" i="32"/>
  <c r="M12" i="32"/>
  <c r="M11" i="32"/>
  <c r="M10" i="32"/>
  <c r="M9" i="32"/>
  <c r="M8" i="32"/>
  <c r="M7" i="32"/>
  <c r="M6" i="32"/>
  <c r="J17" i="29"/>
  <c r="J16" i="29"/>
  <c r="J15" i="29"/>
  <c r="J14" i="29"/>
  <c r="J13" i="29"/>
  <c r="J12" i="29"/>
  <c r="J11" i="29"/>
  <c r="J10" i="29"/>
  <c r="J9" i="29"/>
  <c r="J8" i="29"/>
  <c r="J7" i="29"/>
  <c r="J6" i="29"/>
  <c r="J17" i="30"/>
  <c r="J16" i="30"/>
  <c r="J15" i="30"/>
  <c r="J14" i="30"/>
  <c r="J13" i="30"/>
  <c r="J12" i="30"/>
  <c r="J11" i="30"/>
  <c r="J10" i="30"/>
  <c r="J9" i="30"/>
  <c r="J8" i="30"/>
  <c r="J7" i="30"/>
  <c r="J6" i="30"/>
  <c r="J17" i="31"/>
  <c r="J16" i="31"/>
  <c r="J15" i="31"/>
  <c r="J14" i="31"/>
  <c r="J13" i="31"/>
  <c r="J12" i="31"/>
  <c r="J11" i="31"/>
  <c r="J10" i="31"/>
  <c r="J9" i="31"/>
  <c r="J8" i="31"/>
  <c r="J7" i="31"/>
  <c r="J6" i="31"/>
  <c r="J17" i="26"/>
  <c r="J16" i="26"/>
  <c r="J15" i="26"/>
  <c r="J14" i="26"/>
  <c r="J13" i="26"/>
  <c r="J12" i="26"/>
  <c r="J11" i="26"/>
  <c r="J10" i="26"/>
  <c r="J9" i="26"/>
  <c r="J8" i="26"/>
  <c r="J7" i="26"/>
  <c r="J6" i="26"/>
  <c r="J17" i="27"/>
  <c r="J16" i="27"/>
  <c r="J15" i="27"/>
  <c r="J14" i="27"/>
  <c r="J13" i="27"/>
  <c r="J12" i="27"/>
  <c r="J11" i="27"/>
  <c r="J10" i="27"/>
  <c r="J9" i="27"/>
  <c r="J8" i="27"/>
  <c r="J7" i="27"/>
  <c r="J6" i="27"/>
  <c r="J26" i="21"/>
  <c r="J45" i="21"/>
  <c r="J40" i="21"/>
  <c r="J31" i="21"/>
  <c r="J32" i="21"/>
  <c r="J46" i="21"/>
  <c r="J36" i="21"/>
  <c r="J17" i="21"/>
  <c r="J16" i="21"/>
  <c r="J7" i="21"/>
  <c r="J26" i="22"/>
  <c r="J45" i="22"/>
  <c r="J40" i="22"/>
  <c r="J31" i="22"/>
  <c r="J32" i="22"/>
  <c r="J46" i="22"/>
  <c r="J36" i="22"/>
  <c r="J17" i="22"/>
  <c r="J16" i="22"/>
  <c r="J7" i="22"/>
  <c r="J26" i="19"/>
  <c r="J45" i="19"/>
  <c r="J40" i="19"/>
  <c r="J31" i="19"/>
  <c r="J32" i="19"/>
  <c r="J46" i="19"/>
  <c r="J36" i="19"/>
  <c r="J17" i="19"/>
  <c r="J16" i="19"/>
  <c r="J8" i="19"/>
  <c r="J26" i="25"/>
  <c r="J45" i="25"/>
  <c r="J40" i="25"/>
  <c r="J31" i="25"/>
  <c r="J32" i="25"/>
  <c r="J46" i="25"/>
  <c r="J36" i="25"/>
  <c r="J17" i="25"/>
  <c r="J16" i="25"/>
  <c r="J7" i="25"/>
  <c r="J26" i="23"/>
  <c r="J45" i="23"/>
  <c r="J40" i="23"/>
  <c r="J31" i="23"/>
  <c r="J32" i="23"/>
  <c r="J46" i="23"/>
  <c r="J36" i="23"/>
  <c r="J17" i="23"/>
  <c r="J16" i="23"/>
  <c r="J7" i="23"/>
  <c r="J12" i="24"/>
  <c r="J20" i="24"/>
  <c r="J45" i="24"/>
  <c r="J40" i="24"/>
  <c r="J31" i="24"/>
  <c r="J32" i="24"/>
  <c r="J46" i="24"/>
  <c r="J36" i="24"/>
  <c r="J17" i="24"/>
  <c r="J16" i="24"/>
  <c r="J13" i="14"/>
  <c r="J12" i="14"/>
  <c r="J11" i="14"/>
  <c r="J10" i="14"/>
  <c r="J9" i="14"/>
  <c r="J8" i="14"/>
  <c r="J7" i="14"/>
  <c r="J6" i="14"/>
  <c r="J5" i="14"/>
  <c r="J13" i="13"/>
  <c r="J12" i="13"/>
  <c r="J11" i="13"/>
  <c r="J10" i="13"/>
  <c r="J9" i="13"/>
  <c r="J8" i="13"/>
  <c r="J7" i="13"/>
  <c r="J6" i="13"/>
  <c r="J5" i="13"/>
  <c r="J13" i="18"/>
  <c r="J12" i="18"/>
  <c r="J11" i="18"/>
  <c r="J10" i="18"/>
  <c r="J9" i="18"/>
  <c r="J8" i="18"/>
  <c r="J7" i="18"/>
  <c r="J6" i="18"/>
  <c r="J5" i="18"/>
  <c r="J13" i="15"/>
  <c r="J12" i="15"/>
  <c r="J11" i="15"/>
  <c r="J10" i="15"/>
  <c r="J9" i="15"/>
  <c r="J8" i="15"/>
  <c r="J7" i="15"/>
  <c r="J6" i="15"/>
  <c r="J5" i="15"/>
  <c r="J14" i="17"/>
  <c r="J13" i="17"/>
  <c r="J12" i="17"/>
  <c r="J11" i="17"/>
  <c r="J10" i="17"/>
  <c r="J9" i="17"/>
  <c r="J8" i="17"/>
  <c r="J7" i="17"/>
  <c r="J6" i="17"/>
  <c r="J5" i="17"/>
  <c r="J13" i="12"/>
  <c r="J12" i="12"/>
  <c r="J11" i="12"/>
  <c r="J10" i="12"/>
  <c r="J9" i="12"/>
  <c r="J8" i="12"/>
  <c r="J7" i="12"/>
  <c r="J6" i="12"/>
  <c r="J5" i="12"/>
  <c r="J10" i="4"/>
  <c r="J9" i="4"/>
  <c r="J8" i="4"/>
  <c r="J7" i="4"/>
  <c r="J6" i="4"/>
  <c r="J10" i="5"/>
  <c r="J9" i="5"/>
  <c r="J8" i="5"/>
  <c r="J7" i="5"/>
  <c r="J6" i="5"/>
  <c r="J10" i="6"/>
  <c r="J9" i="6"/>
  <c r="J8" i="6"/>
  <c r="J7" i="6"/>
  <c r="J6" i="6"/>
  <c r="J10" i="7"/>
  <c r="J9" i="7"/>
  <c r="J8" i="7"/>
  <c r="J7" i="7"/>
  <c r="J6" i="7"/>
  <c r="J10" i="9"/>
  <c r="J9" i="9"/>
  <c r="J8" i="9"/>
  <c r="J7" i="9"/>
  <c r="J6" i="9"/>
  <c r="J10" i="10"/>
  <c r="J9" i="10"/>
  <c r="J8" i="10"/>
  <c r="J7" i="10"/>
  <c r="J6" i="10"/>
  <c r="J17" i="28"/>
  <c r="J16" i="28"/>
  <c r="J15" i="28"/>
  <c r="J14" i="28"/>
  <c r="J13" i="28"/>
  <c r="J12" i="28"/>
  <c r="J11" i="28"/>
  <c r="J10" i="28"/>
  <c r="J9" i="28"/>
  <c r="J8" i="28"/>
  <c r="J7" i="28"/>
  <c r="J6" i="28"/>
  <c r="J5" i="29"/>
  <c r="J5" i="30"/>
  <c r="J5" i="31"/>
  <c r="J5" i="26"/>
  <c r="J5" i="27"/>
  <c r="J5" i="4"/>
  <c r="J5" i="5"/>
  <c r="J5" i="6"/>
  <c r="J5" i="7"/>
  <c r="J5" i="9"/>
  <c r="J5" i="10"/>
  <c r="J5" i="28"/>
  <c r="M5" i="16"/>
  <c r="M10" i="8"/>
  <c r="M9" i="8"/>
  <c r="M8" i="8"/>
  <c r="M7" i="8"/>
  <c r="M6" i="8"/>
  <c r="M5" i="8"/>
  <c r="M5" i="32"/>
  <c r="J30" i="24" l="1"/>
  <c r="J15" i="24"/>
  <c r="J51" i="24"/>
  <c r="J52" i="24"/>
  <c r="J13" i="24"/>
  <c r="J11" i="24" s="1"/>
  <c r="J21" i="24"/>
  <c r="J22" i="24"/>
  <c r="J39" i="24"/>
  <c r="J41" i="24"/>
  <c r="J42" i="24"/>
  <c r="J27" i="24"/>
  <c r="J51" i="21"/>
  <c r="J52" i="21"/>
  <c r="J20" i="21"/>
  <c r="J51" i="22"/>
  <c r="J52" i="22"/>
  <c r="J20" i="22"/>
  <c r="J51" i="19"/>
  <c r="J52" i="19"/>
  <c r="J20" i="19"/>
  <c r="J51" i="25"/>
  <c r="J52" i="25"/>
  <c r="J20" i="25"/>
  <c r="J51" i="23"/>
  <c r="J52" i="23"/>
  <c r="J35" i="23"/>
  <c r="J47" i="23"/>
  <c r="J12" i="23"/>
  <c r="J20" i="23"/>
  <c r="J50" i="24"/>
  <c r="J8" i="24"/>
  <c r="J28" i="24"/>
  <c r="J9" i="24"/>
  <c r="J35" i="24"/>
  <c r="J34" i="24" s="1"/>
  <c r="J47" i="24"/>
  <c r="J44" i="24" s="1"/>
  <c r="M31" i="20"/>
  <c r="M32" i="20"/>
  <c r="M46" i="20"/>
  <c r="M36" i="20"/>
  <c r="M17" i="20"/>
  <c r="M16" i="20"/>
  <c r="M7" i="20"/>
  <c r="J38" i="24" l="1"/>
  <c r="J6" i="24"/>
  <c r="J49" i="24"/>
  <c r="J19" i="24"/>
  <c r="J25" i="24"/>
  <c r="J54" i="24" l="1"/>
</calcChain>
</file>

<file path=xl/sharedStrings.xml><?xml version="1.0" encoding="utf-8"?>
<sst xmlns="http://schemas.openxmlformats.org/spreadsheetml/2006/main" count="694" uniqueCount="89">
  <si>
    <t>Total</t>
  </si>
  <si>
    <t>aberto</t>
  </si>
  <si>
    <t>Bens e Direitos</t>
  </si>
  <si>
    <t>Renda total do estrato</t>
  </si>
  <si>
    <t>Rendimentos Tributação Exclusiva</t>
  </si>
  <si>
    <t>Rendimento Isento e Não-tributavel</t>
  </si>
  <si>
    <t>Rendimentos tributáveis</t>
  </si>
  <si>
    <t>Declarações</t>
  </si>
  <si>
    <t>Ano 2006</t>
  </si>
  <si>
    <t>Ano 2007</t>
  </si>
  <si>
    <t>Ano 2008</t>
  </si>
  <si>
    <t>Ano 2009</t>
  </si>
  <si>
    <t>Ano 2010</t>
  </si>
  <si>
    <t>Ano 2011</t>
  </si>
  <si>
    <t>Ano 2012</t>
  </si>
  <si>
    <t>Outros rendimentos recebidos pelos dependentes</t>
  </si>
  <si>
    <t>-</t>
  </si>
  <si>
    <t>Rendimentos recebidos acumuladamente pelos dependentes</t>
  </si>
  <si>
    <t>13º salário recebido pelos dependentes</t>
  </si>
  <si>
    <t>Outros rendimentos recebidos pelo Titular</t>
  </si>
  <si>
    <t>Rendimentos recebidos acumuladamente</t>
  </si>
  <si>
    <t>Ganhos líquidos em renda variável</t>
  </si>
  <si>
    <t>Rend. de Aplicações Financeiras</t>
  </si>
  <si>
    <t>Ganhos Cap. alienação de moeda estrangeira em espécie</t>
  </si>
  <si>
    <t>Ganho Cap. alien. bens/dir. e aplic. adquir. moeda estrang.</t>
  </si>
  <si>
    <t>Ganho Cap. na alienação de bens ou direitos</t>
  </si>
  <si>
    <t>13º salário</t>
  </si>
  <si>
    <t>Rend. Suj. à Tribut. Excl./Def., exceto 13º dos dependentes</t>
  </si>
  <si>
    <t>Déc. terceiro salário recebido pelos dependentes</t>
  </si>
  <si>
    <t>Outros Rend. Suj. à Tribut. Exclusiva/Definitiva</t>
  </si>
  <si>
    <t>Ganhos líquidos em Renda Variável</t>
  </si>
  <si>
    <t>Parc. isenta correspondente à atividade rural</t>
  </si>
  <si>
    <t>Transferências patrimoniais: doações, heranças, e meações...</t>
  </si>
  <si>
    <t>Rend. sócio/titular microempresa ou empresa peq. porte...</t>
  </si>
  <si>
    <t>Rend. caderneta de poupança e letras hipotecárias</t>
  </si>
  <si>
    <t>Pensão, prov. aposentadoria/reforma por moléstia grave...</t>
  </si>
  <si>
    <t>Parc. isenta prov. aposentadoria, declarantes 65 anos/mais</t>
  </si>
  <si>
    <t>Lucros e dividendos recebidos pelo titular e pelos depends.</t>
  </si>
  <si>
    <t>Lucro na alienação de bens e direitos de pequeno valor...</t>
  </si>
  <si>
    <t>Indenizações por rescisão de contrato de trabalho e FGTS</t>
  </si>
  <si>
    <t>Capital das apólices de seguro ou pecúlio pago por morte...</t>
  </si>
  <si>
    <t>Bolsa de estudo e pesquisa</t>
  </si>
  <si>
    <t>Outros (especifique)</t>
  </si>
  <si>
    <t>Incorporação de Reservas ao Capital/Bonificações em Ações</t>
  </si>
  <si>
    <t>75% rend. trab. assal. receb. em ME por serv. de autarquias ou repartições do gov. brasileiro sit. no ext., convertidos em R$</t>
  </si>
  <si>
    <t>IR anos calendário ant. compensado jud. neste ano calendário</t>
  </si>
  <si>
    <t>Demais rendimentos isentos e não tributáveis dos dependentes</t>
  </si>
  <si>
    <t>Restituição do IR de anos-calendário anteriores</t>
  </si>
  <si>
    <t>Rend. bruto, até o máx. de 40%, da prestação de serv. decorrente do transp. passageiros</t>
  </si>
  <si>
    <t>Rend. bruto, até o máx. de 60%, da prestação serv. decorrente do transp. carga</t>
  </si>
  <si>
    <t>Recuperação de prejuízos em Renda Variável</t>
  </si>
  <si>
    <t>Ganhos líq. oper. c/ ouro, ativo financeiro, nas alienações realizadas até o vlr. estipulado p/ o AC, em cada mês</t>
  </si>
  <si>
    <t>Ganhos líq. oper. merc. à vista de ações negociadas em bolsas de valores nas alien. realizadas até vlr. estipulado p/ AC</t>
  </si>
  <si>
    <t>Transf. patrimoniais - meação e dissolução da sociedade conjugal e da unid. familiar</t>
  </si>
  <si>
    <t>Benefícios ind. e reembolso desp. receb. voluntário Fifa, da Subsidiária Fifa Brasil ou Comitê Organizados Brasileiro (LOC)</t>
  </si>
  <si>
    <t>Bolsas de estudo e de pesquisa caracterizadas como doação, recebidas por médico-residente</t>
  </si>
  <si>
    <t>Transferências patrimoniais - doações e heranças</t>
  </si>
  <si>
    <t>Bolsa de estudo e de pesquisa caracterizada como doação, exceto se recebidas por médico-residente</t>
  </si>
  <si>
    <t>Valor Imposto Complementar Pág. Resumo</t>
  </si>
  <si>
    <t>Valor Carnê-Leão Pág. Resumo</t>
  </si>
  <si>
    <t>Valor Carnê-Leão e Imposto Complementar - Pág. Resumo</t>
  </si>
  <si>
    <t>Valor Imposto Pago Renda Variável Pág. Resumo</t>
  </si>
  <si>
    <t>Valor Imposto Pago Moeda Estrangeira Pág. Resumo</t>
  </si>
  <si>
    <t>Valor Imposto Pago Ganhos de Capital Pág. Resumo</t>
  </si>
  <si>
    <t>Valor Total Décimo Terceiro Salário Tit. Informado</t>
  </si>
  <si>
    <t>Valor Total Décimo Terceiro Salário Dep. Informado</t>
  </si>
  <si>
    <t>Valor Total do imposto devido</t>
  </si>
  <si>
    <t>Valor Imposto Pág. Resumo</t>
  </si>
  <si>
    <t>Valor Base de Cálculo Pág. Resumo</t>
  </si>
  <si>
    <t>Valor Total de Rend. Tribut. Pág. Resumo</t>
  </si>
  <si>
    <t>Quantidade Declarações</t>
  </si>
  <si>
    <t>Valores em R$ correntes, ano do recebimento dos rendimentos</t>
  </si>
  <si>
    <t>Rendimentos Isentos e Não-tributáveis, segundo classes de rendimento total, Brasil</t>
  </si>
  <si>
    <t>Rendimentos de tributação exclusiva, segundo classes de rendimento total, Brasil</t>
  </si>
  <si>
    <t>Informações adicionais (páginas-resumo), segundo classes de rendimento total, Brasil</t>
  </si>
  <si>
    <t>Rendimentos recebidos, por tipo, segundo classes de rendimento total</t>
  </si>
  <si>
    <t>Classes de rendimento total, limite inferior</t>
  </si>
  <si>
    <t>Classes de rendimento total, limite superior</t>
  </si>
  <si>
    <t>Bolsas de Estudo</t>
  </si>
  <si>
    <t>Seguros e indenizações</t>
  </si>
  <si>
    <t>Heranças, dissolução de sociedade conjugal, meações</t>
  </si>
  <si>
    <t>Rendimentos de aplicações financeiras</t>
  </si>
  <si>
    <t>Realização de capital</t>
  </si>
  <si>
    <t>Aposentadorias e pensões</t>
  </si>
  <si>
    <t>Atividade rural e transportes</t>
  </si>
  <si>
    <t>Outros rendimentos</t>
  </si>
  <si>
    <t>Lucros, dividentos e rendas de empresas</t>
  </si>
  <si>
    <t>Restituições e compensações de impostos</t>
  </si>
  <si>
    <t>Anos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</si>
</sst>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b/>
      <i/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1" fontId="2" fillId="0" borderId="0" xfId="0" applyNumberFormat="1" applyFont="1"/>
    <xf numFmtId="3" fontId="0" fillId="0" borderId="0" xfId="0" applyNumberFormat="1" applyFont="1" applyAlignment="1">
      <alignment horizontal="right"/>
    </xf>
    <xf numFmtId="3" fontId="0" fillId="0" borderId="0" xfId="0" applyNumberFormat="1" applyFont="1"/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0" fillId="0" borderId="0" xfId="1" applyNumberFormat="1" applyFont="1"/>
    <xf numFmtId="3" fontId="0" fillId="0" borderId="0" xfId="1" applyNumberFormat="1" applyFont="1" applyAlignment="1">
      <alignment horizontal="right"/>
    </xf>
    <xf numFmtId="3" fontId="0" fillId="0" borderId="0" xfId="2" applyNumberFormat="1" applyFont="1"/>
    <xf numFmtId="3" fontId="0" fillId="0" borderId="0" xfId="2" applyNumberFormat="1" applyFont="1" applyAlignment="1">
      <alignment horizontal="right"/>
    </xf>
    <xf numFmtId="3" fontId="0" fillId="0" borderId="0" xfId="2" applyNumberFormat="1" applyFont="1" applyFill="1" applyBorder="1" applyAlignment="1">
      <alignment vertical="center"/>
    </xf>
    <xf numFmtId="1" fontId="2" fillId="0" borderId="0" xfId="1" applyNumberFormat="1" applyFont="1" applyAlignment="1">
      <alignment horizontal="left"/>
    </xf>
    <xf numFmtId="1" fontId="3" fillId="0" borderId="0" xfId="0" applyNumberFormat="1" applyFont="1"/>
    <xf numFmtId="1" fontId="3" fillId="0" borderId="0" xfId="1" applyNumberFormat="1" applyFont="1" applyAlignment="1">
      <alignment horizontal="left"/>
    </xf>
    <xf numFmtId="1" fontId="3" fillId="0" borderId="0" xfId="2" applyNumberFormat="1" applyFont="1"/>
    <xf numFmtId="3" fontId="3" fillId="0" borderId="0" xfId="0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3" fontId="2" fillId="0" borderId="0" xfId="1" applyNumberFormat="1" applyFont="1"/>
    <xf numFmtId="3" fontId="2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left"/>
    </xf>
    <xf numFmtId="3" fontId="2" fillId="0" borderId="0" xfId="2" applyNumberFormat="1" applyFont="1"/>
    <xf numFmtId="3" fontId="2" fillId="0" borderId="0" xfId="2" applyNumberFormat="1" applyFont="1" applyAlignment="1">
      <alignment horizontal="right"/>
    </xf>
    <xf numFmtId="3" fontId="2" fillId="0" borderId="0" xfId="0" applyNumberFormat="1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2" applyNumberFormat="1" applyFont="1" applyFill="1" applyBorder="1" applyAlignment="1">
      <alignment horizontal="right" vertical="center"/>
    </xf>
    <xf numFmtId="1" fontId="5" fillId="0" borderId="0" xfId="0" applyNumberFormat="1" applyFont="1"/>
    <xf numFmtId="1" fontId="5" fillId="0" borderId="0" xfId="1" applyNumberFormat="1" applyFont="1" applyAlignment="1">
      <alignment horizontal="left"/>
    </xf>
    <xf numFmtId="3" fontId="6" fillId="0" borderId="0" xfId="1" applyNumberFormat="1" applyFont="1"/>
    <xf numFmtId="164" fontId="2" fillId="0" borderId="0" xfId="0" applyNumberFormat="1" applyFont="1" applyAlignment="1">
      <alignment horizontal="right"/>
    </xf>
    <xf numFmtId="9" fontId="0" fillId="0" borderId="0" xfId="3" applyFont="1"/>
    <xf numFmtId="9" fontId="1" fillId="0" borderId="0" xfId="3" applyFont="1" applyAlignment="1">
      <alignment horizontal="right"/>
    </xf>
  </cellXfs>
  <cellStyles count="4">
    <cellStyle name="Normal" xfId="0" builtinId="0"/>
    <cellStyle name="Normal 2" xfId="2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Normal="100" workbookViewId="0"/>
  </sheetViews>
  <sheetFormatPr defaultRowHeight="15" x14ac:dyDescent="0.25"/>
  <cols>
    <col min="1" max="1" width="55.7109375" style="17" customWidth="1"/>
    <col min="2" max="8" width="15.7109375" style="11" customWidth="1"/>
    <col min="9" max="10" width="16.7109375" style="11" customWidth="1"/>
    <col min="11" max="15" width="15.7109375" style="11" customWidth="1"/>
    <col min="16" max="16384" width="9.140625" style="11"/>
  </cols>
  <sheetData>
    <row r="1" spans="1:15" s="24" customFormat="1" ht="15" customHeight="1" x14ac:dyDescent="0.25">
      <c r="A1" s="16" t="s">
        <v>8</v>
      </c>
      <c r="B1" s="23" t="s">
        <v>71</v>
      </c>
      <c r="C1" s="23"/>
      <c r="D1" s="23"/>
      <c r="E1" s="23"/>
      <c r="F1" s="23"/>
      <c r="G1" s="23"/>
      <c r="H1" s="23"/>
      <c r="I1" s="23"/>
      <c r="J1" s="23"/>
    </row>
    <row r="2" spans="1:15" s="24" customFormat="1" ht="15" customHeight="1" x14ac:dyDescent="0.25">
      <c r="A2" s="16" t="s">
        <v>74</v>
      </c>
      <c r="B2" s="23"/>
      <c r="C2" s="23"/>
      <c r="D2" s="23"/>
      <c r="E2" s="23"/>
      <c r="F2" s="23"/>
      <c r="G2" s="23"/>
      <c r="H2" s="23"/>
      <c r="I2" s="23"/>
      <c r="J2" s="23"/>
    </row>
    <row r="3" spans="1:15" s="24" customFormat="1" ht="15" customHeight="1" x14ac:dyDescent="0.25">
      <c r="A3" s="16" t="s">
        <v>76</v>
      </c>
      <c r="B3" s="25">
        <v>0</v>
      </c>
      <c r="C3" s="25">
        <v>2100.0100000000002</v>
      </c>
      <c r="D3" s="25">
        <v>4200.01</v>
      </c>
      <c r="E3" s="25">
        <v>8400.01</v>
      </c>
      <c r="F3" s="25">
        <v>12600.01</v>
      </c>
      <c r="G3" s="25">
        <v>21000.01</v>
      </c>
      <c r="H3" s="25">
        <v>42000.01</v>
      </c>
      <c r="I3" s="25">
        <v>84000.01</v>
      </c>
      <c r="J3" s="25" t="s">
        <v>0</v>
      </c>
      <c r="K3" s="26"/>
      <c r="L3" s="26"/>
      <c r="M3" s="26"/>
      <c r="N3" s="26"/>
      <c r="O3" s="26"/>
    </row>
    <row r="4" spans="1:15" s="24" customFormat="1" ht="15" customHeight="1" x14ac:dyDescent="0.25">
      <c r="A4" s="16" t="s">
        <v>77</v>
      </c>
      <c r="B4" s="25">
        <v>2100</v>
      </c>
      <c r="C4" s="25">
        <v>4200</v>
      </c>
      <c r="D4" s="25">
        <v>8400</v>
      </c>
      <c r="E4" s="25">
        <v>12600</v>
      </c>
      <c r="F4" s="25">
        <v>21000</v>
      </c>
      <c r="G4" s="25">
        <v>42000</v>
      </c>
      <c r="H4" s="25">
        <v>84000</v>
      </c>
      <c r="I4" s="25" t="s">
        <v>1</v>
      </c>
      <c r="J4" s="25" t="s">
        <v>0</v>
      </c>
      <c r="K4" s="26"/>
      <c r="L4" s="26"/>
      <c r="M4" s="26"/>
      <c r="N4" s="26"/>
      <c r="O4" s="26"/>
    </row>
    <row r="5" spans="1:15" ht="15" customHeight="1" x14ac:dyDescent="0.25">
      <c r="A5" s="17" t="s">
        <v>70</v>
      </c>
      <c r="B5" s="11">
        <v>2403856</v>
      </c>
      <c r="C5" s="11">
        <v>757263</v>
      </c>
      <c r="D5" s="11">
        <v>1316427</v>
      </c>
      <c r="E5" s="11">
        <v>1755231</v>
      </c>
      <c r="F5" s="11">
        <v>7267971</v>
      </c>
      <c r="G5" s="11">
        <v>5860856</v>
      </c>
      <c r="H5" s="11">
        <v>2875012</v>
      </c>
      <c r="I5" s="11">
        <v>1919637</v>
      </c>
      <c r="J5" s="11">
        <f>SUM(B5:I5)</f>
        <v>24156253</v>
      </c>
    </row>
    <row r="6" spans="1:15" ht="15" customHeight="1" x14ac:dyDescent="0.25">
      <c r="A6" s="17" t="s">
        <v>69</v>
      </c>
      <c r="B6" s="11">
        <v>212688931.74000001</v>
      </c>
      <c r="C6" s="11">
        <v>2682155097.6900001</v>
      </c>
      <c r="D6" s="11">
        <v>7558811869.1300001</v>
      </c>
      <c r="E6" s="11">
        <v>17374289719.84</v>
      </c>
      <c r="F6" s="11">
        <v>115236038228.71001</v>
      </c>
      <c r="G6" s="11">
        <v>144930732195.10999</v>
      </c>
      <c r="H6" s="11">
        <v>132628469596.82001</v>
      </c>
      <c r="I6" s="11">
        <v>217016706326.45999</v>
      </c>
      <c r="J6" s="11">
        <f t="shared" ref="J6:J17" si="0">SUM(B6:I6)</f>
        <v>637639891965.5</v>
      </c>
    </row>
    <row r="7" spans="1:15" ht="15" customHeight="1" x14ac:dyDescent="0.25">
      <c r="A7" s="17" t="s">
        <v>68</v>
      </c>
      <c r="B7" s="11">
        <v>174481954.38</v>
      </c>
      <c r="C7" s="11">
        <v>2137562849.5799999</v>
      </c>
      <c r="D7" s="11">
        <v>6021047050.29</v>
      </c>
      <c r="E7" s="11">
        <v>13890331305.360001</v>
      </c>
      <c r="F7" s="11">
        <v>91131384975.729996</v>
      </c>
      <c r="G7" s="11">
        <v>101248149766.31</v>
      </c>
      <c r="H7" s="11">
        <v>92899779606.740005</v>
      </c>
      <c r="I7" s="11">
        <v>172198777095.87</v>
      </c>
      <c r="J7" s="11">
        <f t="shared" si="0"/>
        <v>479701514604.26001</v>
      </c>
    </row>
    <row r="8" spans="1:15" ht="15" customHeight="1" x14ac:dyDescent="0.25">
      <c r="A8" s="17" t="s">
        <v>67</v>
      </c>
      <c r="B8" s="11">
        <v>1797480.72</v>
      </c>
      <c r="C8" s="11">
        <v>422480.22</v>
      </c>
      <c r="D8" s="11">
        <v>1393210.77</v>
      </c>
      <c r="E8" s="11">
        <v>3258483.47</v>
      </c>
      <c r="F8" s="11">
        <v>90548136.620000005</v>
      </c>
      <c r="G8" s="11">
        <v>3247184638.54</v>
      </c>
      <c r="H8" s="11">
        <v>10509854015.809999</v>
      </c>
      <c r="I8" s="11">
        <v>37183415553.269997</v>
      </c>
      <c r="J8" s="11">
        <f t="shared" si="0"/>
        <v>51037873999.419998</v>
      </c>
    </row>
    <row r="9" spans="1:15" ht="15" customHeight="1" x14ac:dyDescent="0.25">
      <c r="A9" s="17" t="s">
        <v>66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f t="shared" si="0"/>
        <v>0</v>
      </c>
    </row>
    <row r="10" spans="1:15" ht="15" customHeight="1" x14ac:dyDescent="0.25">
      <c r="A10" s="17" t="s">
        <v>65</v>
      </c>
      <c r="B10" s="11">
        <v>15097.75</v>
      </c>
      <c r="C10" s="11">
        <v>43072.7</v>
      </c>
      <c r="D10" s="11">
        <v>217740.22</v>
      </c>
      <c r="E10" s="11">
        <v>657394.87</v>
      </c>
      <c r="F10" s="11">
        <v>3604997.95</v>
      </c>
      <c r="G10" s="11">
        <v>13314390.210000001</v>
      </c>
      <c r="H10" s="11">
        <v>14561409.300000001</v>
      </c>
      <c r="I10" s="11">
        <v>116480055.41</v>
      </c>
      <c r="J10" s="11">
        <f t="shared" si="0"/>
        <v>148894158.41</v>
      </c>
    </row>
    <row r="11" spans="1:15" ht="15" customHeight="1" x14ac:dyDescent="0.25">
      <c r="A11" s="17" t="s">
        <v>64</v>
      </c>
      <c r="B11" s="11">
        <v>1157973.04</v>
      </c>
      <c r="C11" s="11">
        <v>1882112.1</v>
      </c>
      <c r="D11" s="11">
        <v>13627235.199999999</v>
      </c>
      <c r="E11" s="11">
        <v>38865968.310000002</v>
      </c>
      <c r="F11" s="11">
        <v>702399896.28999996</v>
      </c>
      <c r="G11" s="11">
        <v>4662788163.5600004</v>
      </c>
      <c r="H11" s="11">
        <v>4093375436.5999999</v>
      </c>
      <c r="I11" s="11">
        <v>8055628387.1300001</v>
      </c>
      <c r="J11" s="11">
        <f t="shared" si="0"/>
        <v>17569725172.23</v>
      </c>
    </row>
    <row r="12" spans="1:15" ht="15" customHeight="1" x14ac:dyDescent="0.25">
      <c r="A12" s="17" t="s">
        <v>63</v>
      </c>
      <c r="B12" s="11">
        <v>25080.75</v>
      </c>
      <c r="C12" s="11">
        <v>58063.76</v>
      </c>
      <c r="D12" s="11">
        <v>138876.37</v>
      </c>
      <c r="E12" s="11">
        <v>108604.85</v>
      </c>
      <c r="F12" s="11">
        <v>300603.01</v>
      </c>
      <c r="G12" s="11">
        <v>3073158.78</v>
      </c>
      <c r="H12" s="11">
        <v>9230519.1899999995</v>
      </c>
      <c r="I12" s="11">
        <v>750801229.35000002</v>
      </c>
      <c r="J12" s="11">
        <f t="shared" si="0"/>
        <v>763736136.06000006</v>
      </c>
    </row>
    <row r="13" spans="1:15" ht="15" customHeight="1" x14ac:dyDescent="0.25">
      <c r="A13" s="17" t="s">
        <v>62</v>
      </c>
      <c r="B13" s="11">
        <v>157.5</v>
      </c>
      <c r="C13" s="11">
        <v>0</v>
      </c>
      <c r="D13" s="11">
        <v>162.15</v>
      </c>
      <c r="E13" s="11">
        <v>0</v>
      </c>
      <c r="F13" s="11">
        <v>6818.66</v>
      </c>
      <c r="G13" s="11">
        <v>15789.59</v>
      </c>
      <c r="H13" s="11">
        <v>81834.58</v>
      </c>
      <c r="I13" s="11">
        <v>70035189.689999998</v>
      </c>
      <c r="J13" s="11">
        <f t="shared" si="0"/>
        <v>70139952.170000002</v>
      </c>
    </row>
    <row r="14" spans="1:15" ht="15" customHeight="1" x14ac:dyDescent="0.25">
      <c r="A14" s="17" t="s">
        <v>61</v>
      </c>
      <c r="B14" s="11">
        <v>75492.710000000006</v>
      </c>
      <c r="C14" s="11">
        <v>8063.6</v>
      </c>
      <c r="D14" s="11">
        <v>27472.82</v>
      </c>
      <c r="E14" s="11">
        <v>23102.14</v>
      </c>
      <c r="F14" s="11">
        <v>871573.96</v>
      </c>
      <c r="G14" s="11">
        <v>649328.74</v>
      </c>
      <c r="H14" s="11">
        <v>3740295.29</v>
      </c>
      <c r="I14" s="11">
        <v>498054337.38999999</v>
      </c>
      <c r="J14" s="11">
        <f t="shared" si="0"/>
        <v>503449666.64999998</v>
      </c>
    </row>
    <row r="15" spans="1:15" ht="15" customHeight="1" x14ac:dyDescent="0.25">
      <c r="A15" s="17" t="s">
        <v>60</v>
      </c>
      <c r="B15" s="11">
        <v>857603.69</v>
      </c>
      <c r="C15" s="11">
        <v>37479.74</v>
      </c>
      <c r="D15" s="11">
        <v>11590239812.17</v>
      </c>
      <c r="E15" s="11">
        <v>504231.35</v>
      </c>
      <c r="F15" s="11">
        <v>15255442641.190001</v>
      </c>
      <c r="G15" s="11">
        <v>64402007.869999997</v>
      </c>
      <c r="H15" s="11">
        <v>132525853.29000001</v>
      </c>
      <c r="I15" s="11">
        <v>388435928.44999999</v>
      </c>
      <c r="J15" s="11">
        <f t="shared" si="0"/>
        <v>27432445557.75</v>
      </c>
    </row>
    <row r="16" spans="1:15" ht="15" customHeight="1" x14ac:dyDescent="0.25">
      <c r="A16" s="17" t="s">
        <v>59</v>
      </c>
      <c r="B16" s="11">
        <v>31431.65</v>
      </c>
      <c r="C16" s="11">
        <v>14695.84</v>
      </c>
      <c r="D16" s="11">
        <v>48039.839999999997</v>
      </c>
      <c r="E16" s="11">
        <v>113993.92</v>
      </c>
      <c r="F16" s="11">
        <v>1051713.06</v>
      </c>
      <c r="G16" s="11">
        <v>15182016.810000001</v>
      </c>
      <c r="H16" s="11">
        <v>48648827.25</v>
      </c>
      <c r="I16" s="11">
        <v>759193136.47000003</v>
      </c>
      <c r="J16" s="11">
        <f t="shared" si="0"/>
        <v>824283854.84000003</v>
      </c>
    </row>
    <row r="17" spans="1:10" ht="15" customHeight="1" x14ac:dyDescent="0.25">
      <c r="A17" s="17" t="s">
        <v>58</v>
      </c>
      <c r="B17" s="11">
        <v>88433.63</v>
      </c>
      <c r="C17" s="11">
        <v>10524.41</v>
      </c>
      <c r="D17" s="11">
        <v>28457.65</v>
      </c>
      <c r="E17" s="11">
        <v>37428.21</v>
      </c>
      <c r="F17" s="11">
        <v>244781.27</v>
      </c>
      <c r="G17" s="11">
        <v>2191836.98</v>
      </c>
      <c r="H17" s="11">
        <v>7924669.4900000002</v>
      </c>
      <c r="I17" s="11">
        <v>61594719.130000003</v>
      </c>
      <c r="J17" s="11">
        <f t="shared" si="0"/>
        <v>72120850.770000011</v>
      </c>
    </row>
    <row r="18" spans="1:10" ht="15" customHeight="1" x14ac:dyDescent="0.25"/>
    <row r="19" spans="1:10" ht="1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ht="15" customHeight="1" x14ac:dyDescent="0.25"/>
  </sheetData>
  <pageMargins left="0.78740157499999996" right="0.78740157499999996" top="0.984251969" bottom="0.984251969" header="0.49212598499999999" footer="0.49212598499999999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zoomScaleNormal="100" workbookViewId="0"/>
  </sheetViews>
  <sheetFormatPr defaultRowHeight="15" x14ac:dyDescent="0.25"/>
  <cols>
    <col min="1" max="1" width="50.7109375" style="7" customWidth="1"/>
    <col min="2" max="8" width="15.7109375" style="8" customWidth="1"/>
    <col min="9" max="10" width="16.7109375" style="8" customWidth="1"/>
    <col min="11" max="15" width="15.7109375" style="7" customWidth="1"/>
    <col min="16" max="16384" width="9.140625" style="7"/>
  </cols>
  <sheetData>
    <row r="1" spans="1:15" s="18" customFormat="1" ht="15" customHeight="1" x14ac:dyDescent="0.25">
      <c r="A1" s="13" t="s">
        <v>10</v>
      </c>
      <c r="B1" s="20" t="s">
        <v>71</v>
      </c>
      <c r="C1" s="19"/>
      <c r="D1" s="19"/>
      <c r="E1" s="19"/>
      <c r="F1" s="19"/>
      <c r="G1" s="19"/>
      <c r="H1" s="19"/>
      <c r="I1" s="19"/>
      <c r="J1" s="19"/>
    </row>
    <row r="2" spans="1:15" s="18" customFormat="1" ht="15" customHeight="1" x14ac:dyDescent="0.25">
      <c r="A2" s="14" t="s">
        <v>72</v>
      </c>
      <c r="B2" s="19"/>
      <c r="C2" s="19"/>
      <c r="D2" s="19"/>
      <c r="E2" s="19"/>
      <c r="F2" s="19"/>
      <c r="G2" s="19"/>
      <c r="H2" s="19"/>
      <c r="I2" s="19"/>
      <c r="J2" s="19"/>
    </row>
    <row r="3" spans="1:15" s="18" customFormat="1" ht="15" customHeight="1" x14ac:dyDescent="0.25">
      <c r="A3" s="13" t="s">
        <v>76</v>
      </c>
      <c r="B3" s="5">
        <v>0</v>
      </c>
      <c r="C3" s="5">
        <v>2490.0100000000002</v>
      </c>
      <c r="D3" s="5">
        <v>4980.01</v>
      </c>
      <c r="E3" s="5">
        <v>9960.01</v>
      </c>
      <c r="F3" s="5">
        <v>14940.01</v>
      </c>
      <c r="G3" s="5">
        <v>24900.01</v>
      </c>
      <c r="H3" s="5">
        <v>49800.01</v>
      </c>
      <c r="I3" s="5">
        <v>99600.01</v>
      </c>
      <c r="J3" s="5" t="s">
        <v>0</v>
      </c>
      <c r="K3" s="19"/>
      <c r="L3" s="19"/>
      <c r="M3" s="19"/>
      <c r="N3" s="19"/>
      <c r="O3" s="19"/>
    </row>
    <row r="4" spans="1:15" s="18" customFormat="1" ht="15" customHeight="1" x14ac:dyDescent="0.25">
      <c r="A4" s="13" t="s">
        <v>77</v>
      </c>
      <c r="B4" s="5">
        <v>2490</v>
      </c>
      <c r="C4" s="5">
        <v>4980</v>
      </c>
      <c r="D4" s="5">
        <v>9960</v>
      </c>
      <c r="E4" s="5">
        <v>14940</v>
      </c>
      <c r="F4" s="5">
        <v>24900</v>
      </c>
      <c r="G4" s="5">
        <v>49800</v>
      </c>
      <c r="H4" s="5">
        <v>99600</v>
      </c>
      <c r="I4" s="5" t="s">
        <v>1</v>
      </c>
      <c r="J4" s="5" t="s">
        <v>0</v>
      </c>
      <c r="K4" s="19"/>
      <c r="L4" s="19"/>
      <c r="M4" s="19"/>
      <c r="N4" s="19"/>
      <c r="O4" s="19"/>
    </row>
    <row r="5" spans="1:15" s="18" customFormat="1" ht="15" customHeight="1" x14ac:dyDescent="0.25">
      <c r="A5" s="13"/>
      <c r="K5" s="19"/>
      <c r="L5" s="19"/>
      <c r="M5" s="19"/>
      <c r="N5" s="19"/>
      <c r="O5" s="19"/>
    </row>
    <row r="6" spans="1:15" ht="15" customHeight="1" x14ac:dyDescent="0.25">
      <c r="A6" s="27" t="s">
        <v>78</v>
      </c>
    </row>
    <row r="7" spans="1:15" ht="15" customHeight="1" x14ac:dyDescent="0.25">
      <c r="A7" s="14" t="s">
        <v>41</v>
      </c>
    </row>
    <row r="8" spans="1:15" ht="15" customHeight="1" x14ac:dyDescent="0.25">
      <c r="A8" s="14" t="s">
        <v>55</v>
      </c>
      <c r="B8" s="8">
        <v>668330.73</v>
      </c>
      <c r="C8" s="8">
        <v>2366075.14</v>
      </c>
      <c r="D8" s="8">
        <v>9398202.6099999994</v>
      </c>
      <c r="E8" s="8">
        <v>31010090.890000001</v>
      </c>
      <c r="F8" s="8">
        <v>95783413.5</v>
      </c>
      <c r="G8" s="8">
        <v>200482511.94</v>
      </c>
      <c r="H8" s="8">
        <v>211654049.50999999</v>
      </c>
      <c r="I8" s="8">
        <v>478757553.63999999</v>
      </c>
      <c r="J8" s="8">
        <f>SUM(B8:I8)</f>
        <v>1030120227.9599999</v>
      </c>
    </row>
    <row r="9" spans="1:15" ht="15" customHeight="1" x14ac:dyDescent="0.25">
      <c r="A9" s="14" t="s">
        <v>57</v>
      </c>
    </row>
    <row r="10" spans="1:15" ht="15" customHeight="1" x14ac:dyDescent="0.25">
      <c r="A10" s="14"/>
    </row>
    <row r="11" spans="1:15" ht="15" customHeight="1" x14ac:dyDescent="0.25">
      <c r="A11" s="28" t="s">
        <v>87</v>
      </c>
    </row>
    <row r="12" spans="1:15" ht="15" customHeight="1" x14ac:dyDescent="0.25">
      <c r="A12" s="14" t="s">
        <v>45</v>
      </c>
      <c r="B12" s="8">
        <v>40388.61</v>
      </c>
      <c r="C12" s="8">
        <v>61649.25</v>
      </c>
      <c r="D12" s="8">
        <v>158355.23000000001</v>
      </c>
      <c r="E12" s="8">
        <v>403171.6</v>
      </c>
      <c r="F12" s="8">
        <v>1325332.07</v>
      </c>
      <c r="G12" s="8">
        <v>5754318.1600000001</v>
      </c>
      <c r="H12" s="8">
        <v>13564349.439999999</v>
      </c>
      <c r="I12" s="8">
        <v>62936268.460000001</v>
      </c>
      <c r="J12" s="8">
        <f>SUM(B12:I12)</f>
        <v>84243832.819999993</v>
      </c>
    </row>
    <row r="13" spans="1:15" ht="15" customHeight="1" x14ac:dyDescent="0.25">
      <c r="A13" s="14" t="s">
        <v>47</v>
      </c>
    </row>
    <row r="14" spans="1:15" ht="15" customHeight="1" x14ac:dyDescent="0.25">
      <c r="A14" s="14"/>
    </row>
    <row r="15" spans="1:15" ht="15" customHeight="1" x14ac:dyDescent="0.25">
      <c r="A15" s="27" t="s">
        <v>79</v>
      </c>
    </row>
    <row r="16" spans="1:15" ht="15" customHeight="1" x14ac:dyDescent="0.25">
      <c r="A16" s="14" t="s">
        <v>40</v>
      </c>
      <c r="B16" s="8">
        <v>57479.41</v>
      </c>
      <c r="C16" s="8">
        <v>309551.99</v>
      </c>
      <c r="D16" s="8">
        <v>767006.52</v>
      </c>
      <c r="E16" s="8">
        <v>2458674.71</v>
      </c>
      <c r="F16" s="8">
        <v>14270270.98</v>
      </c>
      <c r="G16" s="8">
        <v>108101438.41</v>
      </c>
      <c r="H16" s="8">
        <v>296579932.94999999</v>
      </c>
      <c r="I16" s="8">
        <v>1790659864.45</v>
      </c>
      <c r="J16" s="8">
        <f>SUM(B16:I16)</f>
        <v>2213204219.4200001</v>
      </c>
    </row>
    <row r="17" spans="1:10" ht="15" customHeight="1" x14ac:dyDescent="0.25">
      <c r="A17" s="14" t="s">
        <v>39</v>
      </c>
      <c r="B17" s="8">
        <v>878534.96</v>
      </c>
      <c r="C17" s="8">
        <v>4902407.09</v>
      </c>
      <c r="D17" s="8">
        <v>32370336.899999999</v>
      </c>
      <c r="E17" s="8">
        <v>73733680.609999999</v>
      </c>
      <c r="F17" s="8">
        <v>343297955.26999998</v>
      </c>
      <c r="G17" s="8">
        <v>1244365523.76</v>
      </c>
      <c r="H17" s="8">
        <v>2061537178.96</v>
      </c>
      <c r="I17" s="8">
        <v>9166963322.7399998</v>
      </c>
      <c r="J17" s="8">
        <f>SUM(B17:I17)</f>
        <v>12928048940.290001</v>
      </c>
    </row>
    <row r="18" spans="1:10" ht="15" customHeight="1" x14ac:dyDescent="0.25">
      <c r="A18" s="18"/>
    </row>
    <row r="19" spans="1:10" ht="15" customHeight="1" x14ac:dyDescent="0.25">
      <c r="A19" s="27" t="s">
        <v>84</v>
      </c>
    </row>
    <row r="20" spans="1:10" ht="15" customHeight="1" x14ac:dyDescent="0.25">
      <c r="A20" s="14" t="s">
        <v>31</v>
      </c>
      <c r="B20" s="8">
        <v>1272117.3799999999</v>
      </c>
      <c r="C20" s="8">
        <v>6236826.1399999997</v>
      </c>
      <c r="D20" s="8">
        <v>43046326.049999997</v>
      </c>
      <c r="E20" s="8">
        <v>104678963.52</v>
      </c>
      <c r="F20" s="8">
        <v>439325932.25</v>
      </c>
      <c r="G20" s="8">
        <v>2189252486.8800001</v>
      </c>
      <c r="H20" s="8">
        <v>4676947951.0200005</v>
      </c>
      <c r="I20" s="8">
        <v>12753579524.629999</v>
      </c>
      <c r="J20" s="8">
        <f>SUM(B20:I20)</f>
        <v>20214340127.869999</v>
      </c>
    </row>
    <row r="21" spans="1:10" x14ac:dyDescent="0.25">
      <c r="A21" s="14" t="s">
        <v>48</v>
      </c>
    </row>
    <row r="22" spans="1:10" x14ac:dyDescent="0.25">
      <c r="A22" s="14" t="s">
        <v>49</v>
      </c>
    </row>
    <row r="23" spans="1:10" x14ac:dyDescent="0.25">
      <c r="A23" s="14"/>
    </row>
    <row r="24" spans="1:10" ht="15" customHeight="1" x14ac:dyDescent="0.25">
      <c r="A24" s="18"/>
    </row>
    <row r="25" spans="1:10" ht="15" customHeight="1" x14ac:dyDescent="0.25">
      <c r="A25" s="28" t="s">
        <v>80</v>
      </c>
    </row>
    <row r="26" spans="1:10" ht="15" customHeight="1" x14ac:dyDescent="0.25">
      <c r="A26" s="14" t="s">
        <v>32</v>
      </c>
      <c r="B26" s="8">
        <v>1215754.33</v>
      </c>
      <c r="C26" s="8">
        <v>3260771.86</v>
      </c>
      <c r="D26" s="8">
        <v>19404399.120000001</v>
      </c>
      <c r="E26" s="8">
        <v>47746251.689999998</v>
      </c>
      <c r="F26" s="8">
        <v>214989023.72999999</v>
      </c>
      <c r="G26" s="8">
        <v>1811790181.1300001</v>
      </c>
      <c r="H26" s="8">
        <v>4923189130.3599997</v>
      </c>
      <c r="I26" s="8">
        <v>41115961875.540001</v>
      </c>
      <c r="J26" s="8">
        <f>SUM(B26:I26)</f>
        <v>48137557387.760002</v>
      </c>
    </row>
    <row r="27" spans="1:10" ht="15" customHeight="1" x14ac:dyDescent="0.25">
      <c r="A27" s="14" t="s">
        <v>53</v>
      </c>
    </row>
    <row r="28" spans="1:10" ht="15" customHeight="1" x14ac:dyDescent="0.25">
      <c r="A28" s="14" t="s">
        <v>56</v>
      </c>
    </row>
    <row r="29" spans="1:10" ht="15" customHeight="1" x14ac:dyDescent="0.25">
      <c r="A29" s="14"/>
    </row>
    <row r="30" spans="1:10" ht="15" customHeight="1" x14ac:dyDescent="0.25">
      <c r="A30" s="28" t="s">
        <v>83</v>
      </c>
    </row>
    <row r="31" spans="1:10" ht="15" customHeight="1" x14ac:dyDescent="0.25">
      <c r="A31" s="14" t="s">
        <v>35</v>
      </c>
      <c r="B31" s="8">
        <v>4315459.5999999996</v>
      </c>
      <c r="C31" s="8">
        <v>32638468.59</v>
      </c>
      <c r="D31" s="8">
        <v>153590186.12</v>
      </c>
      <c r="E31" s="8">
        <v>235670659.56</v>
      </c>
      <c r="F31" s="8">
        <v>1394546444.8499999</v>
      </c>
      <c r="G31" s="8">
        <v>3455969580.02</v>
      </c>
      <c r="H31" s="8">
        <v>4126661670.6700001</v>
      </c>
      <c r="I31" s="8">
        <v>13235386920.450001</v>
      </c>
      <c r="J31" s="8">
        <f>SUM(B31:I31)</f>
        <v>22638779389.860001</v>
      </c>
    </row>
    <row r="32" spans="1:10" ht="15" customHeight="1" x14ac:dyDescent="0.25">
      <c r="A32" s="14" t="s">
        <v>36</v>
      </c>
      <c r="B32" s="8">
        <v>2850729.02</v>
      </c>
      <c r="C32" s="8">
        <v>56753803.450000003</v>
      </c>
      <c r="D32" s="8">
        <v>553166939.91999996</v>
      </c>
      <c r="E32" s="8">
        <v>874146389.88999999</v>
      </c>
      <c r="F32" s="8">
        <v>4816328507.5299997</v>
      </c>
      <c r="G32" s="8">
        <v>9165758717.6299992</v>
      </c>
      <c r="H32" s="8">
        <v>5555612421.2399998</v>
      </c>
      <c r="I32" s="8">
        <v>5204566908.3199997</v>
      </c>
      <c r="J32" s="8">
        <f>SUM(B32:I32)</f>
        <v>26229184417</v>
      </c>
    </row>
    <row r="33" spans="1:10" ht="15" customHeight="1" x14ac:dyDescent="0.25">
      <c r="A33" s="13"/>
    </row>
    <row r="34" spans="1:10" ht="15" customHeight="1" x14ac:dyDescent="0.25">
      <c r="A34" s="27" t="s">
        <v>82</v>
      </c>
    </row>
    <row r="35" spans="1:10" x14ac:dyDescent="0.25">
      <c r="A35" s="14" t="s">
        <v>43</v>
      </c>
    </row>
    <row r="36" spans="1:10" x14ac:dyDescent="0.25">
      <c r="A36" s="14" t="s">
        <v>38</v>
      </c>
      <c r="B36" s="8">
        <v>367978.42</v>
      </c>
      <c r="C36" s="8">
        <v>1179958.3500000001</v>
      </c>
      <c r="D36" s="8">
        <v>7772471.1399999997</v>
      </c>
      <c r="E36" s="8">
        <v>17951293.390000001</v>
      </c>
      <c r="F36" s="8">
        <v>104880240.04000001</v>
      </c>
      <c r="G36" s="8">
        <v>685070563.38</v>
      </c>
      <c r="H36" s="8">
        <v>1809996458.3699999</v>
      </c>
      <c r="I36" s="8">
        <v>17050001067.02</v>
      </c>
      <c r="J36" s="8">
        <f>SUM(B36:I36)</f>
        <v>19677220030.110001</v>
      </c>
    </row>
    <row r="38" spans="1:10" x14ac:dyDescent="0.25">
      <c r="A38" s="28" t="s">
        <v>81</v>
      </c>
    </row>
    <row r="39" spans="1:10" x14ac:dyDescent="0.25">
      <c r="A39" s="14" t="s">
        <v>50</v>
      </c>
    </row>
    <row r="40" spans="1:10" x14ac:dyDescent="0.25">
      <c r="A40" s="14" t="s">
        <v>34</v>
      </c>
      <c r="B40" s="8">
        <v>12192979.4</v>
      </c>
      <c r="C40" s="8">
        <v>13773078.470000001</v>
      </c>
      <c r="D40" s="8">
        <v>59055625.850000001</v>
      </c>
      <c r="E40" s="8">
        <v>99809963.609999999</v>
      </c>
      <c r="F40" s="8">
        <v>542944925.44000006</v>
      </c>
      <c r="G40" s="8">
        <v>1533833830.6800001</v>
      </c>
      <c r="H40" s="8">
        <v>1830406246.25</v>
      </c>
      <c r="I40" s="8">
        <v>5257741988.1199999</v>
      </c>
      <c r="J40" s="8">
        <f>SUM(B40:I40)</f>
        <v>9349758637.8199997</v>
      </c>
    </row>
    <row r="41" spans="1:10" x14ac:dyDescent="0.25">
      <c r="A41" s="14" t="s">
        <v>51</v>
      </c>
    </row>
    <row r="42" spans="1:10" x14ac:dyDescent="0.25">
      <c r="A42" s="14" t="s">
        <v>52</v>
      </c>
    </row>
    <row r="43" spans="1:10" x14ac:dyDescent="0.25">
      <c r="A43" s="14"/>
    </row>
    <row r="44" spans="1:10" x14ac:dyDescent="0.25">
      <c r="A44" s="29" t="s">
        <v>86</v>
      </c>
    </row>
    <row r="45" spans="1:10" x14ac:dyDescent="0.25">
      <c r="A45" s="14" t="s">
        <v>33</v>
      </c>
      <c r="B45" s="8">
        <v>11540475.52</v>
      </c>
      <c r="C45" s="8">
        <v>30456781.09</v>
      </c>
      <c r="D45" s="8">
        <v>165633013.03999999</v>
      </c>
      <c r="E45" s="8">
        <v>311593758.20999998</v>
      </c>
      <c r="F45" s="8">
        <v>913400496.38999999</v>
      </c>
      <c r="G45" s="8">
        <v>2658396685.3899999</v>
      </c>
      <c r="H45" s="8">
        <v>4261546628.3000002</v>
      </c>
      <c r="I45" s="8">
        <v>11523457799.290001</v>
      </c>
      <c r="J45" s="8">
        <f>SUM(B45:I45)</f>
        <v>19876025637.230003</v>
      </c>
    </row>
    <row r="46" spans="1:10" x14ac:dyDescent="0.25">
      <c r="A46" s="14" t="s">
        <v>37</v>
      </c>
      <c r="B46" s="8">
        <v>7974423.5099999998</v>
      </c>
      <c r="C46" s="8">
        <v>13709642.199999999</v>
      </c>
      <c r="D46" s="8">
        <v>73386591.5</v>
      </c>
      <c r="E46" s="8">
        <v>147654955.44999999</v>
      </c>
      <c r="F46" s="8">
        <v>555667875.30999994</v>
      </c>
      <c r="G46" s="8">
        <v>2673220210.8800001</v>
      </c>
      <c r="H46" s="8">
        <v>7232620669.6499996</v>
      </c>
      <c r="I46" s="8">
        <v>119139666719.69</v>
      </c>
      <c r="J46" s="8">
        <f>SUM(B46:I46)</f>
        <v>129843901088.19</v>
      </c>
    </row>
    <row r="47" spans="1:10" x14ac:dyDescent="0.25">
      <c r="A47" s="14" t="s">
        <v>44</v>
      </c>
    </row>
    <row r="48" spans="1:10" x14ac:dyDescent="0.25">
      <c r="A48" s="14"/>
    </row>
    <row r="49" spans="1:10" x14ac:dyDescent="0.25">
      <c r="A49" s="28" t="s">
        <v>85</v>
      </c>
    </row>
    <row r="50" spans="1:10" x14ac:dyDescent="0.25">
      <c r="A50" s="14" t="s">
        <v>54</v>
      </c>
    </row>
    <row r="51" spans="1:10" x14ac:dyDescent="0.25">
      <c r="A51" s="14" t="s">
        <v>46</v>
      </c>
      <c r="B51" s="8">
        <v>338075.88</v>
      </c>
      <c r="C51" s="8">
        <v>1661133.22</v>
      </c>
      <c r="D51" s="8">
        <v>10890174.52</v>
      </c>
      <c r="E51" s="8">
        <v>34210160.799999997</v>
      </c>
      <c r="F51" s="8">
        <v>92184397.959999993</v>
      </c>
      <c r="G51" s="8">
        <v>432213612.05000001</v>
      </c>
      <c r="H51" s="8">
        <v>693266283.04999995</v>
      </c>
      <c r="I51" s="8">
        <v>1492445374.8800001</v>
      </c>
      <c r="J51" s="8">
        <f>SUM(B51:I51)</f>
        <v>2757209212.3600001</v>
      </c>
    </row>
    <row r="52" spans="1:10" x14ac:dyDescent="0.25">
      <c r="A52" s="14" t="s">
        <v>42</v>
      </c>
      <c r="B52" s="8">
        <v>3955213.5</v>
      </c>
      <c r="C52" s="8">
        <v>17764910.07</v>
      </c>
      <c r="D52" s="8">
        <v>91982495.189999998</v>
      </c>
      <c r="E52" s="8">
        <v>210914136.65000001</v>
      </c>
      <c r="F52" s="8">
        <v>1014060542.72</v>
      </c>
      <c r="G52" s="8">
        <v>3950467714.3499999</v>
      </c>
      <c r="H52" s="8">
        <v>6238080558.4399996</v>
      </c>
      <c r="I52" s="8">
        <v>36735747115.459999</v>
      </c>
      <c r="J52" s="8">
        <f>SUM(B52:I52)</f>
        <v>48262972686.379997</v>
      </c>
    </row>
    <row r="54" spans="1:10" x14ac:dyDescent="0.25">
      <c r="A54" s="18" t="s">
        <v>0</v>
      </c>
    </row>
  </sheetData>
  <pageMargins left="0.78740157499999996" right="0.78740157499999996" top="0.984251969" bottom="0.984251969" header="0.49212598499999999" footer="0.49212598499999999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zoomScaleNormal="100" workbookViewId="0"/>
  </sheetViews>
  <sheetFormatPr defaultRowHeight="15" x14ac:dyDescent="0.25"/>
  <cols>
    <col min="1" max="1" width="50.7109375" style="7" customWidth="1"/>
    <col min="2" max="8" width="15.7109375" style="8" customWidth="1"/>
    <col min="9" max="10" width="16.7109375" style="8" customWidth="1"/>
    <col min="11" max="15" width="15.7109375" style="7" customWidth="1"/>
    <col min="16" max="16384" width="9.140625" style="7"/>
  </cols>
  <sheetData>
    <row r="1" spans="1:15" s="18" customFormat="1" ht="15" customHeight="1" x14ac:dyDescent="0.25">
      <c r="A1" s="13" t="s">
        <v>11</v>
      </c>
      <c r="B1" s="4" t="s">
        <v>71</v>
      </c>
      <c r="C1" s="5"/>
      <c r="D1" s="5"/>
      <c r="E1" s="5"/>
      <c r="F1" s="5"/>
      <c r="G1" s="5"/>
      <c r="H1" s="5"/>
      <c r="I1" s="5"/>
      <c r="J1" s="5"/>
    </row>
    <row r="2" spans="1:15" s="18" customFormat="1" ht="15" customHeight="1" x14ac:dyDescent="0.25">
      <c r="A2" s="14" t="s">
        <v>72</v>
      </c>
      <c r="B2" s="5"/>
      <c r="C2" s="5"/>
      <c r="D2" s="5"/>
      <c r="E2" s="5"/>
      <c r="F2" s="5"/>
      <c r="G2" s="5"/>
      <c r="H2" s="5"/>
      <c r="I2" s="5"/>
      <c r="J2" s="5"/>
    </row>
    <row r="3" spans="1:15" s="18" customFormat="1" ht="15" customHeight="1" x14ac:dyDescent="0.25">
      <c r="A3" s="13" t="s">
        <v>76</v>
      </c>
      <c r="B3" s="5">
        <v>0</v>
      </c>
      <c r="C3" s="5">
        <v>2790.01</v>
      </c>
      <c r="D3" s="5">
        <v>5580.01</v>
      </c>
      <c r="E3" s="5">
        <v>11160.01</v>
      </c>
      <c r="F3" s="5">
        <v>16740.009999999998</v>
      </c>
      <c r="G3" s="5">
        <v>27900.01</v>
      </c>
      <c r="H3" s="5">
        <v>55800.01</v>
      </c>
      <c r="I3" s="5">
        <v>111600.01</v>
      </c>
      <c r="J3" s="5" t="s">
        <v>0</v>
      </c>
      <c r="K3" s="19"/>
      <c r="L3" s="19"/>
      <c r="M3" s="19"/>
      <c r="N3" s="19"/>
      <c r="O3" s="19"/>
    </row>
    <row r="4" spans="1:15" s="18" customFormat="1" ht="15" customHeight="1" x14ac:dyDescent="0.25">
      <c r="A4" s="13" t="s">
        <v>77</v>
      </c>
      <c r="B4" s="5">
        <v>2790</v>
      </c>
      <c r="C4" s="5">
        <v>5580</v>
      </c>
      <c r="D4" s="5">
        <v>11160</v>
      </c>
      <c r="E4" s="5">
        <v>16740</v>
      </c>
      <c r="F4" s="5">
        <v>27900</v>
      </c>
      <c r="G4" s="5">
        <v>55800</v>
      </c>
      <c r="H4" s="5">
        <v>111600</v>
      </c>
      <c r="I4" s="5" t="s">
        <v>1</v>
      </c>
      <c r="J4" s="5" t="s">
        <v>0</v>
      </c>
      <c r="K4" s="19"/>
      <c r="L4" s="19"/>
      <c r="M4" s="19"/>
      <c r="N4" s="19"/>
      <c r="O4" s="19"/>
    </row>
    <row r="5" spans="1:15" s="18" customFormat="1" ht="15" customHeight="1" x14ac:dyDescent="0.25">
      <c r="A5" s="13"/>
      <c r="K5" s="19"/>
      <c r="L5" s="19"/>
      <c r="M5" s="19"/>
      <c r="N5" s="19"/>
      <c r="O5" s="19"/>
    </row>
    <row r="6" spans="1:15" ht="15" customHeight="1" x14ac:dyDescent="0.25">
      <c r="A6" s="27" t="s">
        <v>78</v>
      </c>
    </row>
    <row r="7" spans="1:15" ht="15" customHeight="1" x14ac:dyDescent="0.25">
      <c r="A7" s="14" t="s">
        <v>41</v>
      </c>
      <c r="B7" s="8">
        <v>744751.22</v>
      </c>
      <c r="C7" s="8">
        <v>2276543.85</v>
      </c>
      <c r="D7" s="8">
        <v>11526306.130000001</v>
      </c>
      <c r="E7" s="8">
        <v>31286144.760000002</v>
      </c>
      <c r="F7" s="8">
        <v>128308394.23</v>
      </c>
      <c r="G7" s="8">
        <v>252097449.96000001</v>
      </c>
      <c r="H7" s="8">
        <v>230639642.59999999</v>
      </c>
      <c r="I7" s="8">
        <v>542152549.79999995</v>
      </c>
      <c r="J7" s="8">
        <f>SUM(B7:I7)</f>
        <v>1199031782.55</v>
      </c>
    </row>
    <row r="8" spans="1:15" ht="15" customHeight="1" x14ac:dyDescent="0.25">
      <c r="A8" s="14" t="s">
        <v>55</v>
      </c>
    </row>
    <row r="9" spans="1:15" ht="15" customHeight="1" x14ac:dyDescent="0.25">
      <c r="A9" s="14" t="s">
        <v>57</v>
      </c>
    </row>
    <row r="10" spans="1:15" ht="15" customHeight="1" x14ac:dyDescent="0.25">
      <c r="A10" s="14"/>
    </row>
    <row r="11" spans="1:15" ht="15" customHeight="1" x14ac:dyDescent="0.25">
      <c r="A11" s="28" t="s">
        <v>87</v>
      </c>
    </row>
    <row r="12" spans="1:15" ht="15" customHeight="1" x14ac:dyDescent="0.25">
      <c r="A12" s="14" t="s">
        <v>45</v>
      </c>
    </row>
    <row r="13" spans="1:15" ht="15" customHeight="1" x14ac:dyDescent="0.25">
      <c r="A13" s="14" t="s">
        <v>47</v>
      </c>
    </row>
    <row r="14" spans="1:15" ht="15" customHeight="1" x14ac:dyDescent="0.25">
      <c r="A14" s="14"/>
    </row>
    <row r="15" spans="1:15" ht="15" customHeight="1" x14ac:dyDescent="0.25">
      <c r="A15" s="27" t="s">
        <v>79</v>
      </c>
    </row>
    <row r="16" spans="1:15" ht="15" customHeight="1" x14ac:dyDescent="0.25">
      <c r="A16" s="14" t="s">
        <v>40</v>
      </c>
      <c r="B16" s="8">
        <v>43275.78</v>
      </c>
      <c r="C16" s="8">
        <v>106778.7</v>
      </c>
      <c r="D16" s="8">
        <v>950874.28</v>
      </c>
      <c r="E16" s="8">
        <v>2297724.0299999998</v>
      </c>
      <c r="F16" s="8">
        <v>14531738.800000001</v>
      </c>
      <c r="G16" s="8">
        <v>124031398.56</v>
      </c>
      <c r="H16" s="8">
        <v>318169684.43000001</v>
      </c>
      <c r="I16" s="8">
        <v>1848233318.4200001</v>
      </c>
      <c r="J16" s="8">
        <f>SUM(B16:I16)</f>
        <v>2308364793</v>
      </c>
    </row>
    <row r="17" spans="1:10" ht="15" customHeight="1" x14ac:dyDescent="0.25">
      <c r="A17" s="14" t="s">
        <v>39</v>
      </c>
      <c r="B17" s="8">
        <v>1229445.3999999999</v>
      </c>
      <c r="C17" s="8">
        <v>6224046.9199999999</v>
      </c>
      <c r="D17" s="8">
        <v>38833460.090000004</v>
      </c>
      <c r="E17" s="8">
        <v>95130641.920000002</v>
      </c>
      <c r="F17" s="8">
        <v>465639201.25</v>
      </c>
      <c r="G17" s="8">
        <v>1592830316.6600001</v>
      </c>
      <c r="H17" s="8">
        <v>2511823431.5100002</v>
      </c>
      <c r="I17" s="8">
        <v>10005501095.42</v>
      </c>
      <c r="J17" s="8">
        <f>SUM(B17:I17)</f>
        <v>14717211639.17</v>
      </c>
    </row>
    <row r="18" spans="1:10" ht="15" customHeight="1" x14ac:dyDescent="0.25">
      <c r="A18" s="18"/>
    </row>
    <row r="19" spans="1:10" ht="15" customHeight="1" x14ac:dyDescent="0.25">
      <c r="A19" s="27" t="s">
        <v>84</v>
      </c>
    </row>
    <row r="20" spans="1:10" ht="15" customHeight="1" x14ac:dyDescent="0.25">
      <c r="A20" s="14" t="s">
        <v>31</v>
      </c>
      <c r="B20" s="8">
        <v>1190226.7</v>
      </c>
      <c r="C20" s="8">
        <v>7003647.8899999997</v>
      </c>
      <c r="D20" s="8">
        <v>43200196.600000001</v>
      </c>
      <c r="E20" s="8">
        <v>109097545.38</v>
      </c>
      <c r="F20" s="8">
        <v>483190077.01999998</v>
      </c>
      <c r="G20" s="8">
        <v>2474059349.3200002</v>
      </c>
      <c r="H20" s="8">
        <v>5233390134.1999998</v>
      </c>
      <c r="I20" s="8">
        <v>14132873143.360001</v>
      </c>
      <c r="J20" s="8">
        <f>SUM(B20:I20)</f>
        <v>22484004320.470001</v>
      </c>
    </row>
    <row r="21" spans="1:10" x14ac:dyDescent="0.25">
      <c r="A21" s="14" t="s">
        <v>48</v>
      </c>
    </row>
    <row r="22" spans="1:10" x14ac:dyDescent="0.25">
      <c r="A22" s="14" t="s">
        <v>49</v>
      </c>
    </row>
    <row r="23" spans="1:10" x14ac:dyDescent="0.25">
      <c r="A23" s="14"/>
    </row>
    <row r="24" spans="1:10" ht="15" customHeight="1" x14ac:dyDescent="0.25">
      <c r="A24" s="18"/>
    </row>
    <row r="25" spans="1:10" ht="15" customHeight="1" x14ac:dyDescent="0.25">
      <c r="A25" s="28" t="s">
        <v>80</v>
      </c>
    </row>
    <row r="26" spans="1:10" ht="15" customHeight="1" x14ac:dyDescent="0.25">
      <c r="A26" s="14" t="s">
        <v>32</v>
      </c>
      <c r="B26" s="8">
        <v>685576.12</v>
      </c>
      <c r="C26" s="8">
        <v>3211379.83</v>
      </c>
      <c r="D26" s="8">
        <v>17434438.420000002</v>
      </c>
      <c r="E26" s="8">
        <v>42061131.640000001</v>
      </c>
      <c r="F26" s="8">
        <v>210364877.75999999</v>
      </c>
      <c r="G26" s="8">
        <v>1905884825.46</v>
      </c>
      <c r="H26" s="8">
        <v>4767865837.5600004</v>
      </c>
      <c r="I26" s="8">
        <v>39478905622.010002</v>
      </c>
      <c r="J26" s="8">
        <f>SUM(B26:I26)</f>
        <v>46426413688.800003</v>
      </c>
    </row>
    <row r="27" spans="1:10" ht="15" customHeight="1" x14ac:dyDescent="0.25">
      <c r="A27" s="14" t="s">
        <v>53</v>
      </c>
    </row>
    <row r="28" spans="1:10" ht="15" customHeight="1" x14ac:dyDescent="0.25">
      <c r="A28" s="14" t="s">
        <v>56</v>
      </c>
    </row>
    <row r="29" spans="1:10" ht="15" customHeight="1" x14ac:dyDescent="0.25">
      <c r="A29" s="14"/>
    </row>
    <row r="30" spans="1:10" ht="15" customHeight="1" x14ac:dyDescent="0.25">
      <c r="A30" s="28" t="s">
        <v>83</v>
      </c>
    </row>
    <row r="31" spans="1:10" x14ac:dyDescent="0.25">
      <c r="A31" s="14" t="s">
        <v>35</v>
      </c>
      <c r="B31" s="8">
        <v>3078459.83</v>
      </c>
      <c r="C31" s="8">
        <v>26680084.059999999</v>
      </c>
      <c r="D31" s="8">
        <v>129341230.09</v>
      </c>
      <c r="E31" s="8">
        <v>231305699.96000001</v>
      </c>
      <c r="F31" s="8">
        <v>1557622932.1700001</v>
      </c>
      <c r="G31" s="8">
        <v>3651981973.6100001</v>
      </c>
      <c r="H31" s="8">
        <v>4738254806.1099997</v>
      </c>
      <c r="I31" s="8">
        <v>14062906900.74</v>
      </c>
      <c r="J31" s="8">
        <f>SUM(B31:I31)</f>
        <v>24401172086.57</v>
      </c>
    </row>
    <row r="32" spans="1:10" x14ac:dyDescent="0.25">
      <c r="A32" s="14" t="s">
        <v>36</v>
      </c>
      <c r="B32" s="8">
        <v>2086834.85</v>
      </c>
      <c r="C32" s="8">
        <v>47540119.009999998</v>
      </c>
      <c r="D32" s="8">
        <v>472678559.63999999</v>
      </c>
      <c r="E32" s="8">
        <v>886988926.22000003</v>
      </c>
      <c r="F32" s="8">
        <v>5332077028.4700003</v>
      </c>
      <c r="G32" s="8">
        <v>9699119408.3999996</v>
      </c>
      <c r="H32" s="8">
        <v>5993401492.5299997</v>
      </c>
      <c r="I32" s="8">
        <v>5432805790.5200005</v>
      </c>
      <c r="J32" s="8">
        <f>SUM(B32:I32)</f>
        <v>27866698159.639999</v>
      </c>
    </row>
    <row r="33" spans="1:10" x14ac:dyDescent="0.25">
      <c r="A33" s="13"/>
    </row>
    <row r="34" spans="1:10" x14ac:dyDescent="0.25">
      <c r="A34" s="27" t="s">
        <v>82</v>
      </c>
    </row>
    <row r="35" spans="1:10" x14ac:dyDescent="0.25">
      <c r="A35" s="14" t="s">
        <v>43</v>
      </c>
    </row>
    <row r="36" spans="1:10" x14ac:dyDescent="0.25">
      <c r="A36" s="14" t="s">
        <v>38</v>
      </c>
      <c r="B36" s="8">
        <v>276078.69</v>
      </c>
      <c r="C36" s="8">
        <v>907877.93</v>
      </c>
      <c r="D36" s="8">
        <v>5959053.2599999998</v>
      </c>
      <c r="E36" s="8">
        <v>13999577.619999999</v>
      </c>
      <c r="F36" s="8">
        <v>94232891.629999995</v>
      </c>
      <c r="G36" s="8">
        <v>688564150.59000003</v>
      </c>
      <c r="H36" s="8">
        <v>1932710174.1300001</v>
      </c>
      <c r="I36" s="8">
        <v>17177825136.799999</v>
      </c>
      <c r="J36" s="8">
        <f>SUM(B36:I36)</f>
        <v>19914474940.650002</v>
      </c>
    </row>
    <row r="38" spans="1:10" x14ac:dyDescent="0.25">
      <c r="A38" s="28" t="s">
        <v>81</v>
      </c>
    </row>
    <row r="39" spans="1:10" x14ac:dyDescent="0.25">
      <c r="A39" s="14" t="s">
        <v>50</v>
      </c>
    </row>
    <row r="40" spans="1:10" x14ac:dyDescent="0.25">
      <c r="A40" s="14" t="s">
        <v>34</v>
      </c>
      <c r="B40" s="8">
        <v>13484079.949999999</v>
      </c>
      <c r="C40" s="8">
        <v>15146731.109999999</v>
      </c>
      <c r="D40" s="8">
        <v>61794737.68</v>
      </c>
      <c r="E40" s="8">
        <v>109084414.08</v>
      </c>
      <c r="F40" s="8">
        <v>633699611.86000001</v>
      </c>
      <c r="G40" s="8">
        <v>1678988106.5999999</v>
      </c>
      <c r="H40" s="8">
        <v>1992310119.54</v>
      </c>
      <c r="I40" s="8">
        <v>5948411116.2799997</v>
      </c>
      <c r="J40" s="8">
        <f>SUM(B40:I40)</f>
        <v>10452918917.099998</v>
      </c>
    </row>
    <row r="41" spans="1:10" x14ac:dyDescent="0.25">
      <c r="A41" s="14" t="s">
        <v>51</v>
      </c>
    </row>
    <row r="42" spans="1:10" x14ac:dyDescent="0.25">
      <c r="A42" s="14" t="s">
        <v>52</v>
      </c>
    </row>
    <row r="43" spans="1:10" x14ac:dyDescent="0.25">
      <c r="A43" s="14"/>
    </row>
    <row r="44" spans="1:10" x14ac:dyDescent="0.25">
      <c r="A44" s="29" t="s">
        <v>86</v>
      </c>
    </row>
    <row r="45" spans="1:10" x14ac:dyDescent="0.25">
      <c r="A45" s="14" t="s">
        <v>33</v>
      </c>
      <c r="B45" s="8">
        <v>9756514.0999999996</v>
      </c>
      <c r="C45" s="8">
        <v>29852786.030000001</v>
      </c>
      <c r="D45" s="8">
        <v>149419642.44</v>
      </c>
      <c r="E45" s="8">
        <v>297183377.42000002</v>
      </c>
      <c r="F45" s="8">
        <v>954596970.35000002</v>
      </c>
      <c r="G45" s="8">
        <v>3085589829.96</v>
      </c>
      <c r="H45" s="8">
        <v>5023669561.0100002</v>
      </c>
      <c r="I45" s="8">
        <v>13301669371.09</v>
      </c>
      <c r="J45" s="8">
        <f>SUM(B45:I45)</f>
        <v>22851738052.400002</v>
      </c>
    </row>
    <row r="46" spans="1:10" x14ac:dyDescent="0.25">
      <c r="A46" s="14" t="s">
        <v>37</v>
      </c>
      <c r="B46" s="8">
        <v>6735530.7400000002</v>
      </c>
      <c r="C46" s="8">
        <v>13818339.91</v>
      </c>
      <c r="D46" s="8">
        <v>69837256.109999999</v>
      </c>
      <c r="E46" s="8">
        <v>144354202.90000001</v>
      </c>
      <c r="F46" s="8">
        <v>614190688.04999995</v>
      </c>
      <c r="G46" s="8">
        <v>3166344363.4899998</v>
      </c>
      <c r="H46" s="8">
        <v>8478538202.3599997</v>
      </c>
      <c r="I46" s="8">
        <v>120788710940.63</v>
      </c>
      <c r="J46" s="8">
        <f>SUM(B46:I46)</f>
        <v>133282529524.19</v>
      </c>
    </row>
    <row r="47" spans="1:10" x14ac:dyDescent="0.25">
      <c r="A47" s="14" t="s">
        <v>44</v>
      </c>
    </row>
    <row r="48" spans="1:10" x14ac:dyDescent="0.25">
      <c r="A48" s="14"/>
    </row>
    <row r="49" spans="1:10" x14ac:dyDescent="0.25">
      <c r="A49" s="28" t="s">
        <v>85</v>
      </c>
    </row>
    <row r="50" spans="1:10" x14ac:dyDescent="0.25">
      <c r="A50" s="14" t="s">
        <v>54</v>
      </c>
    </row>
    <row r="51" spans="1:10" x14ac:dyDescent="0.25">
      <c r="A51" s="14" t="s">
        <v>46</v>
      </c>
      <c r="B51" s="8">
        <v>250159.72</v>
      </c>
      <c r="C51" s="8">
        <v>1217616.71</v>
      </c>
      <c r="D51" s="8">
        <v>7739983.1100000003</v>
      </c>
      <c r="E51" s="8">
        <v>25326228.73</v>
      </c>
      <c r="F51" s="8">
        <v>76269256.859999999</v>
      </c>
      <c r="G51" s="8">
        <v>464172372.30000001</v>
      </c>
      <c r="H51" s="8">
        <v>736353715.02999997</v>
      </c>
      <c r="I51" s="8">
        <v>1525865274.55</v>
      </c>
      <c r="J51" s="8">
        <f>SUM(B51:I51)</f>
        <v>2837194607.0100002</v>
      </c>
    </row>
    <row r="52" spans="1:10" x14ac:dyDescent="0.25">
      <c r="A52" s="14" t="s">
        <v>42</v>
      </c>
      <c r="B52" s="8">
        <v>3975391.45</v>
      </c>
      <c r="C52" s="8">
        <v>16350722.34</v>
      </c>
      <c r="D52" s="8">
        <v>89560358.950000003</v>
      </c>
      <c r="E52" s="8">
        <v>227656252.99000001</v>
      </c>
      <c r="F52" s="8">
        <v>1204158282.78</v>
      </c>
      <c r="G52" s="8">
        <v>4501035975.04</v>
      </c>
      <c r="H52" s="8">
        <v>6633869467.4799995</v>
      </c>
      <c r="I52" s="8">
        <v>35981085695.230003</v>
      </c>
      <c r="J52" s="8">
        <f>SUM(B52:I52)</f>
        <v>48657692146.260002</v>
      </c>
    </row>
    <row r="54" spans="1:10" x14ac:dyDescent="0.25">
      <c r="A54" s="18" t="s">
        <v>0</v>
      </c>
    </row>
  </sheetData>
  <pageMargins left="0.78740157499999996" right="0.78740157499999996" top="0.984251969" bottom="0.984251969" header="0.49212598499999999" footer="0.49212598499999999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zoomScaleNormal="100" workbookViewId="0"/>
  </sheetViews>
  <sheetFormatPr defaultRowHeight="15" x14ac:dyDescent="0.25"/>
  <cols>
    <col min="1" max="1" width="50.7109375" style="7" customWidth="1"/>
    <col min="2" max="10" width="15.7109375" style="8" customWidth="1"/>
    <col min="11" max="11" width="15.7109375" style="7" customWidth="1"/>
    <col min="12" max="13" width="16.7109375" style="7" customWidth="1"/>
    <col min="14" max="15" width="15.7109375" style="7" customWidth="1"/>
    <col min="16" max="16384" width="9.140625" style="7"/>
  </cols>
  <sheetData>
    <row r="1" spans="1:15" s="18" customFormat="1" ht="15" customHeight="1" x14ac:dyDescent="0.25">
      <c r="A1" s="13" t="s">
        <v>12</v>
      </c>
      <c r="B1" s="4" t="s">
        <v>71</v>
      </c>
      <c r="C1" s="5"/>
      <c r="D1" s="5"/>
      <c r="E1" s="5"/>
      <c r="F1" s="5"/>
      <c r="G1" s="5"/>
      <c r="H1" s="5"/>
      <c r="I1" s="5"/>
      <c r="J1" s="5"/>
      <c r="K1" s="6"/>
      <c r="L1" s="6"/>
      <c r="M1" s="6"/>
    </row>
    <row r="2" spans="1:15" s="18" customFormat="1" ht="15" customHeight="1" x14ac:dyDescent="0.25">
      <c r="A2" s="14" t="s">
        <v>72</v>
      </c>
      <c r="B2" s="5"/>
      <c r="C2" s="5"/>
      <c r="D2" s="5"/>
      <c r="E2" s="5"/>
      <c r="F2" s="5"/>
      <c r="G2" s="5"/>
      <c r="H2" s="5"/>
      <c r="I2" s="5"/>
      <c r="J2" s="5"/>
      <c r="K2" s="6"/>
      <c r="L2" s="6"/>
      <c r="M2" s="6"/>
    </row>
    <row r="3" spans="1:15" s="18" customFormat="1" ht="15" customHeight="1" x14ac:dyDescent="0.25">
      <c r="A3" s="13" t="s">
        <v>76</v>
      </c>
      <c r="B3" s="5">
        <v>0</v>
      </c>
      <c r="C3" s="5">
        <v>1530.01</v>
      </c>
      <c r="D3" s="5">
        <v>3060.01</v>
      </c>
      <c r="E3" s="5">
        <v>6120.01</v>
      </c>
      <c r="F3" s="5">
        <v>12240.01</v>
      </c>
      <c r="G3" s="5">
        <v>18360.009999999998</v>
      </c>
      <c r="H3" s="5">
        <v>30600.01</v>
      </c>
      <c r="I3" s="5">
        <v>61200.01</v>
      </c>
      <c r="J3" s="5">
        <v>91800.01</v>
      </c>
      <c r="K3" s="5">
        <v>122400.01</v>
      </c>
      <c r="L3" s="5">
        <v>183600.01</v>
      </c>
      <c r="M3" s="5" t="s">
        <v>0</v>
      </c>
      <c r="N3" s="19"/>
      <c r="O3" s="19"/>
    </row>
    <row r="4" spans="1:15" s="18" customFormat="1" ht="15" customHeight="1" x14ac:dyDescent="0.25">
      <c r="A4" s="13" t="s">
        <v>77</v>
      </c>
      <c r="B4" s="5">
        <v>1530</v>
      </c>
      <c r="C4" s="5">
        <v>3060</v>
      </c>
      <c r="D4" s="5">
        <v>6120</v>
      </c>
      <c r="E4" s="5">
        <v>12240</v>
      </c>
      <c r="F4" s="5">
        <v>18360</v>
      </c>
      <c r="G4" s="5">
        <v>30600</v>
      </c>
      <c r="H4" s="5">
        <v>61200</v>
      </c>
      <c r="I4" s="5">
        <v>91800</v>
      </c>
      <c r="J4" s="5">
        <v>122400</v>
      </c>
      <c r="K4" s="5">
        <v>183600</v>
      </c>
      <c r="L4" s="5" t="s">
        <v>1</v>
      </c>
      <c r="M4" s="5" t="s">
        <v>0</v>
      </c>
      <c r="N4" s="19"/>
      <c r="O4" s="19"/>
    </row>
    <row r="5" spans="1:15" ht="15" customHeight="1" x14ac:dyDescent="0.25">
      <c r="A5" s="13"/>
    </row>
    <row r="6" spans="1:15" ht="15" customHeight="1" x14ac:dyDescent="0.25">
      <c r="A6" s="27" t="s">
        <v>78</v>
      </c>
      <c r="J6" s="7"/>
    </row>
    <row r="7" spans="1:15" ht="15" customHeight="1" x14ac:dyDescent="0.25">
      <c r="A7" s="14" t="s">
        <v>41</v>
      </c>
      <c r="B7" s="8">
        <v>269443.53000000003</v>
      </c>
      <c r="C7" s="8">
        <v>648947.05000000005</v>
      </c>
      <c r="D7" s="8">
        <v>2923632.51</v>
      </c>
      <c r="E7" s="8">
        <v>14303305.560000001</v>
      </c>
      <c r="F7" s="8">
        <v>35437880.829999998</v>
      </c>
      <c r="G7" s="8">
        <v>142222637.53</v>
      </c>
      <c r="H7" s="8">
        <v>320800477.16000003</v>
      </c>
      <c r="I7" s="8">
        <v>175136144.21000001</v>
      </c>
      <c r="J7" s="7">
        <v>121002839.56999999</v>
      </c>
      <c r="K7" s="7">
        <v>193233915.28999999</v>
      </c>
      <c r="L7" s="7">
        <v>435252477.35000002</v>
      </c>
      <c r="M7" s="7">
        <f>SUM(B7:L7)</f>
        <v>1441231700.5900002</v>
      </c>
    </row>
    <row r="8" spans="1:15" ht="15" customHeight="1" x14ac:dyDescent="0.25">
      <c r="A8" s="14" t="s">
        <v>55</v>
      </c>
    </row>
    <row r="9" spans="1:15" ht="15" customHeight="1" x14ac:dyDescent="0.25">
      <c r="A9" s="14" t="s">
        <v>57</v>
      </c>
      <c r="J9" s="7"/>
    </row>
    <row r="10" spans="1:15" ht="15" customHeight="1" x14ac:dyDescent="0.25">
      <c r="A10" s="14"/>
      <c r="J10" s="7"/>
    </row>
    <row r="11" spans="1:15" ht="15" customHeight="1" x14ac:dyDescent="0.25">
      <c r="A11" s="28" t="s">
        <v>87</v>
      </c>
      <c r="J11" s="7"/>
    </row>
    <row r="12" spans="1:15" ht="15" customHeight="1" x14ac:dyDescent="0.25">
      <c r="A12" s="14" t="s">
        <v>45</v>
      </c>
      <c r="B12" s="8">
        <v>5098.88</v>
      </c>
      <c r="C12" s="8">
        <v>19328.02</v>
      </c>
      <c r="D12" s="8">
        <v>47806.75</v>
      </c>
      <c r="E12" s="8">
        <v>157560.26</v>
      </c>
      <c r="F12" s="8">
        <v>347971.13</v>
      </c>
      <c r="G12" s="8">
        <v>1459337.1</v>
      </c>
      <c r="H12" s="8">
        <v>6524312.4900000002</v>
      </c>
      <c r="I12" s="8">
        <v>7122044.6600000001</v>
      </c>
      <c r="J12" s="7">
        <v>5470162.5899999999</v>
      </c>
      <c r="K12" s="7">
        <v>10898266.859999999</v>
      </c>
      <c r="L12" s="7">
        <v>32590228.690000001</v>
      </c>
      <c r="M12" s="7">
        <f>SUM(B12:L12)</f>
        <v>64642117.430000007</v>
      </c>
    </row>
    <row r="13" spans="1:15" ht="15" customHeight="1" x14ac:dyDescent="0.25">
      <c r="A13" s="14" t="s">
        <v>47</v>
      </c>
      <c r="J13" s="7"/>
    </row>
    <row r="14" spans="1:15" ht="15" customHeight="1" x14ac:dyDescent="0.25">
      <c r="A14" s="14"/>
      <c r="J14" s="7"/>
    </row>
    <row r="15" spans="1:15" ht="15" customHeight="1" x14ac:dyDescent="0.25">
      <c r="A15" s="27" t="s">
        <v>79</v>
      </c>
      <c r="J15" s="7"/>
    </row>
    <row r="16" spans="1:15" ht="15" customHeight="1" x14ac:dyDescent="0.25">
      <c r="A16" s="14" t="s">
        <v>40</v>
      </c>
      <c r="B16" s="8">
        <v>456881.08</v>
      </c>
      <c r="C16" s="8">
        <v>227931.26</v>
      </c>
      <c r="D16" s="8">
        <v>1089625.3</v>
      </c>
      <c r="E16" s="8">
        <v>1092018.25</v>
      </c>
      <c r="F16" s="8">
        <v>2673916.59</v>
      </c>
      <c r="G16" s="8">
        <v>21156009.579999998</v>
      </c>
      <c r="H16" s="8">
        <v>134571120.22999999</v>
      </c>
      <c r="I16" s="8">
        <v>183063779.91999999</v>
      </c>
      <c r="J16" s="7">
        <v>166246350.56</v>
      </c>
      <c r="K16" s="7">
        <v>289874819.17000002</v>
      </c>
      <c r="L16" s="7">
        <v>1675453983.3</v>
      </c>
      <c r="M16" s="7">
        <f>SUM(B16:L16)</f>
        <v>2475906435.2399998</v>
      </c>
    </row>
    <row r="17" spans="1:13" ht="15" customHeight="1" x14ac:dyDescent="0.25">
      <c r="A17" s="14" t="s">
        <v>39</v>
      </c>
      <c r="B17" s="8">
        <v>226115.99</v>
      </c>
      <c r="C17" s="8">
        <v>938186.98</v>
      </c>
      <c r="D17" s="8">
        <v>6487186.1900000004</v>
      </c>
      <c r="E17" s="8">
        <v>45283372.210000001</v>
      </c>
      <c r="F17" s="8">
        <v>111827337.73999999</v>
      </c>
      <c r="G17" s="8">
        <v>545487327.57000005</v>
      </c>
      <c r="H17" s="8">
        <v>1772843836.1900001</v>
      </c>
      <c r="I17" s="8">
        <v>1384385771.8199999</v>
      </c>
      <c r="J17" s="7">
        <v>1121415986.7</v>
      </c>
      <c r="K17" s="7">
        <v>1788999864.0799999</v>
      </c>
      <c r="L17" s="7">
        <v>7633220859.6700001</v>
      </c>
      <c r="M17" s="7">
        <f>SUM(B17:L17)</f>
        <v>14411115845.139999</v>
      </c>
    </row>
    <row r="18" spans="1:13" ht="15" customHeight="1" x14ac:dyDescent="0.25">
      <c r="A18" s="18"/>
      <c r="J18" s="7"/>
    </row>
    <row r="19" spans="1:13" ht="15" customHeight="1" x14ac:dyDescent="0.25">
      <c r="A19" s="27" t="s">
        <v>84</v>
      </c>
      <c r="J19" s="7"/>
    </row>
    <row r="20" spans="1:13" ht="15" customHeight="1" x14ac:dyDescent="0.25">
      <c r="A20" s="14" t="s">
        <v>31</v>
      </c>
      <c r="B20" s="8">
        <v>231042.27</v>
      </c>
      <c r="C20" s="8">
        <v>1066752</v>
      </c>
      <c r="D20" s="8">
        <v>8135710.6600000001</v>
      </c>
      <c r="E20" s="8">
        <v>43227223.990000002</v>
      </c>
      <c r="F20" s="8">
        <v>110792043.03</v>
      </c>
      <c r="G20" s="8">
        <v>510095001.38999999</v>
      </c>
      <c r="H20" s="8">
        <v>2782410523.4400001</v>
      </c>
      <c r="I20" s="8">
        <v>3338344770.3499999</v>
      </c>
      <c r="J20" s="7">
        <v>2721275561.1500001</v>
      </c>
      <c r="K20" s="7">
        <v>3003747429.0799999</v>
      </c>
      <c r="L20" s="7">
        <v>13586435108.940001</v>
      </c>
      <c r="M20" s="7">
        <f>SUM(B20:L20)</f>
        <v>26105761166.299999</v>
      </c>
    </row>
    <row r="21" spans="1:13" x14ac:dyDescent="0.25">
      <c r="A21" s="14" t="s">
        <v>48</v>
      </c>
    </row>
    <row r="22" spans="1:13" x14ac:dyDescent="0.25">
      <c r="A22" s="14" t="s">
        <v>49</v>
      </c>
    </row>
    <row r="23" spans="1:13" x14ac:dyDescent="0.25">
      <c r="A23" s="14"/>
    </row>
    <row r="24" spans="1:13" ht="15" customHeight="1" x14ac:dyDescent="0.25">
      <c r="A24" s="18"/>
    </row>
    <row r="25" spans="1:13" ht="15" customHeight="1" x14ac:dyDescent="0.25">
      <c r="A25" s="28" t="s">
        <v>80</v>
      </c>
    </row>
    <row r="26" spans="1:13" ht="15" customHeight="1" x14ac:dyDescent="0.25">
      <c r="A26" s="14" t="s">
        <v>32</v>
      </c>
      <c r="B26" s="8">
        <v>151688.79</v>
      </c>
      <c r="C26" s="8">
        <v>476157.74</v>
      </c>
      <c r="D26" s="8">
        <v>3046686.37</v>
      </c>
      <c r="E26" s="8">
        <v>18363707.280000001</v>
      </c>
      <c r="F26" s="8">
        <v>40774462.350000001</v>
      </c>
      <c r="G26" s="8">
        <v>229155373.22</v>
      </c>
      <c r="H26" s="8">
        <v>2063663690.05</v>
      </c>
      <c r="I26" s="8">
        <v>2627056475.4499998</v>
      </c>
      <c r="J26" s="7">
        <v>2368127438.3600001</v>
      </c>
      <c r="K26" s="7">
        <v>3928865566.1700001</v>
      </c>
      <c r="L26" s="7">
        <v>39203033855.300003</v>
      </c>
      <c r="M26" s="7">
        <f>SUM(B26:L26)</f>
        <v>50482715101.080002</v>
      </c>
    </row>
    <row r="27" spans="1:13" ht="15" customHeight="1" x14ac:dyDescent="0.25">
      <c r="A27" s="14" t="s">
        <v>53</v>
      </c>
    </row>
    <row r="28" spans="1:13" x14ac:dyDescent="0.25">
      <c r="A28" s="14" t="s">
        <v>56</v>
      </c>
    </row>
    <row r="29" spans="1:13" x14ac:dyDescent="0.25">
      <c r="A29" s="14"/>
    </row>
    <row r="30" spans="1:13" x14ac:dyDescent="0.25">
      <c r="A30" s="28" t="s">
        <v>83</v>
      </c>
    </row>
    <row r="31" spans="1:13" x14ac:dyDescent="0.25">
      <c r="A31" s="14" t="s">
        <v>35</v>
      </c>
      <c r="B31" s="8">
        <v>405699.92</v>
      </c>
      <c r="C31" s="8">
        <v>2217672.23</v>
      </c>
      <c r="D31" s="8">
        <v>20644074.649999999</v>
      </c>
      <c r="E31" s="8">
        <v>113941697.34</v>
      </c>
      <c r="F31" s="8">
        <v>221405161.86000001</v>
      </c>
      <c r="G31" s="8">
        <v>1518300887.23</v>
      </c>
      <c r="H31" s="8">
        <v>3901625220.6399999</v>
      </c>
      <c r="I31" s="8">
        <v>2711289886.6199999</v>
      </c>
      <c r="J31" s="7">
        <v>2597145760.6599998</v>
      </c>
      <c r="K31" s="7">
        <v>4148061645.0799999</v>
      </c>
      <c r="L31" s="7">
        <v>11176489587.790001</v>
      </c>
      <c r="M31" s="7">
        <f>SUM(B31:L31)</f>
        <v>26411527294.02</v>
      </c>
    </row>
    <row r="32" spans="1:13" x14ac:dyDescent="0.25">
      <c r="A32" s="14" t="s">
        <v>36</v>
      </c>
      <c r="B32" s="8">
        <v>446830.33</v>
      </c>
      <c r="C32" s="8">
        <v>1760230.56</v>
      </c>
      <c r="D32" s="8">
        <v>48928300.439999998</v>
      </c>
      <c r="E32" s="8">
        <v>480751144.25</v>
      </c>
      <c r="F32" s="8">
        <v>960004244.14999998</v>
      </c>
      <c r="G32" s="8">
        <v>5653386318.7399998</v>
      </c>
      <c r="H32" s="8">
        <v>10864121463.25</v>
      </c>
      <c r="I32" s="8">
        <v>4298767842.1400003</v>
      </c>
      <c r="J32" s="7">
        <v>2433540121.6799998</v>
      </c>
      <c r="K32" s="7">
        <v>2372497171.3000002</v>
      </c>
      <c r="L32" s="7">
        <v>3655555479.6799998</v>
      </c>
      <c r="M32" s="7">
        <f>SUM(B32:L32)</f>
        <v>30769759146.52</v>
      </c>
    </row>
    <row r="33" spans="1:13" x14ac:dyDescent="0.25">
      <c r="A33" s="13"/>
    </row>
    <row r="34" spans="1:13" x14ac:dyDescent="0.25">
      <c r="A34" s="27" t="s">
        <v>82</v>
      </c>
    </row>
    <row r="35" spans="1:13" x14ac:dyDescent="0.25">
      <c r="A35" s="14" t="s">
        <v>43</v>
      </c>
      <c r="B35" s="8">
        <v>14988.15</v>
      </c>
      <c r="C35" s="8">
        <v>24762.95</v>
      </c>
      <c r="D35" s="8">
        <v>39104.44</v>
      </c>
      <c r="E35" s="8">
        <v>205836.63</v>
      </c>
      <c r="F35" s="8">
        <v>295676.08</v>
      </c>
      <c r="G35" s="8">
        <v>1620947.31</v>
      </c>
      <c r="H35" s="8">
        <v>9492367.3800000008</v>
      </c>
      <c r="I35" s="8">
        <v>16390241.369999999</v>
      </c>
      <c r="J35" s="7">
        <v>20078271.02</v>
      </c>
      <c r="K35" s="7">
        <v>42843904.859999999</v>
      </c>
      <c r="L35" s="7">
        <v>12549322922.120001</v>
      </c>
      <c r="M35" s="7">
        <f>SUM(B35:L35)</f>
        <v>12640329022.310001</v>
      </c>
    </row>
    <row r="36" spans="1:13" x14ac:dyDescent="0.25">
      <c r="A36" s="14" t="s">
        <v>38</v>
      </c>
      <c r="B36" s="8">
        <v>77152.429999999993</v>
      </c>
      <c r="C36" s="8">
        <v>219843.3</v>
      </c>
      <c r="D36" s="8">
        <v>944505.79</v>
      </c>
      <c r="E36" s="8">
        <v>5845116.3700000001</v>
      </c>
      <c r="F36" s="8">
        <v>14058955.369999999</v>
      </c>
      <c r="G36" s="8">
        <v>98957711.060000002</v>
      </c>
      <c r="H36" s="8">
        <v>766207403.89999998</v>
      </c>
      <c r="I36" s="8">
        <v>1032315801.48</v>
      </c>
      <c r="J36" s="7">
        <v>1181986273.6800001</v>
      </c>
      <c r="K36" s="7">
        <v>2454708381.46</v>
      </c>
      <c r="L36" s="7">
        <v>21870084911.689999</v>
      </c>
      <c r="M36" s="7">
        <f>SUM(B36:L36)</f>
        <v>27425406056.529999</v>
      </c>
    </row>
    <row r="38" spans="1:13" x14ac:dyDescent="0.25">
      <c r="A38" s="28" t="s">
        <v>81</v>
      </c>
    </row>
    <row r="39" spans="1:13" x14ac:dyDescent="0.25">
      <c r="A39" s="14" t="s">
        <v>50</v>
      </c>
    </row>
    <row r="40" spans="1:13" x14ac:dyDescent="0.25">
      <c r="A40" s="14" t="s">
        <v>34</v>
      </c>
      <c r="B40" s="8">
        <v>7279379.5800000001</v>
      </c>
      <c r="C40" s="8">
        <v>8811539.7599999998</v>
      </c>
      <c r="D40" s="8">
        <v>17393952.350000001</v>
      </c>
      <c r="E40" s="8">
        <v>70708070.349999994</v>
      </c>
      <c r="F40" s="8">
        <v>128327638.86</v>
      </c>
      <c r="G40" s="8">
        <v>730033928.01999998</v>
      </c>
      <c r="H40" s="8">
        <v>1976902721.05</v>
      </c>
      <c r="I40" s="8">
        <v>1368326381.6400001</v>
      </c>
      <c r="J40" s="7">
        <v>1006973466.59</v>
      </c>
      <c r="K40" s="7">
        <v>1363556385.3099999</v>
      </c>
      <c r="L40" s="7">
        <v>5581941330.8400002</v>
      </c>
      <c r="M40" s="7">
        <f>SUM(B40:L40)</f>
        <v>12260254794.35</v>
      </c>
    </row>
    <row r="41" spans="1:13" x14ac:dyDescent="0.25">
      <c r="A41" s="14" t="s">
        <v>51</v>
      </c>
    </row>
    <row r="42" spans="1:13" x14ac:dyDescent="0.25">
      <c r="A42" s="14" t="s">
        <v>52</v>
      </c>
    </row>
    <row r="43" spans="1:13" x14ac:dyDescent="0.25">
      <c r="A43" s="14"/>
    </row>
    <row r="44" spans="1:13" x14ac:dyDescent="0.25">
      <c r="A44" s="29" t="s">
        <v>86</v>
      </c>
    </row>
    <row r="45" spans="1:13" x14ac:dyDescent="0.25">
      <c r="A45" s="14" t="s">
        <v>33</v>
      </c>
      <c r="B45" s="8">
        <v>3654114.46</v>
      </c>
      <c r="C45" s="8">
        <v>7013374.8399999999</v>
      </c>
      <c r="D45" s="8">
        <v>31158983.989999998</v>
      </c>
      <c r="E45" s="8">
        <v>169187483.16999999</v>
      </c>
      <c r="F45" s="8">
        <v>325535887.02999997</v>
      </c>
      <c r="G45" s="8">
        <v>1126104509.46</v>
      </c>
      <c r="H45" s="8">
        <v>3877812029.54</v>
      </c>
      <c r="I45" s="8">
        <v>3627281074.2199998</v>
      </c>
      <c r="J45" s="7">
        <v>2967621046.9200001</v>
      </c>
      <c r="K45" s="7">
        <v>4246748730.6500001</v>
      </c>
      <c r="L45" s="7">
        <v>13289731763.24</v>
      </c>
      <c r="M45" s="7">
        <f>SUM(B45:L45)</f>
        <v>29671848997.519997</v>
      </c>
    </row>
    <row r="46" spans="1:13" x14ac:dyDescent="0.25">
      <c r="A46" s="14" t="s">
        <v>37</v>
      </c>
      <c r="B46" s="8">
        <v>2399842.88</v>
      </c>
      <c r="C46" s="8">
        <v>3866650.84</v>
      </c>
      <c r="D46" s="8">
        <v>13203988.08</v>
      </c>
      <c r="E46" s="8">
        <v>69247261.879999995</v>
      </c>
      <c r="F46" s="8">
        <v>149750622.30000001</v>
      </c>
      <c r="G46" s="8">
        <v>675467338.24000001</v>
      </c>
      <c r="H46" s="8">
        <v>3541285312.7199998</v>
      </c>
      <c r="I46" s="8">
        <v>4715279628.3800001</v>
      </c>
      <c r="J46" s="7">
        <v>4977634233.4399996</v>
      </c>
      <c r="K46" s="7">
        <v>9170071167.7900009</v>
      </c>
      <c r="L46" s="7">
        <v>139394346305.92999</v>
      </c>
      <c r="M46" s="7">
        <f>SUM(B46:L46)</f>
        <v>162712552352.47998</v>
      </c>
    </row>
    <row r="47" spans="1:13" x14ac:dyDescent="0.25">
      <c r="A47" s="14" t="s">
        <v>44</v>
      </c>
      <c r="B47" s="8">
        <v>30</v>
      </c>
      <c r="C47" s="8">
        <v>2063.33</v>
      </c>
      <c r="D47" s="8">
        <v>2082.62</v>
      </c>
      <c r="E47" s="8">
        <v>37088.04</v>
      </c>
      <c r="F47" s="8">
        <v>75888.679999999993</v>
      </c>
      <c r="G47" s="8">
        <v>435762.26</v>
      </c>
      <c r="H47" s="8">
        <v>2726679.46</v>
      </c>
      <c r="I47" s="8">
        <v>5435936.9199999999</v>
      </c>
      <c r="J47" s="7">
        <v>10695179.199999999</v>
      </c>
      <c r="K47" s="7">
        <v>59058497.979999997</v>
      </c>
      <c r="L47" s="7">
        <v>334705812.31</v>
      </c>
      <c r="M47" s="7">
        <f>SUM(B47:L47)</f>
        <v>413175020.80000001</v>
      </c>
    </row>
    <row r="48" spans="1:13" x14ac:dyDescent="0.25">
      <c r="A48" s="14"/>
    </row>
    <row r="49" spans="1:13" x14ac:dyDescent="0.25">
      <c r="A49" s="28" t="s">
        <v>85</v>
      </c>
    </row>
    <row r="50" spans="1:13" x14ac:dyDescent="0.25">
      <c r="A50" s="14" t="s">
        <v>54</v>
      </c>
    </row>
    <row r="51" spans="1:13" x14ac:dyDescent="0.25">
      <c r="A51" s="14" t="s">
        <v>46</v>
      </c>
      <c r="B51" s="8">
        <v>40540.65</v>
      </c>
      <c r="C51" s="8">
        <v>85776.97</v>
      </c>
      <c r="D51" s="8">
        <v>521394.07</v>
      </c>
      <c r="E51" s="8">
        <v>3572274.47</v>
      </c>
      <c r="F51" s="8">
        <v>14890608.82</v>
      </c>
      <c r="G51" s="8">
        <v>63827001.420000002</v>
      </c>
      <c r="H51" s="8">
        <v>525385835.83999997</v>
      </c>
      <c r="I51" s="8">
        <v>491802914.14999998</v>
      </c>
      <c r="J51" s="7">
        <v>353457375.39999998</v>
      </c>
      <c r="K51" s="7">
        <v>450534382.06999999</v>
      </c>
      <c r="L51" s="7">
        <v>1496148075.5</v>
      </c>
      <c r="M51" s="7">
        <f>SUM(B51:L51)</f>
        <v>3400266179.3599997</v>
      </c>
    </row>
    <row r="52" spans="1:13" x14ac:dyDescent="0.25">
      <c r="A52" s="14" t="s">
        <v>42</v>
      </c>
      <c r="B52" s="8">
        <v>1513996.34</v>
      </c>
      <c r="C52" s="8">
        <v>3080351.33</v>
      </c>
      <c r="D52" s="8">
        <v>18447627.370000001</v>
      </c>
      <c r="E52" s="8">
        <v>102477855.77</v>
      </c>
      <c r="F52" s="8">
        <v>238981204.97</v>
      </c>
      <c r="G52" s="8">
        <v>1370665220.25</v>
      </c>
      <c r="H52" s="8">
        <v>5388422866.04</v>
      </c>
      <c r="I52" s="8">
        <v>4413545201.0100002</v>
      </c>
      <c r="J52" s="7">
        <v>3306037216.75</v>
      </c>
      <c r="K52" s="7">
        <v>4404976889.8999996</v>
      </c>
      <c r="L52" s="7">
        <v>24424288721.77</v>
      </c>
      <c r="M52" s="7">
        <f>SUM(B52:L52)</f>
        <v>43672437151.5</v>
      </c>
    </row>
    <row r="54" spans="1:13" x14ac:dyDescent="0.25">
      <c r="A54" s="18" t="s">
        <v>0</v>
      </c>
    </row>
  </sheetData>
  <pageMargins left="0.78740157499999996" right="0.78740157499999996" top="0.984251969" bottom="0.984251969" header="0.49212598499999999" footer="0.49212598499999999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zoomScaleNormal="100" workbookViewId="0"/>
  </sheetViews>
  <sheetFormatPr defaultRowHeight="15" x14ac:dyDescent="0.25"/>
  <cols>
    <col min="1" max="1" width="50.7109375" style="7" customWidth="1"/>
    <col min="2" max="8" width="15.7109375" style="8" customWidth="1"/>
    <col min="9" max="10" width="16.7109375" style="8" customWidth="1"/>
    <col min="11" max="15" width="15.7109375" style="7" customWidth="1"/>
    <col min="16" max="16384" width="9.140625" style="7"/>
  </cols>
  <sheetData>
    <row r="1" spans="1:15" s="18" customFormat="1" ht="15" customHeight="1" x14ac:dyDescent="0.25">
      <c r="A1" s="13" t="s">
        <v>13</v>
      </c>
      <c r="B1" s="4" t="s">
        <v>71</v>
      </c>
      <c r="C1" s="5"/>
      <c r="D1" s="5"/>
      <c r="E1" s="5"/>
      <c r="F1" s="5"/>
      <c r="G1" s="5"/>
      <c r="H1" s="5"/>
      <c r="I1" s="5"/>
      <c r="J1" s="5"/>
    </row>
    <row r="2" spans="1:15" s="18" customFormat="1" ht="15" customHeight="1" x14ac:dyDescent="0.25">
      <c r="A2" s="14" t="s">
        <v>72</v>
      </c>
      <c r="B2" s="5"/>
      <c r="C2" s="5"/>
      <c r="D2" s="5"/>
      <c r="E2" s="5"/>
      <c r="F2" s="5"/>
      <c r="G2" s="5"/>
      <c r="H2" s="5"/>
      <c r="I2" s="5"/>
      <c r="J2" s="5"/>
    </row>
    <row r="3" spans="1:15" s="18" customFormat="1" ht="15" customHeight="1" x14ac:dyDescent="0.25">
      <c r="A3" s="13" t="s">
        <v>76</v>
      </c>
      <c r="B3" s="5">
        <v>0</v>
      </c>
      <c r="C3" s="5">
        <v>3270.01</v>
      </c>
      <c r="D3" s="5">
        <v>6540.01</v>
      </c>
      <c r="E3" s="5">
        <v>13080.01</v>
      </c>
      <c r="F3" s="5">
        <v>19620.009999999998</v>
      </c>
      <c r="G3" s="5">
        <v>32700.01</v>
      </c>
      <c r="H3" s="5">
        <v>65400.01</v>
      </c>
      <c r="I3" s="5">
        <v>130800.01</v>
      </c>
      <c r="J3" s="5" t="s">
        <v>0</v>
      </c>
      <c r="K3" s="19"/>
      <c r="L3" s="19"/>
      <c r="M3" s="19"/>
      <c r="N3" s="19"/>
      <c r="O3" s="19"/>
    </row>
    <row r="4" spans="1:15" s="18" customFormat="1" ht="15" customHeight="1" x14ac:dyDescent="0.25">
      <c r="A4" s="13" t="s">
        <v>77</v>
      </c>
      <c r="B4" s="5">
        <v>3270</v>
      </c>
      <c r="C4" s="5">
        <v>6540</v>
      </c>
      <c r="D4" s="5">
        <v>13080</v>
      </c>
      <c r="E4" s="5">
        <v>19620</v>
      </c>
      <c r="F4" s="5">
        <v>32700</v>
      </c>
      <c r="G4" s="5">
        <v>65400</v>
      </c>
      <c r="H4" s="5">
        <v>130800</v>
      </c>
      <c r="I4" s="5" t="s">
        <v>1</v>
      </c>
      <c r="J4" s="5" t="s">
        <v>0</v>
      </c>
      <c r="K4" s="19"/>
      <c r="L4" s="19"/>
      <c r="M4" s="19"/>
      <c r="N4" s="19"/>
      <c r="O4" s="19"/>
    </row>
    <row r="5" spans="1:15" s="18" customFormat="1" ht="15" customHeight="1" x14ac:dyDescent="0.25">
      <c r="A5" s="13"/>
      <c r="K5" s="19"/>
      <c r="L5" s="19"/>
      <c r="M5" s="19"/>
      <c r="N5" s="19"/>
      <c r="O5" s="19"/>
    </row>
    <row r="6" spans="1:15" ht="15" customHeight="1" x14ac:dyDescent="0.25">
      <c r="A6" s="27" t="s">
        <v>78</v>
      </c>
    </row>
    <row r="7" spans="1:15" ht="15" customHeight="1" x14ac:dyDescent="0.25">
      <c r="A7" s="14" t="s">
        <v>41</v>
      </c>
      <c r="B7" s="8">
        <v>1151773.1200000001</v>
      </c>
      <c r="C7" s="8">
        <v>3221308.99</v>
      </c>
      <c r="D7" s="8">
        <v>16512582.52</v>
      </c>
      <c r="E7" s="8">
        <v>38867320.140000001</v>
      </c>
      <c r="F7" s="8">
        <v>161234829.68000001</v>
      </c>
      <c r="G7" s="8">
        <v>389646883.57999998</v>
      </c>
      <c r="H7" s="8">
        <v>379771393.62</v>
      </c>
      <c r="I7" s="8">
        <v>857832388.76999998</v>
      </c>
      <c r="J7" s="8">
        <f>SUM(B7:I7)</f>
        <v>1848238480.4200001</v>
      </c>
    </row>
    <row r="8" spans="1:15" ht="15" customHeight="1" x14ac:dyDescent="0.25">
      <c r="A8" s="14" t="s">
        <v>55</v>
      </c>
    </row>
    <row r="9" spans="1:15" ht="15" customHeight="1" x14ac:dyDescent="0.25">
      <c r="A9" s="14" t="s">
        <v>57</v>
      </c>
    </row>
    <row r="10" spans="1:15" ht="15" customHeight="1" x14ac:dyDescent="0.25">
      <c r="A10" s="14"/>
    </row>
    <row r="11" spans="1:15" ht="15" customHeight="1" x14ac:dyDescent="0.25">
      <c r="A11" s="28" t="s">
        <v>87</v>
      </c>
    </row>
    <row r="12" spans="1:15" ht="15" customHeight="1" x14ac:dyDescent="0.25">
      <c r="A12" s="14" t="s">
        <v>45</v>
      </c>
      <c r="B12" s="8">
        <v>19114.22</v>
      </c>
      <c r="C12" s="8">
        <v>26330.95</v>
      </c>
      <c r="D12" s="8">
        <v>148082.32999999999</v>
      </c>
      <c r="E12" s="8">
        <v>972700.32</v>
      </c>
      <c r="F12" s="8">
        <v>1335024.8400000001</v>
      </c>
      <c r="G12" s="8">
        <v>6042885.4400000004</v>
      </c>
      <c r="H12" s="8">
        <v>12630039.449999999</v>
      </c>
      <c r="I12" s="8">
        <v>47241214.68</v>
      </c>
      <c r="J12" s="8">
        <f>SUM(B12:I12)</f>
        <v>68415392.230000004</v>
      </c>
    </row>
    <row r="13" spans="1:15" ht="15" customHeight="1" x14ac:dyDescent="0.25">
      <c r="A13" s="14" t="s">
        <v>47</v>
      </c>
    </row>
    <row r="14" spans="1:15" ht="15" customHeight="1" x14ac:dyDescent="0.25">
      <c r="A14" s="14"/>
    </row>
    <row r="15" spans="1:15" ht="15" customHeight="1" x14ac:dyDescent="0.25">
      <c r="A15" s="27" t="s">
        <v>79</v>
      </c>
    </row>
    <row r="16" spans="1:15" ht="15" customHeight="1" x14ac:dyDescent="0.25">
      <c r="A16" s="14" t="s">
        <v>40</v>
      </c>
      <c r="B16" s="8">
        <v>55068.43</v>
      </c>
      <c r="C16" s="8">
        <v>158543.17000000001</v>
      </c>
      <c r="D16" s="8">
        <v>932543.47</v>
      </c>
      <c r="E16" s="8">
        <v>2753790.15</v>
      </c>
      <c r="F16" s="8">
        <v>17984958.66</v>
      </c>
      <c r="G16" s="8">
        <v>147045890.28</v>
      </c>
      <c r="H16" s="8">
        <v>383603612.88999999</v>
      </c>
      <c r="I16" s="8">
        <v>2302880396.9699998</v>
      </c>
      <c r="J16" s="8">
        <f>SUM(B16:I16)</f>
        <v>2855414804.0199995</v>
      </c>
    </row>
    <row r="17" spans="1:10" ht="15" customHeight="1" x14ac:dyDescent="0.25">
      <c r="A17" s="14" t="s">
        <v>39</v>
      </c>
      <c r="B17" s="8">
        <v>1544086.34</v>
      </c>
      <c r="C17" s="8">
        <v>7833891.1799999997</v>
      </c>
      <c r="D17" s="8">
        <v>51292203.490000002</v>
      </c>
      <c r="E17" s="8">
        <v>126488065.95999999</v>
      </c>
      <c r="F17" s="8">
        <v>633517700.95000005</v>
      </c>
      <c r="G17" s="8">
        <v>2048948530.55</v>
      </c>
      <c r="H17" s="8">
        <v>2944135956.1599998</v>
      </c>
      <c r="I17" s="8">
        <v>10926508105.73</v>
      </c>
      <c r="J17" s="8">
        <f>SUM(B17:I17)</f>
        <v>16740268540.360001</v>
      </c>
    </row>
    <row r="18" spans="1:10" ht="15" customHeight="1" x14ac:dyDescent="0.25">
      <c r="A18" s="18"/>
    </row>
    <row r="19" spans="1:10" ht="15" customHeight="1" x14ac:dyDescent="0.25">
      <c r="A19" s="27" t="s">
        <v>84</v>
      </c>
    </row>
    <row r="20" spans="1:10" ht="15" customHeight="1" x14ac:dyDescent="0.25">
      <c r="A20" s="14" t="s">
        <v>31</v>
      </c>
      <c r="B20" s="8">
        <v>1048217.95</v>
      </c>
      <c r="C20" s="8">
        <v>6126362.1399999997</v>
      </c>
      <c r="D20" s="8">
        <v>39934954.299999997</v>
      </c>
      <c r="E20" s="8">
        <v>103952889.47</v>
      </c>
      <c r="F20" s="8">
        <v>506865617.97000003</v>
      </c>
      <c r="G20" s="8">
        <v>2919925552.9200001</v>
      </c>
      <c r="H20" s="8">
        <v>6702930799.9499998</v>
      </c>
      <c r="I20" s="8">
        <v>19973039391.720001</v>
      </c>
      <c r="J20" s="8">
        <f>SUM(B20:I20)</f>
        <v>30253823786.420002</v>
      </c>
    </row>
    <row r="21" spans="1:10" ht="15" customHeight="1" x14ac:dyDescent="0.25">
      <c r="A21" s="14" t="s">
        <v>48</v>
      </c>
    </row>
    <row r="22" spans="1:10" ht="15" customHeight="1" x14ac:dyDescent="0.25">
      <c r="A22" s="14" t="s">
        <v>49</v>
      </c>
    </row>
    <row r="23" spans="1:10" x14ac:dyDescent="0.25">
      <c r="A23" s="14"/>
    </row>
    <row r="24" spans="1:10" ht="15" customHeight="1" x14ac:dyDescent="0.25">
      <c r="A24" s="18"/>
    </row>
    <row r="25" spans="1:10" ht="15" customHeight="1" x14ac:dyDescent="0.25">
      <c r="A25" s="28" t="s">
        <v>80</v>
      </c>
    </row>
    <row r="26" spans="1:10" ht="15" customHeight="1" x14ac:dyDescent="0.25">
      <c r="A26" s="14" t="s">
        <v>32</v>
      </c>
      <c r="B26" s="8">
        <v>714202.5</v>
      </c>
      <c r="C26" s="8">
        <v>2627557.7400000002</v>
      </c>
      <c r="D26" s="8">
        <v>16375919.83</v>
      </c>
      <c r="E26" s="8">
        <v>36866498.200000003</v>
      </c>
      <c r="F26" s="8">
        <v>223037424.52000001</v>
      </c>
      <c r="G26" s="8">
        <v>2091226936.8599999</v>
      </c>
      <c r="H26" s="8">
        <v>4911774832.5900002</v>
      </c>
      <c r="I26" s="8">
        <v>46889885609.139999</v>
      </c>
      <c r="J26" s="8">
        <f>SUM(B26:I26)</f>
        <v>54172508981.379997</v>
      </c>
    </row>
    <row r="27" spans="1:10" ht="15" customHeight="1" x14ac:dyDescent="0.25">
      <c r="A27" s="14" t="s">
        <v>53</v>
      </c>
    </row>
    <row r="28" spans="1:10" ht="15" customHeight="1" x14ac:dyDescent="0.25">
      <c r="A28" s="14" t="s">
        <v>56</v>
      </c>
    </row>
    <row r="29" spans="1:10" ht="15" customHeight="1" x14ac:dyDescent="0.25">
      <c r="A29" s="14"/>
    </row>
    <row r="30" spans="1:10" ht="15" customHeight="1" x14ac:dyDescent="0.25">
      <c r="A30" s="28" t="s">
        <v>83</v>
      </c>
    </row>
    <row r="31" spans="1:10" ht="15" customHeight="1" x14ac:dyDescent="0.25">
      <c r="A31" s="14" t="s">
        <v>35</v>
      </c>
      <c r="B31" s="8">
        <v>1336220.47</v>
      </c>
      <c r="C31" s="8">
        <v>15426422.35</v>
      </c>
      <c r="D31" s="8">
        <v>71916049.359999999</v>
      </c>
      <c r="E31" s="8">
        <v>139213336.53</v>
      </c>
      <c r="F31" s="8">
        <v>1078171127.8499999</v>
      </c>
      <c r="G31" s="8">
        <v>3663855084.77</v>
      </c>
      <c r="H31" s="8">
        <v>5796886713.8999996</v>
      </c>
      <c r="I31" s="8">
        <v>17679988358.16</v>
      </c>
      <c r="J31" s="8">
        <f>SUM(B31:I31)</f>
        <v>28446793313.389999</v>
      </c>
    </row>
    <row r="32" spans="1:10" x14ac:dyDescent="0.25">
      <c r="A32" s="14" t="s">
        <v>36</v>
      </c>
      <c r="B32" s="8">
        <v>2622589.3199999998</v>
      </c>
      <c r="C32" s="8">
        <v>45281697.119999997</v>
      </c>
      <c r="D32" s="8">
        <v>463685606.61000001</v>
      </c>
      <c r="E32" s="8">
        <v>941002662.45000005</v>
      </c>
      <c r="F32" s="8">
        <v>5858362436.79</v>
      </c>
      <c r="G32" s="8">
        <v>11774278257.530001</v>
      </c>
      <c r="H32" s="8">
        <v>7360525135.9200001</v>
      </c>
      <c r="I32" s="8">
        <v>6506912171.9300003</v>
      </c>
      <c r="J32" s="8">
        <f>SUM(B32:I32)</f>
        <v>32952670557.669998</v>
      </c>
    </row>
    <row r="33" spans="1:10" x14ac:dyDescent="0.25">
      <c r="A33" s="13"/>
    </row>
    <row r="34" spans="1:10" x14ac:dyDescent="0.25">
      <c r="A34" s="27" t="s">
        <v>82</v>
      </c>
    </row>
    <row r="35" spans="1:10" x14ac:dyDescent="0.25">
      <c r="A35" s="14" t="s">
        <v>43</v>
      </c>
      <c r="B35" s="8">
        <v>42615.27</v>
      </c>
      <c r="C35" s="8">
        <v>71989.100000000006</v>
      </c>
      <c r="D35" s="8">
        <v>125211.75</v>
      </c>
      <c r="E35" s="8">
        <v>267451.84999999998</v>
      </c>
      <c r="F35" s="8">
        <v>1726189.41</v>
      </c>
      <c r="G35" s="8">
        <v>10098126.68</v>
      </c>
      <c r="H35" s="8">
        <v>35965189.329999998</v>
      </c>
      <c r="I35" s="8">
        <v>15896225871.870001</v>
      </c>
      <c r="J35" s="8">
        <f>SUM(B35:I35)</f>
        <v>15944522645.26</v>
      </c>
    </row>
    <row r="36" spans="1:10" x14ac:dyDescent="0.25">
      <c r="A36" s="14" t="s">
        <v>38</v>
      </c>
      <c r="B36" s="8">
        <v>304046.55</v>
      </c>
      <c r="C36" s="8">
        <v>1011999.9</v>
      </c>
      <c r="D36" s="8">
        <v>6131104.9199999999</v>
      </c>
      <c r="E36" s="8">
        <v>13722314.050000001</v>
      </c>
      <c r="F36" s="8">
        <v>95677416.269999996</v>
      </c>
      <c r="G36" s="8">
        <v>753096568.97000003</v>
      </c>
      <c r="H36" s="8">
        <v>2325370081.5100002</v>
      </c>
      <c r="I36" s="8">
        <v>33003810487.299999</v>
      </c>
      <c r="J36" s="8">
        <f>SUM(B36:I36)</f>
        <v>36199124019.470001</v>
      </c>
    </row>
    <row r="38" spans="1:10" x14ac:dyDescent="0.25">
      <c r="A38" s="28" t="s">
        <v>81</v>
      </c>
    </row>
    <row r="39" spans="1:10" x14ac:dyDescent="0.25">
      <c r="A39" s="14" t="s">
        <v>50</v>
      </c>
    </row>
    <row r="40" spans="1:10" x14ac:dyDescent="0.25">
      <c r="A40" s="14" t="s">
        <v>34</v>
      </c>
      <c r="B40" s="8">
        <v>18627818.800000001</v>
      </c>
      <c r="C40" s="8">
        <v>21696656.379999999</v>
      </c>
      <c r="D40" s="8">
        <v>83640083.840000004</v>
      </c>
      <c r="E40" s="8">
        <v>151345993.97</v>
      </c>
      <c r="F40" s="8">
        <v>884399882.35000002</v>
      </c>
      <c r="G40" s="8">
        <v>2457008117.6900001</v>
      </c>
      <c r="H40" s="8">
        <v>2975349867.7399998</v>
      </c>
      <c r="I40" s="8">
        <v>9558811726.5900002</v>
      </c>
      <c r="J40" s="8">
        <f>SUM(B40:I40)</f>
        <v>16150880147.360001</v>
      </c>
    </row>
    <row r="41" spans="1:10" x14ac:dyDescent="0.25">
      <c r="A41" s="14" t="s">
        <v>51</v>
      </c>
    </row>
    <row r="42" spans="1:10" x14ac:dyDescent="0.25">
      <c r="A42" s="14" t="s">
        <v>52</v>
      </c>
    </row>
    <row r="43" spans="1:10" x14ac:dyDescent="0.25">
      <c r="A43" s="14"/>
    </row>
    <row r="44" spans="1:10" x14ac:dyDescent="0.25">
      <c r="A44" s="29" t="s">
        <v>86</v>
      </c>
    </row>
    <row r="45" spans="1:10" x14ac:dyDescent="0.25">
      <c r="A45" s="14" t="s">
        <v>33</v>
      </c>
      <c r="B45" s="8">
        <v>9957882.8800000008</v>
      </c>
      <c r="C45" s="8">
        <v>31019369.399999999</v>
      </c>
      <c r="D45" s="8">
        <v>175747675.78999999</v>
      </c>
      <c r="E45" s="8">
        <v>348206088.11000001</v>
      </c>
      <c r="F45" s="8">
        <v>1324670211.8299999</v>
      </c>
      <c r="G45" s="8">
        <v>4657038230.6499996</v>
      </c>
      <c r="H45" s="8">
        <v>8220521510.0799999</v>
      </c>
      <c r="I45" s="8">
        <v>22246617340.990002</v>
      </c>
      <c r="J45" s="8">
        <f>SUM(B45:I45)</f>
        <v>37013778309.730003</v>
      </c>
    </row>
    <row r="46" spans="1:10" x14ac:dyDescent="0.25">
      <c r="A46" s="14" t="s">
        <v>37</v>
      </c>
      <c r="B46" s="8">
        <v>5916661.6200000001</v>
      </c>
      <c r="C46" s="8">
        <v>13057390.289999999</v>
      </c>
      <c r="D46" s="8">
        <v>67795947.409999996</v>
      </c>
      <c r="E46" s="8">
        <v>145965979.66999999</v>
      </c>
      <c r="F46" s="8">
        <v>710858652</v>
      </c>
      <c r="G46" s="8">
        <v>3836824084.27</v>
      </c>
      <c r="H46" s="8">
        <v>11018332891.26</v>
      </c>
      <c r="I46" s="8">
        <v>176765540813.82001</v>
      </c>
      <c r="J46" s="8">
        <f>SUM(B46:I46)</f>
        <v>192564292420.34</v>
      </c>
    </row>
    <row r="47" spans="1:10" x14ac:dyDescent="0.25">
      <c r="A47" s="14" t="s">
        <v>44</v>
      </c>
      <c r="B47" s="8">
        <v>700</v>
      </c>
      <c r="C47" s="8">
        <v>576.53</v>
      </c>
      <c r="D47" s="8">
        <v>26854.7</v>
      </c>
      <c r="E47" s="8">
        <v>71901.87</v>
      </c>
      <c r="F47" s="8">
        <v>665433.56000000006</v>
      </c>
      <c r="G47" s="8">
        <v>3273717.56</v>
      </c>
      <c r="H47" s="8">
        <v>20326022.300000001</v>
      </c>
      <c r="I47" s="8">
        <v>530228231.10000002</v>
      </c>
      <c r="J47" s="8">
        <f>SUM(B47:I47)</f>
        <v>554593437.62</v>
      </c>
    </row>
    <row r="48" spans="1:10" x14ac:dyDescent="0.25">
      <c r="A48" s="14"/>
    </row>
    <row r="49" spans="1:10" x14ac:dyDescent="0.25">
      <c r="A49" s="28" t="s">
        <v>85</v>
      </c>
    </row>
    <row r="50" spans="1:10" x14ac:dyDescent="0.25">
      <c r="A50" s="14" t="s">
        <v>54</v>
      </c>
    </row>
    <row r="51" spans="1:10" x14ac:dyDescent="0.25">
      <c r="A51" s="14" t="s">
        <v>46</v>
      </c>
      <c r="B51" s="8">
        <v>127738.39</v>
      </c>
      <c r="C51" s="8">
        <v>491360.95</v>
      </c>
      <c r="D51" s="8">
        <v>3597496.36</v>
      </c>
      <c r="E51" s="8">
        <v>15105034.77</v>
      </c>
      <c r="F51" s="8">
        <v>69547711.140000001</v>
      </c>
      <c r="G51" s="8">
        <v>567953766.63</v>
      </c>
      <c r="H51" s="8">
        <v>938068624.89999998</v>
      </c>
      <c r="I51" s="8">
        <v>2012451100.49</v>
      </c>
      <c r="J51" s="8">
        <f>SUM(B51:I51)</f>
        <v>3607342833.6300001</v>
      </c>
    </row>
    <row r="52" spans="1:10" x14ac:dyDescent="0.25">
      <c r="A52" s="14" t="s">
        <v>42</v>
      </c>
      <c r="B52" s="8">
        <v>5438861.1100000003</v>
      </c>
      <c r="C52" s="8">
        <v>22364970.66</v>
      </c>
      <c r="D52" s="8">
        <v>141377669.5</v>
      </c>
      <c r="E52" s="8">
        <v>311855023</v>
      </c>
      <c r="F52" s="8">
        <v>2001172558.1099999</v>
      </c>
      <c r="G52" s="8">
        <v>6937243641.9300003</v>
      </c>
      <c r="H52" s="8">
        <v>8983422389.4699993</v>
      </c>
      <c r="I52" s="8">
        <v>32981629598.290001</v>
      </c>
      <c r="J52" s="8">
        <f>SUM(B52:I52)</f>
        <v>51384504712.07</v>
      </c>
    </row>
    <row r="54" spans="1:10" x14ac:dyDescent="0.25">
      <c r="A54" s="18" t="s">
        <v>0</v>
      </c>
    </row>
  </sheetData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zoomScaleNormal="100" workbookViewId="0"/>
  </sheetViews>
  <sheetFormatPr defaultRowHeight="15" x14ac:dyDescent="0.25"/>
  <cols>
    <col min="1" max="1" width="50.7109375" style="7" customWidth="1"/>
    <col min="2" max="8" width="15.7109375" style="8" customWidth="1"/>
    <col min="9" max="10" width="16.7109375" style="8" customWidth="1"/>
    <col min="11" max="13" width="15.7109375" style="7" customWidth="1"/>
    <col min="14" max="16384" width="9.140625" style="7"/>
  </cols>
  <sheetData>
    <row r="1" spans="1:13" s="18" customFormat="1" ht="15" customHeight="1" x14ac:dyDescent="0.25">
      <c r="A1" s="13" t="s">
        <v>14</v>
      </c>
      <c r="B1" s="20" t="s">
        <v>71</v>
      </c>
      <c r="C1" s="19"/>
      <c r="D1" s="19"/>
      <c r="E1" s="19"/>
      <c r="F1" s="19"/>
      <c r="G1" s="19"/>
      <c r="H1" s="19"/>
      <c r="I1" s="19"/>
      <c r="J1" s="19"/>
    </row>
    <row r="2" spans="1:13" s="18" customFormat="1" ht="15" customHeight="1" x14ac:dyDescent="0.25">
      <c r="A2" s="14" t="s">
        <v>72</v>
      </c>
      <c r="B2" s="19"/>
      <c r="C2" s="19"/>
      <c r="D2" s="19"/>
      <c r="E2" s="19"/>
      <c r="F2" s="19"/>
      <c r="G2" s="19"/>
      <c r="H2" s="19"/>
      <c r="I2" s="19"/>
      <c r="J2" s="19"/>
    </row>
    <row r="3" spans="1:13" s="18" customFormat="1" ht="15" customHeight="1" x14ac:dyDescent="0.25">
      <c r="A3" s="13" t="s">
        <v>76</v>
      </c>
      <c r="B3" s="5">
        <v>0</v>
      </c>
      <c r="C3" s="5">
        <v>3732.01</v>
      </c>
      <c r="D3" s="5">
        <v>7464.01</v>
      </c>
      <c r="E3" s="5">
        <v>14928.01</v>
      </c>
      <c r="F3" s="5">
        <v>22392.01</v>
      </c>
      <c r="G3" s="5">
        <v>37320.01</v>
      </c>
      <c r="H3" s="5">
        <v>74640.009999999995</v>
      </c>
      <c r="I3" s="5">
        <v>149280.01</v>
      </c>
      <c r="J3" s="5" t="s">
        <v>0</v>
      </c>
      <c r="K3" s="19"/>
      <c r="L3" s="19"/>
      <c r="M3" s="19"/>
    </row>
    <row r="4" spans="1:13" s="18" customFormat="1" ht="15" customHeight="1" x14ac:dyDescent="0.25">
      <c r="A4" s="13" t="s">
        <v>77</v>
      </c>
      <c r="B4" s="5">
        <v>3732</v>
      </c>
      <c r="C4" s="5">
        <v>7464</v>
      </c>
      <c r="D4" s="5">
        <v>14928</v>
      </c>
      <c r="E4" s="5">
        <v>22392</v>
      </c>
      <c r="F4" s="5">
        <v>37320</v>
      </c>
      <c r="G4" s="5">
        <v>74640</v>
      </c>
      <c r="H4" s="5">
        <v>149280</v>
      </c>
      <c r="I4" s="5" t="s">
        <v>1</v>
      </c>
      <c r="J4" s="5" t="s">
        <v>0</v>
      </c>
      <c r="K4" s="19"/>
      <c r="L4" s="19"/>
      <c r="M4" s="19"/>
    </row>
    <row r="5" spans="1:13" s="18" customFormat="1" ht="15" customHeight="1" x14ac:dyDescent="0.25">
      <c r="A5" s="13"/>
      <c r="B5" s="5"/>
      <c r="C5" s="5"/>
      <c r="D5" s="5"/>
      <c r="E5" s="5"/>
      <c r="F5" s="5"/>
      <c r="G5" s="5"/>
      <c r="H5" s="5"/>
      <c r="I5" s="5"/>
      <c r="J5" s="5"/>
      <c r="K5" s="19"/>
      <c r="L5" s="19"/>
      <c r="M5" s="19"/>
    </row>
    <row r="6" spans="1:13" s="18" customFormat="1" ht="15" customHeight="1" x14ac:dyDescent="0.25">
      <c r="A6" s="27" t="s">
        <v>78</v>
      </c>
      <c r="B6" s="5"/>
      <c r="C6" s="5"/>
      <c r="D6" s="5"/>
      <c r="E6" s="5"/>
      <c r="F6" s="5"/>
      <c r="G6" s="5"/>
      <c r="H6" s="5"/>
      <c r="I6" s="5"/>
      <c r="J6" s="5">
        <f>+J8+J9</f>
        <v>2185334168.52</v>
      </c>
      <c r="K6" s="19"/>
      <c r="L6" s="19"/>
      <c r="M6" s="19"/>
    </row>
    <row r="7" spans="1:13" s="18" customFormat="1" ht="15" customHeight="1" x14ac:dyDescent="0.25">
      <c r="A7" s="14" t="s">
        <v>41</v>
      </c>
      <c r="B7" s="5"/>
      <c r="C7" s="5"/>
      <c r="D7" s="5"/>
      <c r="E7" s="5"/>
      <c r="F7" s="5"/>
      <c r="G7" s="5"/>
      <c r="H7" s="5"/>
      <c r="I7" s="5"/>
      <c r="J7" s="5"/>
      <c r="K7" s="19"/>
      <c r="L7" s="19"/>
      <c r="M7" s="19"/>
    </row>
    <row r="8" spans="1:13" s="18" customFormat="1" ht="15" customHeight="1" x14ac:dyDescent="0.25">
      <c r="A8" s="14" t="s">
        <v>55</v>
      </c>
      <c r="B8" s="8">
        <v>227103.84</v>
      </c>
      <c r="C8" s="8">
        <v>236409.77</v>
      </c>
      <c r="D8" s="8">
        <v>958686.85</v>
      </c>
      <c r="E8" s="8">
        <v>12352312.57</v>
      </c>
      <c r="F8" s="8">
        <v>91676248.689999998</v>
      </c>
      <c r="G8" s="8">
        <v>128782552.33</v>
      </c>
      <c r="H8" s="8">
        <v>109028757.70999999</v>
      </c>
      <c r="I8" s="8">
        <v>51461462.530000001</v>
      </c>
      <c r="J8" s="8">
        <f>SUM(B8:I8)</f>
        <v>394723534.28999996</v>
      </c>
      <c r="K8" s="19"/>
      <c r="L8" s="19"/>
      <c r="M8" s="19"/>
    </row>
    <row r="9" spans="1:13" s="18" customFormat="1" ht="15" customHeight="1" x14ac:dyDescent="0.25">
      <c r="A9" s="14" t="s">
        <v>57</v>
      </c>
      <c r="B9" s="8">
        <v>1347040.59</v>
      </c>
      <c r="C9" s="8">
        <v>3608930.31</v>
      </c>
      <c r="D9" s="8">
        <v>19281958.120000001</v>
      </c>
      <c r="E9" s="8">
        <v>49277146.399999999</v>
      </c>
      <c r="F9" s="8">
        <v>199282062.46000001</v>
      </c>
      <c r="G9" s="8">
        <v>450750956.42000002</v>
      </c>
      <c r="H9" s="8">
        <v>428643142.63999999</v>
      </c>
      <c r="I9" s="8">
        <v>638419397.28999996</v>
      </c>
      <c r="J9" s="8">
        <f>SUM(B9:I9)</f>
        <v>1790610634.23</v>
      </c>
      <c r="K9" s="19"/>
      <c r="L9" s="19"/>
      <c r="M9" s="19"/>
    </row>
    <row r="10" spans="1:13" s="18" customFormat="1" ht="15" customHeight="1" x14ac:dyDescent="0.25">
      <c r="A10" s="14"/>
      <c r="B10" s="8"/>
      <c r="C10" s="8"/>
      <c r="D10" s="8"/>
      <c r="E10" s="8"/>
      <c r="F10" s="8"/>
      <c r="G10" s="8"/>
      <c r="H10" s="8"/>
      <c r="I10" s="8"/>
      <c r="J10" s="8"/>
      <c r="K10" s="19"/>
      <c r="L10" s="19"/>
      <c r="M10" s="19"/>
    </row>
    <row r="11" spans="1:13" s="18" customFormat="1" ht="15" customHeight="1" x14ac:dyDescent="0.25">
      <c r="A11" s="28" t="s">
        <v>87</v>
      </c>
      <c r="B11" s="8"/>
      <c r="C11" s="8"/>
      <c r="D11" s="8"/>
      <c r="E11" s="8"/>
      <c r="F11" s="8"/>
      <c r="G11" s="8"/>
      <c r="H11" s="8"/>
      <c r="I11" s="8"/>
      <c r="J11" s="8">
        <f>+J12+J13</f>
        <v>1102759167.75</v>
      </c>
      <c r="K11" s="19"/>
      <c r="L11" s="19"/>
      <c r="M11" s="19"/>
    </row>
    <row r="12" spans="1:13" s="18" customFormat="1" ht="15" customHeight="1" x14ac:dyDescent="0.25">
      <c r="A12" s="14" t="s">
        <v>45</v>
      </c>
      <c r="B12" s="8">
        <v>26280.04</v>
      </c>
      <c r="C12" s="8">
        <v>67217.33</v>
      </c>
      <c r="D12" s="8">
        <v>186612.56</v>
      </c>
      <c r="E12" s="8">
        <v>546632.4</v>
      </c>
      <c r="F12" s="8">
        <v>2196528.2000000002</v>
      </c>
      <c r="G12" s="8">
        <v>7788255.1699999999</v>
      </c>
      <c r="H12" s="8">
        <v>13295012.560000001</v>
      </c>
      <c r="I12" s="8">
        <v>32050291.350000001</v>
      </c>
      <c r="J12" s="8">
        <f>SUM(B12:I12)</f>
        <v>56156829.609999999</v>
      </c>
      <c r="K12" s="19"/>
      <c r="L12" s="19"/>
      <c r="M12" s="19"/>
    </row>
    <row r="13" spans="1:13" s="18" customFormat="1" ht="15" customHeight="1" x14ac:dyDescent="0.25">
      <c r="A13" s="14" t="s">
        <v>47</v>
      </c>
      <c r="B13" s="8">
        <v>538284.78</v>
      </c>
      <c r="C13" s="8">
        <v>916460.34</v>
      </c>
      <c r="D13" s="8">
        <v>2605035.7200000002</v>
      </c>
      <c r="E13" s="8">
        <v>4016126.68</v>
      </c>
      <c r="F13" s="8">
        <v>28006429.390000001</v>
      </c>
      <c r="G13" s="8">
        <v>145112533.66</v>
      </c>
      <c r="H13" s="8">
        <v>265515450.56999999</v>
      </c>
      <c r="I13" s="8">
        <v>599892017</v>
      </c>
      <c r="J13" s="8">
        <f>SUM(B13:I13)</f>
        <v>1046602338.14</v>
      </c>
      <c r="K13" s="19"/>
      <c r="L13" s="19"/>
      <c r="M13" s="19"/>
    </row>
    <row r="14" spans="1:13" s="18" customFormat="1" ht="15" customHeight="1" x14ac:dyDescent="0.25">
      <c r="A14" s="14"/>
      <c r="B14" s="8"/>
      <c r="C14" s="8"/>
      <c r="D14" s="8"/>
      <c r="E14" s="8"/>
      <c r="F14" s="8"/>
      <c r="G14" s="8"/>
      <c r="H14" s="8"/>
      <c r="I14" s="8"/>
      <c r="J14" s="8"/>
      <c r="K14" s="19"/>
      <c r="L14" s="19"/>
      <c r="M14" s="19"/>
    </row>
    <row r="15" spans="1:13" s="18" customFormat="1" ht="15" customHeight="1" x14ac:dyDescent="0.25">
      <c r="A15" s="27" t="s">
        <v>79</v>
      </c>
      <c r="B15" s="5"/>
      <c r="C15" s="5"/>
      <c r="D15" s="5"/>
      <c r="E15" s="5"/>
      <c r="F15" s="5"/>
      <c r="G15" s="5"/>
      <c r="H15" s="5"/>
      <c r="I15" s="5"/>
      <c r="J15" s="5">
        <f>+J16+J17</f>
        <v>22317673332.749996</v>
      </c>
      <c r="K15" s="19"/>
      <c r="L15" s="19"/>
      <c r="M15" s="19"/>
    </row>
    <row r="16" spans="1:13" s="18" customFormat="1" ht="15" customHeight="1" x14ac:dyDescent="0.25">
      <c r="A16" s="14" t="s">
        <v>40</v>
      </c>
      <c r="B16" s="8">
        <v>51420.800000000003</v>
      </c>
      <c r="C16" s="8">
        <v>181933.1</v>
      </c>
      <c r="D16" s="8">
        <v>1236893.1000000001</v>
      </c>
      <c r="E16" s="8">
        <v>3209422.88</v>
      </c>
      <c r="F16" s="8">
        <v>23218990.579999998</v>
      </c>
      <c r="G16" s="8">
        <v>172061716.44</v>
      </c>
      <c r="H16" s="8">
        <v>418150652.12</v>
      </c>
      <c r="I16" s="8">
        <v>2494987154.1700001</v>
      </c>
      <c r="J16" s="8">
        <f>SUM(B16:I16)</f>
        <v>3113098183.1900001</v>
      </c>
      <c r="K16" s="19"/>
      <c r="L16" s="19"/>
      <c r="M16" s="19"/>
    </row>
    <row r="17" spans="1:13" s="18" customFormat="1" ht="15" customHeight="1" x14ac:dyDescent="0.25">
      <c r="A17" s="14" t="s">
        <v>39</v>
      </c>
      <c r="B17" s="8">
        <v>2062251.78</v>
      </c>
      <c r="C17" s="8">
        <v>10227765.73</v>
      </c>
      <c r="D17" s="8">
        <v>69943909.060000002</v>
      </c>
      <c r="E17" s="8">
        <v>185924494.63</v>
      </c>
      <c r="F17" s="8">
        <v>930619412.84000003</v>
      </c>
      <c r="G17" s="8">
        <v>2704779546.1799998</v>
      </c>
      <c r="H17" s="8">
        <v>3653375231.71</v>
      </c>
      <c r="I17" s="8">
        <v>11647642537.629999</v>
      </c>
      <c r="J17" s="8">
        <f>SUM(B17:I17)</f>
        <v>19204575149.559998</v>
      </c>
      <c r="K17" s="19"/>
      <c r="L17" s="19"/>
      <c r="M17" s="19"/>
    </row>
    <row r="18" spans="1:13" s="18" customFormat="1" ht="15" customHeight="1" x14ac:dyDescent="0.25">
      <c r="K18" s="19"/>
      <c r="L18" s="19"/>
      <c r="M18" s="19"/>
    </row>
    <row r="19" spans="1:13" s="18" customFormat="1" ht="15" customHeight="1" x14ac:dyDescent="0.25">
      <c r="A19" s="27" t="s">
        <v>84</v>
      </c>
      <c r="B19" s="5"/>
      <c r="C19" s="5"/>
      <c r="D19" s="5"/>
      <c r="E19" s="5"/>
      <c r="F19" s="5"/>
      <c r="G19" s="5"/>
      <c r="H19" s="5"/>
      <c r="I19" s="5"/>
      <c r="J19" s="5">
        <f>+J21+J22+J20</f>
        <v>34267889851.379997</v>
      </c>
      <c r="K19" s="19"/>
      <c r="L19" s="19"/>
      <c r="M19" s="19"/>
    </row>
    <row r="20" spans="1:13" s="18" customFormat="1" ht="15" customHeight="1" x14ac:dyDescent="0.25">
      <c r="A20" s="14" t="s">
        <v>31</v>
      </c>
      <c r="B20" s="8">
        <v>796223.23</v>
      </c>
      <c r="C20" s="8">
        <v>4853371.5599999996</v>
      </c>
      <c r="D20" s="8">
        <v>37721936.659999996</v>
      </c>
      <c r="E20" s="8">
        <v>101909518.02</v>
      </c>
      <c r="F20" s="8">
        <v>603016813.27999997</v>
      </c>
      <c r="G20" s="8">
        <v>3423770959.5799999</v>
      </c>
      <c r="H20" s="8">
        <v>7377219733.3800001</v>
      </c>
      <c r="I20" s="8">
        <v>21073739478.98</v>
      </c>
      <c r="J20" s="8">
        <f>SUM(B20:I20)</f>
        <v>32623028034.689999</v>
      </c>
      <c r="K20" s="19"/>
      <c r="L20" s="19"/>
      <c r="M20" s="19"/>
    </row>
    <row r="21" spans="1:13" x14ac:dyDescent="0.25">
      <c r="A21" s="14" t="s">
        <v>48</v>
      </c>
      <c r="B21" s="8">
        <v>26125.97</v>
      </c>
      <c r="C21" s="8">
        <v>170065.3</v>
      </c>
      <c r="D21" s="8">
        <v>1324074.8700000001</v>
      </c>
      <c r="E21" s="8">
        <v>3668965.61</v>
      </c>
      <c r="F21" s="8">
        <v>60706586.530000001</v>
      </c>
      <c r="G21" s="8">
        <v>231963122.75</v>
      </c>
      <c r="H21" s="8">
        <v>99323429.379999995</v>
      </c>
      <c r="I21" s="8">
        <v>39327436.450000003</v>
      </c>
      <c r="J21" s="8">
        <f>SUM(B21:I21)</f>
        <v>436509806.85999995</v>
      </c>
    </row>
    <row r="22" spans="1:13" x14ac:dyDescent="0.25">
      <c r="A22" s="14" t="s">
        <v>49</v>
      </c>
      <c r="B22" s="8">
        <v>44432.32</v>
      </c>
      <c r="C22" s="8">
        <v>201060.02</v>
      </c>
      <c r="D22" s="8">
        <v>2083424.28</v>
      </c>
      <c r="E22" s="8">
        <v>5641369.21</v>
      </c>
      <c r="F22" s="8">
        <v>41277368.219999999</v>
      </c>
      <c r="G22" s="8">
        <v>396201794.75999999</v>
      </c>
      <c r="H22" s="8">
        <v>465765926.19</v>
      </c>
      <c r="I22" s="8">
        <v>297136634.82999998</v>
      </c>
      <c r="J22" s="8">
        <f>SUM(B22:I22)</f>
        <v>1208352009.8299999</v>
      </c>
    </row>
    <row r="23" spans="1:13" x14ac:dyDescent="0.25">
      <c r="A23" s="14"/>
    </row>
    <row r="24" spans="1:13" s="18" customFormat="1" ht="15" customHeight="1" x14ac:dyDescent="0.25">
      <c r="K24" s="19"/>
      <c r="L24" s="19"/>
      <c r="M24" s="19"/>
    </row>
    <row r="25" spans="1:13" s="18" customFormat="1" ht="15" customHeight="1" x14ac:dyDescent="0.25">
      <c r="A25" s="28" t="s">
        <v>80</v>
      </c>
      <c r="B25" s="5"/>
      <c r="C25" s="5"/>
      <c r="D25" s="5"/>
      <c r="E25" s="5"/>
      <c r="F25" s="5"/>
      <c r="G25" s="5"/>
      <c r="H25" s="5"/>
      <c r="I25" s="5"/>
      <c r="J25" s="5">
        <f>+J27+J28</f>
        <v>53919176962.279999</v>
      </c>
      <c r="K25" s="31"/>
      <c r="L25" s="19"/>
      <c r="M25" s="19"/>
    </row>
    <row r="26" spans="1:13" s="18" customFormat="1" ht="15" customHeight="1" x14ac:dyDescent="0.25">
      <c r="A26" s="14" t="s">
        <v>32</v>
      </c>
      <c r="B26" s="5"/>
      <c r="C26" s="5"/>
      <c r="D26" s="5"/>
      <c r="E26" s="5"/>
      <c r="F26" s="5"/>
      <c r="G26" s="5"/>
      <c r="H26" s="5"/>
      <c r="I26" s="5"/>
      <c r="J26" s="5"/>
      <c r="K26" s="31"/>
      <c r="L26" s="19"/>
      <c r="M26" s="19"/>
    </row>
    <row r="27" spans="1:13" s="18" customFormat="1" ht="15" customHeight="1" x14ac:dyDescent="0.25">
      <c r="A27" s="14" t="s">
        <v>53</v>
      </c>
      <c r="B27" s="8">
        <v>19432.41</v>
      </c>
      <c r="C27" s="8">
        <v>156363.67000000001</v>
      </c>
      <c r="D27" s="8">
        <v>765723.37</v>
      </c>
      <c r="E27" s="8">
        <v>2464044.46</v>
      </c>
      <c r="F27" s="8">
        <v>12902118.73</v>
      </c>
      <c r="G27" s="8">
        <v>121428730.93000001</v>
      </c>
      <c r="H27" s="8">
        <v>363658640.63</v>
      </c>
      <c r="I27" s="8">
        <v>5826007151.46</v>
      </c>
      <c r="J27" s="8">
        <f>SUM(B27:I27)</f>
        <v>6327402205.6599998</v>
      </c>
      <c r="K27" s="19"/>
      <c r="L27" s="19"/>
      <c r="M27" s="19"/>
    </row>
    <row r="28" spans="1:13" s="18" customFormat="1" ht="15" customHeight="1" x14ac:dyDescent="0.25">
      <c r="A28" s="14" t="s">
        <v>56</v>
      </c>
      <c r="B28" s="8">
        <v>469244.8</v>
      </c>
      <c r="C28" s="8">
        <v>2237262.62</v>
      </c>
      <c r="D28" s="8">
        <v>13420270.76</v>
      </c>
      <c r="E28" s="8">
        <v>41827974.909999996</v>
      </c>
      <c r="F28" s="8">
        <v>227535860.41999999</v>
      </c>
      <c r="G28" s="8">
        <v>2087704425.4200001</v>
      </c>
      <c r="H28" s="8">
        <v>4414607206.1599998</v>
      </c>
      <c r="I28" s="8">
        <v>40803972511.529999</v>
      </c>
      <c r="J28" s="8">
        <f>SUM(B28:I28)</f>
        <v>47591774756.619995</v>
      </c>
      <c r="K28" s="19"/>
      <c r="L28" s="19"/>
      <c r="M28" s="19"/>
    </row>
    <row r="29" spans="1:13" s="18" customFormat="1" ht="15" customHeight="1" x14ac:dyDescent="0.25">
      <c r="A29" s="14"/>
      <c r="B29" s="32"/>
      <c r="C29" s="32"/>
      <c r="D29" s="32"/>
      <c r="E29" s="32"/>
      <c r="F29" s="32"/>
      <c r="G29" s="32"/>
      <c r="H29" s="32"/>
      <c r="I29" s="32"/>
      <c r="J29" s="5"/>
      <c r="K29" s="19"/>
      <c r="L29" s="19"/>
      <c r="M29" s="19"/>
    </row>
    <row r="30" spans="1:13" s="18" customFormat="1" ht="15" customHeight="1" x14ac:dyDescent="0.25">
      <c r="A30" s="28" t="s">
        <v>83</v>
      </c>
      <c r="B30" s="32"/>
      <c r="C30" s="32"/>
      <c r="D30" s="32"/>
      <c r="E30" s="32"/>
      <c r="F30" s="32"/>
      <c r="G30" s="32"/>
      <c r="H30" s="32"/>
      <c r="I30" s="32"/>
      <c r="J30" s="8">
        <f>+J31+J32</f>
        <v>67467126287.360001</v>
      </c>
      <c r="K30" s="19"/>
      <c r="L30" s="19"/>
      <c r="M30" s="19"/>
    </row>
    <row r="31" spans="1:13" s="18" customFormat="1" ht="15" customHeight="1" x14ac:dyDescent="0.25">
      <c r="A31" s="14" t="s">
        <v>35</v>
      </c>
      <c r="B31" s="8">
        <v>1522855.41</v>
      </c>
      <c r="C31" s="8">
        <v>20061030.120000001</v>
      </c>
      <c r="D31" s="8">
        <v>95724829.530000001</v>
      </c>
      <c r="E31" s="8">
        <v>204460899.53999999</v>
      </c>
      <c r="F31" s="8">
        <v>1501040638.5699999</v>
      </c>
      <c r="G31" s="8">
        <v>4354067739.1800003</v>
      </c>
      <c r="H31" s="8">
        <v>6960422018.8800001</v>
      </c>
      <c r="I31" s="8">
        <v>17316585185.57</v>
      </c>
      <c r="J31" s="8">
        <f>SUM(B31:I31)</f>
        <v>30453885196.799999</v>
      </c>
      <c r="K31" s="19"/>
      <c r="L31" s="19"/>
      <c r="M31" s="19"/>
    </row>
    <row r="32" spans="1:13" s="18" customFormat="1" ht="15" customHeight="1" x14ac:dyDescent="0.25">
      <c r="A32" s="14" t="s">
        <v>36</v>
      </c>
      <c r="B32" s="8">
        <v>2752508.07</v>
      </c>
      <c r="C32" s="8">
        <v>43004605.039999999</v>
      </c>
      <c r="D32" s="8">
        <v>547083379.82000005</v>
      </c>
      <c r="E32" s="8">
        <v>1299681945.0899999</v>
      </c>
      <c r="F32" s="8">
        <v>7314803134.8199997</v>
      </c>
      <c r="G32" s="8">
        <v>13093217641.889999</v>
      </c>
      <c r="H32" s="8">
        <v>7995039616.9099998</v>
      </c>
      <c r="I32" s="8">
        <v>6717658258.9200001</v>
      </c>
      <c r="J32" s="8">
        <f>SUM(B32:I32)</f>
        <v>37013241090.559998</v>
      </c>
      <c r="K32" s="19"/>
      <c r="L32" s="19"/>
      <c r="M32" s="19"/>
    </row>
    <row r="33" spans="1:13" s="18" customFormat="1" ht="15" customHeight="1" x14ac:dyDescent="0.25">
      <c r="A33" s="13"/>
      <c r="B33" s="5"/>
      <c r="C33" s="5"/>
      <c r="D33" s="5"/>
      <c r="E33" s="5"/>
      <c r="F33" s="5"/>
      <c r="G33" s="5"/>
      <c r="H33" s="5"/>
      <c r="I33" s="5"/>
      <c r="J33" s="5"/>
      <c r="K33" s="19"/>
      <c r="L33" s="19"/>
      <c r="M33" s="19"/>
    </row>
    <row r="34" spans="1:13" ht="15" customHeight="1" x14ac:dyDescent="0.25">
      <c r="A34" s="27" t="s">
        <v>82</v>
      </c>
      <c r="B34" s="5"/>
      <c r="C34" s="5"/>
      <c r="D34" s="5"/>
      <c r="E34" s="5"/>
      <c r="F34" s="5"/>
      <c r="G34" s="5"/>
      <c r="H34" s="5"/>
      <c r="I34" s="5"/>
      <c r="J34" s="5">
        <f>+J35+J36</f>
        <v>52885927646.209999</v>
      </c>
    </row>
    <row r="35" spans="1:13" ht="15" customHeight="1" x14ac:dyDescent="0.25">
      <c r="A35" s="14" t="s">
        <v>43</v>
      </c>
      <c r="B35" s="8">
        <v>56119.25</v>
      </c>
      <c r="C35" s="8">
        <v>57212.53</v>
      </c>
      <c r="D35" s="8">
        <v>259323.85</v>
      </c>
      <c r="E35" s="8">
        <v>437457.21</v>
      </c>
      <c r="F35" s="8">
        <v>2390870.09</v>
      </c>
      <c r="G35" s="8">
        <v>13790333.49</v>
      </c>
      <c r="H35" s="8">
        <v>44317327.030000001</v>
      </c>
      <c r="I35" s="8">
        <v>14580915324.51</v>
      </c>
      <c r="J35" s="8">
        <f>SUM(B35:I35)</f>
        <v>14642223967.960001</v>
      </c>
    </row>
    <row r="36" spans="1:13" ht="15" customHeight="1" x14ac:dyDescent="0.25">
      <c r="A36" s="14" t="s">
        <v>38</v>
      </c>
      <c r="B36" s="8">
        <v>239790.85</v>
      </c>
      <c r="C36" s="8">
        <v>886334.87</v>
      </c>
      <c r="D36" s="8">
        <v>6320939.46</v>
      </c>
      <c r="E36" s="8">
        <v>15593966.189999999</v>
      </c>
      <c r="F36" s="8">
        <v>117792735.73999999</v>
      </c>
      <c r="G36" s="8">
        <v>833473698.48000002</v>
      </c>
      <c r="H36" s="8">
        <v>2529846124.52</v>
      </c>
      <c r="I36" s="8">
        <v>34739550088.139999</v>
      </c>
      <c r="J36" s="8">
        <f>SUM(B36:I36)</f>
        <v>38243703678.25</v>
      </c>
    </row>
    <row r="37" spans="1:13" ht="15" customHeight="1" x14ac:dyDescent="0.25">
      <c r="B37" s="7"/>
      <c r="C37" s="7"/>
      <c r="D37" s="7"/>
      <c r="E37" s="7"/>
      <c r="F37" s="7"/>
      <c r="G37" s="7"/>
      <c r="H37" s="7"/>
      <c r="I37" s="7"/>
      <c r="J37" s="7"/>
    </row>
    <row r="38" spans="1:13" ht="15" customHeight="1" x14ac:dyDescent="0.25">
      <c r="A38" s="28" t="s">
        <v>81</v>
      </c>
      <c r="B38" s="5"/>
      <c r="C38" s="5"/>
      <c r="D38" s="5"/>
      <c r="E38" s="5"/>
      <c r="F38" s="5"/>
      <c r="G38" s="5"/>
      <c r="H38" s="5"/>
      <c r="I38" s="5"/>
      <c r="J38" s="30">
        <f>+J41+J42+J39+J40</f>
        <v>17764778924.099998</v>
      </c>
      <c r="K38" s="31"/>
    </row>
    <row r="39" spans="1:13" ht="15" customHeight="1" x14ac:dyDescent="0.25">
      <c r="A39" s="14" t="s">
        <v>50</v>
      </c>
      <c r="B39" s="8">
        <v>78933.67</v>
      </c>
      <c r="C39" s="8">
        <v>121616.85</v>
      </c>
      <c r="D39" s="8">
        <v>415311.65</v>
      </c>
      <c r="E39" s="8">
        <v>497096.18</v>
      </c>
      <c r="F39" s="8">
        <v>1590234.76</v>
      </c>
      <c r="G39" s="8">
        <v>5279781.49</v>
      </c>
      <c r="H39" s="8">
        <v>14270197.970000001</v>
      </c>
      <c r="I39" s="8">
        <v>310968966.97000003</v>
      </c>
      <c r="J39" s="8">
        <f>SUM(B39:I39)</f>
        <v>333222139.54000002</v>
      </c>
      <c r="K39" s="31"/>
    </row>
    <row r="40" spans="1:13" ht="15" customHeight="1" x14ac:dyDescent="0.25">
      <c r="A40" s="14" t="s">
        <v>34</v>
      </c>
      <c r="B40" s="8">
        <v>21198228.600000001</v>
      </c>
      <c r="C40" s="8">
        <v>23613920.739999998</v>
      </c>
      <c r="D40" s="8">
        <v>95124031.939999998</v>
      </c>
      <c r="E40" s="8">
        <v>185243212.21000001</v>
      </c>
      <c r="F40" s="8">
        <v>1032568741.88</v>
      </c>
      <c r="G40" s="8">
        <v>2554818445.4499998</v>
      </c>
      <c r="H40" s="8">
        <v>3041229714.4699998</v>
      </c>
      <c r="I40" s="8">
        <v>10154351560.639999</v>
      </c>
      <c r="J40" s="8">
        <f>SUM(B40:I40)</f>
        <v>17108147855.929998</v>
      </c>
      <c r="K40" s="31"/>
    </row>
    <row r="41" spans="1:13" ht="15" customHeight="1" x14ac:dyDescent="0.25">
      <c r="A41" s="14" t="s">
        <v>51</v>
      </c>
      <c r="B41" s="8">
        <v>8431.84</v>
      </c>
      <c r="C41" s="8">
        <v>24179.919999999998</v>
      </c>
      <c r="D41" s="8">
        <v>112049.58</v>
      </c>
      <c r="E41" s="8">
        <v>215401.3</v>
      </c>
      <c r="F41" s="8">
        <v>646594.43000000005</v>
      </c>
      <c r="G41" s="8">
        <v>2894003.74</v>
      </c>
      <c r="H41" s="8">
        <v>5003666.57</v>
      </c>
      <c r="I41" s="8">
        <v>27850578.739999998</v>
      </c>
      <c r="J41" s="8">
        <f>SUM(B41:I41)</f>
        <v>36754906.119999997</v>
      </c>
    </row>
    <row r="42" spans="1:13" ht="15" customHeight="1" x14ac:dyDescent="0.25">
      <c r="A42" s="14" t="s">
        <v>52</v>
      </c>
      <c r="B42" s="8">
        <v>122106.8</v>
      </c>
      <c r="C42" s="8">
        <v>196579.1</v>
      </c>
      <c r="D42" s="8">
        <v>538170.38</v>
      </c>
      <c r="E42" s="8">
        <v>855488.07</v>
      </c>
      <c r="F42" s="8">
        <v>3030929.21</v>
      </c>
      <c r="G42" s="8">
        <v>11727031.880000001</v>
      </c>
      <c r="H42" s="8">
        <v>31551809.219999999</v>
      </c>
      <c r="I42" s="8">
        <v>238631907.84999999</v>
      </c>
      <c r="J42" s="8">
        <f>SUM(B42:I42)</f>
        <v>286654022.50999999</v>
      </c>
    </row>
    <row r="43" spans="1:13" ht="15" customHeight="1" x14ac:dyDescent="0.25">
      <c r="A43" s="14"/>
    </row>
    <row r="44" spans="1:13" ht="15" customHeight="1" x14ac:dyDescent="0.25">
      <c r="A44" s="29" t="s">
        <v>86</v>
      </c>
      <c r="B44" s="7"/>
      <c r="C44" s="7"/>
      <c r="D44" s="7"/>
      <c r="E44" s="7"/>
      <c r="F44" s="7"/>
      <c r="G44" s="7"/>
      <c r="H44" s="7"/>
      <c r="I44" s="7"/>
      <c r="J44" s="7">
        <f>+J47+J45+J46</f>
        <v>254924979444.87</v>
      </c>
      <c r="K44" s="31"/>
    </row>
    <row r="45" spans="1:13" ht="15" customHeight="1" x14ac:dyDescent="0.25">
      <c r="A45" s="14" t="s">
        <v>33</v>
      </c>
      <c r="B45" s="8">
        <v>10528317.4</v>
      </c>
      <c r="C45" s="8">
        <v>29623943.129999999</v>
      </c>
      <c r="D45" s="8">
        <v>177634177.80000001</v>
      </c>
      <c r="E45" s="8">
        <v>404406325.80000001</v>
      </c>
      <c r="F45" s="8">
        <v>1607732555.5</v>
      </c>
      <c r="G45" s="8">
        <v>5933873220.2200003</v>
      </c>
      <c r="H45" s="8">
        <v>10201857101.99</v>
      </c>
      <c r="I45" s="8">
        <v>28439014075.650002</v>
      </c>
      <c r="J45" s="8">
        <f>SUM(B45:I45)</f>
        <v>46804669717.490005</v>
      </c>
      <c r="K45" s="31"/>
    </row>
    <row r="46" spans="1:13" ht="15" customHeight="1" x14ac:dyDescent="0.25">
      <c r="A46" s="14" t="s">
        <v>37</v>
      </c>
      <c r="B46" s="8">
        <v>6446083.4299999997</v>
      </c>
      <c r="C46" s="8">
        <v>14287489.439999999</v>
      </c>
      <c r="D46" s="8">
        <v>79538321.260000005</v>
      </c>
      <c r="E46" s="8">
        <v>197526778.97</v>
      </c>
      <c r="F46" s="8">
        <v>912265671.10000002</v>
      </c>
      <c r="G46" s="8">
        <v>4869917653.5900002</v>
      </c>
      <c r="H46" s="8">
        <v>12997942472.709999</v>
      </c>
      <c r="I46" s="8">
        <v>188510484940.42999</v>
      </c>
      <c r="J46" s="8">
        <f>SUM(B46:I46)</f>
        <v>207588409410.92999</v>
      </c>
      <c r="K46" s="31"/>
    </row>
    <row r="47" spans="1:13" ht="15" customHeight="1" x14ac:dyDescent="0.25">
      <c r="A47" s="14" t="s">
        <v>44</v>
      </c>
      <c r="B47" s="8">
        <v>1371.11</v>
      </c>
      <c r="C47" s="8">
        <v>925</v>
      </c>
      <c r="D47" s="8">
        <v>137871.13</v>
      </c>
      <c r="E47" s="8">
        <v>212986.31</v>
      </c>
      <c r="F47" s="8">
        <v>828071.9</v>
      </c>
      <c r="G47" s="8">
        <v>5459380.1900000004</v>
      </c>
      <c r="H47" s="8">
        <v>28122553.920000002</v>
      </c>
      <c r="I47" s="8">
        <v>497137156.88999999</v>
      </c>
      <c r="J47" s="8">
        <f>SUM(B47:I47)</f>
        <v>531900316.44999999</v>
      </c>
    </row>
    <row r="48" spans="1:13" ht="15" customHeight="1" x14ac:dyDescent="0.25">
      <c r="A48" s="14"/>
    </row>
    <row r="49" spans="1:11" ht="15" customHeight="1" x14ac:dyDescent="0.25">
      <c r="A49" s="28" t="s">
        <v>85</v>
      </c>
      <c r="J49" s="8">
        <f>+J50+J51+J52</f>
        <v>55287766670.519997</v>
      </c>
      <c r="K49" s="31"/>
    </row>
    <row r="50" spans="1:11" ht="15" customHeight="1" x14ac:dyDescent="0.25">
      <c r="A50" s="14" t="s">
        <v>54</v>
      </c>
      <c r="B50" s="8" t="s">
        <v>16</v>
      </c>
      <c r="C50" s="8" t="s">
        <v>16</v>
      </c>
      <c r="D50" s="8">
        <v>13506.86</v>
      </c>
      <c r="E50" s="8">
        <v>8637.9500000000007</v>
      </c>
      <c r="F50" s="8">
        <v>270584.15999999997</v>
      </c>
      <c r="G50" s="8">
        <v>437902.44</v>
      </c>
      <c r="H50" s="8">
        <v>240078.28</v>
      </c>
      <c r="I50" s="8">
        <v>412441.04</v>
      </c>
      <c r="J50" s="8">
        <f>SUM(B50:I50)</f>
        <v>1383150.73</v>
      </c>
    </row>
    <row r="51" spans="1:11" ht="15" customHeight="1" x14ac:dyDescent="0.25">
      <c r="A51" s="14" t="s">
        <v>46</v>
      </c>
      <c r="B51" s="8">
        <v>153630.45000000001</v>
      </c>
      <c r="C51" s="8">
        <v>442324.15</v>
      </c>
      <c r="D51" s="8">
        <v>3549242.07</v>
      </c>
      <c r="E51" s="8">
        <v>11048903.720000001</v>
      </c>
      <c r="F51" s="8">
        <v>62791200.280000001</v>
      </c>
      <c r="G51" s="8">
        <v>523642754.64999998</v>
      </c>
      <c r="H51" s="8">
        <v>825146964.48000002</v>
      </c>
      <c r="I51" s="8">
        <v>1401776187.51</v>
      </c>
      <c r="J51" s="8">
        <f>SUM(B51:I51)</f>
        <v>2828551207.3099999</v>
      </c>
    </row>
    <row r="52" spans="1:11" ht="15" customHeight="1" x14ac:dyDescent="0.25">
      <c r="A52" s="14" t="s">
        <v>42</v>
      </c>
      <c r="B52" s="8">
        <v>6633697.8700000001</v>
      </c>
      <c r="C52" s="8">
        <v>27114621.57</v>
      </c>
      <c r="D52" s="8">
        <v>168649704.27000001</v>
      </c>
      <c r="E52" s="8">
        <v>425086722.04000002</v>
      </c>
      <c r="F52" s="8">
        <v>2664813084.1999998</v>
      </c>
      <c r="G52" s="8">
        <v>7783860175.5299997</v>
      </c>
      <c r="H52" s="8">
        <v>9955839537.8400002</v>
      </c>
      <c r="I52" s="8">
        <v>31425834769.16</v>
      </c>
      <c r="J52" s="8">
        <f>SUM(B52:I52)</f>
        <v>52457832312.479996</v>
      </c>
    </row>
    <row r="53" spans="1:11" ht="15" customHeight="1" x14ac:dyDescent="0.25">
      <c r="B53" s="7"/>
      <c r="C53" s="7"/>
      <c r="D53" s="7"/>
      <c r="E53" s="7"/>
      <c r="F53" s="7"/>
      <c r="G53" s="7"/>
      <c r="H53" s="7"/>
      <c r="I53" s="7"/>
      <c r="J53" s="7"/>
    </row>
    <row r="54" spans="1:11" ht="15" customHeight="1" x14ac:dyDescent="0.25">
      <c r="A54" s="18" t="s">
        <v>0</v>
      </c>
      <c r="B54" s="7"/>
      <c r="C54" s="7"/>
      <c r="D54" s="7"/>
      <c r="E54" s="7"/>
      <c r="F54" s="7"/>
      <c r="G54" s="7"/>
      <c r="H54" s="7"/>
      <c r="I54" s="7"/>
      <c r="J54" s="7">
        <f>+J49+J44+J38+J34+J30+J25+J19+J15+J11+J6</f>
        <v>562123412455.73999</v>
      </c>
    </row>
    <row r="55" spans="1:11" ht="15" customHeight="1" x14ac:dyDescent="0.25">
      <c r="B55" s="7"/>
      <c r="C55" s="7"/>
      <c r="D55" s="7"/>
      <c r="E55" s="7"/>
      <c r="F55" s="7"/>
      <c r="G55" s="7"/>
      <c r="H55" s="7"/>
      <c r="I55" s="7"/>
      <c r="J55" s="7"/>
    </row>
    <row r="56" spans="1:11" ht="15" customHeight="1" x14ac:dyDescent="0.25">
      <c r="B56" s="7"/>
      <c r="C56" s="7"/>
      <c r="D56" s="7"/>
      <c r="E56" s="7"/>
      <c r="F56" s="7"/>
      <c r="G56" s="7"/>
      <c r="H56" s="7"/>
      <c r="I56" s="7"/>
      <c r="J56" s="7"/>
    </row>
    <row r="57" spans="1:11" ht="15" customHeight="1" x14ac:dyDescent="0.25">
      <c r="B57" s="7"/>
      <c r="C57" s="7"/>
      <c r="D57" s="7"/>
      <c r="E57" s="7"/>
      <c r="F57" s="7"/>
      <c r="G57" s="7"/>
      <c r="H57" s="7"/>
      <c r="I57" s="7"/>
      <c r="J57" s="7"/>
    </row>
    <row r="58" spans="1:11" x14ac:dyDescent="0.25">
      <c r="B58" s="7"/>
      <c r="C58" s="7"/>
      <c r="D58" s="7"/>
      <c r="E58" s="7"/>
      <c r="F58" s="7"/>
      <c r="G58" s="7"/>
      <c r="H58" s="7"/>
      <c r="I58" s="7"/>
      <c r="J58" s="7"/>
    </row>
    <row r="59" spans="1:11" x14ac:dyDescent="0.25">
      <c r="B59" s="7"/>
      <c r="C59" s="7"/>
      <c r="D59" s="7"/>
      <c r="E59" s="7"/>
      <c r="F59" s="7"/>
      <c r="G59" s="7"/>
      <c r="H59" s="7"/>
      <c r="I59" s="7"/>
      <c r="J59" s="7"/>
    </row>
    <row r="60" spans="1:11" x14ac:dyDescent="0.25">
      <c r="B60" s="7"/>
      <c r="C60" s="7"/>
      <c r="D60" s="7"/>
      <c r="E60" s="7"/>
      <c r="F60" s="7"/>
      <c r="G60" s="7"/>
      <c r="H60" s="7"/>
      <c r="I60" s="7"/>
      <c r="J60" s="7"/>
    </row>
    <row r="61" spans="1:11" x14ac:dyDescent="0.25">
      <c r="B61" s="7"/>
      <c r="C61" s="7"/>
      <c r="D61" s="7"/>
      <c r="E61" s="7"/>
      <c r="F61" s="7"/>
      <c r="G61" s="7"/>
      <c r="H61" s="7"/>
      <c r="I61" s="7"/>
      <c r="J61" s="7"/>
    </row>
    <row r="62" spans="1:11" x14ac:dyDescent="0.25">
      <c r="B62" s="7"/>
      <c r="C62" s="7"/>
      <c r="D62" s="7"/>
      <c r="E62" s="7"/>
      <c r="F62" s="7"/>
      <c r="G62" s="7"/>
      <c r="H62" s="7"/>
      <c r="I62" s="7"/>
      <c r="J62" s="7"/>
    </row>
    <row r="63" spans="1:11" x14ac:dyDescent="0.25">
      <c r="B63" s="7"/>
      <c r="C63" s="7"/>
      <c r="D63" s="7"/>
      <c r="E63" s="7"/>
      <c r="F63" s="7"/>
      <c r="G63" s="7"/>
      <c r="H63" s="7"/>
      <c r="I63" s="7"/>
      <c r="J63" s="7"/>
    </row>
    <row r="64" spans="1:11" x14ac:dyDescent="0.25">
      <c r="B64" s="7"/>
      <c r="C64" s="7"/>
      <c r="D64" s="7"/>
      <c r="E64" s="7"/>
      <c r="F64" s="7"/>
      <c r="G64" s="7"/>
      <c r="H64" s="7"/>
      <c r="I64" s="7"/>
      <c r="J64" s="7"/>
    </row>
    <row r="65" spans="2:10" x14ac:dyDescent="0.25">
      <c r="B65" s="7"/>
      <c r="C65" s="7"/>
      <c r="D65" s="7"/>
      <c r="E65" s="7"/>
      <c r="F65" s="7"/>
      <c r="G65" s="7"/>
      <c r="H65" s="7"/>
      <c r="I65" s="7"/>
      <c r="J65" s="7"/>
    </row>
    <row r="66" spans="2:10" x14ac:dyDescent="0.25">
      <c r="B66" s="7"/>
      <c r="C66" s="7"/>
      <c r="D66" s="7"/>
      <c r="E66" s="7"/>
      <c r="F66" s="7"/>
      <c r="G66" s="7"/>
      <c r="H66" s="7"/>
      <c r="I66" s="7"/>
      <c r="J66" s="7"/>
    </row>
    <row r="67" spans="2:10" x14ac:dyDescent="0.25">
      <c r="B67" s="7"/>
      <c r="C67" s="7"/>
      <c r="D67" s="7"/>
      <c r="E67" s="7"/>
      <c r="F67" s="7"/>
      <c r="G67" s="7"/>
      <c r="H67" s="7"/>
      <c r="I67" s="7"/>
      <c r="J67" s="7"/>
    </row>
    <row r="68" spans="2:10" x14ac:dyDescent="0.25">
      <c r="B68" s="7"/>
      <c r="C68" s="7"/>
      <c r="D68" s="7"/>
      <c r="E68" s="7"/>
      <c r="F68" s="7"/>
      <c r="G68" s="7"/>
      <c r="H68" s="7"/>
      <c r="I68" s="7"/>
      <c r="J68" s="7"/>
    </row>
    <row r="69" spans="2:10" x14ac:dyDescent="0.25">
      <c r="B69" s="7"/>
      <c r="C69" s="7"/>
      <c r="D69" s="7"/>
      <c r="E69" s="7"/>
      <c r="F69" s="7"/>
      <c r="G69" s="7"/>
      <c r="H69" s="7"/>
      <c r="I69" s="7"/>
      <c r="J69" s="7"/>
    </row>
    <row r="70" spans="2:10" x14ac:dyDescent="0.25">
      <c r="B70" s="7"/>
      <c r="C70" s="7"/>
      <c r="D70" s="7"/>
      <c r="E70" s="7"/>
      <c r="F70" s="7"/>
      <c r="G70" s="7"/>
      <c r="H70" s="7"/>
      <c r="I70" s="7"/>
      <c r="J70" s="7"/>
    </row>
    <row r="71" spans="2:10" x14ac:dyDescent="0.25">
      <c r="B71" s="7"/>
      <c r="C71" s="7"/>
      <c r="D71" s="7"/>
      <c r="E71" s="7"/>
      <c r="F71" s="7"/>
      <c r="G71" s="7"/>
      <c r="H71" s="7"/>
      <c r="I71" s="7"/>
      <c r="J71" s="7"/>
    </row>
  </sheetData>
  <sortState ref="B29:K31">
    <sortCondition ref="J29:J31"/>
  </sortState>
  <pageMargins left="0.78740157499999996" right="0.78740157499999996" top="0.984251969" bottom="0.984251969" header="0.49212598499999999" footer="0.49212598499999999"/>
  <pageSetup paperSize="9" scale="4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RowHeight="15" x14ac:dyDescent="0.25"/>
  <cols>
    <col min="1" max="1" width="55.7109375" style="14" customWidth="1"/>
    <col min="2" max="8" width="15.7109375" style="8" customWidth="1"/>
    <col min="9" max="10" width="16.7109375" style="8" customWidth="1"/>
    <col min="11" max="15" width="15.7109375" style="7" customWidth="1"/>
    <col min="16" max="16384" width="9.140625" style="7"/>
  </cols>
  <sheetData>
    <row r="1" spans="1:15" s="18" customFormat="1" ht="15" customHeight="1" x14ac:dyDescent="0.25">
      <c r="A1" s="13" t="s">
        <v>8</v>
      </c>
      <c r="B1" s="4" t="s">
        <v>71</v>
      </c>
      <c r="C1" s="5"/>
      <c r="D1" s="5"/>
      <c r="E1" s="5"/>
      <c r="F1" s="5"/>
      <c r="G1" s="5"/>
      <c r="H1" s="5"/>
      <c r="I1" s="5"/>
      <c r="J1" s="5"/>
    </row>
    <row r="2" spans="1:15" s="18" customFormat="1" ht="15" customHeight="1" x14ac:dyDescent="0.25">
      <c r="A2" s="13" t="s">
        <v>73</v>
      </c>
      <c r="B2" s="5"/>
      <c r="C2" s="5"/>
      <c r="D2" s="5"/>
      <c r="E2" s="5"/>
      <c r="F2" s="5"/>
      <c r="G2" s="5"/>
      <c r="H2" s="5"/>
      <c r="I2" s="5"/>
      <c r="J2" s="5"/>
    </row>
    <row r="3" spans="1:15" s="18" customFormat="1" ht="15" customHeight="1" x14ac:dyDescent="0.25">
      <c r="A3" s="13" t="s">
        <v>76</v>
      </c>
      <c r="B3" s="5">
        <v>0</v>
      </c>
      <c r="C3" s="5">
        <v>2100.0100000000002</v>
      </c>
      <c r="D3" s="5">
        <v>4200.01</v>
      </c>
      <c r="E3" s="5">
        <v>8400.01</v>
      </c>
      <c r="F3" s="5">
        <v>12600.01</v>
      </c>
      <c r="G3" s="5">
        <v>21000.01</v>
      </c>
      <c r="H3" s="5">
        <v>42000.01</v>
      </c>
      <c r="I3" s="5">
        <v>84000.01</v>
      </c>
      <c r="J3" s="5" t="s">
        <v>0</v>
      </c>
      <c r="K3" s="19"/>
      <c r="L3" s="19"/>
      <c r="M3" s="19"/>
      <c r="N3" s="19"/>
      <c r="O3" s="19"/>
    </row>
    <row r="4" spans="1:15" s="18" customFormat="1" ht="15" customHeight="1" x14ac:dyDescent="0.25">
      <c r="A4" s="13" t="s">
        <v>77</v>
      </c>
      <c r="B4" s="5">
        <v>2100</v>
      </c>
      <c r="C4" s="5">
        <v>4200</v>
      </c>
      <c r="D4" s="5">
        <v>8400</v>
      </c>
      <c r="E4" s="5">
        <v>12600</v>
      </c>
      <c r="F4" s="5">
        <v>21000</v>
      </c>
      <c r="G4" s="5">
        <v>42000</v>
      </c>
      <c r="H4" s="5">
        <v>84000</v>
      </c>
      <c r="I4" s="5" t="s">
        <v>1</v>
      </c>
      <c r="J4" s="5" t="s">
        <v>0</v>
      </c>
      <c r="K4" s="19"/>
      <c r="L4" s="19"/>
      <c r="M4" s="19"/>
      <c r="N4" s="19"/>
      <c r="O4" s="19"/>
    </row>
    <row r="5" spans="1:15" ht="15" customHeight="1" x14ac:dyDescent="0.25">
      <c r="A5" s="14" t="s">
        <v>26</v>
      </c>
      <c r="B5" s="8">
        <v>1310786.6200000001</v>
      </c>
      <c r="C5" s="8">
        <v>1972888.1</v>
      </c>
      <c r="D5" s="8">
        <v>13782897.48</v>
      </c>
      <c r="E5" s="8">
        <v>39145955.060000002</v>
      </c>
      <c r="F5" s="8">
        <v>705842072.05999994</v>
      </c>
      <c r="G5" s="8">
        <v>4685313410.3000002</v>
      </c>
      <c r="H5" s="8">
        <v>4126195267.21</v>
      </c>
      <c r="I5" s="8">
        <v>8080682257.6099997</v>
      </c>
      <c r="J5" s="8">
        <f t="shared" ref="J5:J13" si="0">SUM(B5:I5)</f>
        <v>17654245534.439999</v>
      </c>
    </row>
    <row r="6" spans="1:15" ht="15" customHeight="1" x14ac:dyDescent="0.25">
      <c r="A6" s="14" t="s">
        <v>25</v>
      </c>
      <c r="B6" s="8">
        <v>25818.38</v>
      </c>
      <c r="C6" s="8">
        <v>33315.879999999997</v>
      </c>
      <c r="D6" s="8">
        <v>118087.8</v>
      </c>
      <c r="E6" s="8">
        <v>308813.59999999998</v>
      </c>
      <c r="F6" s="8">
        <v>1076536.6599999999</v>
      </c>
      <c r="G6" s="8">
        <v>10134336.17</v>
      </c>
      <c r="H6" s="8">
        <v>48243276.039999999</v>
      </c>
      <c r="I6" s="8">
        <v>5108644479.2600002</v>
      </c>
      <c r="J6" s="8">
        <f t="shared" si="0"/>
        <v>5168584663.79</v>
      </c>
    </row>
    <row r="7" spans="1:15" ht="15" customHeight="1" x14ac:dyDescent="0.25">
      <c r="A7" s="14" t="s">
        <v>24</v>
      </c>
      <c r="B7" s="8">
        <v>892.5</v>
      </c>
      <c r="D7" s="8">
        <v>919.02</v>
      </c>
      <c r="F7" s="8">
        <v>36996.75</v>
      </c>
      <c r="G7" s="8">
        <v>192538.02</v>
      </c>
      <c r="H7" s="8">
        <v>260218.43</v>
      </c>
      <c r="I7" s="8">
        <v>394264631.55000001</v>
      </c>
      <c r="J7" s="8">
        <f t="shared" si="0"/>
        <v>394756196.27000004</v>
      </c>
    </row>
    <row r="8" spans="1:15" ht="15" customHeight="1" x14ac:dyDescent="0.25">
      <c r="A8" s="14" t="s">
        <v>23</v>
      </c>
      <c r="B8" s="8">
        <v>0.09</v>
      </c>
      <c r="D8" s="8">
        <v>139.27000000000001</v>
      </c>
      <c r="E8" s="8">
        <v>0.28000000000000003</v>
      </c>
      <c r="G8" s="8">
        <v>8439.98</v>
      </c>
      <c r="H8" s="8">
        <v>38140.620000000003</v>
      </c>
      <c r="I8" s="8">
        <v>1751962.46</v>
      </c>
      <c r="J8" s="8">
        <f t="shared" si="0"/>
        <v>1798682.7</v>
      </c>
    </row>
    <row r="9" spans="1:15" ht="15" customHeight="1" x14ac:dyDescent="0.25">
      <c r="A9" s="14" t="s">
        <v>30</v>
      </c>
      <c r="B9" s="8">
        <v>22813.32</v>
      </c>
      <c r="C9" s="8">
        <v>63899.78</v>
      </c>
      <c r="D9" s="8">
        <v>211601.93</v>
      </c>
      <c r="E9" s="8">
        <v>241705.15</v>
      </c>
      <c r="F9" s="8">
        <v>883551.05</v>
      </c>
      <c r="G9" s="8">
        <v>3186921.76</v>
      </c>
      <c r="H9" s="8">
        <v>11918096.74</v>
      </c>
      <c r="I9" s="8">
        <v>2966781095.4899998</v>
      </c>
      <c r="J9" s="8">
        <f t="shared" si="0"/>
        <v>2983309685.2199998</v>
      </c>
    </row>
    <row r="10" spans="1:15" ht="15" customHeight="1" x14ac:dyDescent="0.25">
      <c r="A10" s="14" t="s">
        <v>22</v>
      </c>
      <c r="B10" s="8">
        <v>1848442.09</v>
      </c>
      <c r="C10" s="8">
        <v>3079991.53</v>
      </c>
      <c r="D10" s="8">
        <v>10268725.039999999</v>
      </c>
      <c r="E10" s="8">
        <v>16020364.59</v>
      </c>
      <c r="F10" s="8">
        <v>63016898.530000001</v>
      </c>
      <c r="G10" s="8">
        <v>423870244.63</v>
      </c>
      <c r="H10" s="8">
        <v>1186018297.6300001</v>
      </c>
      <c r="I10" s="8">
        <v>19975639996.23</v>
      </c>
      <c r="J10" s="8">
        <f t="shared" si="0"/>
        <v>21679762960.27</v>
      </c>
    </row>
    <row r="11" spans="1:15" ht="15" customHeight="1" x14ac:dyDescent="0.25">
      <c r="A11" s="14" t="s">
        <v>29</v>
      </c>
      <c r="B11" s="8">
        <v>298152.68</v>
      </c>
      <c r="C11" s="8">
        <v>495560.46</v>
      </c>
      <c r="D11" s="8">
        <v>2200215.85</v>
      </c>
      <c r="E11" s="8">
        <v>4455292.1500000004</v>
      </c>
      <c r="F11" s="8">
        <v>21996798.890000001</v>
      </c>
      <c r="G11" s="8">
        <v>123805905.44</v>
      </c>
      <c r="H11" s="8">
        <v>226097945.30000001</v>
      </c>
      <c r="I11" s="8">
        <v>5637569750.7700005</v>
      </c>
      <c r="J11" s="8">
        <f t="shared" si="0"/>
        <v>6016919621.5400009</v>
      </c>
    </row>
    <row r="12" spans="1:15" ht="15" customHeight="1" x14ac:dyDescent="0.25">
      <c r="A12" s="14" t="s">
        <v>28</v>
      </c>
      <c r="B12" s="8">
        <v>15097.75</v>
      </c>
      <c r="C12" s="8">
        <v>43072.7</v>
      </c>
      <c r="D12" s="8">
        <v>217740.22</v>
      </c>
      <c r="E12" s="8">
        <v>657394.87</v>
      </c>
      <c r="F12" s="8">
        <v>3604997.95</v>
      </c>
      <c r="G12" s="8">
        <v>13314390.210000001</v>
      </c>
      <c r="H12" s="8">
        <v>14561409.300000001</v>
      </c>
      <c r="I12" s="8">
        <v>116480055.41</v>
      </c>
      <c r="J12" s="8">
        <f t="shared" si="0"/>
        <v>148894158.41</v>
      </c>
    </row>
    <row r="13" spans="1:15" ht="15" customHeight="1" x14ac:dyDescent="0.25">
      <c r="A13" s="14" t="s">
        <v>27</v>
      </c>
      <c r="B13" s="8">
        <v>53651.95</v>
      </c>
      <c r="C13" s="8">
        <v>96267.89</v>
      </c>
      <c r="D13" s="8">
        <v>362316.18</v>
      </c>
      <c r="E13" s="8">
        <v>608191.35</v>
      </c>
      <c r="F13" s="8">
        <v>4465709.87</v>
      </c>
      <c r="G13" s="8">
        <v>23251296.359999999</v>
      </c>
      <c r="H13" s="8">
        <v>36057792.270000003</v>
      </c>
      <c r="I13" s="8">
        <v>356727774.72000003</v>
      </c>
      <c r="J13" s="8">
        <f t="shared" si="0"/>
        <v>421623000.59000003</v>
      </c>
    </row>
    <row r="14" spans="1:15" ht="15" customHeight="1" x14ac:dyDescent="0.25"/>
    <row r="15" spans="1:15" ht="15" customHeight="1" x14ac:dyDescent="0.25"/>
    <row r="16" spans="1:1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RowHeight="15" x14ac:dyDescent="0.25"/>
  <cols>
    <col min="1" max="1" width="55.7109375" style="12" customWidth="1"/>
    <col min="2" max="8" width="15.7109375" style="8" customWidth="1"/>
    <col min="9" max="10" width="16.7109375" style="8" customWidth="1"/>
    <col min="11" max="15" width="15.7109375" style="7" customWidth="1"/>
    <col min="16" max="16384" width="9.140625" style="7"/>
  </cols>
  <sheetData>
    <row r="1" spans="1:15" s="18" customFormat="1" ht="15" customHeight="1" x14ac:dyDescent="0.25">
      <c r="A1" s="1" t="s">
        <v>9</v>
      </c>
      <c r="B1" s="4" t="s">
        <v>71</v>
      </c>
      <c r="C1" s="5"/>
      <c r="D1" s="5"/>
      <c r="E1" s="5"/>
      <c r="F1" s="5"/>
      <c r="G1" s="5"/>
      <c r="H1" s="5"/>
      <c r="I1" s="5"/>
      <c r="J1" s="5"/>
    </row>
    <row r="2" spans="1:15" s="18" customFormat="1" ht="15" customHeight="1" x14ac:dyDescent="0.25">
      <c r="A2" s="1" t="s">
        <v>73</v>
      </c>
      <c r="B2" s="5"/>
      <c r="C2" s="5"/>
      <c r="D2" s="5"/>
      <c r="E2" s="5"/>
      <c r="F2" s="5"/>
      <c r="G2" s="5"/>
      <c r="H2" s="5"/>
      <c r="I2" s="5"/>
      <c r="J2" s="5"/>
    </row>
    <row r="3" spans="1:15" s="18" customFormat="1" ht="15" customHeight="1" x14ac:dyDescent="0.25">
      <c r="A3" s="1" t="s">
        <v>76</v>
      </c>
      <c r="B3" s="5">
        <v>0</v>
      </c>
      <c r="C3" s="5">
        <v>2280.0100000000002</v>
      </c>
      <c r="D3" s="5">
        <v>4560.01</v>
      </c>
      <c r="E3" s="5">
        <v>9120.01</v>
      </c>
      <c r="F3" s="5">
        <v>13680.01</v>
      </c>
      <c r="G3" s="5">
        <v>22800.01</v>
      </c>
      <c r="H3" s="5">
        <v>45600.01</v>
      </c>
      <c r="I3" s="5">
        <v>91200.01</v>
      </c>
      <c r="J3" s="5" t="s">
        <v>0</v>
      </c>
      <c r="K3" s="19"/>
      <c r="L3" s="19"/>
      <c r="M3" s="19"/>
      <c r="N3" s="19"/>
      <c r="O3" s="19"/>
    </row>
    <row r="4" spans="1:15" s="18" customFormat="1" ht="15" customHeight="1" x14ac:dyDescent="0.25">
      <c r="A4" s="1" t="s">
        <v>77</v>
      </c>
      <c r="B4" s="5">
        <v>2280</v>
      </c>
      <c r="C4" s="5">
        <v>4560</v>
      </c>
      <c r="D4" s="5">
        <v>9120</v>
      </c>
      <c r="E4" s="5">
        <v>13680</v>
      </c>
      <c r="F4" s="5">
        <v>22800</v>
      </c>
      <c r="G4" s="5">
        <v>45600</v>
      </c>
      <c r="H4" s="5">
        <v>91200</v>
      </c>
      <c r="I4" s="5" t="s">
        <v>1</v>
      </c>
      <c r="J4" s="5" t="s">
        <v>0</v>
      </c>
      <c r="K4" s="19"/>
      <c r="L4" s="19"/>
      <c r="M4" s="19"/>
      <c r="N4" s="19"/>
      <c r="O4" s="19"/>
    </row>
    <row r="5" spans="1:15" ht="15" customHeight="1" x14ac:dyDescent="0.25">
      <c r="A5" s="12" t="s">
        <v>26</v>
      </c>
      <c r="B5" s="8">
        <v>2089681.79</v>
      </c>
      <c r="C5" s="8">
        <v>5344801.9800000004</v>
      </c>
      <c r="D5" s="8">
        <v>41950970.399999999</v>
      </c>
      <c r="E5" s="8">
        <v>98037061.120000005</v>
      </c>
      <c r="F5" s="8">
        <v>1213144804.8</v>
      </c>
      <c r="G5" s="8">
        <v>5391575605.2799997</v>
      </c>
      <c r="H5" s="8">
        <v>4640120787.7299995</v>
      </c>
      <c r="I5" s="8">
        <v>10187964126.370001</v>
      </c>
      <c r="J5" s="8">
        <f t="shared" ref="J5:J13" si="0">SUM(B5:I5)</f>
        <v>21580227839.470001</v>
      </c>
    </row>
    <row r="6" spans="1:15" ht="15" customHeight="1" x14ac:dyDescent="0.25">
      <c r="A6" s="12" t="s">
        <v>25</v>
      </c>
      <c r="B6" s="8">
        <v>12208.1</v>
      </c>
      <c r="C6" s="8">
        <v>64938.1</v>
      </c>
      <c r="D6" s="8">
        <v>239002.95</v>
      </c>
      <c r="E6" s="8">
        <v>366136.37</v>
      </c>
      <c r="F6" s="8">
        <v>1937928.47</v>
      </c>
      <c r="G6" s="8">
        <v>16135322.76</v>
      </c>
      <c r="H6" s="8">
        <v>71695144.329999998</v>
      </c>
      <c r="I6" s="8">
        <v>17949098306.509998</v>
      </c>
      <c r="J6" s="8">
        <f t="shared" si="0"/>
        <v>18039548987.59</v>
      </c>
    </row>
    <row r="7" spans="1:15" ht="15" customHeight="1" x14ac:dyDescent="0.25">
      <c r="A7" s="12" t="s">
        <v>24</v>
      </c>
      <c r="B7" s="8">
        <v>151.22</v>
      </c>
      <c r="D7" s="8">
        <v>4564.3</v>
      </c>
      <c r="F7" s="8">
        <v>1709.38</v>
      </c>
      <c r="G7" s="8">
        <v>93052.35</v>
      </c>
      <c r="H7" s="8">
        <v>585267.39</v>
      </c>
      <c r="I7" s="8">
        <v>379459218.11000001</v>
      </c>
      <c r="J7" s="8">
        <f t="shared" si="0"/>
        <v>380143962.75</v>
      </c>
    </row>
    <row r="8" spans="1:15" ht="15" customHeight="1" x14ac:dyDescent="0.25">
      <c r="A8" s="12" t="s">
        <v>23</v>
      </c>
      <c r="C8" s="8">
        <v>81.41</v>
      </c>
      <c r="F8" s="8">
        <v>0.45</v>
      </c>
      <c r="G8" s="8">
        <v>14791.5</v>
      </c>
      <c r="H8" s="8">
        <v>16228.6</v>
      </c>
      <c r="I8" s="8">
        <v>3292940.01</v>
      </c>
      <c r="J8" s="8">
        <f t="shared" si="0"/>
        <v>3324041.9699999997</v>
      </c>
    </row>
    <row r="9" spans="1:15" ht="15" customHeight="1" x14ac:dyDescent="0.25">
      <c r="A9" s="12" t="s">
        <v>30</v>
      </c>
      <c r="B9" s="8">
        <v>113600.49</v>
      </c>
      <c r="C9" s="8">
        <v>220685.9</v>
      </c>
      <c r="D9" s="8">
        <v>542953.18000000005</v>
      </c>
      <c r="E9" s="8">
        <v>720592.81</v>
      </c>
      <c r="F9" s="8">
        <v>2257811.34</v>
      </c>
      <c r="G9" s="8">
        <v>7818934.0700000003</v>
      </c>
      <c r="H9" s="8">
        <v>23695839.280000001</v>
      </c>
      <c r="I9" s="8">
        <v>6502851080.9200001</v>
      </c>
      <c r="J9" s="8">
        <f t="shared" si="0"/>
        <v>6538221497.9899998</v>
      </c>
    </row>
    <row r="10" spans="1:15" ht="15" customHeight="1" x14ac:dyDescent="0.25">
      <c r="A10" s="12" t="s">
        <v>22</v>
      </c>
      <c r="B10" s="8">
        <v>2510086.9</v>
      </c>
      <c r="C10" s="8">
        <v>4457046.71</v>
      </c>
      <c r="D10" s="8">
        <v>13429645.810000001</v>
      </c>
      <c r="E10" s="8">
        <v>21305516.57</v>
      </c>
      <c r="F10" s="8">
        <v>82403593.670000002</v>
      </c>
      <c r="G10" s="8">
        <v>482605481.30000001</v>
      </c>
      <c r="H10" s="8">
        <v>1258546037.99</v>
      </c>
      <c r="I10" s="8">
        <v>21344599358.57</v>
      </c>
      <c r="J10" s="8">
        <f t="shared" si="0"/>
        <v>23209856767.52</v>
      </c>
    </row>
    <row r="11" spans="1:15" ht="15" customHeight="1" x14ac:dyDescent="0.25">
      <c r="A11" s="12" t="s">
        <v>29</v>
      </c>
      <c r="B11" s="8">
        <v>503926.7</v>
      </c>
      <c r="C11" s="8">
        <v>1142930.74</v>
      </c>
      <c r="D11" s="8">
        <v>4642546.6500000004</v>
      </c>
      <c r="E11" s="8">
        <v>10808307.689999999</v>
      </c>
      <c r="F11" s="8">
        <v>43976412.509999998</v>
      </c>
      <c r="G11" s="8">
        <v>143129942.75999999</v>
      </c>
      <c r="H11" s="8">
        <v>246752235.81999999</v>
      </c>
      <c r="I11" s="8">
        <v>6723744144.0500002</v>
      </c>
      <c r="J11" s="8">
        <f t="shared" si="0"/>
        <v>7174700446.9200001</v>
      </c>
    </row>
    <row r="12" spans="1:15" ht="15" customHeight="1" x14ac:dyDescent="0.25">
      <c r="A12" s="12" t="s">
        <v>28</v>
      </c>
      <c r="B12" s="8">
        <v>16654.560000000001</v>
      </c>
      <c r="C12" s="8">
        <v>34249.440000000002</v>
      </c>
      <c r="D12" s="8">
        <v>340063.97</v>
      </c>
      <c r="E12" s="8">
        <v>1044970.56</v>
      </c>
      <c r="F12" s="8">
        <v>5430588.4299999997</v>
      </c>
      <c r="G12" s="8">
        <v>16809049.399999999</v>
      </c>
      <c r="H12" s="8">
        <v>17755294.219999999</v>
      </c>
      <c r="I12" s="8">
        <v>35847575.549999997</v>
      </c>
      <c r="J12" s="8">
        <f t="shared" si="0"/>
        <v>77278446.129999995</v>
      </c>
    </row>
    <row r="13" spans="1:15" ht="15" customHeight="1" x14ac:dyDescent="0.25">
      <c r="A13" s="12" t="s">
        <v>27</v>
      </c>
      <c r="B13" s="8">
        <v>94869.34</v>
      </c>
      <c r="C13" s="8">
        <v>231701</v>
      </c>
      <c r="D13" s="8">
        <v>697214.04</v>
      </c>
      <c r="E13" s="8">
        <v>1765129.71</v>
      </c>
      <c r="F13" s="8">
        <v>6611932.9400000004</v>
      </c>
      <c r="G13" s="8">
        <v>22931934.059999999</v>
      </c>
      <c r="H13" s="8">
        <v>36489913.149999999</v>
      </c>
      <c r="I13" s="8">
        <v>374606143.88999999</v>
      </c>
      <c r="J13" s="8">
        <f t="shared" si="0"/>
        <v>443428838.13</v>
      </c>
    </row>
    <row r="14" spans="1:15" ht="15" customHeight="1" x14ac:dyDescent="0.25"/>
    <row r="15" spans="1:15" ht="15" customHeight="1" x14ac:dyDescent="0.25"/>
    <row r="16" spans="1:1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pageMargins left="0.78740157499999996" right="0.78740157499999996" top="0.984251969" bottom="0.984251969" header="0.49212598499999999" footer="0.49212598499999999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RowHeight="15" x14ac:dyDescent="0.25"/>
  <cols>
    <col min="1" max="1" width="55.7109375" style="14" customWidth="1"/>
    <col min="2" max="8" width="15.7109375" style="8" customWidth="1"/>
    <col min="9" max="10" width="16.7109375" style="8" customWidth="1"/>
    <col min="11" max="15" width="15.7109375" style="7" customWidth="1"/>
    <col min="16" max="16384" width="9.140625" style="7"/>
  </cols>
  <sheetData>
    <row r="1" spans="1:15" s="18" customFormat="1" ht="15" customHeight="1" x14ac:dyDescent="0.25">
      <c r="A1" s="14" t="s">
        <v>10</v>
      </c>
      <c r="B1" s="20" t="s">
        <v>71</v>
      </c>
      <c r="C1" s="19"/>
      <c r="D1" s="19"/>
      <c r="E1" s="19"/>
      <c r="F1" s="19"/>
      <c r="G1" s="19"/>
      <c r="H1" s="19"/>
      <c r="I1" s="19"/>
      <c r="J1" s="19"/>
    </row>
    <row r="2" spans="1:15" s="18" customFormat="1" ht="15" customHeight="1" x14ac:dyDescent="0.25">
      <c r="A2" s="14" t="s">
        <v>73</v>
      </c>
      <c r="B2" s="19"/>
      <c r="C2" s="19"/>
      <c r="D2" s="19"/>
      <c r="E2" s="19"/>
      <c r="F2" s="19"/>
      <c r="G2" s="19"/>
      <c r="H2" s="19"/>
      <c r="I2" s="19"/>
      <c r="J2" s="19"/>
    </row>
    <row r="3" spans="1:15" s="18" customFormat="1" ht="15" customHeight="1" x14ac:dyDescent="0.25">
      <c r="A3" s="13" t="s">
        <v>76</v>
      </c>
      <c r="B3" s="5">
        <v>0</v>
      </c>
      <c r="C3" s="5">
        <v>2490.0100000000002</v>
      </c>
      <c r="D3" s="5">
        <v>4980.01</v>
      </c>
      <c r="E3" s="5">
        <v>9960.01</v>
      </c>
      <c r="F3" s="5">
        <v>14940.01</v>
      </c>
      <c r="G3" s="5">
        <v>24900.01</v>
      </c>
      <c r="H3" s="5">
        <v>49800.01</v>
      </c>
      <c r="I3" s="5">
        <v>99600.01</v>
      </c>
      <c r="J3" s="5" t="s">
        <v>0</v>
      </c>
      <c r="K3" s="19"/>
      <c r="L3" s="19"/>
      <c r="M3" s="19"/>
      <c r="N3" s="19"/>
      <c r="O3" s="19"/>
    </row>
    <row r="4" spans="1:15" s="18" customFormat="1" ht="15" customHeight="1" x14ac:dyDescent="0.25">
      <c r="A4" s="13" t="s">
        <v>77</v>
      </c>
      <c r="B4" s="5">
        <v>2490</v>
      </c>
      <c r="C4" s="5">
        <v>4980</v>
      </c>
      <c r="D4" s="5">
        <v>9960</v>
      </c>
      <c r="E4" s="5">
        <v>14940</v>
      </c>
      <c r="F4" s="5">
        <v>24900</v>
      </c>
      <c r="G4" s="5">
        <v>49800</v>
      </c>
      <c r="H4" s="5">
        <v>99600</v>
      </c>
      <c r="I4" s="5" t="s">
        <v>1</v>
      </c>
      <c r="J4" s="5" t="s">
        <v>0</v>
      </c>
      <c r="K4" s="19"/>
      <c r="L4" s="19"/>
      <c r="M4" s="19"/>
      <c r="N4" s="19"/>
      <c r="O4" s="19"/>
    </row>
    <row r="5" spans="1:15" ht="15" customHeight="1" x14ac:dyDescent="0.25">
      <c r="A5" s="14" t="s">
        <v>26</v>
      </c>
      <c r="B5" s="8">
        <v>6271456.46</v>
      </c>
      <c r="C5" s="8">
        <v>18957593.170000002</v>
      </c>
      <c r="D5" s="8">
        <v>205514917.03</v>
      </c>
      <c r="E5" s="8">
        <v>476606738.01999998</v>
      </c>
      <c r="F5" s="8">
        <v>4852827696.7200003</v>
      </c>
      <c r="G5" s="8">
        <v>10075705040.860001</v>
      </c>
      <c r="H5" s="8">
        <v>8731214851.6000004</v>
      </c>
      <c r="I5" s="8">
        <v>13998236081.83</v>
      </c>
      <c r="J5" s="8">
        <f t="shared" ref="J5:J13" si="0">SUM(B5:I5)</f>
        <v>38365334375.690002</v>
      </c>
    </row>
    <row r="6" spans="1:15" ht="15" customHeight="1" x14ac:dyDescent="0.25">
      <c r="A6" s="14" t="s">
        <v>25</v>
      </c>
      <c r="B6" s="8">
        <v>44020.72</v>
      </c>
      <c r="C6" s="8">
        <v>153260.46</v>
      </c>
      <c r="D6" s="8">
        <v>592478.09</v>
      </c>
      <c r="E6" s="8">
        <v>1425315.08</v>
      </c>
      <c r="F6" s="8">
        <v>8114628.71</v>
      </c>
      <c r="G6" s="8">
        <v>75482970.329999998</v>
      </c>
      <c r="H6" s="8">
        <v>348123431.92000002</v>
      </c>
      <c r="I6" s="8">
        <v>24485876698.830002</v>
      </c>
      <c r="J6" s="8">
        <f t="shared" si="0"/>
        <v>24919812804.140003</v>
      </c>
    </row>
    <row r="7" spans="1:15" ht="15" customHeight="1" x14ac:dyDescent="0.25">
      <c r="A7" s="14" t="s">
        <v>24</v>
      </c>
      <c r="D7" s="8">
        <v>4992.0600000000004</v>
      </c>
      <c r="E7" s="8">
        <v>1736.53</v>
      </c>
      <c r="F7" s="8">
        <v>85236.86</v>
      </c>
      <c r="G7" s="8">
        <v>86000.81</v>
      </c>
      <c r="H7" s="8">
        <v>879537.35</v>
      </c>
      <c r="I7" s="8">
        <v>439150918.88</v>
      </c>
      <c r="J7" s="8">
        <f t="shared" si="0"/>
        <v>440208422.49000001</v>
      </c>
    </row>
    <row r="8" spans="1:15" ht="15" customHeight="1" x14ac:dyDescent="0.25">
      <c r="A8" s="14" t="s">
        <v>23</v>
      </c>
      <c r="D8" s="8">
        <v>5490.49</v>
      </c>
      <c r="E8" s="8">
        <v>1455.87</v>
      </c>
      <c r="F8" s="8">
        <v>1060.6300000000001</v>
      </c>
      <c r="G8" s="8">
        <v>29850.94</v>
      </c>
      <c r="H8" s="8">
        <v>143825.99</v>
      </c>
      <c r="I8" s="8">
        <v>12007704.470000001</v>
      </c>
      <c r="J8" s="8">
        <f t="shared" si="0"/>
        <v>12189388.390000001</v>
      </c>
    </row>
    <row r="9" spans="1:15" ht="15" customHeight="1" x14ac:dyDescent="0.25">
      <c r="A9" s="14" t="s">
        <v>30</v>
      </c>
      <c r="B9" s="8">
        <v>151945.09</v>
      </c>
      <c r="C9" s="8">
        <v>313556.44</v>
      </c>
      <c r="D9" s="8">
        <v>787198.04</v>
      </c>
      <c r="E9" s="8">
        <v>1394324.99</v>
      </c>
      <c r="F9" s="8">
        <v>4056088.38</v>
      </c>
      <c r="G9" s="8">
        <v>16348659</v>
      </c>
      <c r="H9" s="8">
        <v>46971819.909999996</v>
      </c>
      <c r="I9" s="8">
        <v>4305887701.5500002</v>
      </c>
      <c r="J9" s="8">
        <f t="shared" si="0"/>
        <v>4375911293.4000006</v>
      </c>
    </row>
    <row r="10" spans="1:15" ht="15" customHeight="1" x14ac:dyDescent="0.25">
      <c r="A10" s="14" t="s">
        <v>22</v>
      </c>
      <c r="B10" s="8">
        <v>8887528.1500000004</v>
      </c>
      <c r="C10" s="8">
        <v>14944123.859999999</v>
      </c>
      <c r="D10" s="8">
        <v>49998486.200000003</v>
      </c>
      <c r="E10" s="8">
        <v>78686985.409999996</v>
      </c>
      <c r="F10" s="8">
        <v>348703039.19999999</v>
      </c>
      <c r="G10" s="8">
        <v>1459689235.8299999</v>
      </c>
      <c r="H10" s="8">
        <v>2872066205.9099998</v>
      </c>
      <c r="I10" s="8">
        <v>29993334755.849998</v>
      </c>
      <c r="J10" s="8">
        <f t="shared" si="0"/>
        <v>34826310360.409996</v>
      </c>
    </row>
    <row r="11" spans="1:15" ht="15" customHeight="1" x14ac:dyDescent="0.25">
      <c r="A11" s="14" t="s">
        <v>29</v>
      </c>
      <c r="B11" s="8">
        <v>1632752.41</v>
      </c>
      <c r="C11" s="8">
        <v>3391026.1</v>
      </c>
      <c r="D11" s="8">
        <v>15775044.5</v>
      </c>
      <c r="E11" s="8">
        <v>37417380.060000002</v>
      </c>
      <c r="F11" s="8">
        <v>129902120</v>
      </c>
      <c r="G11" s="8">
        <v>317460839.22000003</v>
      </c>
      <c r="H11" s="8">
        <v>506607742.18000001</v>
      </c>
      <c r="I11" s="8">
        <v>9112880620.9300003</v>
      </c>
      <c r="J11" s="8">
        <f t="shared" si="0"/>
        <v>10125067525.4</v>
      </c>
    </row>
    <row r="12" spans="1:15" ht="15" customHeight="1" x14ac:dyDescent="0.25">
      <c r="A12" s="14" t="s">
        <v>28</v>
      </c>
      <c r="B12" s="8">
        <v>29001.07</v>
      </c>
      <c r="C12" s="8">
        <v>75854.59</v>
      </c>
      <c r="D12" s="8">
        <v>753719.33</v>
      </c>
      <c r="E12" s="8">
        <v>2834634.39</v>
      </c>
      <c r="F12" s="8">
        <v>14370131.93</v>
      </c>
      <c r="G12" s="8">
        <v>29382803.16</v>
      </c>
      <c r="H12" s="8">
        <v>27802388.859999999</v>
      </c>
      <c r="I12" s="8">
        <v>40601158.100000001</v>
      </c>
      <c r="J12" s="8">
        <f t="shared" si="0"/>
        <v>115849691.43000001</v>
      </c>
    </row>
    <row r="13" spans="1:15" ht="15" customHeight="1" x14ac:dyDescent="0.25">
      <c r="A13" s="14" t="s">
        <v>27</v>
      </c>
      <c r="B13" s="8">
        <v>297419.02</v>
      </c>
      <c r="C13" s="8">
        <v>481655.91</v>
      </c>
      <c r="D13" s="8">
        <v>2200921.92</v>
      </c>
      <c r="E13" s="8">
        <v>5690076.8200000003</v>
      </c>
      <c r="F13" s="8">
        <v>20580713.43</v>
      </c>
      <c r="G13" s="8">
        <v>51023243.5</v>
      </c>
      <c r="H13" s="8">
        <v>67683335.819999993</v>
      </c>
      <c r="I13" s="8">
        <v>536406258.06</v>
      </c>
      <c r="J13" s="8">
        <f t="shared" si="0"/>
        <v>684363624.48000002</v>
      </c>
    </row>
    <row r="14" spans="1:15" ht="15" customHeight="1" x14ac:dyDescent="0.25"/>
    <row r="15" spans="1:15" ht="15" customHeight="1" x14ac:dyDescent="0.25"/>
    <row r="16" spans="1:1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pageMargins left="0.78740157499999996" right="0.78740157499999996" top="0.984251969" bottom="0.984251969" header="0.49212598499999999" footer="0.49212598499999999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RowHeight="15" x14ac:dyDescent="0.25"/>
  <cols>
    <col min="1" max="1" width="55.7109375" style="14" customWidth="1"/>
    <col min="2" max="8" width="15.7109375" style="8" customWidth="1"/>
    <col min="9" max="10" width="16.7109375" style="8" customWidth="1"/>
    <col min="11" max="15" width="15.7109375" style="7" customWidth="1"/>
    <col min="16" max="16384" width="9.140625" style="7"/>
  </cols>
  <sheetData>
    <row r="1" spans="1:15" s="18" customFormat="1" ht="15" customHeight="1" x14ac:dyDescent="0.25">
      <c r="A1" s="13" t="s">
        <v>11</v>
      </c>
      <c r="B1" s="4" t="s">
        <v>71</v>
      </c>
      <c r="C1" s="5"/>
      <c r="D1" s="5"/>
      <c r="E1" s="5"/>
      <c r="F1" s="5"/>
      <c r="G1" s="5"/>
      <c r="H1" s="5"/>
      <c r="I1" s="5"/>
      <c r="J1" s="5"/>
    </row>
    <row r="2" spans="1:15" s="18" customFormat="1" ht="15" customHeight="1" x14ac:dyDescent="0.25">
      <c r="A2" s="13" t="s">
        <v>73</v>
      </c>
      <c r="B2" s="5"/>
      <c r="C2" s="5"/>
      <c r="D2" s="5"/>
      <c r="E2" s="5"/>
      <c r="F2" s="5"/>
      <c r="G2" s="5"/>
      <c r="H2" s="5"/>
      <c r="I2" s="5"/>
      <c r="J2" s="5"/>
    </row>
    <row r="3" spans="1:15" s="18" customFormat="1" ht="15" customHeight="1" x14ac:dyDescent="0.25">
      <c r="A3" s="13" t="s">
        <v>76</v>
      </c>
      <c r="B3" s="5">
        <v>0</v>
      </c>
      <c r="C3" s="5">
        <v>2790.01</v>
      </c>
      <c r="D3" s="5">
        <v>5580.01</v>
      </c>
      <c r="E3" s="5">
        <v>11160.01</v>
      </c>
      <c r="F3" s="5">
        <v>16740.009999999998</v>
      </c>
      <c r="G3" s="5">
        <v>27900.01</v>
      </c>
      <c r="H3" s="5">
        <v>55800.01</v>
      </c>
      <c r="I3" s="5">
        <v>111600.01</v>
      </c>
      <c r="J3" s="5" t="s">
        <v>0</v>
      </c>
      <c r="K3" s="19"/>
      <c r="L3" s="19"/>
      <c r="M3" s="19"/>
      <c r="N3" s="19"/>
      <c r="O3" s="19"/>
    </row>
    <row r="4" spans="1:15" s="18" customFormat="1" ht="15" customHeight="1" x14ac:dyDescent="0.25">
      <c r="A4" s="13" t="s">
        <v>77</v>
      </c>
      <c r="B4" s="5">
        <v>2790</v>
      </c>
      <c r="C4" s="5">
        <v>5580</v>
      </c>
      <c r="D4" s="5">
        <v>11160</v>
      </c>
      <c r="E4" s="5">
        <v>16740</v>
      </c>
      <c r="F4" s="5">
        <v>27900</v>
      </c>
      <c r="G4" s="5">
        <v>55800</v>
      </c>
      <c r="H4" s="5">
        <v>111600</v>
      </c>
      <c r="I4" s="5" t="s">
        <v>1</v>
      </c>
      <c r="J4" s="5" t="s">
        <v>0</v>
      </c>
      <c r="K4" s="19"/>
      <c r="L4" s="19"/>
      <c r="M4" s="19"/>
      <c r="N4" s="19"/>
      <c r="O4" s="19"/>
    </row>
    <row r="5" spans="1:15" ht="15" customHeight="1" x14ac:dyDescent="0.25">
      <c r="A5" s="14" t="s">
        <v>26</v>
      </c>
      <c r="B5" s="8">
        <v>7979180.5599999996</v>
      </c>
      <c r="C5" s="8">
        <v>18494127.960000001</v>
      </c>
      <c r="D5" s="8">
        <v>194406037.80000001</v>
      </c>
      <c r="E5" s="8">
        <v>514513504.37</v>
      </c>
      <c r="F5" s="8">
        <v>5979161507.0500002</v>
      </c>
      <c r="G5" s="8">
        <v>11458292508.58</v>
      </c>
      <c r="H5" s="8">
        <v>9899854894.2900009</v>
      </c>
      <c r="I5" s="8">
        <v>15773018028.809999</v>
      </c>
      <c r="J5" s="8">
        <f t="shared" ref="J5:J13" si="0">SUM(B5:I5)</f>
        <v>43845719789.419998</v>
      </c>
    </row>
    <row r="6" spans="1:15" ht="15" customHeight="1" x14ac:dyDescent="0.25">
      <c r="A6" s="14" t="s">
        <v>25</v>
      </c>
      <c r="B6" s="8">
        <v>48775.81</v>
      </c>
      <c r="C6" s="8">
        <v>162173.17000000001</v>
      </c>
      <c r="D6" s="8">
        <v>1057821.43</v>
      </c>
      <c r="E6" s="8">
        <v>1864724.11</v>
      </c>
      <c r="F6" s="8">
        <v>11070235.779999999</v>
      </c>
      <c r="G6" s="8">
        <v>100471084.11</v>
      </c>
      <c r="H6" s="8">
        <v>425755856</v>
      </c>
      <c r="I6" s="8">
        <v>14181597588.85</v>
      </c>
      <c r="J6" s="8">
        <f t="shared" si="0"/>
        <v>14722028259.26</v>
      </c>
    </row>
    <row r="7" spans="1:15" ht="15" customHeight="1" x14ac:dyDescent="0.25">
      <c r="A7" s="14" t="s">
        <v>24</v>
      </c>
      <c r="C7" s="8">
        <v>3487.53</v>
      </c>
      <c r="E7" s="8">
        <v>27017.35</v>
      </c>
      <c r="F7" s="8">
        <v>10975.34</v>
      </c>
      <c r="G7" s="8">
        <v>222528.74</v>
      </c>
      <c r="H7" s="8">
        <v>594157.09</v>
      </c>
      <c r="I7" s="8">
        <v>231656141.18000001</v>
      </c>
      <c r="J7" s="8">
        <f t="shared" si="0"/>
        <v>232514307.23000002</v>
      </c>
    </row>
    <row r="8" spans="1:15" ht="15" customHeight="1" x14ac:dyDescent="0.25">
      <c r="A8" s="14" t="s">
        <v>23</v>
      </c>
      <c r="B8" s="8">
        <v>38.200000000000003</v>
      </c>
      <c r="D8" s="8">
        <v>1008.6</v>
      </c>
      <c r="F8" s="8">
        <v>667.8</v>
      </c>
      <c r="G8" s="8">
        <v>26766.61</v>
      </c>
      <c r="H8" s="8">
        <v>34178.36</v>
      </c>
      <c r="I8" s="8">
        <v>2639676.14</v>
      </c>
      <c r="J8" s="8">
        <f t="shared" si="0"/>
        <v>2702335.71</v>
      </c>
    </row>
    <row r="9" spans="1:15" ht="15" customHeight="1" x14ac:dyDescent="0.25">
      <c r="A9" s="14" t="s">
        <v>30</v>
      </c>
      <c r="B9" s="8">
        <v>205579.67</v>
      </c>
      <c r="C9" s="8">
        <v>366461.73</v>
      </c>
      <c r="D9" s="8">
        <v>1280518.6399999999</v>
      </c>
      <c r="E9" s="8">
        <v>1730422.29</v>
      </c>
      <c r="F9" s="8">
        <v>5715036.1699999999</v>
      </c>
      <c r="G9" s="8">
        <v>26487746.870000001</v>
      </c>
      <c r="H9" s="8">
        <v>77606793.459999993</v>
      </c>
      <c r="I9" s="8">
        <v>6216032247.8199997</v>
      </c>
      <c r="J9" s="8">
        <f t="shared" si="0"/>
        <v>6329424806.6499996</v>
      </c>
    </row>
    <row r="10" spans="1:15" ht="15" customHeight="1" x14ac:dyDescent="0.25">
      <c r="A10" s="14" t="s">
        <v>22</v>
      </c>
      <c r="B10" s="8">
        <v>9832233.7799999993</v>
      </c>
      <c r="C10" s="8">
        <v>15659813.83</v>
      </c>
      <c r="D10" s="8">
        <v>52162447.600000001</v>
      </c>
      <c r="E10" s="8">
        <v>81645214.099999994</v>
      </c>
      <c r="F10" s="8">
        <v>386889191.94</v>
      </c>
      <c r="G10" s="8">
        <v>1509936865.47</v>
      </c>
      <c r="H10" s="8">
        <v>2896522238.21</v>
      </c>
      <c r="I10" s="8">
        <v>28904222162.919998</v>
      </c>
      <c r="J10" s="8">
        <f t="shared" si="0"/>
        <v>33856870167.849998</v>
      </c>
    </row>
    <row r="11" spans="1:15" ht="15" customHeight="1" x14ac:dyDescent="0.25">
      <c r="A11" s="14" t="s">
        <v>29</v>
      </c>
      <c r="B11" s="8">
        <v>1992815.87</v>
      </c>
      <c r="C11" s="8">
        <v>3231649.6</v>
      </c>
      <c r="D11" s="8">
        <v>14535120.67</v>
      </c>
      <c r="E11" s="8">
        <v>32876457.739999998</v>
      </c>
      <c r="F11" s="8">
        <v>131322750.48999999</v>
      </c>
      <c r="G11" s="8">
        <v>350571181.10000002</v>
      </c>
      <c r="H11" s="8">
        <v>570040558.26999998</v>
      </c>
      <c r="I11" s="8">
        <v>10191669275.790001</v>
      </c>
      <c r="J11" s="8">
        <f t="shared" si="0"/>
        <v>11296239809.530001</v>
      </c>
    </row>
    <row r="12" spans="1:15" ht="15" customHeight="1" x14ac:dyDescent="0.25">
      <c r="A12" s="14" t="s">
        <v>28</v>
      </c>
      <c r="B12" s="8">
        <v>29864.36</v>
      </c>
      <c r="C12" s="8">
        <v>45877.95</v>
      </c>
      <c r="D12" s="8">
        <v>708674.08</v>
      </c>
      <c r="E12" s="8">
        <v>2693848.72</v>
      </c>
      <c r="F12" s="8">
        <v>14996786.85</v>
      </c>
      <c r="G12" s="8">
        <v>32412160.289999999</v>
      </c>
      <c r="H12" s="8">
        <v>30061905.260000002</v>
      </c>
      <c r="I12" s="8">
        <v>49431383.310000002</v>
      </c>
      <c r="J12" s="8">
        <f t="shared" si="0"/>
        <v>130380500.82000001</v>
      </c>
    </row>
    <row r="13" spans="1:15" ht="15" customHeight="1" x14ac:dyDescent="0.25">
      <c r="A13" s="14" t="s">
        <v>27</v>
      </c>
      <c r="B13" s="8">
        <v>311231.28000000003</v>
      </c>
      <c r="C13" s="8">
        <v>463644.39</v>
      </c>
      <c r="D13" s="8">
        <v>1805852.46</v>
      </c>
      <c r="E13" s="8">
        <v>3721717.94</v>
      </c>
      <c r="F13" s="8">
        <v>17632882.57</v>
      </c>
      <c r="G13" s="8">
        <v>46431379.890000001</v>
      </c>
      <c r="H13" s="8">
        <v>67018564.219999999</v>
      </c>
      <c r="I13" s="8">
        <v>549779436.26999998</v>
      </c>
      <c r="J13" s="8">
        <f t="shared" si="0"/>
        <v>687164709.01999998</v>
      </c>
    </row>
    <row r="14" spans="1:15" ht="15" customHeight="1" x14ac:dyDescent="0.25"/>
    <row r="15" spans="1:15" ht="15" customHeight="1" x14ac:dyDescent="0.25"/>
    <row r="16" spans="1:1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pageMargins left="0.78740157499999996" right="0.78740157499999996" top="0.984251969" bottom="0.984251969" header="0.49212598499999999" footer="0.49212598499999999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RowHeight="15" x14ac:dyDescent="0.25"/>
  <cols>
    <col min="1" max="1" width="55.7109375" style="14" customWidth="1"/>
    <col min="2" max="10" width="15.7109375" style="8" customWidth="1"/>
    <col min="11" max="11" width="15.7109375" style="7" customWidth="1"/>
    <col min="12" max="13" width="16.7109375" style="7" customWidth="1"/>
    <col min="14" max="15" width="15.7109375" style="7" customWidth="1"/>
    <col min="16" max="16384" width="9.140625" style="7"/>
  </cols>
  <sheetData>
    <row r="1" spans="1:15" s="18" customFormat="1" ht="15" customHeight="1" x14ac:dyDescent="0.25">
      <c r="A1" s="13" t="s">
        <v>12</v>
      </c>
      <c r="B1" s="4" t="s">
        <v>71</v>
      </c>
      <c r="C1" s="5"/>
      <c r="D1" s="5"/>
      <c r="E1" s="5"/>
      <c r="F1" s="5"/>
      <c r="G1" s="5"/>
      <c r="H1" s="5"/>
      <c r="I1" s="5"/>
      <c r="J1" s="5"/>
      <c r="K1" s="6"/>
      <c r="L1" s="6"/>
      <c r="M1" s="6"/>
    </row>
    <row r="2" spans="1:15" s="18" customFormat="1" ht="15" customHeight="1" x14ac:dyDescent="0.25">
      <c r="A2" s="13" t="s">
        <v>73</v>
      </c>
      <c r="B2" s="5"/>
      <c r="C2" s="5"/>
      <c r="D2" s="5"/>
      <c r="E2" s="5"/>
      <c r="F2" s="5"/>
      <c r="G2" s="5"/>
      <c r="H2" s="5"/>
      <c r="I2" s="5"/>
      <c r="J2" s="5"/>
      <c r="K2" s="6"/>
      <c r="L2" s="6"/>
      <c r="M2" s="6"/>
    </row>
    <row r="3" spans="1:15" s="18" customFormat="1" ht="15" customHeight="1" x14ac:dyDescent="0.25">
      <c r="A3" s="13" t="s">
        <v>76</v>
      </c>
      <c r="B3" s="5">
        <v>0</v>
      </c>
      <c r="C3" s="5">
        <v>1530.01</v>
      </c>
      <c r="D3" s="5">
        <v>3060.01</v>
      </c>
      <c r="E3" s="5">
        <v>6120.01</v>
      </c>
      <c r="F3" s="5">
        <v>12240.01</v>
      </c>
      <c r="G3" s="5">
        <v>18360.009999999998</v>
      </c>
      <c r="H3" s="5">
        <v>30600.01</v>
      </c>
      <c r="I3" s="5">
        <v>61200.01</v>
      </c>
      <c r="J3" s="5">
        <v>91800.01</v>
      </c>
      <c r="K3" s="5">
        <v>122400.01</v>
      </c>
      <c r="L3" s="5">
        <v>183600.01</v>
      </c>
      <c r="M3" s="5" t="s">
        <v>0</v>
      </c>
      <c r="N3" s="19"/>
      <c r="O3" s="19"/>
    </row>
    <row r="4" spans="1:15" s="18" customFormat="1" ht="15" customHeight="1" x14ac:dyDescent="0.25">
      <c r="A4" s="13" t="s">
        <v>77</v>
      </c>
      <c r="B4" s="5">
        <v>1530</v>
      </c>
      <c r="C4" s="5">
        <v>3060</v>
      </c>
      <c r="D4" s="5">
        <v>6120</v>
      </c>
      <c r="E4" s="5">
        <v>12240</v>
      </c>
      <c r="F4" s="5">
        <v>18360</v>
      </c>
      <c r="G4" s="5">
        <v>30600</v>
      </c>
      <c r="H4" s="5">
        <v>61200</v>
      </c>
      <c r="I4" s="5">
        <v>91800</v>
      </c>
      <c r="J4" s="5">
        <v>122400</v>
      </c>
      <c r="K4" s="5">
        <v>183600</v>
      </c>
      <c r="L4" s="5" t="s">
        <v>1</v>
      </c>
      <c r="M4" s="5" t="s">
        <v>0</v>
      </c>
      <c r="N4" s="19"/>
      <c r="O4" s="19"/>
    </row>
    <row r="5" spans="1:15" ht="15" customHeight="1" x14ac:dyDescent="0.25">
      <c r="A5" s="14" t="s">
        <v>26</v>
      </c>
      <c r="B5" s="8">
        <v>1816279.34</v>
      </c>
      <c r="C5" s="8">
        <v>6139389.3600000003</v>
      </c>
      <c r="D5" s="8">
        <v>19728620.399999999</v>
      </c>
      <c r="E5" s="8">
        <v>209058450.22</v>
      </c>
      <c r="F5" s="8">
        <v>588346497.97000003</v>
      </c>
      <c r="G5" s="8">
        <v>6210563548.9799995</v>
      </c>
      <c r="H5" s="8">
        <v>13088379931.08</v>
      </c>
      <c r="I5" s="8">
        <v>6869875606.4099998</v>
      </c>
      <c r="J5" s="8">
        <v>4436488939.2700005</v>
      </c>
      <c r="K5" s="7">
        <v>5409437550.6300001</v>
      </c>
      <c r="L5" s="7">
        <v>11454161821.68</v>
      </c>
      <c r="M5" s="7">
        <f t="shared" ref="M5:M15" si="0">SUM(B5:L5)</f>
        <v>48293996635.339996</v>
      </c>
    </row>
    <row r="6" spans="1:15" ht="15" customHeight="1" x14ac:dyDescent="0.25">
      <c r="A6" s="14" t="s">
        <v>25</v>
      </c>
      <c r="B6" s="8">
        <v>9487.0300000000007</v>
      </c>
      <c r="C6" s="8">
        <v>44586.16</v>
      </c>
      <c r="D6" s="8">
        <v>212667.44</v>
      </c>
      <c r="E6" s="8">
        <v>1157334.82</v>
      </c>
      <c r="F6" s="8">
        <v>2478686.4700000002</v>
      </c>
      <c r="G6" s="8">
        <v>15596259.15</v>
      </c>
      <c r="H6" s="8">
        <v>130561445.8</v>
      </c>
      <c r="I6" s="8">
        <v>233819458.94999999</v>
      </c>
      <c r="J6" s="8">
        <v>300277159.98000002</v>
      </c>
      <c r="K6" s="7">
        <v>611900783.11000001</v>
      </c>
      <c r="L6" s="7">
        <v>22656210188.700001</v>
      </c>
      <c r="M6" s="7">
        <f t="shared" si="0"/>
        <v>23952268057.610001</v>
      </c>
    </row>
    <row r="7" spans="1:15" ht="15" customHeight="1" x14ac:dyDescent="0.25">
      <c r="A7" s="14" t="s">
        <v>24</v>
      </c>
      <c r="B7" s="8">
        <v>38.549999999999997</v>
      </c>
      <c r="D7" s="8">
        <v>6824.2</v>
      </c>
      <c r="E7" s="8">
        <v>108.93</v>
      </c>
      <c r="G7" s="8">
        <v>39189.410000000003</v>
      </c>
      <c r="H7" s="8">
        <v>161350.29</v>
      </c>
      <c r="I7" s="8">
        <v>283114.7</v>
      </c>
      <c r="J7" s="8">
        <v>421702.59</v>
      </c>
      <c r="K7" s="7">
        <v>892346.05</v>
      </c>
      <c r="L7" s="7">
        <v>450846767.47000003</v>
      </c>
      <c r="M7" s="7">
        <f t="shared" si="0"/>
        <v>452651442.19000006</v>
      </c>
    </row>
    <row r="8" spans="1:15" ht="15" customHeight="1" x14ac:dyDescent="0.25">
      <c r="A8" s="14" t="s">
        <v>23</v>
      </c>
      <c r="B8" s="8">
        <v>153.33000000000001</v>
      </c>
      <c r="E8" s="8">
        <v>50.81</v>
      </c>
      <c r="F8" s="8">
        <v>160.5</v>
      </c>
      <c r="G8" s="8">
        <v>30476.01</v>
      </c>
      <c r="H8" s="8">
        <v>13</v>
      </c>
      <c r="I8" s="8">
        <v>39399.96</v>
      </c>
      <c r="J8" s="8">
        <v>136657.32</v>
      </c>
      <c r="K8" s="7">
        <v>18293.45</v>
      </c>
      <c r="L8" s="7">
        <v>1371229.92</v>
      </c>
      <c r="M8" s="7">
        <f t="shared" si="0"/>
        <v>1596434.2999999998</v>
      </c>
    </row>
    <row r="9" spans="1:15" ht="15" customHeight="1" x14ac:dyDescent="0.25">
      <c r="A9" s="14" t="s">
        <v>22</v>
      </c>
      <c r="B9" s="8">
        <v>3854834.21</v>
      </c>
      <c r="C9" s="8">
        <v>6645946.8300000001</v>
      </c>
      <c r="D9" s="8">
        <v>16988405.77</v>
      </c>
      <c r="E9" s="8">
        <v>54392827.369999997</v>
      </c>
      <c r="F9" s="8">
        <v>87305122.730000004</v>
      </c>
      <c r="G9" s="8">
        <v>404895228.67000002</v>
      </c>
      <c r="H9" s="8">
        <v>1606445818.5799999</v>
      </c>
      <c r="I9" s="8">
        <v>1630681953.8699999</v>
      </c>
      <c r="J9" s="8">
        <v>1514054123.6500001</v>
      </c>
      <c r="K9" s="7">
        <v>2696369516.5999999</v>
      </c>
      <c r="L9" s="7">
        <v>30138068522.27</v>
      </c>
      <c r="M9" s="7">
        <f t="shared" si="0"/>
        <v>38159702300.550003</v>
      </c>
    </row>
    <row r="10" spans="1:15" ht="15" customHeight="1" x14ac:dyDescent="0.25">
      <c r="A10" s="14" t="s">
        <v>21</v>
      </c>
      <c r="B10" s="8">
        <v>70717.960000000006</v>
      </c>
      <c r="C10" s="8">
        <v>131577.64000000001</v>
      </c>
      <c r="D10" s="8">
        <v>489463.55</v>
      </c>
      <c r="E10" s="8">
        <v>1307648.3999999999</v>
      </c>
      <c r="F10" s="8">
        <v>1870856.27</v>
      </c>
      <c r="G10" s="8">
        <v>6274615.9199999999</v>
      </c>
      <c r="H10" s="8">
        <v>26297652.75</v>
      </c>
      <c r="I10" s="8">
        <v>32805736.16</v>
      </c>
      <c r="J10" s="8">
        <v>37540593.840000004</v>
      </c>
      <c r="K10" s="7">
        <v>77050501.280000001</v>
      </c>
      <c r="L10" s="7">
        <v>6475423264.4499998</v>
      </c>
      <c r="M10" s="7">
        <f t="shared" si="0"/>
        <v>6659262628.2200003</v>
      </c>
    </row>
    <row r="11" spans="1:15" ht="15" customHeight="1" x14ac:dyDescent="0.25">
      <c r="A11" s="14" t="s">
        <v>20</v>
      </c>
      <c r="B11" s="8">
        <v>10986.75</v>
      </c>
      <c r="C11" s="8">
        <v>86191.06</v>
      </c>
      <c r="D11" s="8">
        <v>524980.37</v>
      </c>
      <c r="E11" s="8">
        <v>2174857.4500000002</v>
      </c>
      <c r="F11" s="8">
        <v>7492382.9800000004</v>
      </c>
      <c r="G11" s="8">
        <v>41856045.57</v>
      </c>
      <c r="H11" s="8">
        <v>294371814.68000001</v>
      </c>
      <c r="I11" s="8">
        <v>412823089.01999998</v>
      </c>
      <c r="J11" s="8">
        <v>397313145.94</v>
      </c>
      <c r="K11" s="7">
        <v>691670452.88999999</v>
      </c>
      <c r="L11" s="7">
        <v>2929611762.02</v>
      </c>
      <c r="M11" s="7">
        <f t="shared" si="0"/>
        <v>4777935708.7299995</v>
      </c>
    </row>
    <row r="12" spans="1:15" ht="15" customHeight="1" x14ac:dyDescent="0.25">
      <c r="A12" s="14" t="s">
        <v>19</v>
      </c>
      <c r="B12" s="8">
        <v>858775.99</v>
      </c>
      <c r="C12" s="8">
        <v>1458732.35</v>
      </c>
      <c r="D12" s="8">
        <v>4186117.6</v>
      </c>
      <c r="E12" s="8">
        <v>19165482.48</v>
      </c>
      <c r="F12" s="8">
        <v>40194018.159999996</v>
      </c>
      <c r="G12" s="8">
        <v>146683117.66999999</v>
      </c>
      <c r="H12" s="8">
        <v>399685558.05000001</v>
      </c>
      <c r="I12" s="8">
        <v>331555211.56</v>
      </c>
      <c r="J12" s="8">
        <v>283665482.20999998</v>
      </c>
      <c r="K12" s="7">
        <v>457997852.33999997</v>
      </c>
      <c r="L12" s="7">
        <v>12120224119.780001</v>
      </c>
      <c r="M12" s="7">
        <f t="shared" si="0"/>
        <v>13805674468.190001</v>
      </c>
    </row>
    <row r="13" spans="1:15" ht="15" customHeight="1" x14ac:dyDescent="0.25">
      <c r="A13" s="14" t="s">
        <v>18</v>
      </c>
      <c r="B13" s="8">
        <v>5227.0200000000004</v>
      </c>
      <c r="C13" s="8">
        <v>15481.32</v>
      </c>
      <c r="D13" s="8">
        <v>49866.36</v>
      </c>
      <c r="E13" s="8">
        <v>629184.71</v>
      </c>
      <c r="F13" s="8">
        <v>2523847.42</v>
      </c>
      <c r="G13" s="8">
        <v>14288903.539999999</v>
      </c>
      <c r="H13" s="8">
        <v>31492613.859999999</v>
      </c>
      <c r="I13" s="8">
        <v>17831088.25</v>
      </c>
      <c r="J13" s="8">
        <v>11649918.52</v>
      </c>
      <c r="K13" s="7">
        <v>14999497.710000001</v>
      </c>
      <c r="L13" s="7">
        <v>38515279.729999997</v>
      </c>
      <c r="M13" s="7">
        <f t="shared" si="0"/>
        <v>132000908.44</v>
      </c>
    </row>
    <row r="14" spans="1:15" ht="15" customHeight="1" x14ac:dyDescent="0.25">
      <c r="A14" s="14" t="s">
        <v>17</v>
      </c>
      <c r="D14" s="8">
        <v>4979.8599999999997</v>
      </c>
      <c r="E14" s="8">
        <v>22134.76</v>
      </c>
      <c r="F14" s="8">
        <v>28282.32</v>
      </c>
      <c r="G14" s="8">
        <v>48482.59</v>
      </c>
      <c r="H14" s="8">
        <v>1162478.74</v>
      </c>
      <c r="I14" s="8">
        <v>1428401.6</v>
      </c>
      <c r="J14" s="8">
        <v>1691944.66</v>
      </c>
      <c r="K14" s="7">
        <v>3201751.97</v>
      </c>
      <c r="L14" s="7">
        <v>7481302.8099999996</v>
      </c>
      <c r="M14" s="7">
        <f t="shared" si="0"/>
        <v>15069759.309999999</v>
      </c>
    </row>
    <row r="15" spans="1:15" ht="15" customHeight="1" x14ac:dyDescent="0.25">
      <c r="A15" s="14" t="s">
        <v>15</v>
      </c>
      <c r="B15" s="8">
        <v>22943.19</v>
      </c>
      <c r="C15" s="8">
        <v>59626.82</v>
      </c>
      <c r="D15" s="8">
        <v>151048.19</v>
      </c>
      <c r="E15" s="8">
        <v>599584.68999999994</v>
      </c>
      <c r="F15" s="8">
        <v>1387780.57</v>
      </c>
      <c r="G15" s="8">
        <v>8576640.0500000007</v>
      </c>
      <c r="H15" s="8">
        <v>45431997.090000004</v>
      </c>
      <c r="I15" s="8">
        <v>39185368.060000002</v>
      </c>
      <c r="J15" s="8">
        <v>30350138.600000001</v>
      </c>
      <c r="K15" s="7">
        <v>45423141.759999998</v>
      </c>
      <c r="L15" s="7">
        <v>618602450.86000001</v>
      </c>
      <c r="M15" s="7">
        <f t="shared" si="0"/>
        <v>789790719.88</v>
      </c>
    </row>
    <row r="16" spans="1:1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pageMargins left="0.78740157499999996" right="0.78740157499999996" top="0.984251969" bottom="0.984251969" header="0.49212598499999999" footer="0.4921259849999999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RowHeight="15" x14ac:dyDescent="0.25"/>
  <cols>
    <col min="1" max="1" width="55.7109375" style="15" customWidth="1"/>
    <col min="2" max="8" width="15.7109375" style="10" customWidth="1"/>
    <col min="9" max="10" width="16.7109375" style="10" customWidth="1"/>
    <col min="11" max="15" width="15.7109375" style="9" customWidth="1"/>
    <col min="16" max="16384" width="9.140625" style="9"/>
  </cols>
  <sheetData>
    <row r="1" spans="1:15" s="21" customFormat="1" ht="15" customHeight="1" x14ac:dyDescent="0.25">
      <c r="A1" s="13" t="s">
        <v>9</v>
      </c>
      <c r="B1" s="4" t="s">
        <v>71</v>
      </c>
      <c r="C1" s="5"/>
      <c r="D1" s="5"/>
      <c r="E1" s="5"/>
      <c r="F1" s="5"/>
      <c r="G1" s="5"/>
      <c r="H1" s="5"/>
      <c r="I1" s="5"/>
      <c r="J1" s="5"/>
    </row>
    <row r="2" spans="1:15" s="21" customFormat="1" ht="15" customHeight="1" x14ac:dyDescent="0.25">
      <c r="A2" s="13" t="s">
        <v>74</v>
      </c>
      <c r="B2" s="5"/>
      <c r="C2" s="5"/>
      <c r="D2" s="5"/>
      <c r="E2" s="5"/>
      <c r="F2" s="5"/>
      <c r="G2" s="5"/>
      <c r="H2" s="5"/>
      <c r="I2" s="5"/>
      <c r="J2" s="5"/>
    </row>
    <row r="3" spans="1:15" s="21" customFormat="1" ht="15" customHeight="1" x14ac:dyDescent="0.25">
      <c r="A3" s="13" t="s">
        <v>76</v>
      </c>
      <c r="B3" s="5">
        <v>0</v>
      </c>
      <c r="C3" s="5">
        <v>2280.0100000000002</v>
      </c>
      <c r="D3" s="5">
        <v>4560.01</v>
      </c>
      <c r="E3" s="5">
        <v>9120.01</v>
      </c>
      <c r="F3" s="5">
        <v>13680.01</v>
      </c>
      <c r="G3" s="5">
        <v>22800.01</v>
      </c>
      <c r="H3" s="5">
        <v>45600.01</v>
      </c>
      <c r="I3" s="5">
        <v>91200.01</v>
      </c>
      <c r="J3" s="5" t="s">
        <v>0</v>
      </c>
      <c r="K3" s="22"/>
      <c r="L3" s="22"/>
      <c r="M3" s="22"/>
      <c r="N3" s="22"/>
      <c r="O3" s="22"/>
    </row>
    <row r="4" spans="1:15" s="21" customFormat="1" ht="15" customHeight="1" x14ac:dyDescent="0.25">
      <c r="A4" s="13" t="s">
        <v>77</v>
      </c>
      <c r="B4" s="5">
        <v>2280</v>
      </c>
      <c r="C4" s="5">
        <v>4560</v>
      </c>
      <c r="D4" s="5">
        <v>9120</v>
      </c>
      <c r="E4" s="5">
        <v>13680</v>
      </c>
      <c r="F4" s="5">
        <v>22800</v>
      </c>
      <c r="G4" s="5">
        <v>45600</v>
      </c>
      <c r="H4" s="5">
        <v>91200</v>
      </c>
      <c r="I4" s="5" t="s">
        <v>1</v>
      </c>
      <c r="J4" s="5" t="s">
        <v>0</v>
      </c>
      <c r="K4" s="22"/>
      <c r="L4" s="22"/>
      <c r="M4" s="22"/>
      <c r="N4" s="22"/>
      <c r="O4" s="22"/>
    </row>
    <row r="5" spans="1:15" ht="15" customHeight="1" x14ac:dyDescent="0.25">
      <c r="A5" s="15" t="s">
        <v>70</v>
      </c>
      <c r="B5" s="10">
        <v>3198060</v>
      </c>
      <c r="C5" s="10">
        <v>980461</v>
      </c>
      <c r="D5" s="10">
        <v>1527313</v>
      </c>
      <c r="E5" s="10">
        <v>1959535</v>
      </c>
      <c r="F5" s="10">
        <v>7503853</v>
      </c>
      <c r="G5" s="10">
        <v>5604038</v>
      </c>
      <c r="H5" s="10">
        <v>2655253</v>
      </c>
      <c r="I5" s="10">
        <v>1796514</v>
      </c>
      <c r="J5" s="10">
        <f>SUM(B5:I5)</f>
        <v>25225027</v>
      </c>
    </row>
    <row r="6" spans="1:15" ht="15" customHeight="1" x14ac:dyDescent="0.25">
      <c r="A6" s="15" t="s">
        <v>69</v>
      </c>
      <c r="B6" s="10">
        <v>333255321.29000002</v>
      </c>
      <c r="C6" s="10">
        <v>3930879189.4000001</v>
      </c>
      <c r="D6" s="10">
        <v>10155336989.34</v>
      </c>
      <c r="E6" s="10">
        <v>21975629468.57</v>
      </c>
      <c r="F6" s="10">
        <v>130270767415.06</v>
      </c>
      <c r="G6" s="10">
        <v>160218240637.60001</v>
      </c>
      <c r="H6" s="10">
        <v>140295733770.31</v>
      </c>
      <c r="I6" s="10">
        <v>229672201554.23001</v>
      </c>
      <c r="J6" s="10">
        <f t="shared" ref="J6:J17" si="0">SUM(B6:I6)</f>
        <v>696852044345.80005</v>
      </c>
    </row>
    <row r="7" spans="1:15" ht="15" customHeight="1" x14ac:dyDescent="0.25">
      <c r="A7" s="15" t="s">
        <v>68</v>
      </c>
      <c r="B7" s="10">
        <v>278378112.06999999</v>
      </c>
      <c r="C7" s="10">
        <v>3177677586.5100002</v>
      </c>
      <c r="D7" s="10">
        <v>8248757852.4499998</v>
      </c>
      <c r="E7" s="10">
        <v>17913037682.119999</v>
      </c>
      <c r="F7" s="10">
        <v>103312797971.09</v>
      </c>
      <c r="G7" s="10">
        <v>111818468308.82001</v>
      </c>
      <c r="H7" s="10">
        <v>98648096299.75</v>
      </c>
      <c r="I7" s="10">
        <v>182177535671.45999</v>
      </c>
      <c r="J7" s="10">
        <f t="shared" si="0"/>
        <v>525574749484.27002</v>
      </c>
    </row>
    <row r="8" spans="1:15" ht="15" customHeight="1" x14ac:dyDescent="0.25">
      <c r="A8" s="15" t="s">
        <v>67</v>
      </c>
      <c r="B8" s="10">
        <v>1694194.98</v>
      </c>
      <c r="C8" s="10">
        <v>783962.67</v>
      </c>
      <c r="D8" s="10">
        <v>3224628.31</v>
      </c>
      <c r="E8" s="10">
        <v>6178480.6399999997</v>
      </c>
      <c r="F8" s="10">
        <v>187279103.06999999</v>
      </c>
      <c r="G8" s="10">
        <v>4354765602.0100002</v>
      </c>
      <c r="H8" s="10">
        <v>12099853026.76</v>
      </c>
      <c r="I8" s="10">
        <v>39979513086.57</v>
      </c>
      <c r="J8" s="10">
        <f t="shared" si="0"/>
        <v>56633292085.010002</v>
      </c>
    </row>
    <row r="9" spans="1:15" ht="15" customHeight="1" x14ac:dyDescent="0.25">
      <c r="A9" s="15" t="s">
        <v>66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f t="shared" si="0"/>
        <v>0</v>
      </c>
    </row>
    <row r="10" spans="1:15" ht="15" customHeight="1" x14ac:dyDescent="0.25">
      <c r="A10" s="15" t="s">
        <v>65</v>
      </c>
      <c r="B10" s="10">
        <v>627145.92000000004</v>
      </c>
      <c r="C10" s="10">
        <v>528011.80000000005</v>
      </c>
      <c r="D10" s="10">
        <v>2388181.0099999998</v>
      </c>
      <c r="E10" s="10">
        <v>4810362.5199999996</v>
      </c>
      <c r="F10" s="10">
        <v>19535932.370000001</v>
      </c>
      <c r="G10" s="10">
        <v>23408882.190000001</v>
      </c>
      <c r="H10" s="10">
        <v>21818231.059999999</v>
      </c>
      <c r="I10" s="10">
        <v>37629164.539999999</v>
      </c>
      <c r="J10" s="10">
        <f t="shared" si="0"/>
        <v>110745911.41</v>
      </c>
    </row>
    <row r="11" spans="1:15" ht="15" customHeight="1" x14ac:dyDescent="0.25">
      <c r="A11" s="15" t="s">
        <v>64</v>
      </c>
      <c r="B11" s="10">
        <v>202797252.66999999</v>
      </c>
      <c r="C11" s="10">
        <v>75650819.870000005</v>
      </c>
      <c r="D11" s="10">
        <v>295704963.70999998</v>
      </c>
      <c r="E11" s="10">
        <v>562465708.80999994</v>
      </c>
      <c r="F11" s="10">
        <v>9321246411.7299995</v>
      </c>
      <c r="G11" s="10">
        <v>9118837280.0200005</v>
      </c>
      <c r="H11" s="10">
        <v>13365096207.889999</v>
      </c>
      <c r="I11" s="10">
        <v>11382173927.540001</v>
      </c>
      <c r="J11" s="10">
        <f t="shared" si="0"/>
        <v>44323972572.239998</v>
      </c>
    </row>
    <row r="12" spans="1:15" ht="15" customHeight="1" x14ac:dyDescent="0.25">
      <c r="A12" s="15" t="s">
        <v>63</v>
      </c>
      <c r="B12" s="10">
        <v>28455811.359999999</v>
      </c>
      <c r="C12" s="10">
        <v>5014833.12</v>
      </c>
      <c r="D12" s="10">
        <v>6215391.3499999996</v>
      </c>
      <c r="E12" s="10">
        <v>9916062.2400000002</v>
      </c>
      <c r="F12" s="10">
        <v>34848129.829999998</v>
      </c>
      <c r="G12" s="10">
        <v>42553006.200000003</v>
      </c>
      <c r="H12" s="10">
        <v>57343106.460000001</v>
      </c>
      <c r="I12" s="10">
        <v>3026484376.8400002</v>
      </c>
      <c r="J12" s="10">
        <f t="shared" si="0"/>
        <v>3210830717.4000001</v>
      </c>
    </row>
    <row r="13" spans="1:15" ht="15" customHeight="1" x14ac:dyDescent="0.25">
      <c r="A13" s="15" t="s">
        <v>62</v>
      </c>
      <c r="B13" s="10">
        <v>139667.78</v>
      </c>
      <c r="C13" s="10">
        <v>626.22</v>
      </c>
      <c r="D13" s="10">
        <v>5957.01</v>
      </c>
      <c r="E13" s="10">
        <v>99197.55</v>
      </c>
      <c r="F13" s="10">
        <v>34951.58</v>
      </c>
      <c r="G13" s="10">
        <v>240658.06</v>
      </c>
      <c r="H13" s="10">
        <v>310194.53999999998</v>
      </c>
      <c r="I13" s="10">
        <v>76893908.120000005</v>
      </c>
      <c r="J13" s="10">
        <f t="shared" si="0"/>
        <v>77725160.859999999</v>
      </c>
    </row>
    <row r="14" spans="1:15" ht="15" customHeight="1" x14ac:dyDescent="0.25">
      <c r="A14" s="15" t="s">
        <v>61</v>
      </c>
      <c r="B14" s="10">
        <v>2364490.1800000002</v>
      </c>
      <c r="C14" s="10">
        <v>1443411.24</v>
      </c>
      <c r="D14" s="10">
        <v>302955.94</v>
      </c>
      <c r="E14" s="10">
        <v>199164.5</v>
      </c>
      <c r="F14" s="10">
        <v>803991.6</v>
      </c>
      <c r="G14" s="10">
        <v>2545212.61</v>
      </c>
      <c r="H14" s="10">
        <v>4836769.26</v>
      </c>
      <c r="I14" s="10">
        <v>1059823520.45</v>
      </c>
      <c r="J14" s="10">
        <f t="shared" si="0"/>
        <v>1072319515.7800001</v>
      </c>
    </row>
    <row r="15" spans="1:15" ht="15" customHeight="1" x14ac:dyDescent="0.25">
      <c r="A15" s="15" t="s">
        <v>60</v>
      </c>
      <c r="B15" s="10">
        <v>3325755.44</v>
      </c>
      <c r="C15" s="10">
        <v>323693.08</v>
      </c>
      <c r="D15" s="10">
        <v>742624.46</v>
      </c>
      <c r="E15" s="10">
        <v>2843346.09</v>
      </c>
      <c r="F15" s="10">
        <v>49071585.939999998</v>
      </c>
      <c r="G15" s="10">
        <v>103185523.02</v>
      </c>
      <c r="H15" s="10">
        <v>165959638.16999999</v>
      </c>
      <c r="I15" s="10">
        <v>418274833.04000002</v>
      </c>
      <c r="J15" s="10">
        <f t="shared" si="0"/>
        <v>743726999.24000001</v>
      </c>
    </row>
    <row r="16" spans="1:15" ht="15" customHeight="1" x14ac:dyDescent="0.25">
      <c r="A16" s="15" t="s">
        <v>59</v>
      </c>
      <c r="B16" s="10">
        <v>392237.94</v>
      </c>
      <c r="C16" s="10">
        <v>74779.240000000005</v>
      </c>
      <c r="D16" s="10">
        <v>377206.27</v>
      </c>
      <c r="E16" s="10">
        <v>2339644.96</v>
      </c>
      <c r="F16" s="10">
        <v>13625142.4</v>
      </c>
      <c r="G16" s="10">
        <v>105812130.68000001</v>
      </c>
      <c r="H16" s="10">
        <v>194158781.56</v>
      </c>
      <c r="I16" s="10">
        <v>1277153139.2</v>
      </c>
      <c r="J16" s="10">
        <f t="shared" si="0"/>
        <v>1593933062.25</v>
      </c>
    </row>
    <row r="17" spans="1:10" ht="15" customHeight="1" x14ac:dyDescent="0.25">
      <c r="A17" s="15" t="s">
        <v>58</v>
      </c>
      <c r="B17" s="10">
        <v>4135524.31</v>
      </c>
      <c r="C17" s="10">
        <v>363988.03</v>
      </c>
      <c r="D17" s="10">
        <v>631804.76</v>
      </c>
      <c r="E17" s="10">
        <v>908729.91</v>
      </c>
      <c r="F17" s="10">
        <v>27668916496.27</v>
      </c>
      <c r="G17" s="10">
        <v>20372119.300000001</v>
      </c>
      <c r="H17" s="10">
        <v>36180423.240000002</v>
      </c>
      <c r="I17" s="10">
        <v>113762748.7</v>
      </c>
      <c r="J17" s="10">
        <f t="shared" si="0"/>
        <v>27845271834.52</v>
      </c>
    </row>
    <row r="18" spans="1:10" ht="15" customHeight="1" x14ac:dyDescent="0.25"/>
    <row r="19" spans="1:10" ht="1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ht="15" customHeight="1" x14ac:dyDescent="0.25"/>
  </sheetData>
  <pageMargins left="0.78740157499999996" right="0.78740157499999996" top="0.984251969" bottom="0.984251969" header="0.49212598499999999" footer="0.49212598499999999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RowHeight="15" x14ac:dyDescent="0.25"/>
  <cols>
    <col min="1" max="1" width="55.7109375" style="14" customWidth="1"/>
    <col min="2" max="8" width="15.7109375" style="8" customWidth="1"/>
    <col min="9" max="10" width="16.7109375" style="8" customWidth="1"/>
    <col min="11" max="15" width="15.7109375" style="7" customWidth="1"/>
    <col min="16" max="16384" width="9.140625" style="7"/>
  </cols>
  <sheetData>
    <row r="1" spans="1:15" s="18" customFormat="1" ht="15" customHeight="1" x14ac:dyDescent="0.25">
      <c r="A1" s="13" t="s">
        <v>13</v>
      </c>
      <c r="B1" s="4" t="s">
        <v>71</v>
      </c>
      <c r="C1" s="5"/>
      <c r="D1" s="5"/>
      <c r="E1" s="5"/>
      <c r="F1" s="5"/>
      <c r="G1" s="5"/>
      <c r="H1" s="5"/>
      <c r="I1" s="5"/>
      <c r="J1" s="5"/>
    </row>
    <row r="2" spans="1:15" s="18" customFormat="1" ht="15" customHeight="1" x14ac:dyDescent="0.25">
      <c r="A2" s="13" t="s">
        <v>73</v>
      </c>
      <c r="B2" s="5"/>
      <c r="C2" s="5"/>
      <c r="D2" s="5"/>
      <c r="E2" s="5"/>
      <c r="F2" s="5"/>
      <c r="G2" s="5"/>
      <c r="H2" s="5"/>
      <c r="I2" s="5"/>
      <c r="J2" s="5"/>
    </row>
    <row r="3" spans="1:15" s="18" customFormat="1" ht="15" customHeight="1" x14ac:dyDescent="0.25">
      <c r="A3" s="13" t="s">
        <v>76</v>
      </c>
      <c r="B3" s="5">
        <v>0</v>
      </c>
      <c r="C3" s="5">
        <v>3270.01</v>
      </c>
      <c r="D3" s="5">
        <v>6540.01</v>
      </c>
      <c r="E3" s="5">
        <v>13080.01</v>
      </c>
      <c r="F3" s="5">
        <v>19620.009999999998</v>
      </c>
      <c r="G3" s="5">
        <v>32700.01</v>
      </c>
      <c r="H3" s="5">
        <v>65400.01</v>
      </c>
      <c r="I3" s="5">
        <v>130800.01</v>
      </c>
      <c r="J3" s="5" t="s">
        <v>0</v>
      </c>
      <c r="K3" s="19"/>
      <c r="L3" s="19"/>
      <c r="M3" s="19"/>
      <c r="N3" s="19"/>
      <c r="O3" s="19"/>
    </row>
    <row r="4" spans="1:15" s="18" customFormat="1" ht="15" customHeight="1" x14ac:dyDescent="0.25">
      <c r="A4" s="13" t="s">
        <v>77</v>
      </c>
      <c r="B4" s="5">
        <v>3270</v>
      </c>
      <c r="C4" s="5">
        <v>6540</v>
      </c>
      <c r="D4" s="5">
        <v>13080</v>
      </c>
      <c r="E4" s="5">
        <v>19620</v>
      </c>
      <c r="F4" s="5">
        <v>32700</v>
      </c>
      <c r="G4" s="5">
        <v>65400</v>
      </c>
      <c r="H4" s="5">
        <v>130800</v>
      </c>
      <c r="I4" s="5" t="s">
        <v>1</v>
      </c>
      <c r="J4" s="5" t="s">
        <v>0</v>
      </c>
      <c r="K4" s="19"/>
      <c r="L4" s="19"/>
      <c r="M4" s="19"/>
      <c r="N4" s="19"/>
      <c r="O4" s="19"/>
    </row>
    <row r="5" spans="1:15" ht="15" customHeight="1" x14ac:dyDescent="0.25">
      <c r="A5" s="14" t="s">
        <v>26</v>
      </c>
      <c r="B5" s="8">
        <v>8624866.4399999995</v>
      </c>
      <c r="C5" s="8">
        <v>21271194.84</v>
      </c>
      <c r="D5" s="8">
        <v>216844286.58000001</v>
      </c>
      <c r="E5" s="8">
        <v>645582568.59000003</v>
      </c>
      <c r="F5" s="8">
        <v>6951551518.1899996</v>
      </c>
      <c r="G5" s="8">
        <v>15051900614.719999</v>
      </c>
      <c r="H5" s="8">
        <v>12915379653.690001</v>
      </c>
      <c r="I5" s="8">
        <v>19130394125.560001</v>
      </c>
      <c r="J5" s="8">
        <f t="shared" ref="J5:J15" si="0">SUM(B5:I5)</f>
        <v>54941548828.610001</v>
      </c>
    </row>
    <row r="6" spans="1:15" ht="15" customHeight="1" x14ac:dyDescent="0.25">
      <c r="A6" s="14" t="s">
        <v>25</v>
      </c>
      <c r="B6" s="8">
        <v>48111.82</v>
      </c>
      <c r="C6" s="8">
        <v>183518.97</v>
      </c>
      <c r="D6" s="8">
        <v>1124398.29</v>
      </c>
      <c r="E6" s="8">
        <v>2453514.0299999998</v>
      </c>
      <c r="F6" s="8">
        <v>16639030.060000001</v>
      </c>
      <c r="G6" s="8">
        <v>142966774.36000001</v>
      </c>
      <c r="H6" s="8">
        <v>580561576.24000001</v>
      </c>
      <c r="I6" s="8">
        <v>44736823873.410004</v>
      </c>
      <c r="J6" s="8">
        <f t="shared" si="0"/>
        <v>45480800797.18</v>
      </c>
    </row>
    <row r="7" spans="1:15" ht="15" customHeight="1" x14ac:dyDescent="0.25">
      <c r="A7" s="14" t="s">
        <v>24</v>
      </c>
      <c r="C7" s="8">
        <v>934.65</v>
      </c>
      <c r="D7" s="8">
        <v>599.73</v>
      </c>
      <c r="E7" s="8">
        <v>5961.54</v>
      </c>
      <c r="F7" s="8">
        <v>55970.91</v>
      </c>
      <c r="G7" s="8">
        <v>98399.06</v>
      </c>
      <c r="H7" s="8">
        <v>947359.88</v>
      </c>
      <c r="I7" s="8">
        <v>441175779.29000002</v>
      </c>
      <c r="J7" s="8">
        <f t="shared" si="0"/>
        <v>442285005.06</v>
      </c>
    </row>
    <row r="8" spans="1:15" ht="15" customHeight="1" x14ac:dyDescent="0.25">
      <c r="A8" s="14" t="s">
        <v>23</v>
      </c>
      <c r="B8" s="8">
        <v>3136.19</v>
      </c>
      <c r="C8" s="8">
        <v>0.01</v>
      </c>
      <c r="D8" s="8">
        <v>5555.8</v>
      </c>
      <c r="E8" s="8">
        <v>7389.03</v>
      </c>
      <c r="F8" s="8">
        <v>730.32</v>
      </c>
      <c r="G8" s="8">
        <v>716.24</v>
      </c>
      <c r="H8" s="8">
        <v>62421.7</v>
      </c>
      <c r="I8" s="8">
        <v>4775859.8600000003</v>
      </c>
      <c r="J8" s="8">
        <f t="shared" si="0"/>
        <v>4855809.1500000004</v>
      </c>
    </row>
    <row r="9" spans="1:15" ht="15" customHeight="1" x14ac:dyDescent="0.25">
      <c r="A9" s="14" t="s">
        <v>22</v>
      </c>
      <c r="B9" s="8">
        <v>11871557</v>
      </c>
      <c r="C9" s="8">
        <v>19592480.300000001</v>
      </c>
      <c r="D9" s="8">
        <v>64202765.159999996</v>
      </c>
      <c r="E9" s="8">
        <v>100775899.44</v>
      </c>
      <c r="F9" s="8">
        <v>484349014.72000003</v>
      </c>
      <c r="G9" s="8">
        <v>2022657040.8399999</v>
      </c>
      <c r="H9" s="8">
        <v>4106311184.79</v>
      </c>
      <c r="I9" s="8">
        <v>44239026468.279999</v>
      </c>
      <c r="J9" s="8">
        <f t="shared" si="0"/>
        <v>51048786410.529999</v>
      </c>
    </row>
    <row r="10" spans="1:15" ht="15" customHeight="1" x14ac:dyDescent="0.25">
      <c r="A10" s="14" t="s">
        <v>21</v>
      </c>
      <c r="B10" s="8">
        <v>409858.12</v>
      </c>
      <c r="C10" s="8">
        <v>517107.82</v>
      </c>
      <c r="D10" s="8">
        <v>1216295.8400000001</v>
      </c>
      <c r="E10" s="8">
        <v>1549600.38</v>
      </c>
      <c r="F10" s="8">
        <v>4662439.03</v>
      </c>
      <c r="G10" s="8">
        <v>13995388.65</v>
      </c>
      <c r="H10" s="8">
        <v>33750304.100000001</v>
      </c>
      <c r="I10" s="8">
        <v>4672016697.4499998</v>
      </c>
      <c r="J10" s="8">
        <f t="shared" si="0"/>
        <v>4728117691.3899994</v>
      </c>
    </row>
    <row r="11" spans="1:15" ht="15" customHeight="1" x14ac:dyDescent="0.25">
      <c r="A11" s="14" t="s">
        <v>20</v>
      </c>
      <c r="B11" s="8">
        <v>200466.86</v>
      </c>
      <c r="C11" s="8">
        <v>765393.69</v>
      </c>
      <c r="D11" s="8">
        <v>3744590.63</v>
      </c>
      <c r="E11" s="8">
        <v>10476660.52</v>
      </c>
      <c r="F11" s="8">
        <v>76043026.159999996</v>
      </c>
      <c r="G11" s="8">
        <v>573949711.26999998</v>
      </c>
      <c r="H11" s="8">
        <v>1382872076.4100001</v>
      </c>
      <c r="I11" s="8">
        <v>5478840954.1700001</v>
      </c>
      <c r="J11" s="8">
        <f t="shared" si="0"/>
        <v>7526892879.71</v>
      </c>
    </row>
    <row r="12" spans="1:15" ht="15" customHeight="1" x14ac:dyDescent="0.25">
      <c r="A12" s="14" t="s">
        <v>19</v>
      </c>
      <c r="B12" s="8">
        <v>2492675.56</v>
      </c>
      <c r="C12" s="8">
        <v>4397322.3600000003</v>
      </c>
      <c r="D12" s="8">
        <v>19607459.210000001</v>
      </c>
      <c r="E12" s="8">
        <v>42508336.939999998</v>
      </c>
      <c r="F12" s="8">
        <v>168746444.09</v>
      </c>
      <c r="G12" s="8">
        <v>528730450.69</v>
      </c>
      <c r="H12" s="8">
        <v>760614428.38999999</v>
      </c>
      <c r="I12" s="8">
        <v>16042777029.879999</v>
      </c>
      <c r="J12" s="8">
        <f t="shared" si="0"/>
        <v>17569874147.119999</v>
      </c>
    </row>
    <row r="13" spans="1:15" ht="15" customHeight="1" x14ac:dyDescent="0.25">
      <c r="A13" s="14" t="s">
        <v>18</v>
      </c>
      <c r="B13" s="8">
        <v>16328.8</v>
      </c>
      <c r="C13" s="8">
        <v>47254.43</v>
      </c>
      <c r="D13" s="8">
        <v>585932.92000000004</v>
      </c>
      <c r="E13" s="8">
        <v>2510342.4900000002</v>
      </c>
      <c r="F13" s="8">
        <v>14267435.779999999</v>
      </c>
      <c r="G13" s="8">
        <v>32639606.079999998</v>
      </c>
      <c r="H13" s="8">
        <v>31357126.440000001</v>
      </c>
      <c r="I13" s="8">
        <v>57408455.869999997</v>
      </c>
      <c r="J13" s="8">
        <f t="shared" si="0"/>
        <v>138832482.81</v>
      </c>
    </row>
    <row r="14" spans="1:15" ht="15" customHeight="1" x14ac:dyDescent="0.25">
      <c r="A14" s="14" t="s">
        <v>17</v>
      </c>
      <c r="C14" s="8">
        <v>378.6</v>
      </c>
      <c r="D14" s="8">
        <v>22454.91</v>
      </c>
      <c r="E14" s="8">
        <v>39773.279999999999</v>
      </c>
      <c r="F14" s="8">
        <v>269869.31</v>
      </c>
      <c r="G14" s="8">
        <v>1346342.23</v>
      </c>
      <c r="H14" s="8">
        <v>4738241.51</v>
      </c>
      <c r="I14" s="8">
        <v>23908661.5</v>
      </c>
      <c r="J14" s="8">
        <f t="shared" si="0"/>
        <v>30325721.34</v>
      </c>
    </row>
    <row r="15" spans="1:15" ht="15" customHeight="1" x14ac:dyDescent="0.25">
      <c r="A15" s="14" t="s">
        <v>15</v>
      </c>
      <c r="B15" s="8">
        <v>75957.009999999995</v>
      </c>
      <c r="C15" s="8">
        <v>196184.95</v>
      </c>
      <c r="D15" s="8">
        <v>684165.11</v>
      </c>
      <c r="E15" s="8">
        <v>1474927.3</v>
      </c>
      <c r="F15" s="8">
        <v>10763950.5</v>
      </c>
      <c r="G15" s="8">
        <v>55145062.18</v>
      </c>
      <c r="H15" s="8">
        <v>82028367.579999998</v>
      </c>
      <c r="I15" s="8">
        <v>965709502.07000005</v>
      </c>
      <c r="J15" s="8">
        <f t="shared" si="0"/>
        <v>1116078116.7</v>
      </c>
    </row>
    <row r="16" spans="1:1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pageMargins left="0.78740157499999996" right="0.78740157499999996" top="0.984251969" bottom="0.984251969" header="0.49212598499999999" footer="0.49212598499999999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RowHeight="15" x14ac:dyDescent="0.25"/>
  <cols>
    <col min="1" max="1" width="55.7109375" style="14" customWidth="1"/>
    <col min="2" max="8" width="15.7109375" style="8" customWidth="1"/>
    <col min="9" max="10" width="16.7109375" style="8" customWidth="1"/>
    <col min="11" max="15" width="15.7109375" style="7" customWidth="1"/>
    <col min="16" max="16384" width="9.140625" style="7"/>
  </cols>
  <sheetData>
    <row r="1" spans="1:15" s="18" customFormat="1" ht="15" customHeight="1" x14ac:dyDescent="0.25">
      <c r="A1" s="14" t="s">
        <v>14</v>
      </c>
      <c r="B1" s="20" t="s">
        <v>71</v>
      </c>
      <c r="C1" s="19"/>
      <c r="D1" s="19"/>
      <c r="E1" s="19"/>
      <c r="F1" s="19"/>
      <c r="G1" s="19"/>
      <c r="H1" s="19"/>
      <c r="I1" s="19"/>
      <c r="J1" s="19"/>
    </row>
    <row r="2" spans="1:15" s="18" customFormat="1" ht="15" customHeight="1" x14ac:dyDescent="0.25">
      <c r="A2" s="14" t="s">
        <v>73</v>
      </c>
      <c r="B2" s="19"/>
      <c r="C2" s="19"/>
      <c r="D2" s="19"/>
      <c r="E2" s="19"/>
      <c r="F2" s="19"/>
      <c r="G2" s="19"/>
      <c r="H2" s="19"/>
      <c r="I2" s="19"/>
      <c r="J2" s="19"/>
    </row>
    <row r="3" spans="1:15" s="18" customFormat="1" ht="15" customHeight="1" x14ac:dyDescent="0.25">
      <c r="A3" s="13" t="s">
        <v>76</v>
      </c>
      <c r="B3" s="5">
        <v>0</v>
      </c>
      <c r="C3" s="5">
        <v>3732.01</v>
      </c>
      <c r="D3" s="5">
        <v>7464.01</v>
      </c>
      <c r="E3" s="5">
        <v>14928.01</v>
      </c>
      <c r="F3" s="5">
        <v>22392.01</v>
      </c>
      <c r="G3" s="5">
        <v>37320.01</v>
      </c>
      <c r="H3" s="5">
        <v>74640.009999999995</v>
      </c>
      <c r="I3" s="5">
        <v>149280.01</v>
      </c>
      <c r="J3" s="5" t="s">
        <v>0</v>
      </c>
      <c r="K3" s="19"/>
      <c r="L3" s="19"/>
      <c r="M3" s="19"/>
      <c r="N3" s="19"/>
      <c r="O3" s="19"/>
    </row>
    <row r="4" spans="1:15" s="18" customFormat="1" ht="15" customHeight="1" x14ac:dyDescent="0.25">
      <c r="A4" s="13" t="s">
        <v>77</v>
      </c>
      <c r="B4" s="5">
        <v>3732</v>
      </c>
      <c r="C4" s="5">
        <v>7464</v>
      </c>
      <c r="D4" s="5">
        <v>14928</v>
      </c>
      <c r="E4" s="5">
        <v>22392</v>
      </c>
      <c r="F4" s="5">
        <v>37320</v>
      </c>
      <c r="G4" s="5">
        <v>74640</v>
      </c>
      <c r="H4" s="5">
        <v>149280</v>
      </c>
      <c r="I4" s="5" t="s">
        <v>1</v>
      </c>
      <c r="J4" s="5" t="s">
        <v>0</v>
      </c>
      <c r="K4" s="19"/>
      <c r="L4" s="19"/>
      <c r="M4" s="19"/>
      <c r="N4" s="19"/>
      <c r="O4" s="19"/>
    </row>
    <row r="5" spans="1:15" ht="15" customHeight="1" x14ac:dyDescent="0.25">
      <c r="A5" s="14" t="s">
        <v>26</v>
      </c>
      <c r="B5" s="8">
        <v>10336983.939999999</v>
      </c>
      <c r="C5" s="8">
        <v>25254698.579999998</v>
      </c>
      <c r="D5" s="8">
        <v>268780349.76999998</v>
      </c>
      <c r="E5" s="8">
        <v>931775436.77999997</v>
      </c>
      <c r="F5" s="8">
        <v>8985810126.6800003</v>
      </c>
      <c r="G5" s="8">
        <v>17255414326.16</v>
      </c>
      <c r="H5" s="8">
        <v>14332542785.67</v>
      </c>
      <c r="I5" s="8">
        <v>17821994689.400002</v>
      </c>
      <c r="J5" s="8">
        <f t="shared" ref="J5:J15" si="0">SUM(B5:I5)</f>
        <v>59631909396.980003</v>
      </c>
      <c r="K5" s="31"/>
    </row>
    <row r="6" spans="1:15" ht="15" customHeight="1" x14ac:dyDescent="0.25">
      <c r="A6" s="14" t="s">
        <v>25</v>
      </c>
      <c r="B6" s="8">
        <v>73574.95</v>
      </c>
      <c r="C6" s="8">
        <v>278390.25</v>
      </c>
      <c r="D6" s="8">
        <v>1451328.74</v>
      </c>
      <c r="E6" s="8">
        <v>3126491.78</v>
      </c>
      <c r="F6" s="8">
        <v>22629824.5</v>
      </c>
      <c r="G6" s="8">
        <v>196865897.49000001</v>
      </c>
      <c r="H6" s="8">
        <v>762706857.30999994</v>
      </c>
      <c r="I6" s="8">
        <v>37324646709.230003</v>
      </c>
      <c r="J6" s="8">
        <f t="shared" si="0"/>
        <v>38311779074.25</v>
      </c>
      <c r="K6" s="31"/>
    </row>
    <row r="7" spans="1:15" ht="15" customHeight="1" x14ac:dyDescent="0.25">
      <c r="A7" s="14" t="s">
        <v>24</v>
      </c>
      <c r="B7" s="8">
        <v>28.61</v>
      </c>
      <c r="C7" s="8">
        <v>4907.05</v>
      </c>
      <c r="D7" s="8">
        <v>3933.28</v>
      </c>
      <c r="E7" s="8">
        <v>7379.08</v>
      </c>
      <c r="F7" s="8">
        <v>20393.310000000001</v>
      </c>
      <c r="G7" s="8">
        <v>222788.34</v>
      </c>
      <c r="H7" s="8">
        <v>1259122.31</v>
      </c>
      <c r="I7" s="8">
        <v>702285405.51999998</v>
      </c>
      <c r="J7" s="8">
        <f t="shared" si="0"/>
        <v>703803957.5</v>
      </c>
      <c r="K7" s="31"/>
    </row>
    <row r="8" spans="1:15" ht="15" customHeight="1" x14ac:dyDescent="0.25">
      <c r="A8" s="14" t="s">
        <v>23</v>
      </c>
      <c r="D8" s="8">
        <v>163.96</v>
      </c>
      <c r="E8" s="8">
        <v>5.81</v>
      </c>
      <c r="F8" s="8">
        <v>15991.73</v>
      </c>
      <c r="G8" s="8">
        <v>29495.74</v>
      </c>
      <c r="H8" s="8">
        <v>12329.66</v>
      </c>
      <c r="I8" s="8">
        <v>4423495.71</v>
      </c>
      <c r="J8" s="8">
        <f t="shared" si="0"/>
        <v>4481482.6100000003</v>
      </c>
      <c r="K8" s="31"/>
    </row>
    <row r="9" spans="1:15" ht="15" customHeight="1" x14ac:dyDescent="0.25">
      <c r="A9" s="14" t="s">
        <v>22</v>
      </c>
      <c r="B9" s="8">
        <v>15484674</v>
      </c>
      <c r="C9" s="8">
        <v>24596051.91</v>
      </c>
      <c r="D9" s="8">
        <v>78293102</v>
      </c>
      <c r="E9" s="8">
        <v>128124359.19</v>
      </c>
      <c r="F9" s="8">
        <v>606564143.55999994</v>
      </c>
      <c r="G9" s="8">
        <v>2224677767.0500002</v>
      </c>
      <c r="H9" s="8">
        <v>4294850874.7399998</v>
      </c>
      <c r="I9" s="8">
        <v>42252761502.879997</v>
      </c>
      <c r="J9" s="8">
        <f t="shared" si="0"/>
        <v>49625352475.329994</v>
      </c>
      <c r="K9" s="31"/>
    </row>
    <row r="10" spans="1:15" ht="15" customHeight="1" x14ac:dyDescent="0.25">
      <c r="A10" s="14" t="s">
        <v>21</v>
      </c>
      <c r="B10" s="8">
        <v>368670.16</v>
      </c>
      <c r="C10" s="8">
        <v>541381.97</v>
      </c>
      <c r="D10" s="8">
        <v>1041225.57</v>
      </c>
      <c r="E10" s="8">
        <v>1598982.59</v>
      </c>
      <c r="F10" s="8">
        <v>4654198.45</v>
      </c>
      <c r="G10" s="8">
        <v>14864567.75</v>
      </c>
      <c r="H10" s="8">
        <v>36359207.82</v>
      </c>
      <c r="I10" s="8">
        <v>5543070912.8199997</v>
      </c>
      <c r="J10" s="8">
        <f t="shared" si="0"/>
        <v>5602499147.1300001</v>
      </c>
      <c r="K10" s="31"/>
    </row>
    <row r="11" spans="1:15" ht="15" customHeight="1" x14ac:dyDescent="0.25">
      <c r="A11" s="14" t="s">
        <v>20</v>
      </c>
      <c r="B11" s="8">
        <v>317427.75</v>
      </c>
      <c r="C11" s="8">
        <v>1005430.77</v>
      </c>
      <c r="D11" s="8">
        <v>5486033.4400000004</v>
      </c>
      <c r="E11" s="8">
        <v>19507675.699999999</v>
      </c>
      <c r="F11" s="8">
        <v>166425036.62</v>
      </c>
      <c r="G11" s="8">
        <v>1060414881.5</v>
      </c>
      <c r="H11" s="8">
        <v>2066400862.9200001</v>
      </c>
      <c r="I11" s="8">
        <v>6614109627.3800001</v>
      </c>
      <c r="J11" s="8">
        <f t="shared" si="0"/>
        <v>9933666976.0799999</v>
      </c>
      <c r="K11" s="31"/>
    </row>
    <row r="12" spans="1:15" ht="15" customHeight="1" x14ac:dyDescent="0.25">
      <c r="A12" s="14" t="s">
        <v>19</v>
      </c>
      <c r="B12" s="8">
        <v>2756113.75</v>
      </c>
      <c r="C12" s="8">
        <v>5127239.91</v>
      </c>
      <c r="D12" s="8">
        <v>24063832.91</v>
      </c>
      <c r="E12" s="8">
        <v>51544804.219999999</v>
      </c>
      <c r="F12" s="8">
        <v>197759120.78</v>
      </c>
      <c r="G12" s="8">
        <v>538058854.63999999</v>
      </c>
      <c r="H12" s="8">
        <v>781070260.85000002</v>
      </c>
      <c r="I12" s="8">
        <v>12990490974.99</v>
      </c>
      <c r="J12" s="8">
        <f t="shared" si="0"/>
        <v>14590871202.049999</v>
      </c>
      <c r="K12" s="31"/>
    </row>
    <row r="13" spans="1:15" ht="15" customHeight="1" x14ac:dyDescent="0.25">
      <c r="A13" s="14" t="s">
        <v>18</v>
      </c>
      <c r="B13" s="8">
        <v>25793.72</v>
      </c>
      <c r="C13" s="8">
        <v>60480.59</v>
      </c>
      <c r="D13" s="8">
        <v>733852.07</v>
      </c>
      <c r="E13" s="8">
        <v>3088324.1</v>
      </c>
      <c r="F13" s="8">
        <v>16316129.380000001</v>
      </c>
      <c r="G13" s="8">
        <v>34520175.770000003</v>
      </c>
      <c r="H13" s="8">
        <v>33095406.149999999</v>
      </c>
      <c r="I13" s="8">
        <v>57233281.659999996</v>
      </c>
      <c r="J13" s="8">
        <f t="shared" si="0"/>
        <v>145073443.44</v>
      </c>
      <c r="K13" s="31"/>
    </row>
    <row r="14" spans="1:15" ht="15" customHeight="1" x14ac:dyDescent="0.25">
      <c r="A14" s="14" t="s">
        <v>17</v>
      </c>
      <c r="D14" s="8">
        <v>4222.04</v>
      </c>
      <c r="E14" s="8">
        <v>57858.92</v>
      </c>
      <c r="F14" s="8">
        <v>317903.02</v>
      </c>
      <c r="G14" s="8">
        <v>2981928.22</v>
      </c>
      <c r="H14" s="8">
        <v>7424368.7999999998</v>
      </c>
      <c r="I14" s="8">
        <v>30024780.25</v>
      </c>
      <c r="J14" s="8">
        <f t="shared" si="0"/>
        <v>40811061.25</v>
      </c>
      <c r="K14" s="31"/>
    </row>
    <row r="15" spans="1:15" ht="15" customHeight="1" x14ac:dyDescent="0.25">
      <c r="A15" s="14" t="s">
        <v>15</v>
      </c>
      <c r="B15" s="8">
        <v>111312.69</v>
      </c>
      <c r="C15" s="8">
        <v>205377.61</v>
      </c>
      <c r="D15" s="8">
        <v>842127.55</v>
      </c>
      <c r="E15" s="8">
        <v>1812724.62</v>
      </c>
      <c r="F15" s="8">
        <v>14455316.029999999</v>
      </c>
      <c r="G15" s="8">
        <v>64347896.200000003</v>
      </c>
      <c r="H15" s="8">
        <v>86714538.180000007</v>
      </c>
      <c r="I15" s="8">
        <v>883742227.62</v>
      </c>
      <c r="J15" s="8">
        <f t="shared" si="0"/>
        <v>1052231520.5</v>
      </c>
      <c r="K15" s="31"/>
    </row>
    <row r="16" spans="1:15" ht="15" customHeight="1" x14ac:dyDescent="0.25">
      <c r="K16" s="31"/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RowHeight="15" x14ac:dyDescent="0.25"/>
  <cols>
    <col min="1" max="1" width="55.7109375" style="13" customWidth="1"/>
    <col min="2" max="8" width="15.7109375" style="2" customWidth="1"/>
    <col min="9" max="10" width="16.7109375" style="2" customWidth="1"/>
    <col min="11" max="15" width="15.7109375" style="3" customWidth="1"/>
    <col min="16" max="16384" width="9.140625" style="3"/>
  </cols>
  <sheetData>
    <row r="1" spans="1:15" s="6" customFormat="1" ht="15" customHeight="1" x14ac:dyDescent="0.25">
      <c r="A1" s="13" t="s">
        <v>8</v>
      </c>
      <c r="B1" s="4" t="s">
        <v>71</v>
      </c>
      <c r="C1" s="5"/>
      <c r="D1" s="5"/>
      <c r="E1" s="5"/>
      <c r="F1" s="5"/>
      <c r="G1" s="5"/>
      <c r="H1" s="5"/>
      <c r="I1" s="5"/>
      <c r="J1" s="5"/>
    </row>
    <row r="2" spans="1:15" s="6" customFormat="1" ht="15" customHeight="1" x14ac:dyDescent="0.25">
      <c r="A2" s="13" t="s">
        <v>75</v>
      </c>
      <c r="B2" s="5"/>
      <c r="C2" s="5"/>
      <c r="D2" s="5"/>
      <c r="E2" s="5"/>
      <c r="F2" s="5"/>
      <c r="G2" s="5"/>
      <c r="H2" s="5"/>
      <c r="I2" s="5"/>
      <c r="J2" s="5"/>
    </row>
    <row r="3" spans="1:15" s="6" customFormat="1" ht="15" customHeight="1" x14ac:dyDescent="0.25">
      <c r="A3" s="13" t="s">
        <v>76</v>
      </c>
      <c r="B3" s="5">
        <v>0</v>
      </c>
      <c r="C3" s="5">
        <v>2100.0100000000002</v>
      </c>
      <c r="D3" s="5">
        <v>4200.01</v>
      </c>
      <c r="E3" s="5">
        <v>8400.01</v>
      </c>
      <c r="F3" s="5">
        <v>12600.01</v>
      </c>
      <c r="G3" s="5">
        <v>21000.01</v>
      </c>
      <c r="H3" s="5">
        <v>42000.01</v>
      </c>
      <c r="I3" s="5">
        <v>84000.01</v>
      </c>
      <c r="J3" s="5" t="s">
        <v>0</v>
      </c>
      <c r="K3" s="5"/>
      <c r="L3" s="5"/>
      <c r="M3" s="5"/>
      <c r="N3" s="5"/>
      <c r="O3" s="5"/>
    </row>
    <row r="4" spans="1:15" s="6" customFormat="1" ht="15" customHeight="1" x14ac:dyDescent="0.25">
      <c r="A4" s="13" t="s">
        <v>77</v>
      </c>
      <c r="B4" s="5">
        <v>2100</v>
      </c>
      <c r="C4" s="5">
        <v>4200</v>
      </c>
      <c r="D4" s="5">
        <v>8400</v>
      </c>
      <c r="E4" s="5">
        <v>12600</v>
      </c>
      <c r="F4" s="5">
        <v>21000</v>
      </c>
      <c r="G4" s="5">
        <v>42000</v>
      </c>
      <c r="H4" s="5">
        <v>84000</v>
      </c>
      <c r="I4" s="5" t="s">
        <v>1</v>
      </c>
      <c r="J4" s="5" t="s">
        <v>0</v>
      </c>
      <c r="K4" s="5"/>
      <c r="L4" s="5"/>
      <c r="M4" s="5"/>
      <c r="N4" s="5"/>
      <c r="O4" s="5"/>
    </row>
    <row r="5" spans="1:15" ht="15" customHeight="1" x14ac:dyDescent="0.25">
      <c r="A5" s="13" t="s">
        <v>7</v>
      </c>
      <c r="B5" s="2">
        <v>2403856</v>
      </c>
      <c r="C5" s="2">
        <v>757263</v>
      </c>
      <c r="D5" s="2">
        <v>1316427</v>
      </c>
      <c r="E5" s="2">
        <v>1755231</v>
      </c>
      <c r="F5" s="2">
        <v>7267971</v>
      </c>
      <c r="G5" s="2">
        <v>5860856</v>
      </c>
      <c r="H5" s="2">
        <v>2875012</v>
      </c>
      <c r="I5" s="2">
        <v>1919637</v>
      </c>
      <c r="J5" s="2">
        <f>SUM(B5:I5)</f>
        <v>24156253</v>
      </c>
    </row>
    <row r="6" spans="1:15" ht="15" customHeight="1" x14ac:dyDescent="0.25">
      <c r="A6" s="13" t="s">
        <v>3</v>
      </c>
      <c r="B6" s="2">
        <v>252091008.21000001</v>
      </c>
      <c r="C6" s="2">
        <v>2839192428.8299999</v>
      </c>
      <c r="D6" s="2">
        <v>8383868686.5200005</v>
      </c>
      <c r="E6" s="2">
        <v>18892811474.09</v>
      </c>
      <c r="F6" s="2">
        <v>122916851042.10001</v>
      </c>
      <c r="G6" s="2">
        <v>171158683597.85999</v>
      </c>
      <c r="H6" s="2">
        <v>166550913194.70999</v>
      </c>
      <c r="I6" s="2">
        <v>422097063776.28998</v>
      </c>
      <c r="J6" s="2">
        <f t="shared" ref="J6:J10" si="0">SUM(B6:I6)</f>
        <v>913091475208.60986</v>
      </c>
    </row>
    <row r="7" spans="1:15" ht="15" customHeight="1" x14ac:dyDescent="0.25">
      <c r="A7" s="13" t="s">
        <v>6</v>
      </c>
      <c r="B7" s="2">
        <v>212688931.74000001</v>
      </c>
      <c r="C7" s="2">
        <v>2682155097.6900001</v>
      </c>
      <c r="D7" s="2">
        <v>7558811869.1300001</v>
      </c>
      <c r="E7" s="2">
        <v>17374289719.84</v>
      </c>
      <c r="F7" s="2">
        <v>115236038228.71001</v>
      </c>
      <c r="G7" s="2">
        <v>144930732195.10999</v>
      </c>
      <c r="H7" s="2">
        <v>132628469596.82001</v>
      </c>
      <c r="I7" s="2">
        <v>217016706326.45999</v>
      </c>
      <c r="J7" s="2">
        <f t="shared" si="0"/>
        <v>637639891965.5</v>
      </c>
    </row>
    <row r="8" spans="1:15" ht="15" customHeight="1" x14ac:dyDescent="0.25">
      <c r="A8" s="13" t="s">
        <v>5</v>
      </c>
      <c r="B8" s="2">
        <v>35826421.090000004</v>
      </c>
      <c r="C8" s="2">
        <v>151252334.80000001</v>
      </c>
      <c r="D8" s="2">
        <v>797894174.60000002</v>
      </c>
      <c r="E8" s="2">
        <v>1457084037.2</v>
      </c>
      <c r="F8" s="2">
        <v>6879889251.6300001</v>
      </c>
      <c r="G8" s="2">
        <v>20944873919.880001</v>
      </c>
      <c r="H8" s="2">
        <v>28273053154.349998</v>
      </c>
      <c r="I8" s="2">
        <v>162441815446.32999</v>
      </c>
      <c r="J8" s="2">
        <f t="shared" si="0"/>
        <v>220981688739.88</v>
      </c>
    </row>
    <row r="9" spans="1:15" ht="15" customHeight="1" x14ac:dyDescent="0.25">
      <c r="A9" s="13" t="s">
        <v>4</v>
      </c>
      <c r="B9" s="2">
        <v>3575655.38</v>
      </c>
      <c r="C9" s="2">
        <v>5784996.3399999999</v>
      </c>
      <c r="D9" s="2">
        <v>27162642.789999999</v>
      </c>
      <c r="E9" s="2">
        <v>61437717.049999997</v>
      </c>
      <c r="F9" s="2">
        <v>800923561.75999999</v>
      </c>
      <c r="G9" s="2">
        <v>5283077482.8699999</v>
      </c>
      <c r="H9" s="2">
        <v>5649390443.54</v>
      </c>
      <c r="I9" s="2">
        <v>42638542003.5</v>
      </c>
      <c r="J9" s="2">
        <f t="shared" si="0"/>
        <v>54469894503.229996</v>
      </c>
    </row>
    <row r="10" spans="1:15" ht="15" customHeight="1" x14ac:dyDescent="0.25">
      <c r="A10" s="13" t="s">
        <v>2</v>
      </c>
      <c r="B10" s="2">
        <v>52571614362.860001</v>
      </c>
      <c r="C10" s="2">
        <v>16096310189.559999</v>
      </c>
      <c r="D10" s="2">
        <v>29654389814.720001</v>
      </c>
      <c r="E10" s="2">
        <v>48479436234.769997</v>
      </c>
      <c r="F10" s="2">
        <v>262728794669.48001</v>
      </c>
      <c r="G10" s="2">
        <v>340997249993.54999</v>
      </c>
      <c r="H10" s="2">
        <v>360986451718.58002</v>
      </c>
      <c r="I10" s="2">
        <v>1242489816115.78</v>
      </c>
      <c r="J10" s="2">
        <f t="shared" si="0"/>
        <v>2354004063099.2998</v>
      </c>
    </row>
    <row r="11" spans="1:15" ht="15" customHeight="1" x14ac:dyDescent="0.25"/>
    <row r="12" spans="1:15" ht="15" customHeight="1" x14ac:dyDescent="0.25"/>
    <row r="13" spans="1:15" ht="15" customHeight="1" x14ac:dyDescent="0.25"/>
    <row r="14" spans="1:15" ht="15" customHeight="1" x14ac:dyDescent="0.25"/>
    <row r="15" spans="1:15" ht="15" customHeight="1" x14ac:dyDescent="0.25"/>
    <row r="16" spans="1:1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RowHeight="15" x14ac:dyDescent="0.25"/>
  <cols>
    <col min="1" max="1" width="55.7109375" style="13" customWidth="1"/>
    <col min="2" max="8" width="15.7109375" style="2" customWidth="1"/>
    <col min="9" max="10" width="16.7109375" style="2" customWidth="1"/>
    <col min="11" max="15" width="15.7109375" style="3" customWidth="1"/>
    <col min="16" max="16384" width="9.140625" style="3"/>
  </cols>
  <sheetData>
    <row r="1" spans="1:15" s="6" customFormat="1" ht="15" customHeight="1" x14ac:dyDescent="0.25">
      <c r="A1" s="13" t="s">
        <v>9</v>
      </c>
      <c r="B1" s="4" t="s">
        <v>71</v>
      </c>
      <c r="C1" s="5"/>
      <c r="D1" s="5"/>
      <c r="E1" s="5"/>
      <c r="F1" s="5"/>
      <c r="G1" s="5"/>
      <c r="H1" s="5"/>
      <c r="I1" s="5"/>
      <c r="J1" s="5"/>
    </row>
    <row r="2" spans="1:15" s="6" customFormat="1" ht="15" customHeight="1" x14ac:dyDescent="0.25">
      <c r="A2" s="13" t="s">
        <v>75</v>
      </c>
      <c r="B2" s="5"/>
      <c r="C2" s="5"/>
      <c r="D2" s="5"/>
      <c r="E2" s="5"/>
      <c r="F2" s="5"/>
      <c r="G2" s="5"/>
      <c r="H2" s="5"/>
      <c r="I2" s="5"/>
      <c r="J2" s="5"/>
    </row>
    <row r="3" spans="1:15" s="6" customFormat="1" ht="15" customHeight="1" x14ac:dyDescent="0.25">
      <c r="A3" s="13" t="s">
        <v>76</v>
      </c>
      <c r="B3" s="5">
        <v>0</v>
      </c>
      <c r="C3" s="5">
        <v>2280.0100000000002</v>
      </c>
      <c r="D3" s="5">
        <v>4560.01</v>
      </c>
      <c r="E3" s="5">
        <v>9120.01</v>
      </c>
      <c r="F3" s="5">
        <v>13680.01</v>
      </c>
      <c r="G3" s="5">
        <v>22800.01</v>
      </c>
      <c r="H3" s="5">
        <v>45600.01</v>
      </c>
      <c r="I3" s="5">
        <v>91200.01</v>
      </c>
      <c r="J3" s="5" t="s">
        <v>0</v>
      </c>
      <c r="K3" s="5"/>
      <c r="L3" s="5"/>
      <c r="M3" s="5"/>
      <c r="N3" s="5"/>
      <c r="O3" s="5"/>
    </row>
    <row r="4" spans="1:15" s="6" customFormat="1" ht="15" customHeight="1" x14ac:dyDescent="0.25">
      <c r="A4" s="13" t="s">
        <v>77</v>
      </c>
      <c r="B4" s="5">
        <v>2280</v>
      </c>
      <c r="C4" s="5">
        <v>4560</v>
      </c>
      <c r="D4" s="5">
        <v>9120</v>
      </c>
      <c r="E4" s="5">
        <v>13680</v>
      </c>
      <c r="F4" s="5">
        <v>22800</v>
      </c>
      <c r="G4" s="5">
        <v>45600</v>
      </c>
      <c r="H4" s="5">
        <v>91200</v>
      </c>
      <c r="I4" s="5" t="s">
        <v>1</v>
      </c>
      <c r="J4" s="5" t="s">
        <v>0</v>
      </c>
      <c r="K4" s="5"/>
      <c r="L4" s="5"/>
      <c r="M4" s="5"/>
      <c r="N4" s="5"/>
      <c r="O4" s="5"/>
    </row>
    <row r="5" spans="1:15" ht="15" customHeight="1" x14ac:dyDescent="0.25">
      <c r="A5" s="13" t="s">
        <v>7</v>
      </c>
      <c r="B5" s="2">
        <v>3198060</v>
      </c>
      <c r="C5" s="2">
        <v>980461</v>
      </c>
      <c r="D5" s="2">
        <v>1527313</v>
      </c>
      <c r="E5" s="2">
        <v>1959535</v>
      </c>
      <c r="F5" s="2">
        <v>7503853</v>
      </c>
      <c r="G5" s="2">
        <v>5604038</v>
      </c>
      <c r="H5" s="2">
        <v>2655253</v>
      </c>
      <c r="I5" s="2">
        <v>1796514</v>
      </c>
      <c r="J5" s="2">
        <f>SUM(B5:I5)</f>
        <v>25225027</v>
      </c>
    </row>
    <row r="6" spans="1:15" ht="15" customHeight="1" x14ac:dyDescent="0.25">
      <c r="A6" s="13" t="s">
        <v>3</v>
      </c>
      <c r="B6" s="2">
        <v>358414400.14999998</v>
      </c>
      <c r="C6" s="2">
        <v>3997573743.04</v>
      </c>
      <c r="D6" s="2">
        <v>10521601623.91</v>
      </c>
      <c r="E6" s="2">
        <v>22685067025.16</v>
      </c>
      <c r="F6" s="2">
        <v>134555297969.85001</v>
      </c>
      <c r="G6" s="2">
        <v>177302510274.64001</v>
      </c>
      <c r="H6" s="2">
        <v>166266844642.69</v>
      </c>
      <c r="I6" s="2">
        <v>469601065760.77002</v>
      </c>
      <c r="J6" s="2">
        <f t="shared" ref="J6:J10" si="0">SUM(B6:I6)</f>
        <v>985288375440.20996</v>
      </c>
    </row>
    <row r="7" spans="1:15" ht="15" customHeight="1" x14ac:dyDescent="0.25">
      <c r="A7" s="13" t="s">
        <v>6</v>
      </c>
      <c r="B7" s="2">
        <v>333255321.29000002</v>
      </c>
      <c r="C7" s="2">
        <v>3930879189.4000001</v>
      </c>
      <c r="D7" s="2">
        <v>10155336989.34</v>
      </c>
      <c r="E7" s="2">
        <v>21975629468.57</v>
      </c>
      <c r="F7" s="2">
        <v>130270767415.06</v>
      </c>
      <c r="G7" s="2">
        <v>160218240637.60001</v>
      </c>
      <c r="H7" s="2">
        <v>140295733770.31</v>
      </c>
      <c r="I7" s="2">
        <v>229672201554.23001</v>
      </c>
      <c r="J7" s="2">
        <f t="shared" si="0"/>
        <v>696852044345.80005</v>
      </c>
    </row>
    <row r="8" spans="1:15" ht="15" customHeight="1" x14ac:dyDescent="0.25">
      <c r="A8" s="13" t="s">
        <v>5</v>
      </c>
      <c r="B8" s="2">
        <v>19817899.760000002</v>
      </c>
      <c r="C8" s="2">
        <v>55198118.359999999</v>
      </c>
      <c r="D8" s="2">
        <v>304417673.26999998</v>
      </c>
      <c r="E8" s="2">
        <v>575389841.75999999</v>
      </c>
      <c r="F8" s="2">
        <v>2928765772.8000002</v>
      </c>
      <c r="G8" s="2">
        <v>11003155523.559999</v>
      </c>
      <c r="H8" s="2">
        <v>19675454123.869999</v>
      </c>
      <c r="I8" s="2">
        <v>176427401312.56</v>
      </c>
      <c r="J8" s="2">
        <f t="shared" si="0"/>
        <v>210989600265.94</v>
      </c>
    </row>
    <row r="9" spans="1:15" ht="15" customHeight="1" x14ac:dyDescent="0.25">
      <c r="A9" s="13" t="s">
        <v>4</v>
      </c>
      <c r="B9" s="2">
        <v>5341179.0999999996</v>
      </c>
      <c r="C9" s="2">
        <v>11496435.279999999</v>
      </c>
      <c r="D9" s="2">
        <v>61846961.299999997</v>
      </c>
      <c r="E9" s="2">
        <v>134047714.83</v>
      </c>
      <c r="F9" s="2">
        <v>1355764781.99</v>
      </c>
      <c r="G9" s="2">
        <v>6081114113.4799995</v>
      </c>
      <c r="H9" s="2">
        <v>6295656748.5100002</v>
      </c>
      <c r="I9" s="2">
        <v>63501462893.980003</v>
      </c>
      <c r="J9" s="2">
        <f t="shared" si="0"/>
        <v>77446730828.470001</v>
      </c>
    </row>
    <row r="10" spans="1:15" ht="15" customHeight="1" x14ac:dyDescent="0.25">
      <c r="A10" s="13" t="s">
        <v>2</v>
      </c>
      <c r="B10" s="2">
        <v>199307736885.26001</v>
      </c>
      <c r="C10" s="2">
        <v>69261850350.210007</v>
      </c>
      <c r="D10" s="2">
        <v>95772988718.660004</v>
      </c>
      <c r="E10" s="2">
        <v>118137817984.50999</v>
      </c>
      <c r="F10" s="2">
        <v>430752449374.95001</v>
      </c>
      <c r="G10" s="2">
        <v>472457993085.73999</v>
      </c>
      <c r="H10" s="2">
        <v>430210271025.84003</v>
      </c>
      <c r="I10" s="2">
        <v>845597907952.93005</v>
      </c>
      <c r="J10" s="2">
        <f t="shared" si="0"/>
        <v>2661499015378.1001</v>
      </c>
    </row>
    <row r="11" spans="1:15" ht="15" customHeight="1" x14ac:dyDescent="0.25"/>
    <row r="12" spans="1:15" ht="15" customHeight="1" x14ac:dyDescent="0.25"/>
    <row r="13" spans="1:15" ht="15" customHeight="1" x14ac:dyDescent="0.25"/>
    <row r="14" spans="1:15" ht="15" customHeight="1" x14ac:dyDescent="0.25"/>
    <row r="15" spans="1:15" ht="15" customHeight="1" x14ac:dyDescent="0.25"/>
    <row r="16" spans="1:1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RowHeight="15" x14ac:dyDescent="0.25"/>
  <cols>
    <col min="1" max="1" width="55.7109375" style="13" customWidth="1"/>
    <col min="2" max="8" width="15.7109375" style="2" customWidth="1"/>
    <col min="9" max="10" width="16.7109375" style="2" customWidth="1"/>
    <col min="11" max="15" width="15.7109375" style="3" customWidth="1"/>
    <col min="16" max="16384" width="9.140625" style="3"/>
  </cols>
  <sheetData>
    <row r="1" spans="1:15" s="6" customFormat="1" ht="15" customHeight="1" x14ac:dyDescent="0.25">
      <c r="A1" s="13" t="s">
        <v>10</v>
      </c>
      <c r="B1" s="4" t="s">
        <v>71</v>
      </c>
      <c r="C1" s="5"/>
      <c r="D1" s="5"/>
      <c r="E1" s="5"/>
      <c r="F1" s="5"/>
      <c r="G1" s="5"/>
      <c r="H1" s="5"/>
      <c r="I1" s="5"/>
      <c r="J1" s="5"/>
    </row>
    <row r="2" spans="1:15" s="6" customFormat="1" ht="15" customHeight="1" x14ac:dyDescent="0.25">
      <c r="A2" s="13" t="s">
        <v>75</v>
      </c>
      <c r="B2" s="5"/>
      <c r="C2" s="5"/>
      <c r="D2" s="5"/>
      <c r="E2" s="5"/>
      <c r="F2" s="5"/>
      <c r="G2" s="5"/>
      <c r="H2" s="5"/>
      <c r="I2" s="5"/>
      <c r="J2" s="5"/>
    </row>
    <row r="3" spans="1:15" s="6" customFormat="1" ht="15" customHeight="1" x14ac:dyDescent="0.25">
      <c r="A3" s="13" t="s">
        <v>76</v>
      </c>
      <c r="B3" s="5">
        <v>0</v>
      </c>
      <c r="C3" s="5">
        <v>2490.0100000000002</v>
      </c>
      <c r="D3" s="5">
        <v>4980.01</v>
      </c>
      <c r="E3" s="5">
        <v>9960.01</v>
      </c>
      <c r="F3" s="5">
        <v>14940.01</v>
      </c>
      <c r="G3" s="5">
        <v>24900.01</v>
      </c>
      <c r="H3" s="5">
        <v>49800.01</v>
      </c>
      <c r="I3" s="5">
        <v>99600.01</v>
      </c>
      <c r="J3" s="5" t="s">
        <v>0</v>
      </c>
      <c r="K3" s="5"/>
      <c r="L3" s="5"/>
      <c r="M3" s="5"/>
      <c r="N3" s="5"/>
      <c r="O3" s="5"/>
    </row>
    <row r="4" spans="1:15" s="6" customFormat="1" ht="15" customHeight="1" x14ac:dyDescent="0.25">
      <c r="A4" s="13" t="s">
        <v>77</v>
      </c>
      <c r="B4" s="5">
        <v>2490</v>
      </c>
      <c r="C4" s="5">
        <v>4980</v>
      </c>
      <c r="D4" s="5">
        <v>9960</v>
      </c>
      <c r="E4" s="5">
        <v>14940</v>
      </c>
      <c r="F4" s="5">
        <v>24900</v>
      </c>
      <c r="G4" s="5">
        <v>49800</v>
      </c>
      <c r="H4" s="5">
        <v>99600</v>
      </c>
      <c r="I4" s="5" t="s">
        <v>1</v>
      </c>
      <c r="J4" s="5" t="s">
        <v>0</v>
      </c>
      <c r="K4" s="5"/>
      <c r="L4" s="5"/>
      <c r="M4" s="5"/>
      <c r="N4" s="5"/>
      <c r="O4" s="5"/>
    </row>
    <row r="5" spans="1:15" ht="15" customHeight="1" x14ac:dyDescent="0.25">
      <c r="A5" s="13" t="s">
        <v>7</v>
      </c>
      <c r="B5" s="2">
        <v>2490555</v>
      </c>
      <c r="C5" s="2">
        <v>702009</v>
      </c>
      <c r="D5" s="2">
        <v>1364157</v>
      </c>
      <c r="E5" s="2">
        <v>1914886</v>
      </c>
      <c r="F5" s="2">
        <v>7369545</v>
      </c>
      <c r="G5" s="2">
        <v>6494732</v>
      </c>
      <c r="H5" s="2">
        <v>3205150</v>
      </c>
      <c r="I5" s="2">
        <v>2231728</v>
      </c>
      <c r="J5" s="2">
        <f>SUM(B5:I5)</f>
        <v>25772762</v>
      </c>
    </row>
    <row r="6" spans="1:15" ht="15" customHeight="1" x14ac:dyDescent="0.25">
      <c r="A6" s="13" t="s">
        <v>3</v>
      </c>
      <c r="B6" s="2">
        <v>271018267.12</v>
      </c>
      <c r="C6" s="2">
        <v>3157578906.5900002</v>
      </c>
      <c r="D6" s="2">
        <v>10145249942.75</v>
      </c>
      <c r="E6" s="2">
        <v>24285227025.07</v>
      </c>
      <c r="F6" s="2">
        <v>145155369854.54999</v>
      </c>
      <c r="G6" s="2">
        <v>224710138193.48001</v>
      </c>
      <c r="H6" s="2">
        <v>220497237418.41</v>
      </c>
      <c r="I6" s="2">
        <v>635588848377.92004</v>
      </c>
      <c r="J6" s="2">
        <f t="shared" ref="J6:J10" si="0">SUM(B6:I6)</f>
        <v>1263810667985.8901</v>
      </c>
    </row>
    <row r="7" spans="1:15" ht="15" customHeight="1" x14ac:dyDescent="0.25">
      <c r="A7" s="13" t="s">
        <v>6</v>
      </c>
      <c r="B7" s="2">
        <v>206076592.53999999</v>
      </c>
      <c r="C7" s="2">
        <v>2934248428.4000001</v>
      </c>
      <c r="D7" s="2">
        <v>8649152926.6100006</v>
      </c>
      <c r="E7" s="2">
        <v>21489589398.919998</v>
      </c>
      <c r="F7" s="2">
        <v>129235049112.72</v>
      </c>
      <c r="G7" s="2">
        <v>182576006493.32999</v>
      </c>
      <c r="H7" s="2">
        <v>163977645100.10001</v>
      </c>
      <c r="I7" s="2">
        <v>277719530445.19</v>
      </c>
      <c r="J7" s="2">
        <f t="shared" si="0"/>
        <v>786787298497.81006</v>
      </c>
    </row>
    <row r="8" spans="1:15" ht="15" customHeight="1" x14ac:dyDescent="0.25">
      <c r="A8" s="13" t="s">
        <v>5</v>
      </c>
      <c r="B8" s="2">
        <v>47627551.659999996</v>
      </c>
      <c r="C8" s="2">
        <v>185013407.66</v>
      </c>
      <c r="D8" s="2">
        <v>1220463768.48</v>
      </c>
      <c r="E8" s="2">
        <v>2191578978.98</v>
      </c>
      <c r="F8" s="2">
        <v>10541680025.969999</v>
      </c>
      <c r="G8" s="2">
        <v>30108923056.5</v>
      </c>
      <c r="H8" s="2">
        <v>43918099178.769997</v>
      </c>
      <c r="I8" s="2">
        <v>274944936034.22998</v>
      </c>
      <c r="J8" s="2">
        <f t="shared" si="0"/>
        <v>363158322002.25</v>
      </c>
    </row>
    <row r="9" spans="1:15" ht="15" customHeight="1" x14ac:dyDescent="0.25">
      <c r="A9" s="13" t="s">
        <v>4</v>
      </c>
      <c r="B9" s="2">
        <v>17314122.920000002</v>
      </c>
      <c r="C9" s="2">
        <v>38317070.530000001</v>
      </c>
      <c r="D9" s="2">
        <v>275633247.66000003</v>
      </c>
      <c r="E9" s="2">
        <v>604058647.16999996</v>
      </c>
      <c r="F9" s="2">
        <v>5378640715.8599997</v>
      </c>
      <c r="G9" s="2">
        <v>12025208643.65</v>
      </c>
      <c r="H9" s="2">
        <v>12601493139.540001</v>
      </c>
      <c r="I9" s="2">
        <v>82924381898.5</v>
      </c>
      <c r="J9" s="2">
        <f t="shared" si="0"/>
        <v>113865047485.83</v>
      </c>
    </row>
    <row r="10" spans="1:15" ht="15" customHeight="1" x14ac:dyDescent="0.25">
      <c r="A10" s="13" t="s">
        <v>2</v>
      </c>
      <c r="B10" s="2">
        <v>229806554778.75</v>
      </c>
      <c r="C10" s="2">
        <v>81570155842.039993</v>
      </c>
      <c r="D10" s="2">
        <v>109429737488.39</v>
      </c>
      <c r="E10" s="2">
        <v>140383108273.31</v>
      </c>
      <c r="F10" s="2">
        <v>485543932643.28998</v>
      </c>
      <c r="G10" s="2">
        <v>533504472704.46002</v>
      </c>
      <c r="H10" s="2">
        <v>481946443746.15002</v>
      </c>
      <c r="I10" s="2">
        <v>963646474439.80005</v>
      </c>
      <c r="J10" s="2">
        <f t="shared" si="0"/>
        <v>3025830879916.1904</v>
      </c>
    </row>
    <row r="11" spans="1:15" ht="15" customHeight="1" x14ac:dyDescent="0.25"/>
    <row r="12" spans="1:15" ht="15" customHeight="1" x14ac:dyDescent="0.25"/>
    <row r="13" spans="1:15" ht="15" customHeight="1" x14ac:dyDescent="0.25"/>
    <row r="14" spans="1:15" ht="15" customHeight="1" x14ac:dyDescent="0.25"/>
    <row r="15" spans="1:15" ht="15" customHeight="1" x14ac:dyDescent="0.25"/>
    <row r="16" spans="1:1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RowHeight="15" x14ac:dyDescent="0.25"/>
  <cols>
    <col min="1" max="1" width="55.7109375" style="13" customWidth="1"/>
    <col min="2" max="8" width="15.7109375" style="2" customWidth="1"/>
    <col min="9" max="10" width="16.7109375" style="2" customWidth="1"/>
    <col min="11" max="15" width="15.7109375" style="3" customWidth="1"/>
    <col min="16" max="16384" width="9.140625" style="3"/>
  </cols>
  <sheetData>
    <row r="1" spans="1:15" s="6" customFormat="1" ht="15" customHeight="1" x14ac:dyDescent="0.25">
      <c r="A1" s="13" t="s">
        <v>11</v>
      </c>
      <c r="B1" s="4" t="s">
        <v>71</v>
      </c>
      <c r="C1" s="5"/>
      <c r="D1" s="5"/>
      <c r="E1" s="5"/>
      <c r="F1" s="5"/>
      <c r="G1" s="5"/>
      <c r="H1" s="5"/>
      <c r="I1" s="5"/>
      <c r="J1" s="5"/>
    </row>
    <row r="2" spans="1:15" s="6" customFormat="1" ht="15" customHeight="1" x14ac:dyDescent="0.25">
      <c r="A2" s="13" t="s">
        <v>75</v>
      </c>
      <c r="B2" s="5"/>
      <c r="C2" s="5"/>
      <c r="D2" s="5"/>
      <c r="E2" s="5"/>
      <c r="F2" s="5"/>
      <c r="G2" s="5"/>
      <c r="H2" s="5"/>
      <c r="I2" s="5"/>
      <c r="J2" s="5"/>
    </row>
    <row r="3" spans="1:15" s="6" customFormat="1" ht="15" customHeight="1" x14ac:dyDescent="0.25">
      <c r="A3" s="13" t="s">
        <v>76</v>
      </c>
      <c r="B3" s="5">
        <v>0</v>
      </c>
      <c r="C3" s="5">
        <v>2790.01</v>
      </c>
      <c r="D3" s="5">
        <v>5580.01</v>
      </c>
      <c r="E3" s="5">
        <v>11160.01</v>
      </c>
      <c r="F3" s="5">
        <v>16740.009999999998</v>
      </c>
      <c r="G3" s="5">
        <v>27900.01</v>
      </c>
      <c r="H3" s="5">
        <v>55800.01</v>
      </c>
      <c r="I3" s="5">
        <v>111600.01</v>
      </c>
      <c r="J3" s="5" t="s">
        <v>0</v>
      </c>
      <c r="K3" s="5"/>
      <c r="L3" s="5"/>
      <c r="M3" s="5"/>
      <c r="N3" s="5"/>
      <c r="O3" s="5"/>
    </row>
    <row r="4" spans="1:15" s="6" customFormat="1" ht="15" customHeight="1" x14ac:dyDescent="0.25">
      <c r="A4" s="13" t="s">
        <v>77</v>
      </c>
      <c r="B4" s="5">
        <v>2790</v>
      </c>
      <c r="C4" s="5">
        <v>5580</v>
      </c>
      <c r="D4" s="5">
        <v>11160</v>
      </c>
      <c r="E4" s="5">
        <v>16740</v>
      </c>
      <c r="F4" s="5">
        <v>27900</v>
      </c>
      <c r="G4" s="5">
        <v>55800</v>
      </c>
      <c r="H4" s="5">
        <v>111600</v>
      </c>
      <c r="I4" s="5" t="s">
        <v>1</v>
      </c>
      <c r="J4" s="5" t="s">
        <v>0</v>
      </c>
      <c r="K4" s="5"/>
      <c r="L4" s="5"/>
      <c r="M4" s="5"/>
      <c r="N4" s="5"/>
      <c r="O4" s="5"/>
    </row>
    <row r="5" spans="1:15" ht="15" customHeight="1" x14ac:dyDescent="0.25">
      <c r="A5" s="13" t="s">
        <v>7</v>
      </c>
      <c r="B5" s="2">
        <v>1800809</v>
      </c>
      <c r="C5" s="2">
        <v>538568</v>
      </c>
      <c r="D5" s="2">
        <v>1069545</v>
      </c>
      <c r="E5" s="2">
        <v>1809305</v>
      </c>
      <c r="F5" s="2">
        <v>7406141</v>
      </c>
      <c r="G5" s="2">
        <v>6429611</v>
      </c>
      <c r="H5" s="2">
        <v>3161066</v>
      </c>
      <c r="I5" s="2">
        <v>2168635</v>
      </c>
      <c r="J5" s="2">
        <f>SUM(B5:I5)</f>
        <v>24383680</v>
      </c>
    </row>
    <row r="6" spans="1:15" ht="15" customHeight="1" x14ac:dyDescent="0.25">
      <c r="A6" s="13" t="s">
        <v>3</v>
      </c>
      <c r="B6" s="2">
        <v>227838859.69</v>
      </c>
      <c r="C6" s="2">
        <v>2720221475.3699999</v>
      </c>
      <c r="D6" s="2">
        <v>8973431582.6000004</v>
      </c>
      <c r="E6" s="2">
        <v>25819348716.130001</v>
      </c>
      <c r="F6" s="2">
        <v>161201101587.85999</v>
      </c>
      <c r="G6" s="2">
        <v>249444868808.12</v>
      </c>
      <c r="H6" s="2">
        <v>243236434870.60999</v>
      </c>
      <c r="I6" s="2">
        <v>651420071989.69995</v>
      </c>
      <c r="J6" s="2">
        <f t="shared" ref="J6:J10" si="0">SUM(B6:I6)</f>
        <v>1343043317890.0801</v>
      </c>
    </row>
    <row r="7" spans="1:15" ht="15" customHeight="1" x14ac:dyDescent="0.25">
      <c r="A7" s="13" t="s">
        <v>6</v>
      </c>
      <c r="B7" s="2">
        <v>163862427</v>
      </c>
      <c r="C7" s="2">
        <v>2511395915.6700001</v>
      </c>
      <c r="D7" s="2">
        <v>7609039649.29</v>
      </c>
      <c r="E7" s="2">
        <v>22964100770.259998</v>
      </c>
      <c r="F7" s="2">
        <v>142884094270.57001</v>
      </c>
      <c r="G7" s="2">
        <v>202629562748.35001</v>
      </c>
      <c r="H7" s="2">
        <v>180664385107.51999</v>
      </c>
      <c r="I7" s="2">
        <v>295030143825.29999</v>
      </c>
      <c r="J7" s="2">
        <f t="shared" si="0"/>
        <v>854456584713.95996</v>
      </c>
    </row>
    <row r="8" spans="1:15" ht="15" customHeight="1" x14ac:dyDescent="0.25">
      <c r="A8" s="13" t="s">
        <v>5</v>
      </c>
      <c r="B8" s="2">
        <v>43576713.159999996</v>
      </c>
      <c r="C8" s="2">
        <v>170398323.53999999</v>
      </c>
      <c r="D8" s="2">
        <v>1098434452.03</v>
      </c>
      <c r="E8" s="2">
        <v>2216175039.25</v>
      </c>
      <c r="F8" s="2">
        <v>11770207283.299999</v>
      </c>
      <c r="G8" s="2">
        <v>33290453838.110001</v>
      </c>
      <c r="H8" s="2">
        <v>48604560617.93</v>
      </c>
      <c r="I8" s="2">
        <v>280289882223.31</v>
      </c>
      <c r="J8" s="2">
        <f t="shared" si="0"/>
        <v>377483688490.63</v>
      </c>
    </row>
    <row r="9" spans="1:15" ht="15" customHeight="1" x14ac:dyDescent="0.25">
      <c r="A9" s="13" t="s">
        <v>4</v>
      </c>
      <c r="B9" s="2">
        <v>20399719.530000001</v>
      </c>
      <c r="C9" s="2">
        <v>38427236.159999996</v>
      </c>
      <c r="D9" s="2">
        <v>265957481.28</v>
      </c>
      <c r="E9" s="2">
        <v>639072906.62</v>
      </c>
      <c r="F9" s="2">
        <v>6546800033.9899998</v>
      </c>
      <c r="G9" s="2">
        <v>13524852221.66</v>
      </c>
      <c r="H9" s="2">
        <v>13967489145.16</v>
      </c>
      <c r="I9" s="2">
        <v>76100045941.089996</v>
      </c>
      <c r="J9" s="2">
        <f t="shared" si="0"/>
        <v>111103044685.48999</v>
      </c>
    </row>
    <row r="10" spans="1:15" ht="15" customHeight="1" x14ac:dyDescent="0.25">
      <c r="A10" s="13" t="s">
        <v>2</v>
      </c>
      <c r="B10" s="2">
        <v>57387720434.82</v>
      </c>
      <c r="C10" s="2">
        <v>15802847348.35</v>
      </c>
      <c r="D10" s="2">
        <v>34943902043.93</v>
      </c>
      <c r="E10" s="2">
        <v>67068210278.639999</v>
      </c>
      <c r="F10" s="2">
        <v>302699948969.06</v>
      </c>
      <c r="G10" s="2">
        <v>447483682060.38</v>
      </c>
      <c r="H10" s="2">
        <v>499072069692.95001</v>
      </c>
      <c r="I10" s="2">
        <v>1928505992678.8101</v>
      </c>
      <c r="J10" s="2">
        <f t="shared" si="0"/>
        <v>3352964373506.9399</v>
      </c>
    </row>
    <row r="11" spans="1:15" ht="15" customHeight="1" x14ac:dyDescent="0.25"/>
    <row r="12" spans="1:15" ht="15" customHeight="1" x14ac:dyDescent="0.25"/>
    <row r="13" spans="1:15" ht="15" customHeight="1" x14ac:dyDescent="0.25"/>
    <row r="14" spans="1:15" ht="15" customHeight="1" x14ac:dyDescent="0.25"/>
    <row r="15" spans="1:15" ht="15" customHeight="1" x14ac:dyDescent="0.25"/>
    <row r="16" spans="1:1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RowHeight="15" x14ac:dyDescent="0.25"/>
  <cols>
    <col min="1" max="1" width="55.7109375" style="13" customWidth="1"/>
    <col min="2" max="10" width="15.7109375" style="2" customWidth="1"/>
    <col min="11" max="11" width="15.7109375" style="3" customWidth="1"/>
    <col min="12" max="13" width="16.7109375" style="3" customWidth="1"/>
    <col min="14" max="15" width="15.7109375" style="3" customWidth="1"/>
    <col min="16" max="16384" width="9.140625" style="3"/>
  </cols>
  <sheetData>
    <row r="1" spans="1:15" s="6" customFormat="1" ht="15" customHeight="1" x14ac:dyDescent="0.25">
      <c r="A1" s="13" t="s">
        <v>12</v>
      </c>
      <c r="B1" s="4" t="s">
        <v>71</v>
      </c>
      <c r="C1" s="5"/>
      <c r="D1" s="5"/>
      <c r="E1" s="5"/>
      <c r="F1" s="5"/>
      <c r="G1" s="5"/>
      <c r="H1" s="5"/>
      <c r="I1" s="5"/>
      <c r="J1" s="5"/>
    </row>
    <row r="2" spans="1:15" s="6" customFormat="1" ht="15" customHeight="1" x14ac:dyDescent="0.25">
      <c r="A2" s="13" t="s">
        <v>75</v>
      </c>
      <c r="B2" s="5"/>
      <c r="C2" s="5"/>
      <c r="D2" s="5"/>
      <c r="E2" s="5"/>
      <c r="F2" s="5"/>
      <c r="G2" s="5"/>
      <c r="H2" s="5"/>
      <c r="I2" s="5"/>
      <c r="J2" s="5"/>
    </row>
    <row r="3" spans="1:15" s="6" customFormat="1" ht="15" customHeight="1" x14ac:dyDescent="0.25">
      <c r="A3" s="13" t="s">
        <v>76</v>
      </c>
      <c r="B3" s="5">
        <v>0</v>
      </c>
      <c r="C3" s="5">
        <v>1530.01</v>
      </c>
      <c r="D3" s="5">
        <v>3060.01</v>
      </c>
      <c r="E3" s="5">
        <v>6120.01</v>
      </c>
      <c r="F3" s="5">
        <v>12240.01</v>
      </c>
      <c r="G3" s="5">
        <v>18360.009999999998</v>
      </c>
      <c r="H3" s="5">
        <v>30600.01</v>
      </c>
      <c r="I3" s="5">
        <v>61200.01</v>
      </c>
      <c r="J3" s="5">
        <v>91800.01</v>
      </c>
      <c r="K3" s="5">
        <v>122400.01</v>
      </c>
      <c r="L3" s="5">
        <v>183600.01</v>
      </c>
      <c r="M3" s="5" t="s">
        <v>0</v>
      </c>
      <c r="N3" s="5"/>
      <c r="O3" s="5"/>
    </row>
    <row r="4" spans="1:15" s="6" customFormat="1" ht="15" customHeight="1" x14ac:dyDescent="0.25">
      <c r="A4" s="13" t="s">
        <v>77</v>
      </c>
      <c r="B4" s="5">
        <v>1530</v>
      </c>
      <c r="C4" s="5">
        <v>3060</v>
      </c>
      <c r="D4" s="5">
        <v>6120</v>
      </c>
      <c r="E4" s="5">
        <v>12240</v>
      </c>
      <c r="F4" s="5">
        <v>18360</v>
      </c>
      <c r="G4" s="5">
        <v>30600</v>
      </c>
      <c r="H4" s="5">
        <v>61200</v>
      </c>
      <c r="I4" s="5">
        <v>91800</v>
      </c>
      <c r="J4" s="5">
        <v>122400</v>
      </c>
      <c r="K4" s="5">
        <v>183600</v>
      </c>
      <c r="L4" s="5" t="s">
        <v>1</v>
      </c>
      <c r="M4" s="5" t="s">
        <v>0</v>
      </c>
      <c r="N4" s="5"/>
      <c r="O4" s="5"/>
    </row>
    <row r="5" spans="1:15" ht="15" customHeight="1" x14ac:dyDescent="0.25">
      <c r="A5" s="13" t="s">
        <v>7</v>
      </c>
      <c r="B5" s="2">
        <v>1409568</v>
      </c>
      <c r="C5" s="2">
        <v>73900</v>
      </c>
      <c r="D5" s="2">
        <v>522534</v>
      </c>
      <c r="E5" s="2">
        <v>1032229</v>
      </c>
      <c r="F5" s="2">
        <v>1928200</v>
      </c>
      <c r="G5" s="2">
        <v>6794879</v>
      </c>
      <c r="H5" s="2">
        <v>6672157</v>
      </c>
      <c r="I5" s="2">
        <v>2205099</v>
      </c>
      <c r="J5" s="2">
        <v>1085148</v>
      </c>
      <c r="K5" s="3">
        <v>1007232</v>
      </c>
      <c r="L5" s="3">
        <v>1232062</v>
      </c>
      <c r="M5" s="3">
        <f>SUM(B5:L5)</f>
        <v>23963008</v>
      </c>
    </row>
    <row r="6" spans="1:15" ht="15" customHeight="1" x14ac:dyDescent="0.25">
      <c r="A6" s="13" t="s">
        <v>3</v>
      </c>
      <c r="B6" s="2">
        <v>62453908.729999997</v>
      </c>
      <c r="C6" s="2">
        <v>176272484.41</v>
      </c>
      <c r="D6" s="2">
        <v>2936683009.4400001</v>
      </c>
      <c r="E6" s="2">
        <v>9796717174.4699993</v>
      </c>
      <c r="F6" s="2">
        <v>30890166122.189999</v>
      </c>
      <c r="G6" s="2">
        <v>163953678255.09</v>
      </c>
      <c r="H6" s="2">
        <v>283911657035.96997</v>
      </c>
      <c r="I6" s="2">
        <v>163673907889.82999</v>
      </c>
      <c r="J6" s="2">
        <v>114028925308.25999</v>
      </c>
      <c r="K6" s="3">
        <v>149172283812.62</v>
      </c>
      <c r="L6" s="3">
        <v>605400795714.77002</v>
      </c>
      <c r="M6" s="3">
        <f t="shared" ref="M6:M10" si="0">SUM(B6:L6)</f>
        <v>1524003540715.7798</v>
      </c>
    </row>
    <row r="7" spans="1:15" ht="15" customHeight="1" x14ac:dyDescent="0.25">
      <c r="A7" s="13" t="s">
        <v>6</v>
      </c>
      <c r="B7" s="2">
        <v>38631620.079999998</v>
      </c>
      <c r="C7" s="2">
        <v>131231383.70999999</v>
      </c>
      <c r="D7" s="2">
        <v>2721325374.1199999</v>
      </c>
      <c r="E7" s="2">
        <v>8369808494.0100002</v>
      </c>
      <c r="F7" s="2">
        <v>27803358987.009998</v>
      </c>
      <c r="G7" s="2">
        <v>144416450437.14999</v>
      </c>
      <c r="H7" s="2">
        <v>230352870502.67001</v>
      </c>
      <c r="I7" s="2">
        <v>123708035566.95</v>
      </c>
      <c r="J7" s="2">
        <v>81656628217.410004</v>
      </c>
      <c r="K7" s="3">
        <v>101234645107.78</v>
      </c>
      <c r="L7" s="3">
        <v>222171677580.95999</v>
      </c>
      <c r="M7" s="3">
        <f t="shared" si="0"/>
        <v>942604663271.84998</v>
      </c>
    </row>
    <row r="8" spans="1:15" ht="15" customHeight="1" x14ac:dyDescent="0.25">
      <c r="A8" s="13" t="s">
        <v>5</v>
      </c>
      <c r="B8" s="2">
        <v>17172845.280000001</v>
      </c>
      <c r="C8" s="2">
        <v>30459569.16</v>
      </c>
      <c r="D8" s="2">
        <v>173014661.58000001</v>
      </c>
      <c r="E8" s="2">
        <v>1138401015.8199999</v>
      </c>
      <c r="F8" s="2">
        <v>2355179499.79</v>
      </c>
      <c r="G8" s="2">
        <v>12688375310.379999</v>
      </c>
      <c r="H8" s="2">
        <v>37934795859.379997</v>
      </c>
      <c r="I8" s="2">
        <v>30395543894.34</v>
      </c>
      <c r="J8" s="2">
        <v>25358707284.27</v>
      </c>
      <c r="K8" s="3">
        <v>37928677017.050003</v>
      </c>
      <c r="L8" s="3">
        <v>296338601424.12</v>
      </c>
      <c r="M8" s="3">
        <f t="shared" si="0"/>
        <v>444358928381.16998</v>
      </c>
    </row>
    <row r="9" spans="1:15" ht="15" customHeight="1" x14ac:dyDescent="0.25">
      <c r="A9" s="13" t="s">
        <v>4</v>
      </c>
      <c r="B9" s="2">
        <v>6649443.3700000001</v>
      </c>
      <c r="C9" s="2">
        <v>14581531.539999999</v>
      </c>
      <c r="D9" s="2">
        <v>42342973.740000002</v>
      </c>
      <c r="E9" s="2">
        <v>288507664.63999999</v>
      </c>
      <c r="F9" s="2">
        <v>731627635.38999999</v>
      </c>
      <c r="G9" s="2">
        <v>6848852507.5600004</v>
      </c>
      <c r="H9" s="2">
        <v>15623990673.92</v>
      </c>
      <c r="I9" s="2">
        <v>9570328428.5400009</v>
      </c>
      <c r="J9" s="2">
        <v>7013589806.5799999</v>
      </c>
      <c r="K9" s="3">
        <v>10008961687.790001</v>
      </c>
      <c r="L9" s="3">
        <v>86890516709.690002</v>
      </c>
      <c r="M9" s="3">
        <f t="shared" si="0"/>
        <v>137039949062.76001</v>
      </c>
    </row>
    <row r="10" spans="1:15" ht="15" customHeight="1" x14ac:dyDescent="0.25">
      <c r="A10" s="13" t="s">
        <v>2</v>
      </c>
      <c r="B10" s="2">
        <v>239162364888.35001</v>
      </c>
      <c r="C10" s="2">
        <v>18997613614.73</v>
      </c>
      <c r="D10" s="2">
        <v>109809920848.62</v>
      </c>
      <c r="E10" s="2">
        <v>148537960973.14001</v>
      </c>
      <c r="F10" s="2">
        <v>206655257175.94</v>
      </c>
      <c r="G10" s="2">
        <v>574501788977</v>
      </c>
      <c r="H10" s="2">
        <v>719954446614.40002</v>
      </c>
      <c r="I10" s="2">
        <v>375496763436.54999</v>
      </c>
      <c r="J10" s="2">
        <v>248365081029.89001</v>
      </c>
      <c r="K10" s="3">
        <v>322443150023.71997</v>
      </c>
      <c r="L10" s="3">
        <v>859701035018.97998</v>
      </c>
      <c r="M10" s="3">
        <f t="shared" si="0"/>
        <v>3823625382601.3198</v>
      </c>
    </row>
    <row r="11" spans="1:15" ht="15" customHeight="1" x14ac:dyDescent="0.25"/>
    <row r="12" spans="1:15" ht="15" customHeight="1" x14ac:dyDescent="0.25"/>
    <row r="13" spans="1:15" ht="15" customHeight="1" x14ac:dyDescent="0.25"/>
    <row r="14" spans="1:15" ht="15" customHeight="1" x14ac:dyDescent="0.25"/>
    <row r="15" spans="1:15" ht="15" customHeight="1" x14ac:dyDescent="0.25"/>
    <row r="16" spans="1:1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RowHeight="15" x14ac:dyDescent="0.25"/>
  <cols>
    <col min="1" max="1" width="55.7109375" style="13" customWidth="1"/>
    <col min="2" max="8" width="15.7109375" style="2" customWidth="1"/>
    <col min="9" max="10" width="16.7109375" style="2" customWidth="1"/>
    <col min="11" max="15" width="15.7109375" style="3" customWidth="1"/>
    <col min="16" max="16384" width="9.140625" style="3"/>
  </cols>
  <sheetData>
    <row r="1" spans="1:15" s="6" customFormat="1" ht="15" customHeight="1" x14ac:dyDescent="0.25">
      <c r="A1" s="13" t="s">
        <v>13</v>
      </c>
      <c r="B1" s="4" t="s">
        <v>71</v>
      </c>
      <c r="C1" s="5"/>
      <c r="D1" s="5"/>
      <c r="E1" s="5"/>
      <c r="F1" s="5"/>
      <c r="G1" s="5"/>
      <c r="H1" s="5"/>
      <c r="I1" s="5"/>
      <c r="J1" s="5"/>
    </row>
    <row r="2" spans="1:15" s="6" customFormat="1" ht="15" customHeight="1" x14ac:dyDescent="0.25">
      <c r="A2" s="13" t="s">
        <v>75</v>
      </c>
      <c r="B2" s="5"/>
      <c r="C2" s="5"/>
      <c r="D2" s="5"/>
      <c r="E2" s="5"/>
      <c r="F2" s="5"/>
      <c r="G2" s="5"/>
      <c r="H2" s="5"/>
      <c r="I2" s="5"/>
      <c r="J2" s="5"/>
    </row>
    <row r="3" spans="1:15" s="6" customFormat="1" ht="15" customHeight="1" x14ac:dyDescent="0.25">
      <c r="A3" s="13" t="s">
        <v>76</v>
      </c>
      <c r="B3" s="5">
        <v>0</v>
      </c>
      <c r="C3" s="5">
        <v>3270.01</v>
      </c>
      <c r="D3" s="5">
        <v>6540.01</v>
      </c>
      <c r="E3" s="5">
        <v>13080.01</v>
      </c>
      <c r="F3" s="5">
        <v>19620.009999999998</v>
      </c>
      <c r="G3" s="5">
        <v>32700.01</v>
      </c>
      <c r="H3" s="5">
        <v>65400.01</v>
      </c>
      <c r="I3" s="5">
        <v>130800.01</v>
      </c>
      <c r="J3" s="5" t="s">
        <v>0</v>
      </c>
      <c r="K3" s="5"/>
      <c r="L3" s="5"/>
      <c r="M3" s="5"/>
      <c r="N3" s="5"/>
      <c r="O3" s="5"/>
    </row>
    <row r="4" spans="1:15" s="6" customFormat="1" ht="15" customHeight="1" x14ac:dyDescent="0.25">
      <c r="A4" s="13" t="s">
        <v>77</v>
      </c>
      <c r="B4" s="5">
        <v>3270</v>
      </c>
      <c r="C4" s="5">
        <v>6540</v>
      </c>
      <c r="D4" s="5">
        <v>13080</v>
      </c>
      <c r="E4" s="5">
        <v>19620</v>
      </c>
      <c r="F4" s="5">
        <v>32700</v>
      </c>
      <c r="G4" s="5">
        <v>65400</v>
      </c>
      <c r="H4" s="5">
        <v>130800</v>
      </c>
      <c r="I4" s="5" t="s">
        <v>1</v>
      </c>
      <c r="J4" s="5" t="s">
        <v>0</v>
      </c>
      <c r="K4" s="5"/>
      <c r="L4" s="5"/>
      <c r="M4" s="5"/>
      <c r="N4" s="5"/>
      <c r="O4" s="5"/>
    </row>
    <row r="5" spans="1:15" ht="15" customHeight="1" x14ac:dyDescent="0.25">
      <c r="A5" s="13" t="s">
        <v>7</v>
      </c>
      <c r="B5" s="2">
        <v>1424107</v>
      </c>
      <c r="C5" s="2">
        <v>495901</v>
      </c>
      <c r="D5" s="2">
        <v>970228</v>
      </c>
      <c r="E5" s="2">
        <v>1853693</v>
      </c>
      <c r="F5" s="2">
        <v>7071410</v>
      </c>
      <c r="G5" s="2">
        <v>7122599</v>
      </c>
      <c r="H5" s="2">
        <v>3530518</v>
      </c>
      <c r="I5" s="2">
        <v>2430025</v>
      </c>
      <c r="J5" s="2">
        <f>SUM(B5:I5)</f>
        <v>24898481</v>
      </c>
    </row>
    <row r="6" spans="1:15" ht="15" customHeight="1" x14ac:dyDescent="0.25">
      <c r="A6" s="13" t="s">
        <v>3</v>
      </c>
      <c r="B6" s="2">
        <v>241576107.62</v>
      </c>
      <c r="C6" s="2">
        <v>2966298375.7999997</v>
      </c>
      <c r="D6" s="2">
        <v>9751136417.8899994</v>
      </c>
      <c r="E6" s="2">
        <v>31471605047.700001</v>
      </c>
      <c r="F6" s="2">
        <v>181781156472.34</v>
      </c>
      <c r="G6" s="2">
        <v>324015022647.52002</v>
      </c>
      <c r="H6" s="2">
        <v>317866844981.52002</v>
      </c>
      <c r="I6" s="2">
        <v>905619879746.79004</v>
      </c>
      <c r="J6" s="2">
        <f t="shared" ref="J6:J10" si="0">SUM(B6:I6)</f>
        <v>1773713519797.1802</v>
      </c>
    </row>
    <row r="7" spans="1:15" ht="15" customHeight="1" x14ac:dyDescent="0.25">
      <c r="A7" s="13" t="s">
        <v>6</v>
      </c>
      <c r="B7" s="2">
        <v>168925552.84999999</v>
      </c>
      <c r="C7" s="2">
        <v>2748910178.3299999</v>
      </c>
      <c r="D7" s="2">
        <v>8303857927.5299997</v>
      </c>
      <c r="E7" s="2">
        <v>28287563023.650002</v>
      </c>
      <c r="F7" s="2">
        <v>160484579867.34</v>
      </c>
      <c r="G7" s="2">
        <v>263328086264.89001</v>
      </c>
      <c r="H7" s="2">
        <v>234958607179.72</v>
      </c>
      <c r="I7" s="2">
        <v>371647419531.90002</v>
      </c>
      <c r="J7" s="2">
        <f t="shared" si="0"/>
        <v>1069927949526.2101</v>
      </c>
    </row>
    <row r="8" spans="1:15" ht="15" customHeight="1" x14ac:dyDescent="0.25">
      <c r="A8" s="13" t="s">
        <v>5</v>
      </c>
      <c r="B8" s="2">
        <v>48907596.969999999</v>
      </c>
      <c r="C8" s="2">
        <v>170416426.84999999</v>
      </c>
      <c r="D8" s="2">
        <v>1139239986.1800001</v>
      </c>
      <c r="E8" s="2">
        <v>2376657050.5100002</v>
      </c>
      <c r="F8" s="2">
        <v>13569227175.93</v>
      </c>
      <c r="G8" s="2">
        <v>42263506276.309998</v>
      </c>
      <c r="H8" s="2">
        <v>63009615061.07</v>
      </c>
      <c r="I8" s="2">
        <v>398179602807.54999</v>
      </c>
      <c r="J8" s="2">
        <f t="shared" si="0"/>
        <v>520757172381.37</v>
      </c>
    </row>
    <row r="9" spans="1:15" ht="15" customHeight="1" x14ac:dyDescent="0.25">
      <c r="A9" s="13" t="s">
        <v>4</v>
      </c>
      <c r="B9" s="2">
        <v>23742957.800000001</v>
      </c>
      <c r="C9" s="2">
        <v>46971770.619999997</v>
      </c>
      <c r="D9" s="2">
        <v>308038504.18000001</v>
      </c>
      <c r="E9" s="2">
        <v>807384973.53999996</v>
      </c>
      <c r="F9" s="2">
        <v>7727349429.0699997</v>
      </c>
      <c r="G9" s="2">
        <v>18423430106.32</v>
      </c>
      <c r="H9" s="2">
        <v>19898622740.73</v>
      </c>
      <c r="I9" s="2">
        <v>135792857407.34</v>
      </c>
      <c r="J9" s="2">
        <f t="shared" si="0"/>
        <v>183028397889.59998</v>
      </c>
    </row>
    <row r="10" spans="1:15" ht="15" customHeight="1" x14ac:dyDescent="0.25">
      <c r="A10" s="13" t="s">
        <v>2</v>
      </c>
      <c r="B10" s="2">
        <v>73787323523.330002</v>
      </c>
      <c r="C10" s="2">
        <v>19801454911.869999</v>
      </c>
      <c r="D10" s="2">
        <v>42756147545.730003</v>
      </c>
      <c r="E10" s="2">
        <v>89548033547.279999</v>
      </c>
      <c r="F10" s="2">
        <v>364005524101.06</v>
      </c>
      <c r="G10" s="2">
        <v>575673205680.38</v>
      </c>
      <c r="H10" s="2">
        <v>640058776227.18994</v>
      </c>
      <c r="I10" s="2">
        <v>2639583736704.8799</v>
      </c>
      <c r="J10" s="2">
        <f t="shared" si="0"/>
        <v>4445214202241.7197</v>
      </c>
    </row>
    <row r="11" spans="1:15" ht="15" customHeight="1" x14ac:dyDescent="0.25"/>
    <row r="12" spans="1:15" ht="15" customHeight="1" x14ac:dyDescent="0.25"/>
    <row r="13" spans="1:15" ht="15" customHeight="1" x14ac:dyDescent="0.25"/>
    <row r="14" spans="1:15" ht="15" customHeight="1" x14ac:dyDescent="0.25"/>
    <row r="15" spans="1:15" ht="15" customHeight="1" x14ac:dyDescent="0.25"/>
    <row r="16" spans="1:1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/>
  </sheetViews>
  <sheetFormatPr defaultRowHeight="15" x14ac:dyDescent="0.25"/>
  <cols>
    <col min="1" max="1" width="55.7109375" style="13" customWidth="1"/>
    <col min="2" max="8" width="15.7109375" style="2" customWidth="1"/>
    <col min="9" max="10" width="16.7109375" style="2" customWidth="1"/>
    <col min="11" max="14" width="15.7109375" style="3" customWidth="1"/>
    <col min="15" max="16384" width="9.140625" style="3"/>
  </cols>
  <sheetData>
    <row r="1" spans="1:14" s="6" customFormat="1" ht="15" customHeight="1" x14ac:dyDescent="0.25">
      <c r="A1" s="13" t="s">
        <v>14</v>
      </c>
      <c r="B1" s="4" t="s">
        <v>71</v>
      </c>
      <c r="C1" s="5"/>
      <c r="D1" s="5"/>
      <c r="E1" s="5"/>
      <c r="F1" s="5"/>
      <c r="G1" s="5"/>
      <c r="H1" s="5"/>
      <c r="I1" s="5"/>
      <c r="J1" s="5"/>
    </row>
    <row r="2" spans="1:14" s="6" customFormat="1" ht="15" customHeight="1" x14ac:dyDescent="0.25">
      <c r="A2" s="13" t="s">
        <v>75</v>
      </c>
      <c r="B2" s="5"/>
      <c r="C2" s="5"/>
      <c r="D2" s="5"/>
      <c r="E2" s="5"/>
      <c r="F2" s="5"/>
      <c r="G2" s="5"/>
      <c r="H2" s="5"/>
      <c r="I2" s="5"/>
      <c r="J2" s="5"/>
    </row>
    <row r="3" spans="1:14" s="6" customFormat="1" ht="15" customHeight="1" x14ac:dyDescent="0.25">
      <c r="A3" s="13" t="s">
        <v>76</v>
      </c>
      <c r="B3" s="5">
        <v>0</v>
      </c>
      <c r="C3" s="5">
        <v>3732.01</v>
      </c>
      <c r="D3" s="5">
        <v>7464.01</v>
      </c>
      <c r="E3" s="5">
        <v>14928.01</v>
      </c>
      <c r="F3" s="5">
        <v>22392.01</v>
      </c>
      <c r="G3" s="5">
        <v>37320.01</v>
      </c>
      <c r="H3" s="5">
        <v>74640.009999999995</v>
      </c>
      <c r="I3" s="5">
        <v>149280.01</v>
      </c>
      <c r="J3" s="5" t="s">
        <v>0</v>
      </c>
      <c r="K3" s="5"/>
      <c r="L3" s="5"/>
      <c r="M3" s="5"/>
      <c r="N3" s="5"/>
    </row>
    <row r="4" spans="1:14" s="6" customFormat="1" ht="15" customHeight="1" x14ac:dyDescent="0.25">
      <c r="A4" s="13" t="s">
        <v>77</v>
      </c>
      <c r="B4" s="5">
        <v>3732</v>
      </c>
      <c r="C4" s="5">
        <v>7464</v>
      </c>
      <c r="D4" s="5">
        <v>14928</v>
      </c>
      <c r="E4" s="5">
        <v>22392</v>
      </c>
      <c r="F4" s="5">
        <v>37320</v>
      </c>
      <c r="G4" s="5">
        <v>74640</v>
      </c>
      <c r="H4" s="5">
        <v>149280</v>
      </c>
      <c r="I4" s="5" t="s">
        <v>1</v>
      </c>
      <c r="J4" s="5" t="s">
        <v>0</v>
      </c>
      <c r="K4" s="5"/>
      <c r="L4" s="5"/>
      <c r="M4" s="5"/>
      <c r="N4" s="5"/>
    </row>
    <row r="5" spans="1:14" ht="15" customHeight="1" x14ac:dyDescent="0.25">
      <c r="A5" s="13" t="s">
        <v>7</v>
      </c>
      <c r="B5" s="2">
        <v>1304948</v>
      </c>
      <c r="C5" s="2">
        <v>497333</v>
      </c>
      <c r="D5" s="2">
        <v>1034305</v>
      </c>
      <c r="E5" s="2">
        <v>2163528</v>
      </c>
      <c r="F5" s="2">
        <v>7718283</v>
      </c>
      <c r="G5" s="2">
        <v>7166909</v>
      </c>
      <c r="H5" s="2">
        <v>3456902</v>
      </c>
      <c r="I5" s="2">
        <v>2275345</v>
      </c>
      <c r="J5" s="2">
        <f>SUM(B5:I5)</f>
        <v>25617553</v>
      </c>
    </row>
    <row r="6" spans="1:14" ht="15" customHeight="1" x14ac:dyDescent="0.25">
      <c r="A6" s="13" t="s">
        <v>3</v>
      </c>
      <c r="B6" s="2">
        <v>269571878.49000001</v>
      </c>
      <c r="C6" s="2">
        <v>3386772422.8200002</v>
      </c>
      <c r="D6" s="2">
        <v>11824938347.4</v>
      </c>
      <c r="E6" s="2">
        <v>41639945687.379997</v>
      </c>
      <c r="F6" s="2">
        <v>222215608273.44</v>
      </c>
      <c r="G6" s="2">
        <v>372566827278.89001</v>
      </c>
      <c r="H6" s="2">
        <v>355488532159.70001</v>
      </c>
      <c r="I6" s="2">
        <v>924840430280.22998</v>
      </c>
      <c r="J6" s="2">
        <f t="shared" ref="J6:J10" si="0">SUM(B6:I6)</f>
        <v>1932232626328.3501</v>
      </c>
    </row>
    <row r="7" spans="1:14" ht="15" customHeight="1" x14ac:dyDescent="0.25">
      <c r="A7" s="13" t="s">
        <v>6</v>
      </c>
      <c r="B7" s="2">
        <v>184747383.61000001</v>
      </c>
      <c r="C7" s="2">
        <v>3147406841.9699998</v>
      </c>
      <c r="D7" s="2">
        <v>10119608791.120001</v>
      </c>
      <c r="E7" s="2">
        <v>37343187816.239998</v>
      </c>
      <c r="F7" s="2">
        <v>194757636623.39999</v>
      </c>
      <c r="G7" s="2">
        <v>301317624344.16998</v>
      </c>
      <c r="H7" s="2">
        <v>260846683177.45001</v>
      </c>
      <c r="I7" s="2">
        <v>382749839157.53003</v>
      </c>
      <c r="J7" s="2">
        <f t="shared" si="0"/>
        <v>1190466734135.49</v>
      </c>
    </row>
    <row r="8" spans="1:14" ht="15" customHeight="1" x14ac:dyDescent="0.25">
      <c r="A8" s="13" t="s">
        <v>5</v>
      </c>
      <c r="B8" s="2">
        <v>55349915.310000002</v>
      </c>
      <c r="C8" s="2">
        <v>182291622.21000001</v>
      </c>
      <c r="D8" s="2">
        <v>1324629384.95</v>
      </c>
      <c r="E8" s="2">
        <v>3156113828.3499999</v>
      </c>
      <c r="F8" s="2">
        <v>17443003465.98</v>
      </c>
      <c r="G8" s="2">
        <v>49856804355.860001</v>
      </c>
      <c r="H8" s="2">
        <v>72239412367.839996</v>
      </c>
      <c r="I8" s="2">
        <v>417865807515.23999</v>
      </c>
      <c r="J8" s="2">
        <f t="shared" si="0"/>
        <v>562123412455.73999</v>
      </c>
    </row>
    <row r="9" spans="1:14" ht="15" customHeight="1" x14ac:dyDescent="0.25">
      <c r="A9" s="13" t="s">
        <v>4</v>
      </c>
      <c r="B9" s="2">
        <v>29474579.57</v>
      </c>
      <c r="C9" s="2">
        <v>57073958.640000001</v>
      </c>
      <c r="D9" s="2">
        <v>380700171.32999998</v>
      </c>
      <c r="E9" s="2">
        <v>1140644042.79</v>
      </c>
      <c r="F9" s="2">
        <v>10014968184.059999</v>
      </c>
      <c r="G9" s="2">
        <v>21392398578.860001</v>
      </c>
      <c r="H9" s="2">
        <v>22402436614.41</v>
      </c>
      <c r="I9" s="2">
        <v>124224783607.46001</v>
      </c>
      <c r="J9" s="2">
        <f t="shared" si="0"/>
        <v>179642479737.12</v>
      </c>
    </row>
    <row r="10" spans="1:14" ht="15" customHeight="1" x14ac:dyDescent="0.25">
      <c r="A10" s="13" t="s">
        <v>2</v>
      </c>
      <c r="B10" s="2">
        <v>83514191923.410004</v>
      </c>
      <c r="C10" s="2">
        <v>22484614653.240002</v>
      </c>
      <c r="D10" s="2">
        <v>54657375901.040001</v>
      </c>
      <c r="E10" s="2">
        <v>118460344576.32001</v>
      </c>
      <c r="F10" s="2">
        <v>451173510944.13</v>
      </c>
      <c r="G10" s="2">
        <v>670825498394.97998</v>
      </c>
      <c r="H10" s="2">
        <v>740830398497.97998</v>
      </c>
      <c r="I10" s="2">
        <v>2919303947953.3701</v>
      </c>
      <c r="J10" s="2">
        <f t="shared" si="0"/>
        <v>5061249882844.4707</v>
      </c>
    </row>
    <row r="11" spans="1:14" ht="15" customHeight="1" x14ac:dyDescent="0.25"/>
    <row r="12" spans="1:14" ht="15" customHeight="1" x14ac:dyDescent="0.25"/>
    <row r="13" spans="1:14" ht="15" customHeight="1" x14ac:dyDescent="0.25"/>
    <row r="14" spans="1:14" ht="15" customHeight="1" x14ac:dyDescent="0.25"/>
    <row r="15" spans="1:14" ht="15" customHeight="1" x14ac:dyDescent="0.25"/>
    <row r="16" spans="1:1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RowHeight="15" x14ac:dyDescent="0.25"/>
  <cols>
    <col min="1" max="1" width="55.7109375" style="15" customWidth="1"/>
    <col min="2" max="8" width="15.7109375" style="10" customWidth="1"/>
    <col min="9" max="10" width="16.7109375" style="10" customWidth="1"/>
    <col min="11" max="15" width="15.7109375" style="9" customWidth="1"/>
    <col min="16" max="16384" width="9.140625" style="9"/>
  </cols>
  <sheetData>
    <row r="1" spans="1:15" s="21" customFormat="1" ht="15" customHeight="1" x14ac:dyDescent="0.25">
      <c r="A1" s="13" t="s">
        <v>10</v>
      </c>
      <c r="B1" s="4" t="s">
        <v>71</v>
      </c>
      <c r="C1" s="5"/>
      <c r="D1" s="5"/>
      <c r="E1" s="5"/>
      <c r="F1" s="5"/>
      <c r="G1" s="5"/>
      <c r="H1" s="5"/>
      <c r="I1" s="5"/>
      <c r="J1" s="5"/>
    </row>
    <row r="2" spans="1:15" s="21" customFormat="1" ht="15" customHeight="1" x14ac:dyDescent="0.25">
      <c r="A2" s="13" t="s">
        <v>74</v>
      </c>
      <c r="B2" s="5"/>
      <c r="C2" s="5"/>
      <c r="D2" s="5"/>
      <c r="E2" s="5"/>
      <c r="F2" s="5"/>
      <c r="G2" s="5"/>
      <c r="H2" s="5"/>
      <c r="I2" s="5"/>
      <c r="J2" s="5"/>
    </row>
    <row r="3" spans="1:15" s="21" customFormat="1" ht="15" customHeight="1" x14ac:dyDescent="0.25">
      <c r="A3" s="13" t="s">
        <v>76</v>
      </c>
      <c r="B3" s="5">
        <v>0</v>
      </c>
      <c r="C3" s="5">
        <v>2490.0100000000002</v>
      </c>
      <c r="D3" s="5">
        <v>4980.01</v>
      </c>
      <c r="E3" s="5">
        <v>9960.01</v>
      </c>
      <c r="F3" s="5">
        <v>14940.01</v>
      </c>
      <c r="G3" s="5">
        <v>24900.01</v>
      </c>
      <c r="H3" s="5">
        <v>49800.01</v>
      </c>
      <c r="I3" s="5">
        <v>99600.01</v>
      </c>
      <c r="J3" s="5" t="s">
        <v>0</v>
      </c>
      <c r="K3" s="22"/>
      <c r="L3" s="22"/>
      <c r="M3" s="22"/>
      <c r="N3" s="22"/>
      <c r="O3" s="22"/>
    </row>
    <row r="4" spans="1:15" s="21" customFormat="1" ht="15" customHeight="1" x14ac:dyDescent="0.25">
      <c r="A4" s="13" t="s">
        <v>77</v>
      </c>
      <c r="B4" s="5">
        <v>2490</v>
      </c>
      <c r="C4" s="5">
        <v>4980</v>
      </c>
      <c r="D4" s="5">
        <v>9960</v>
      </c>
      <c r="E4" s="5">
        <v>14940</v>
      </c>
      <c r="F4" s="5">
        <v>24900</v>
      </c>
      <c r="G4" s="5">
        <v>49800</v>
      </c>
      <c r="H4" s="5">
        <v>99600</v>
      </c>
      <c r="I4" s="5" t="s">
        <v>1</v>
      </c>
      <c r="J4" s="5" t="s">
        <v>0</v>
      </c>
      <c r="K4" s="22"/>
      <c r="L4" s="22"/>
      <c r="M4" s="22"/>
      <c r="N4" s="22"/>
      <c r="O4" s="22"/>
    </row>
    <row r="5" spans="1:15" ht="15" customHeight="1" x14ac:dyDescent="0.25">
      <c r="A5" s="15" t="s">
        <v>70</v>
      </c>
      <c r="B5" s="10">
        <v>2490555</v>
      </c>
      <c r="C5" s="10">
        <v>702009</v>
      </c>
      <c r="D5" s="10">
        <v>1364157</v>
      </c>
      <c r="E5" s="10">
        <v>1914886</v>
      </c>
      <c r="F5" s="10">
        <v>7369545</v>
      </c>
      <c r="G5" s="10">
        <v>6494732</v>
      </c>
      <c r="H5" s="10">
        <v>3205150</v>
      </c>
      <c r="I5" s="10">
        <v>2231728</v>
      </c>
      <c r="J5" s="10">
        <f>SUM(B5:I5)</f>
        <v>25772762</v>
      </c>
    </row>
    <row r="6" spans="1:15" ht="15" customHeight="1" x14ac:dyDescent="0.25">
      <c r="A6" s="15" t="s">
        <v>69</v>
      </c>
      <c r="B6" s="10">
        <v>206076592.53999999</v>
      </c>
      <c r="C6" s="10">
        <v>2934248428.4000001</v>
      </c>
      <c r="D6" s="10">
        <v>8649152926.6100006</v>
      </c>
      <c r="E6" s="10">
        <v>21489589398.919998</v>
      </c>
      <c r="F6" s="10">
        <v>129235049112.72</v>
      </c>
      <c r="G6" s="10">
        <v>182576006493.32999</v>
      </c>
      <c r="H6" s="10">
        <v>163977645100.10001</v>
      </c>
      <c r="I6" s="10">
        <v>277719530445.19</v>
      </c>
      <c r="J6" s="10">
        <f t="shared" ref="J6:J17" si="0">SUM(B6:I6)</f>
        <v>786787298497.81006</v>
      </c>
    </row>
    <row r="7" spans="1:15" ht="15" customHeight="1" x14ac:dyDescent="0.25">
      <c r="A7" s="15" t="s">
        <v>68</v>
      </c>
      <c r="B7" s="10">
        <v>175155364.91</v>
      </c>
      <c r="C7" s="10">
        <v>2415657571.96</v>
      </c>
      <c r="D7" s="10">
        <v>7195697347.8900003</v>
      </c>
      <c r="E7" s="10">
        <v>17977977526.490002</v>
      </c>
      <c r="F7" s="10">
        <v>102255733065.89</v>
      </c>
      <c r="G7" s="10">
        <v>128461937842.8</v>
      </c>
      <c r="H7" s="10">
        <v>116735244837.52</v>
      </c>
      <c r="I7" s="10">
        <v>223126419468.39999</v>
      </c>
      <c r="J7" s="10">
        <f t="shared" si="0"/>
        <v>598343823025.85999</v>
      </c>
    </row>
    <row r="8" spans="1:15" ht="15" customHeight="1" x14ac:dyDescent="0.25">
      <c r="A8" s="15" t="s">
        <v>67</v>
      </c>
      <c r="B8" s="10">
        <v>1016062.13</v>
      </c>
      <c r="C8" s="10">
        <v>687542.05</v>
      </c>
      <c r="D8" s="10">
        <v>2838247.45</v>
      </c>
      <c r="E8" s="10">
        <v>6310354.8899999997</v>
      </c>
      <c r="F8" s="10">
        <v>157654601.66999999</v>
      </c>
      <c r="G8" s="10">
        <v>4659833507.4700003</v>
      </c>
      <c r="H8" s="10">
        <v>13715198873.129999</v>
      </c>
      <c r="I8" s="10">
        <v>48552800491.07</v>
      </c>
      <c r="J8" s="10">
        <f t="shared" si="0"/>
        <v>67096339679.860001</v>
      </c>
    </row>
    <row r="9" spans="1:15" ht="15" customHeight="1" x14ac:dyDescent="0.25">
      <c r="A9" s="15" t="s">
        <v>66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f t="shared" si="0"/>
        <v>0</v>
      </c>
    </row>
    <row r="10" spans="1:15" ht="15" customHeight="1" x14ac:dyDescent="0.25">
      <c r="A10" s="15" t="s">
        <v>65</v>
      </c>
      <c r="B10" s="10">
        <v>29001.07</v>
      </c>
      <c r="C10" s="10">
        <v>75854.59</v>
      </c>
      <c r="D10" s="10">
        <v>753719.33</v>
      </c>
      <c r="E10" s="10">
        <v>2834634.39</v>
      </c>
      <c r="F10" s="10">
        <v>14370131.93</v>
      </c>
      <c r="G10" s="10">
        <v>29382803.16</v>
      </c>
      <c r="H10" s="10">
        <v>27802388.859999999</v>
      </c>
      <c r="I10" s="10">
        <v>40601158.100000001</v>
      </c>
      <c r="J10" s="10">
        <f t="shared" si="0"/>
        <v>115849691.43000001</v>
      </c>
    </row>
    <row r="11" spans="1:15" ht="15" customHeight="1" x14ac:dyDescent="0.25">
      <c r="A11" s="15" t="s">
        <v>64</v>
      </c>
      <c r="B11" s="10">
        <v>6271456.46</v>
      </c>
      <c r="C11" s="10">
        <v>18957593.170000002</v>
      </c>
      <c r="D11" s="10">
        <v>205515936.63</v>
      </c>
      <c r="E11" s="10">
        <v>476607776.12</v>
      </c>
      <c r="F11" s="10">
        <v>4852836620.5299997</v>
      </c>
      <c r="G11" s="10">
        <v>10075723916</v>
      </c>
      <c r="H11" s="10">
        <v>8731230840.2600002</v>
      </c>
      <c r="I11" s="10">
        <v>13998246415.34</v>
      </c>
      <c r="J11" s="10">
        <f t="shared" si="0"/>
        <v>38365390554.509995</v>
      </c>
    </row>
    <row r="12" spans="1:15" ht="15" customHeight="1" x14ac:dyDescent="0.25">
      <c r="A12" s="15" t="s">
        <v>63</v>
      </c>
      <c r="B12" s="10">
        <v>54986.37</v>
      </c>
      <c r="C12" s="10">
        <v>63924.36</v>
      </c>
      <c r="D12" s="10">
        <v>147693.06</v>
      </c>
      <c r="E12" s="10">
        <v>164084.12</v>
      </c>
      <c r="F12" s="10">
        <v>1360868.31</v>
      </c>
      <c r="G12" s="10">
        <v>7908635.0899999999</v>
      </c>
      <c r="H12" s="10">
        <v>38074964.109999999</v>
      </c>
      <c r="I12" s="10">
        <v>3707230461.9699998</v>
      </c>
      <c r="J12" s="10">
        <f t="shared" si="0"/>
        <v>3755005617.3899999</v>
      </c>
    </row>
    <row r="13" spans="1:15" ht="15" customHeight="1" x14ac:dyDescent="0.25">
      <c r="A13" s="15" t="s">
        <v>62</v>
      </c>
      <c r="B13" s="10">
        <v>0</v>
      </c>
      <c r="C13" s="10">
        <v>0</v>
      </c>
      <c r="D13" s="10">
        <v>269.29000000000002</v>
      </c>
      <c r="E13" s="10">
        <v>306.44</v>
      </c>
      <c r="F13" s="10">
        <v>8703.36</v>
      </c>
      <c r="G13" s="10">
        <v>11442.99</v>
      </c>
      <c r="H13" s="10">
        <v>108146.82</v>
      </c>
      <c r="I13" s="10">
        <v>73539337.980000004</v>
      </c>
      <c r="J13" s="10">
        <f t="shared" si="0"/>
        <v>73668206.88000001</v>
      </c>
    </row>
    <row r="14" spans="1:15" ht="15" customHeight="1" x14ac:dyDescent="0.25">
      <c r="A14" s="15" t="s">
        <v>61</v>
      </c>
      <c r="B14" s="10">
        <v>43700.37</v>
      </c>
      <c r="C14" s="10">
        <v>42516.24</v>
      </c>
      <c r="D14" s="10">
        <v>114374.86</v>
      </c>
      <c r="E14" s="10">
        <v>155876.94</v>
      </c>
      <c r="F14" s="10">
        <v>1145467.8</v>
      </c>
      <c r="G14" s="10">
        <v>2130571.31</v>
      </c>
      <c r="H14" s="10">
        <v>7187093.2999999998</v>
      </c>
      <c r="I14" s="10">
        <v>680218590.10000002</v>
      </c>
      <c r="J14" s="10">
        <f t="shared" si="0"/>
        <v>691038190.92000008</v>
      </c>
    </row>
    <row r="15" spans="1:15" ht="15" customHeight="1" x14ac:dyDescent="0.25">
      <c r="A15" s="15" t="s">
        <v>60</v>
      </c>
      <c r="B15" s="10">
        <v>678750.68</v>
      </c>
      <c r="C15" s="10">
        <v>99992.38</v>
      </c>
      <c r="D15" s="10">
        <v>304503.44</v>
      </c>
      <c r="E15" s="10">
        <v>849129.95</v>
      </c>
      <c r="F15" s="10">
        <v>15606331.9</v>
      </c>
      <c r="G15" s="10">
        <v>83901166.709999993</v>
      </c>
      <c r="H15" s="10">
        <v>162502626.62</v>
      </c>
      <c r="I15" s="10">
        <v>567620052.63999999</v>
      </c>
      <c r="J15" s="10">
        <f t="shared" si="0"/>
        <v>831562554.31999993</v>
      </c>
    </row>
    <row r="16" spans="1:15" ht="15" customHeight="1" x14ac:dyDescent="0.25">
      <c r="A16" s="15" t="s">
        <v>59</v>
      </c>
      <c r="B16" s="10">
        <v>493536.47</v>
      </c>
      <c r="C16" s="10">
        <v>80869.41</v>
      </c>
      <c r="D16" s="10">
        <v>312404.93</v>
      </c>
      <c r="E16" s="10">
        <v>991415.63</v>
      </c>
      <c r="F16" s="10">
        <v>13278249.050000001</v>
      </c>
      <c r="G16" s="10">
        <v>94223165.189999998</v>
      </c>
      <c r="H16" s="10">
        <v>200540430.88999999</v>
      </c>
      <c r="I16" s="10">
        <v>1542122382.3599999</v>
      </c>
      <c r="J16" s="10">
        <f t="shared" si="0"/>
        <v>1852042453.9299998</v>
      </c>
    </row>
    <row r="17" spans="1:10" ht="15" customHeight="1" x14ac:dyDescent="0.25">
      <c r="A17" s="15" t="s">
        <v>58</v>
      </c>
      <c r="B17" s="10">
        <v>2450320.08</v>
      </c>
      <c r="C17" s="10">
        <v>175988.79</v>
      </c>
      <c r="D17" s="10">
        <v>530061.44999999995</v>
      </c>
      <c r="E17" s="10">
        <v>535531.16</v>
      </c>
      <c r="F17" s="10">
        <v>6747824.1399999997</v>
      </c>
      <c r="G17" s="10">
        <v>16225637.779999999</v>
      </c>
      <c r="H17" s="10">
        <v>34754689.259999998</v>
      </c>
      <c r="I17" s="10">
        <v>144220687.88</v>
      </c>
      <c r="J17" s="10">
        <f t="shared" si="0"/>
        <v>205640740.53999999</v>
      </c>
    </row>
    <row r="18" spans="1:10" ht="15" customHeight="1" x14ac:dyDescent="0.25"/>
    <row r="19" spans="1:10" ht="1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ht="15" customHeight="1" x14ac:dyDescent="0.25"/>
  </sheetData>
  <pageMargins left="0.78740157499999996" right="0.78740157499999996" top="0.984251969" bottom="0.984251969" header="0.49212598499999999" footer="0.4921259849999999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RowHeight="15" x14ac:dyDescent="0.25"/>
  <cols>
    <col min="1" max="1" width="55.7109375" style="15" customWidth="1"/>
    <col min="2" max="8" width="15.7109375" style="10" customWidth="1"/>
    <col min="9" max="10" width="16.7109375" style="10" customWidth="1"/>
    <col min="11" max="15" width="15.7109375" style="9" customWidth="1"/>
    <col min="16" max="16384" width="9.140625" style="9"/>
  </cols>
  <sheetData>
    <row r="1" spans="1:15" s="21" customFormat="1" ht="15" customHeight="1" x14ac:dyDescent="0.25">
      <c r="A1" s="13" t="s">
        <v>11</v>
      </c>
      <c r="B1" s="4" t="s">
        <v>71</v>
      </c>
      <c r="C1" s="5"/>
      <c r="D1" s="5"/>
      <c r="E1" s="5"/>
      <c r="F1" s="5"/>
      <c r="G1" s="5"/>
      <c r="H1" s="5"/>
      <c r="I1" s="5"/>
      <c r="J1" s="5"/>
    </row>
    <row r="2" spans="1:15" s="21" customFormat="1" ht="15" customHeight="1" x14ac:dyDescent="0.25">
      <c r="A2" s="13" t="s">
        <v>74</v>
      </c>
      <c r="B2" s="5"/>
      <c r="C2" s="5"/>
      <c r="D2" s="5"/>
      <c r="E2" s="5"/>
      <c r="F2" s="5"/>
      <c r="G2" s="5"/>
      <c r="H2" s="5"/>
      <c r="I2" s="5"/>
      <c r="J2" s="5"/>
    </row>
    <row r="3" spans="1:15" s="21" customFormat="1" ht="15" customHeight="1" x14ac:dyDescent="0.25">
      <c r="A3" s="13" t="s">
        <v>76</v>
      </c>
      <c r="B3" s="5">
        <v>0</v>
      </c>
      <c r="C3" s="5">
        <v>2790.01</v>
      </c>
      <c r="D3" s="5">
        <v>5580.01</v>
      </c>
      <c r="E3" s="5">
        <v>11160.01</v>
      </c>
      <c r="F3" s="5">
        <v>16740.009999999998</v>
      </c>
      <c r="G3" s="5">
        <v>27900.01</v>
      </c>
      <c r="H3" s="5">
        <v>55800.01</v>
      </c>
      <c r="I3" s="5">
        <v>111600.01</v>
      </c>
      <c r="J3" s="5" t="s">
        <v>0</v>
      </c>
      <c r="K3" s="22"/>
      <c r="L3" s="22"/>
      <c r="M3" s="22"/>
      <c r="N3" s="22"/>
      <c r="O3" s="22"/>
    </row>
    <row r="4" spans="1:15" s="21" customFormat="1" ht="15" customHeight="1" x14ac:dyDescent="0.25">
      <c r="A4" s="13" t="s">
        <v>77</v>
      </c>
      <c r="B4" s="5">
        <v>2790</v>
      </c>
      <c r="C4" s="5">
        <v>5580</v>
      </c>
      <c r="D4" s="5">
        <v>11160</v>
      </c>
      <c r="E4" s="5">
        <v>16740</v>
      </c>
      <c r="F4" s="5">
        <v>27900</v>
      </c>
      <c r="G4" s="5">
        <v>55800</v>
      </c>
      <c r="H4" s="5">
        <v>111600</v>
      </c>
      <c r="I4" s="5" t="s">
        <v>1</v>
      </c>
      <c r="J4" s="5" t="s">
        <v>0</v>
      </c>
      <c r="K4" s="22"/>
      <c r="L4" s="22"/>
      <c r="M4" s="22"/>
      <c r="N4" s="22"/>
      <c r="O4" s="22"/>
    </row>
    <row r="5" spans="1:15" ht="15" customHeight="1" x14ac:dyDescent="0.25">
      <c r="A5" s="15" t="s">
        <v>70</v>
      </c>
      <c r="B5" s="10">
        <v>1800809</v>
      </c>
      <c r="C5" s="10">
        <v>538568</v>
      </c>
      <c r="D5" s="10">
        <v>1069545</v>
      </c>
      <c r="E5" s="10">
        <v>1809305</v>
      </c>
      <c r="F5" s="10">
        <v>7406141</v>
      </c>
      <c r="G5" s="10">
        <v>6429611</v>
      </c>
      <c r="H5" s="10">
        <v>3161066</v>
      </c>
      <c r="I5" s="10">
        <v>2168635</v>
      </c>
      <c r="J5" s="10">
        <f>SUM(B5:I5)</f>
        <v>24383680</v>
      </c>
    </row>
    <row r="6" spans="1:15" ht="15" customHeight="1" x14ac:dyDescent="0.25">
      <c r="A6" s="15" t="s">
        <v>69</v>
      </c>
      <c r="B6" s="10">
        <v>163862427</v>
      </c>
      <c r="C6" s="10">
        <v>2511395915.6700001</v>
      </c>
      <c r="D6" s="10">
        <v>7609039649.29</v>
      </c>
      <c r="E6" s="10">
        <v>22964100770.259998</v>
      </c>
      <c r="F6" s="10">
        <v>142884094270.57001</v>
      </c>
      <c r="G6" s="10">
        <v>202629562748.35001</v>
      </c>
      <c r="H6" s="10">
        <v>180664385107.51999</v>
      </c>
      <c r="I6" s="10">
        <v>295030143825.29999</v>
      </c>
      <c r="J6" s="10">
        <f t="shared" ref="J6:J17" si="0">SUM(B6:I6)</f>
        <v>854456584713.95996</v>
      </c>
    </row>
    <row r="7" spans="1:15" ht="15" customHeight="1" x14ac:dyDescent="0.25">
      <c r="A7" s="15" t="s">
        <v>68</v>
      </c>
      <c r="B7" s="10">
        <v>136421520.69</v>
      </c>
      <c r="C7" s="10">
        <v>2070855966.3599999</v>
      </c>
      <c r="D7" s="10">
        <v>6335776395.8400002</v>
      </c>
      <c r="E7" s="10">
        <v>19279387462.700001</v>
      </c>
      <c r="F7" s="10">
        <v>111775677856.17999</v>
      </c>
      <c r="G7" s="10">
        <v>144771603475.70001</v>
      </c>
      <c r="H7" s="10">
        <v>132028863654.97</v>
      </c>
      <c r="I7" s="10">
        <v>238828430991.20001</v>
      </c>
      <c r="J7" s="10">
        <f t="shared" si="0"/>
        <v>655227017323.63989</v>
      </c>
    </row>
    <row r="8" spans="1:15" ht="15" customHeight="1" x14ac:dyDescent="0.25">
      <c r="A8" s="15" t="s">
        <v>67</v>
      </c>
      <c r="B8" s="10">
        <v>335389.61</v>
      </c>
      <c r="C8" s="10">
        <v>93271.039999999994</v>
      </c>
      <c r="D8" s="10">
        <v>388105.78</v>
      </c>
      <c r="E8" s="10">
        <v>1279130.52</v>
      </c>
      <c r="F8" s="10">
        <v>173843768.91999999</v>
      </c>
      <c r="G8" s="10">
        <v>4171938647.7399998</v>
      </c>
      <c r="H8" s="10">
        <v>14540550662.74</v>
      </c>
      <c r="I8" s="10">
        <v>50710928782.330002</v>
      </c>
      <c r="J8" s="10">
        <f t="shared" si="0"/>
        <v>69599357758.679993</v>
      </c>
    </row>
    <row r="9" spans="1:15" ht="15" customHeight="1" x14ac:dyDescent="0.25">
      <c r="A9" s="15" t="s">
        <v>66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f t="shared" si="0"/>
        <v>0</v>
      </c>
    </row>
    <row r="10" spans="1:15" ht="15" customHeight="1" x14ac:dyDescent="0.25">
      <c r="A10" s="15" t="s">
        <v>65</v>
      </c>
      <c r="B10" s="10">
        <v>29864.36</v>
      </c>
      <c r="C10" s="10">
        <v>45877.95</v>
      </c>
      <c r="D10" s="10">
        <v>708674.08</v>
      </c>
      <c r="E10" s="10">
        <v>2693848.72</v>
      </c>
      <c r="F10" s="10">
        <v>14996786.85</v>
      </c>
      <c r="G10" s="10">
        <v>32412160.289999999</v>
      </c>
      <c r="H10" s="10">
        <v>30061905.260000002</v>
      </c>
      <c r="I10" s="10">
        <v>49431383.310000002</v>
      </c>
      <c r="J10" s="10">
        <f t="shared" si="0"/>
        <v>130380500.82000001</v>
      </c>
    </row>
    <row r="11" spans="1:15" ht="15" customHeight="1" x14ac:dyDescent="0.25">
      <c r="A11" s="15" t="s">
        <v>64</v>
      </c>
      <c r="B11" s="10">
        <v>6320094.9699999997</v>
      </c>
      <c r="C11" s="10">
        <v>18206632.82</v>
      </c>
      <c r="D11" s="10">
        <v>193940389.15000001</v>
      </c>
      <c r="E11" s="10">
        <v>513568518.38999999</v>
      </c>
      <c r="F11" s="10">
        <v>5968539104.5299997</v>
      </c>
      <c r="G11" s="10">
        <v>11442227858.690001</v>
      </c>
      <c r="H11" s="10">
        <v>9885091428.7000008</v>
      </c>
      <c r="I11" s="10">
        <v>15770038253</v>
      </c>
      <c r="J11" s="10">
        <f t="shared" si="0"/>
        <v>43797932280.25</v>
      </c>
    </row>
    <row r="12" spans="1:15" ht="15" customHeight="1" x14ac:dyDescent="0.25">
      <c r="A12" s="15" t="s">
        <v>63</v>
      </c>
      <c r="B12" s="10">
        <v>6079.99</v>
      </c>
      <c r="C12" s="10">
        <v>11716.7</v>
      </c>
      <c r="D12" s="10">
        <v>97291.8</v>
      </c>
      <c r="E12" s="10">
        <v>292323.76</v>
      </c>
      <c r="F12" s="10">
        <v>1465291.62</v>
      </c>
      <c r="G12" s="10">
        <v>10035010.24</v>
      </c>
      <c r="H12" s="10">
        <v>43088743.200000003</v>
      </c>
      <c r="I12" s="10">
        <v>1891210504.04</v>
      </c>
      <c r="J12" s="10">
        <f t="shared" si="0"/>
        <v>1946206961.3499999</v>
      </c>
    </row>
    <row r="13" spans="1:15" ht="15" customHeight="1" x14ac:dyDescent="0.25">
      <c r="A13" s="15" t="s">
        <v>62</v>
      </c>
      <c r="B13" s="10">
        <v>58896.480000000003</v>
      </c>
      <c r="C13" s="10">
        <v>0</v>
      </c>
      <c r="D13" s="10">
        <v>0</v>
      </c>
      <c r="E13" s="10">
        <v>3049.5</v>
      </c>
      <c r="F13" s="10">
        <v>4413.7299999999996</v>
      </c>
      <c r="G13" s="10">
        <v>37990.47</v>
      </c>
      <c r="H13" s="10">
        <v>149721.54</v>
      </c>
      <c r="I13" s="10">
        <v>36762598.170000002</v>
      </c>
      <c r="J13" s="10">
        <f t="shared" si="0"/>
        <v>37016669.890000001</v>
      </c>
    </row>
    <row r="14" spans="1:15" ht="15" customHeight="1" x14ac:dyDescent="0.25">
      <c r="A14" s="15" t="s">
        <v>61</v>
      </c>
      <c r="B14" s="10">
        <v>57105.62</v>
      </c>
      <c r="C14" s="10">
        <v>72811.42</v>
      </c>
      <c r="D14" s="10">
        <v>302312.61</v>
      </c>
      <c r="E14" s="10">
        <v>1695986.15</v>
      </c>
      <c r="F14" s="10">
        <v>760142.06</v>
      </c>
      <c r="G14" s="10">
        <v>3824621.84</v>
      </c>
      <c r="H14" s="10">
        <v>11015463.050000001</v>
      </c>
      <c r="I14" s="10">
        <v>960392743.49000001</v>
      </c>
      <c r="J14" s="10">
        <f t="shared" si="0"/>
        <v>978121186.24000001</v>
      </c>
    </row>
    <row r="15" spans="1:15" ht="15" customHeight="1" x14ac:dyDescent="0.25">
      <c r="A15" s="15" t="s">
        <v>60</v>
      </c>
      <c r="B15" s="10">
        <v>3505069.24</v>
      </c>
      <c r="C15" s="10">
        <v>92316.77</v>
      </c>
      <c r="D15" s="10">
        <v>328913.71000000002</v>
      </c>
      <c r="E15" s="10">
        <v>893675.58</v>
      </c>
      <c r="F15" s="10">
        <v>13122796.539999999</v>
      </c>
      <c r="G15" s="10">
        <v>86619111.099999994</v>
      </c>
      <c r="H15" s="10">
        <v>173964721.94999999</v>
      </c>
      <c r="I15" s="10">
        <v>630866074.38</v>
      </c>
      <c r="J15" s="10">
        <f t="shared" si="0"/>
        <v>909392679.26999998</v>
      </c>
    </row>
    <row r="16" spans="1:15" ht="15" customHeight="1" x14ac:dyDescent="0.25">
      <c r="A16" s="15" t="s">
        <v>59</v>
      </c>
      <c r="B16" s="10">
        <v>716965.29</v>
      </c>
      <c r="C16" s="10">
        <v>64602.879999999997</v>
      </c>
      <c r="D16" s="10">
        <v>409699.81</v>
      </c>
      <c r="E16" s="10">
        <v>1170610.1000000001</v>
      </c>
      <c r="F16" s="10">
        <v>12968089.130000001</v>
      </c>
      <c r="G16" s="10">
        <v>97631540.230000004</v>
      </c>
      <c r="H16" s="10">
        <v>216899960.33000001</v>
      </c>
      <c r="I16" s="10">
        <v>1631116083.8299999</v>
      </c>
      <c r="J16" s="10">
        <f t="shared" si="0"/>
        <v>1960977551.5999999</v>
      </c>
    </row>
    <row r="17" spans="1:10" ht="15" customHeight="1" x14ac:dyDescent="0.25">
      <c r="A17" s="15" t="s">
        <v>58</v>
      </c>
      <c r="B17" s="10">
        <v>26633882</v>
      </c>
      <c r="C17" s="10">
        <v>2211978.67</v>
      </c>
      <c r="D17" s="10">
        <v>516333.72</v>
      </c>
      <c r="E17" s="10">
        <v>581269.47</v>
      </c>
      <c r="F17" s="10">
        <v>27041114780.580002</v>
      </c>
      <c r="G17" s="10">
        <v>14940281.4</v>
      </c>
      <c r="H17" s="10">
        <v>36155645.68</v>
      </c>
      <c r="I17" s="10">
        <v>151535783.02000001</v>
      </c>
      <c r="J17" s="10">
        <f t="shared" si="0"/>
        <v>27273689954.540005</v>
      </c>
    </row>
    <row r="18" spans="1:10" ht="15" customHeight="1" x14ac:dyDescent="0.25"/>
    <row r="19" spans="1:10" ht="1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ht="15" customHeight="1" x14ac:dyDescent="0.25"/>
  </sheetData>
  <pageMargins left="0.78740157499999996" right="0.78740157499999996" top="0.984251969" bottom="0.984251969" header="0.49212598499999999" footer="0.4921259849999999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RowHeight="15" x14ac:dyDescent="0.25"/>
  <cols>
    <col min="1" max="1" width="55.7109375" style="15" customWidth="1"/>
    <col min="2" max="10" width="15.7109375" style="10" customWidth="1"/>
    <col min="11" max="15" width="15.7109375" style="9" customWidth="1"/>
    <col min="16" max="16384" width="9.140625" style="9"/>
  </cols>
  <sheetData>
    <row r="1" spans="1:15" s="21" customFormat="1" ht="15" customHeight="1" x14ac:dyDescent="0.25">
      <c r="A1" s="13" t="s">
        <v>12</v>
      </c>
      <c r="B1" s="4" t="s">
        <v>71</v>
      </c>
      <c r="C1" s="5"/>
      <c r="D1" s="5"/>
      <c r="E1" s="5"/>
      <c r="F1" s="5"/>
      <c r="G1" s="5"/>
      <c r="H1" s="5"/>
      <c r="I1" s="5"/>
      <c r="J1" s="5"/>
      <c r="K1" s="6"/>
      <c r="L1" s="6"/>
      <c r="M1" s="6"/>
    </row>
    <row r="2" spans="1:15" s="21" customFormat="1" ht="15" customHeight="1" x14ac:dyDescent="0.25">
      <c r="A2" s="13" t="s">
        <v>74</v>
      </c>
      <c r="B2" s="5"/>
      <c r="C2" s="5"/>
      <c r="D2" s="5"/>
      <c r="E2" s="5"/>
      <c r="F2" s="5"/>
      <c r="G2" s="5"/>
      <c r="H2" s="5"/>
      <c r="I2" s="5"/>
      <c r="J2" s="5"/>
      <c r="K2" s="6"/>
      <c r="L2" s="6"/>
      <c r="M2" s="6"/>
    </row>
    <row r="3" spans="1:15" s="21" customFormat="1" ht="15" customHeight="1" x14ac:dyDescent="0.25">
      <c r="A3" s="13" t="s">
        <v>76</v>
      </c>
      <c r="B3" s="5">
        <v>0</v>
      </c>
      <c r="C3" s="5">
        <v>1530.01</v>
      </c>
      <c r="D3" s="5">
        <v>3060.01</v>
      </c>
      <c r="E3" s="5">
        <v>6120.01</v>
      </c>
      <c r="F3" s="5">
        <v>12240.01</v>
      </c>
      <c r="G3" s="5">
        <v>18360.009999999998</v>
      </c>
      <c r="H3" s="5">
        <v>30600.01</v>
      </c>
      <c r="I3" s="5">
        <v>61200.01</v>
      </c>
      <c r="J3" s="5">
        <v>91800.01</v>
      </c>
      <c r="K3" s="5">
        <v>122400.01</v>
      </c>
      <c r="L3" s="5">
        <v>183600.01</v>
      </c>
      <c r="M3" s="5" t="s">
        <v>0</v>
      </c>
      <c r="N3" s="22"/>
      <c r="O3" s="22"/>
    </row>
    <row r="4" spans="1:15" s="21" customFormat="1" ht="15" customHeight="1" x14ac:dyDescent="0.25">
      <c r="A4" s="13" t="s">
        <v>77</v>
      </c>
      <c r="B4" s="5">
        <v>1530</v>
      </c>
      <c r="C4" s="5">
        <v>3060</v>
      </c>
      <c r="D4" s="5">
        <v>6120</v>
      </c>
      <c r="E4" s="5">
        <v>12240</v>
      </c>
      <c r="F4" s="5">
        <v>18360</v>
      </c>
      <c r="G4" s="5">
        <v>30600</v>
      </c>
      <c r="H4" s="5">
        <v>61200</v>
      </c>
      <c r="I4" s="5">
        <v>91800</v>
      </c>
      <c r="J4" s="5">
        <v>122400</v>
      </c>
      <c r="K4" s="5">
        <v>183600</v>
      </c>
      <c r="L4" s="5" t="s">
        <v>1</v>
      </c>
      <c r="M4" s="5" t="s">
        <v>0</v>
      </c>
      <c r="N4" s="22"/>
      <c r="O4" s="22"/>
    </row>
    <row r="5" spans="1:15" ht="15" customHeight="1" x14ac:dyDescent="0.25">
      <c r="A5" s="15" t="s">
        <v>70</v>
      </c>
      <c r="B5" s="10">
        <v>1409568</v>
      </c>
      <c r="C5" s="10">
        <v>73900</v>
      </c>
      <c r="D5" s="10">
        <v>522534</v>
      </c>
      <c r="E5" s="10">
        <v>1032229</v>
      </c>
      <c r="F5" s="10">
        <v>1928200</v>
      </c>
      <c r="G5" s="10">
        <v>6794879</v>
      </c>
      <c r="H5" s="10">
        <v>6672157</v>
      </c>
      <c r="I5" s="10">
        <v>2205099</v>
      </c>
      <c r="J5" s="10">
        <v>1085148</v>
      </c>
      <c r="K5" s="9">
        <v>1007232</v>
      </c>
      <c r="L5" s="9">
        <v>1232062</v>
      </c>
      <c r="M5" s="9">
        <f>SUM(B5:L5)</f>
        <v>23963008</v>
      </c>
    </row>
    <row r="6" spans="1:15" ht="15" customHeight="1" x14ac:dyDescent="0.25">
      <c r="A6" s="15" t="s">
        <v>69</v>
      </c>
      <c r="B6" s="10">
        <v>38631620.079999998</v>
      </c>
      <c r="C6" s="10">
        <v>131231383.70999999</v>
      </c>
      <c r="D6" s="10">
        <v>2721325374.1199999</v>
      </c>
      <c r="E6" s="10">
        <v>8369808494.0100002</v>
      </c>
      <c r="F6" s="10">
        <v>27803358987.009998</v>
      </c>
      <c r="G6" s="10">
        <v>144416450437.14999</v>
      </c>
      <c r="H6" s="10">
        <v>230352870502.67001</v>
      </c>
      <c r="I6" s="10">
        <v>123708035566.95</v>
      </c>
      <c r="J6" s="10">
        <v>81656628217.410004</v>
      </c>
      <c r="K6" s="9">
        <v>101234645107.78</v>
      </c>
      <c r="L6" s="9">
        <v>222171677580.95999</v>
      </c>
      <c r="M6" s="9">
        <f t="shared" ref="M6:M17" si="0">SUM(B6:L6)</f>
        <v>942604663271.84998</v>
      </c>
    </row>
    <row r="7" spans="1:15" ht="15" customHeight="1" x14ac:dyDescent="0.25">
      <c r="A7" s="15" t="s">
        <v>68</v>
      </c>
      <c r="B7" s="10">
        <v>32209017.850000001</v>
      </c>
      <c r="C7" s="10">
        <v>107659042.05</v>
      </c>
      <c r="D7" s="10">
        <v>2247253500.3800001</v>
      </c>
      <c r="E7" s="10">
        <v>6980388436.1999998</v>
      </c>
      <c r="F7" s="10">
        <v>23255629506.09</v>
      </c>
      <c r="G7" s="10">
        <v>111965857438.07001</v>
      </c>
      <c r="H7" s="10">
        <v>166821408879.03</v>
      </c>
      <c r="I7" s="10">
        <v>90427959107.889999</v>
      </c>
      <c r="J7" s="10">
        <v>62490364153.379997</v>
      </c>
      <c r="K7" s="9">
        <v>80125244252.399994</v>
      </c>
      <c r="L7" s="9">
        <v>183172641041.89001</v>
      </c>
      <c r="M7" s="9">
        <f t="shared" si="0"/>
        <v>727626614375.2301</v>
      </c>
    </row>
    <row r="8" spans="1:15" ht="15" customHeight="1" x14ac:dyDescent="0.25">
      <c r="A8" s="15" t="s">
        <v>67</v>
      </c>
      <c r="B8" s="10">
        <v>0</v>
      </c>
      <c r="C8" s="10">
        <v>0</v>
      </c>
      <c r="D8" s="10">
        <v>0</v>
      </c>
      <c r="E8" s="10">
        <v>0</v>
      </c>
      <c r="F8" s="10">
        <v>17902.32</v>
      </c>
      <c r="G8" s="10">
        <v>304316697.69</v>
      </c>
      <c r="H8" s="10">
        <v>5651882556.8500004</v>
      </c>
      <c r="I8" s="10">
        <v>8883741880.5599995</v>
      </c>
      <c r="J8" s="10">
        <v>9203753099.5900002</v>
      </c>
      <c r="K8" s="9">
        <v>14644523584.549999</v>
      </c>
      <c r="L8" s="9">
        <v>41638361988</v>
      </c>
      <c r="M8" s="9">
        <f t="shared" si="0"/>
        <v>80326597709.559998</v>
      </c>
    </row>
    <row r="9" spans="1:15" ht="15" customHeight="1" x14ac:dyDescent="0.25">
      <c r="A9" s="15" t="s">
        <v>66</v>
      </c>
      <c r="B9" s="10">
        <v>179.97</v>
      </c>
      <c r="C9" s="10">
        <v>826.76</v>
      </c>
      <c r="D9" s="10">
        <v>4192.5600000000004</v>
      </c>
      <c r="E9" s="10">
        <v>8471.86</v>
      </c>
      <c r="F9" s="10">
        <v>55064.92</v>
      </c>
      <c r="G9" s="10">
        <v>303223889.44999999</v>
      </c>
      <c r="H9" s="10">
        <v>5610494078.4700003</v>
      </c>
      <c r="I9" s="10">
        <v>8837807285.6900005</v>
      </c>
      <c r="J9" s="10">
        <v>9163174113.8799992</v>
      </c>
      <c r="K9" s="9">
        <v>14585836720.370001</v>
      </c>
      <c r="L9" s="9">
        <v>41700878896.019997</v>
      </c>
      <c r="M9" s="9">
        <f t="shared" si="0"/>
        <v>80201483719.949997</v>
      </c>
    </row>
    <row r="10" spans="1:15" ht="15" customHeight="1" x14ac:dyDescent="0.25">
      <c r="A10" s="15" t="s">
        <v>65</v>
      </c>
      <c r="B10" s="10">
        <v>5227.0200000000004</v>
      </c>
      <c r="C10" s="10">
        <v>15481.32</v>
      </c>
      <c r="D10" s="10">
        <v>49866.36</v>
      </c>
      <c r="E10" s="10">
        <v>629184.71</v>
      </c>
      <c r="F10" s="10">
        <v>2523847.42</v>
      </c>
      <c r="G10" s="10">
        <v>14288903.539999999</v>
      </c>
      <c r="H10" s="10">
        <v>31492613.859999999</v>
      </c>
      <c r="I10" s="10">
        <v>17831088.25</v>
      </c>
      <c r="J10" s="10">
        <v>11649918.52</v>
      </c>
      <c r="K10" s="9">
        <v>14999497.710000001</v>
      </c>
      <c r="L10" s="9">
        <v>38515279.729999997</v>
      </c>
      <c r="M10" s="9">
        <f t="shared" si="0"/>
        <v>132000908.44</v>
      </c>
    </row>
    <row r="11" spans="1:15" ht="15" customHeight="1" x14ac:dyDescent="0.25">
      <c r="A11" s="15" t="s">
        <v>64</v>
      </c>
      <c r="B11" s="10">
        <v>1816279.34</v>
      </c>
      <c r="C11" s="10">
        <v>6139389.3600000003</v>
      </c>
      <c r="D11" s="10">
        <v>19728620.399999999</v>
      </c>
      <c r="E11" s="10">
        <v>209060629.52000001</v>
      </c>
      <c r="F11" s="10">
        <v>588349682.60000002</v>
      </c>
      <c r="G11" s="10">
        <v>6210588644.79</v>
      </c>
      <c r="H11" s="10">
        <v>13088400841.209999</v>
      </c>
      <c r="I11" s="10">
        <v>6869887970.8599997</v>
      </c>
      <c r="J11" s="10">
        <v>4436495491.1999998</v>
      </c>
      <c r="K11" s="9">
        <v>5409437550.6300001</v>
      </c>
      <c r="L11" s="9">
        <v>11454179570.059999</v>
      </c>
      <c r="M11" s="9">
        <f t="shared" si="0"/>
        <v>48294084669.970001</v>
      </c>
    </row>
    <row r="12" spans="1:15" ht="15" customHeight="1" x14ac:dyDescent="0.25">
      <c r="A12" s="15" t="s">
        <v>63</v>
      </c>
      <c r="B12" s="10">
        <v>20233.77</v>
      </c>
      <c r="C12" s="10">
        <v>5025.2700000000004</v>
      </c>
      <c r="D12" s="10">
        <v>41140.61</v>
      </c>
      <c r="E12" s="10">
        <v>168977.57</v>
      </c>
      <c r="F12" s="10">
        <v>292277.56</v>
      </c>
      <c r="G12" s="10">
        <v>1946111.01</v>
      </c>
      <c r="H12" s="10">
        <v>14328051.18</v>
      </c>
      <c r="I12" s="10">
        <v>23706219.41</v>
      </c>
      <c r="J12" s="10">
        <v>30144729.829999998</v>
      </c>
      <c r="K12" s="9">
        <v>61609921</v>
      </c>
      <c r="L12" s="9">
        <v>3090578435.23</v>
      </c>
      <c r="M12" s="9">
        <f t="shared" si="0"/>
        <v>3222841122.4400001</v>
      </c>
    </row>
    <row r="13" spans="1:15" ht="15" customHeight="1" x14ac:dyDescent="0.25">
      <c r="A13" s="15" t="s">
        <v>62</v>
      </c>
      <c r="B13" s="10">
        <v>0</v>
      </c>
      <c r="C13" s="10">
        <v>0</v>
      </c>
      <c r="D13" s="10">
        <v>614.59</v>
      </c>
      <c r="E13" s="10">
        <v>14.74</v>
      </c>
      <c r="F13" s="10">
        <v>0</v>
      </c>
      <c r="G13" s="10">
        <v>6985.37</v>
      </c>
      <c r="H13" s="10">
        <v>27674.44</v>
      </c>
      <c r="I13" s="10">
        <v>33362.480000000003</v>
      </c>
      <c r="J13" s="10">
        <v>19234.439999999999</v>
      </c>
      <c r="K13" s="9">
        <v>131528.99</v>
      </c>
      <c r="L13" s="9">
        <v>77556386.469999999</v>
      </c>
      <c r="M13" s="9">
        <f t="shared" si="0"/>
        <v>77775801.519999996</v>
      </c>
    </row>
    <row r="14" spans="1:15" ht="15" customHeight="1" x14ac:dyDescent="0.25">
      <c r="A14" s="15" t="s">
        <v>61</v>
      </c>
      <c r="B14" s="10">
        <v>35070.85</v>
      </c>
      <c r="C14" s="10">
        <v>21833.71</v>
      </c>
      <c r="D14" s="10">
        <v>63698.37</v>
      </c>
      <c r="E14" s="10">
        <v>184216</v>
      </c>
      <c r="F14" s="10">
        <v>268163.86</v>
      </c>
      <c r="G14" s="10">
        <v>948169.55</v>
      </c>
      <c r="H14" s="10">
        <v>4057201.92</v>
      </c>
      <c r="I14" s="10">
        <v>4884655.62</v>
      </c>
      <c r="J14" s="10">
        <v>5768402.9400000004</v>
      </c>
      <c r="K14" s="9">
        <v>12228099.83</v>
      </c>
      <c r="L14" s="9">
        <v>1093761696.25</v>
      </c>
      <c r="M14" s="9">
        <f t="shared" si="0"/>
        <v>1122221208.9000001</v>
      </c>
    </row>
    <row r="15" spans="1:15" ht="15" customHeight="1" x14ac:dyDescent="0.25">
      <c r="A15" s="15" t="s">
        <v>60</v>
      </c>
      <c r="B15" s="10">
        <v>2637206.4300000002</v>
      </c>
      <c r="C15" s="10">
        <v>127985.21</v>
      </c>
      <c r="D15" s="10">
        <v>106564.68</v>
      </c>
      <c r="E15" s="10">
        <v>331685.73</v>
      </c>
      <c r="F15" s="10">
        <v>1012867.76</v>
      </c>
      <c r="G15" s="10">
        <v>16497010.09</v>
      </c>
      <c r="H15" s="10">
        <v>105728768.36</v>
      </c>
      <c r="I15" s="10">
        <v>111682287</v>
      </c>
      <c r="J15" s="10">
        <v>88287282.640000001</v>
      </c>
      <c r="K15" s="9">
        <v>121980293.87</v>
      </c>
      <c r="L15" s="9">
        <v>610497837.72000003</v>
      </c>
      <c r="M15" s="9">
        <f t="shared" si="0"/>
        <v>1058889789.49</v>
      </c>
    </row>
    <row r="16" spans="1:15" ht="15" customHeight="1" x14ac:dyDescent="0.25">
      <c r="A16" s="15" t="s">
        <v>59</v>
      </c>
      <c r="B16" s="10">
        <v>817300.53</v>
      </c>
      <c r="C16" s="10">
        <v>79359.960000000006</v>
      </c>
      <c r="D16" s="10">
        <v>102277.81</v>
      </c>
      <c r="E16" s="10">
        <v>409710.08000000002</v>
      </c>
      <c r="F16" s="10">
        <v>1293473.92</v>
      </c>
      <c r="G16" s="10">
        <v>16218091.57</v>
      </c>
      <c r="H16" s="10">
        <v>116968412.44</v>
      </c>
      <c r="I16" s="10">
        <v>134159713.09</v>
      </c>
      <c r="J16" s="10">
        <v>116229761.14</v>
      </c>
      <c r="K16" s="9">
        <v>181907753.78999999</v>
      </c>
      <c r="L16" s="9">
        <v>1658731390.3399999</v>
      </c>
      <c r="M16" s="9">
        <f t="shared" si="0"/>
        <v>2226917244.6700001</v>
      </c>
    </row>
    <row r="17" spans="1:13" ht="15" customHeight="1" x14ac:dyDescent="0.25">
      <c r="A17" s="15" t="s">
        <v>58</v>
      </c>
      <c r="B17" s="10">
        <v>7641126.9800000004</v>
      </c>
      <c r="C17" s="10">
        <v>285127.11</v>
      </c>
      <c r="D17" s="10">
        <v>193577.52</v>
      </c>
      <c r="E17" s="10">
        <v>298772.84999999998</v>
      </c>
      <c r="F17" s="10">
        <v>15791916.189999999</v>
      </c>
      <c r="G17" s="10">
        <v>88897758996.559998</v>
      </c>
      <c r="H17" s="10">
        <v>17633053.66</v>
      </c>
      <c r="I17" s="10">
        <v>18382940.149999999</v>
      </c>
      <c r="J17" s="10">
        <v>32239422154.52</v>
      </c>
      <c r="K17" s="9">
        <v>25870085.52</v>
      </c>
      <c r="L17" s="9">
        <v>167257023.27000001</v>
      </c>
      <c r="M17" s="9">
        <f t="shared" si="0"/>
        <v>121390534774.33</v>
      </c>
    </row>
    <row r="18" spans="1:13" ht="15" customHeight="1" x14ac:dyDescent="0.25"/>
    <row r="19" spans="1:13" ht="15" customHeight="1" x14ac:dyDescent="0.25"/>
    <row r="20" spans="1:13" ht="15" customHeight="1" x14ac:dyDescent="0.25"/>
    <row r="21" spans="1:13" ht="15" customHeight="1" x14ac:dyDescent="0.25"/>
    <row r="22" spans="1:13" ht="15" customHeight="1" x14ac:dyDescent="0.25"/>
    <row r="23" spans="1:13" ht="15" customHeight="1" x14ac:dyDescent="0.25"/>
    <row r="24" spans="1:13" ht="15" customHeight="1" x14ac:dyDescent="0.25"/>
    <row r="25" spans="1:13" ht="15" customHeight="1" x14ac:dyDescent="0.25"/>
    <row r="26" spans="1:13" ht="15" customHeight="1" x14ac:dyDescent="0.25"/>
    <row r="27" spans="1:13" ht="15" customHeight="1" x14ac:dyDescent="0.25"/>
    <row r="28" spans="1:13" ht="15" customHeight="1" x14ac:dyDescent="0.25"/>
    <row r="29" spans="1:13" ht="15" customHeight="1" x14ac:dyDescent="0.25"/>
  </sheetData>
  <pageMargins left="0.78740157499999996" right="0.78740157499999996" top="0.984251969" bottom="0.984251969" header="0.49212598499999999" footer="0.49212598499999999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RowHeight="15" x14ac:dyDescent="0.25"/>
  <cols>
    <col min="1" max="1" width="55.7109375" style="15" customWidth="1"/>
    <col min="2" max="8" width="15.7109375" style="10" customWidth="1"/>
    <col min="9" max="10" width="16.7109375" style="10" customWidth="1"/>
    <col min="11" max="15" width="15.7109375" style="9" customWidth="1"/>
    <col min="16" max="16384" width="9.140625" style="9"/>
  </cols>
  <sheetData>
    <row r="1" spans="1:15" s="21" customFormat="1" ht="15" customHeight="1" x14ac:dyDescent="0.25">
      <c r="A1" s="13" t="s">
        <v>13</v>
      </c>
      <c r="B1" s="4" t="s">
        <v>71</v>
      </c>
      <c r="C1" s="5"/>
      <c r="D1" s="5"/>
      <c r="E1" s="5"/>
      <c r="F1" s="5"/>
      <c r="G1" s="5"/>
      <c r="H1" s="5"/>
      <c r="I1" s="5"/>
      <c r="J1" s="5"/>
    </row>
    <row r="2" spans="1:15" s="21" customFormat="1" ht="15" customHeight="1" x14ac:dyDescent="0.25">
      <c r="A2" s="13" t="s">
        <v>74</v>
      </c>
      <c r="B2" s="5"/>
      <c r="C2" s="5"/>
      <c r="D2" s="5"/>
      <c r="E2" s="5"/>
      <c r="F2" s="5"/>
      <c r="G2" s="5"/>
      <c r="H2" s="5"/>
      <c r="I2" s="5"/>
      <c r="J2" s="5"/>
    </row>
    <row r="3" spans="1:15" s="21" customFormat="1" ht="15" customHeight="1" x14ac:dyDescent="0.25">
      <c r="A3" s="13" t="s">
        <v>76</v>
      </c>
      <c r="B3" s="5">
        <v>0</v>
      </c>
      <c r="C3" s="5">
        <v>3270.01</v>
      </c>
      <c r="D3" s="5">
        <v>6540.01</v>
      </c>
      <c r="E3" s="5">
        <v>13080.01</v>
      </c>
      <c r="F3" s="5">
        <v>19620.009999999998</v>
      </c>
      <c r="G3" s="5">
        <v>32700.01</v>
      </c>
      <c r="H3" s="5">
        <v>65400.01</v>
      </c>
      <c r="I3" s="5">
        <v>130800.01</v>
      </c>
      <c r="J3" s="5" t="s">
        <v>0</v>
      </c>
      <c r="K3" s="22"/>
      <c r="L3" s="22"/>
      <c r="M3" s="22"/>
      <c r="N3" s="22"/>
      <c r="O3" s="22"/>
    </row>
    <row r="4" spans="1:15" s="21" customFormat="1" ht="15" customHeight="1" x14ac:dyDescent="0.25">
      <c r="A4" s="13" t="s">
        <v>77</v>
      </c>
      <c r="B4" s="5">
        <v>3270</v>
      </c>
      <c r="C4" s="5">
        <v>6540</v>
      </c>
      <c r="D4" s="5">
        <v>13080</v>
      </c>
      <c r="E4" s="5">
        <v>19620</v>
      </c>
      <c r="F4" s="5">
        <v>32700</v>
      </c>
      <c r="G4" s="5">
        <v>65400</v>
      </c>
      <c r="H4" s="5">
        <v>130800</v>
      </c>
      <c r="I4" s="5" t="s">
        <v>1</v>
      </c>
      <c r="J4" s="5" t="s">
        <v>0</v>
      </c>
      <c r="K4" s="22"/>
      <c r="L4" s="22"/>
      <c r="M4" s="22"/>
      <c r="N4" s="22"/>
      <c r="O4" s="22"/>
    </row>
    <row r="5" spans="1:15" ht="15" customHeight="1" x14ac:dyDescent="0.25">
      <c r="A5" s="15" t="s">
        <v>70</v>
      </c>
      <c r="B5" s="10">
        <v>1424107</v>
      </c>
      <c r="C5" s="10">
        <v>495901</v>
      </c>
      <c r="D5" s="10">
        <v>970228</v>
      </c>
      <c r="E5" s="10">
        <v>1853693</v>
      </c>
      <c r="F5" s="10">
        <v>7071410</v>
      </c>
      <c r="G5" s="10">
        <v>7122599</v>
      </c>
      <c r="H5" s="10">
        <v>3530518</v>
      </c>
      <c r="I5" s="10">
        <v>2430025</v>
      </c>
      <c r="J5" s="10">
        <f>SUM(B5:I5)</f>
        <v>24898481</v>
      </c>
    </row>
    <row r="6" spans="1:15" ht="15" customHeight="1" x14ac:dyDescent="0.25">
      <c r="A6" s="15" t="s">
        <v>69</v>
      </c>
      <c r="B6" s="10">
        <v>168925552.84999999</v>
      </c>
      <c r="C6" s="10">
        <v>2748910178.3299999</v>
      </c>
      <c r="D6" s="10">
        <v>8303857927.5299997</v>
      </c>
      <c r="E6" s="10">
        <v>28287563023.650002</v>
      </c>
      <c r="F6" s="10">
        <v>160484579867.34</v>
      </c>
      <c r="G6" s="10">
        <v>263328086264.89001</v>
      </c>
      <c r="H6" s="10">
        <v>234958607179.72</v>
      </c>
      <c r="I6" s="10">
        <v>371647419531.90002</v>
      </c>
      <c r="J6" s="10">
        <f t="shared" ref="J6:J17" si="0">SUM(B6:I6)</f>
        <v>1069927949526.2101</v>
      </c>
    </row>
    <row r="7" spans="1:15" ht="15" customHeight="1" x14ac:dyDescent="0.25">
      <c r="A7" s="15" t="s">
        <v>68</v>
      </c>
      <c r="B7" s="10">
        <v>137876483.63999999</v>
      </c>
      <c r="C7" s="10">
        <v>2268519537.8699999</v>
      </c>
      <c r="D7" s="10">
        <v>6906980323.3199997</v>
      </c>
      <c r="E7" s="10">
        <v>23655776648.580002</v>
      </c>
      <c r="F7" s="10">
        <v>124388681173.59</v>
      </c>
      <c r="G7" s="10">
        <v>192162667455.48999</v>
      </c>
      <c r="H7" s="10">
        <v>177178706716.73999</v>
      </c>
      <c r="I7" s="10">
        <v>304967131485.59003</v>
      </c>
      <c r="J7" s="10">
        <f t="shared" si="0"/>
        <v>831666339824.82007</v>
      </c>
    </row>
    <row r="8" spans="1:15" ht="15" customHeight="1" x14ac:dyDescent="0.25">
      <c r="A8" s="15" t="s">
        <v>67</v>
      </c>
      <c r="B8" s="10">
        <v>1692.81</v>
      </c>
      <c r="C8" s="10">
        <v>21892.639999999999</v>
      </c>
      <c r="D8" s="10">
        <v>200427.97</v>
      </c>
      <c r="E8" s="10">
        <v>535992.21</v>
      </c>
      <c r="F8" s="10">
        <v>409399027.94999999</v>
      </c>
      <c r="G8" s="10">
        <v>7010464779.8199997</v>
      </c>
      <c r="H8" s="10">
        <v>21702959871.799999</v>
      </c>
      <c r="I8" s="10">
        <v>65585910813.18</v>
      </c>
      <c r="J8" s="10">
        <f t="shared" si="0"/>
        <v>94709494498.380005</v>
      </c>
    </row>
    <row r="9" spans="1:15" ht="15" customHeight="1" x14ac:dyDescent="0.25">
      <c r="A9" s="15" t="s">
        <v>66</v>
      </c>
      <c r="B9" s="10">
        <v>2701.71</v>
      </c>
      <c r="C9" s="10">
        <v>26798.14</v>
      </c>
      <c r="D9" s="10">
        <v>220262.09</v>
      </c>
      <c r="E9" s="10">
        <v>585343.21</v>
      </c>
      <c r="F9" s="10">
        <v>408089993.38</v>
      </c>
      <c r="G9" s="10">
        <v>6968170900.3900003</v>
      </c>
      <c r="H9" s="10">
        <v>21613341403.369999</v>
      </c>
      <c r="I9" s="10">
        <v>65678332210.230003</v>
      </c>
      <c r="J9" s="10">
        <f t="shared" si="0"/>
        <v>94668769612.520004</v>
      </c>
    </row>
    <row r="10" spans="1:15" ht="15" customHeight="1" x14ac:dyDescent="0.25">
      <c r="A10" s="15" t="s">
        <v>65</v>
      </c>
      <c r="B10" s="10">
        <v>16328.8</v>
      </c>
      <c r="C10" s="10">
        <v>47254.43</v>
      </c>
      <c r="D10" s="10">
        <v>585932.92000000004</v>
      </c>
      <c r="E10" s="10">
        <v>2510342.4900000002</v>
      </c>
      <c r="F10" s="10">
        <v>14265283.27</v>
      </c>
      <c r="G10" s="10">
        <v>32637829.170000002</v>
      </c>
      <c r="H10" s="10">
        <v>31344063.25</v>
      </c>
      <c r="I10" s="10">
        <v>57344120.140000001</v>
      </c>
      <c r="J10" s="10">
        <f t="shared" si="0"/>
        <v>138751154.47</v>
      </c>
    </row>
    <row r="11" spans="1:15" ht="15" customHeight="1" x14ac:dyDescent="0.25">
      <c r="A11" s="15" t="s">
        <v>64</v>
      </c>
      <c r="B11" s="10">
        <v>8624049.3499999996</v>
      </c>
      <c r="C11" s="10">
        <v>21255441.550000001</v>
      </c>
      <c r="D11" s="10">
        <v>216794999.06999999</v>
      </c>
      <c r="E11" s="10">
        <v>645551686.12</v>
      </c>
      <c r="F11" s="10">
        <v>6951403897.29</v>
      </c>
      <c r="G11" s="10">
        <v>15050653138.870001</v>
      </c>
      <c r="H11" s="10">
        <v>12912286701.280001</v>
      </c>
      <c r="I11" s="10">
        <v>19120638848.66</v>
      </c>
      <c r="J11" s="10">
        <f t="shared" si="0"/>
        <v>54927208762.190002</v>
      </c>
    </row>
    <row r="12" spans="1:15" ht="15" customHeight="1" x14ac:dyDescent="0.25">
      <c r="A12" s="15" t="s">
        <v>63</v>
      </c>
      <c r="B12" s="10">
        <v>2817325.82</v>
      </c>
      <c r="C12" s="10">
        <v>474061.85</v>
      </c>
      <c r="D12" s="10">
        <v>1327380.8899999999</v>
      </c>
      <c r="E12" s="10">
        <v>1683602.31</v>
      </c>
      <c r="F12" s="10">
        <v>5121960.43</v>
      </c>
      <c r="G12" s="10">
        <v>20058378.02</v>
      </c>
      <c r="H12" s="10">
        <v>52283023.57</v>
      </c>
      <c r="I12" s="10">
        <v>5250052604.5900002</v>
      </c>
      <c r="J12" s="10">
        <f t="shared" si="0"/>
        <v>5333818337.4800005</v>
      </c>
    </row>
    <row r="13" spans="1:15" ht="15" customHeight="1" x14ac:dyDescent="0.25">
      <c r="A13" s="15" t="s">
        <v>62</v>
      </c>
      <c r="B13" s="10">
        <v>2033.38</v>
      </c>
      <c r="C13" s="10">
        <v>10584.27</v>
      </c>
      <c r="D13" s="10">
        <v>4.22</v>
      </c>
      <c r="E13" s="10">
        <v>15866.32</v>
      </c>
      <c r="F13" s="10">
        <v>10286.93</v>
      </c>
      <c r="G13" s="10">
        <v>13254</v>
      </c>
      <c r="H13" s="10">
        <v>127251.24</v>
      </c>
      <c r="I13" s="10">
        <v>72900845.469999999</v>
      </c>
      <c r="J13" s="10">
        <f t="shared" si="0"/>
        <v>73080125.829999998</v>
      </c>
    </row>
    <row r="14" spans="1:15" ht="15" customHeight="1" x14ac:dyDescent="0.25">
      <c r="A14" s="15" t="s">
        <v>61</v>
      </c>
      <c r="B14" s="10">
        <v>41201.79</v>
      </c>
      <c r="C14" s="10">
        <v>53556.86</v>
      </c>
      <c r="D14" s="10">
        <v>114972.21</v>
      </c>
      <c r="E14" s="10">
        <v>157520.15</v>
      </c>
      <c r="F14" s="10">
        <v>560904.73</v>
      </c>
      <c r="G14" s="10">
        <v>2210813.67</v>
      </c>
      <c r="H14" s="10">
        <v>5020106.13</v>
      </c>
      <c r="I14" s="10">
        <v>777972446.73000002</v>
      </c>
      <c r="J14" s="10">
        <f t="shared" si="0"/>
        <v>786131522.26999998</v>
      </c>
    </row>
    <row r="15" spans="1:15" ht="15" customHeight="1" x14ac:dyDescent="0.25">
      <c r="A15" s="15" t="s">
        <v>60</v>
      </c>
      <c r="B15" s="10">
        <v>100013920419.74001</v>
      </c>
      <c r="C15" s="10">
        <v>111007.91</v>
      </c>
      <c r="D15" s="10">
        <v>461607.42</v>
      </c>
      <c r="E15" s="10">
        <v>1172180.83</v>
      </c>
      <c r="F15" s="10">
        <v>55574053572.529999</v>
      </c>
      <c r="G15" s="10">
        <v>117795232.64</v>
      </c>
      <c r="H15" s="10">
        <v>222493719.31999999</v>
      </c>
      <c r="I15" s="10">
        <v>822088229.59000003</v>
      </c>
      <c r="J15" s="10">
        <f t="shared" si="0"/>
        <v>156752095969.98001</v>
      </c>
    </row>
    <row r="16" spans="1:15" ht="15" customHeight="1" x14ac:dyDescent="0.25">
      <c r="A16" s="15" t="s">
        <v>59</v>
      </c>
      <c r="B16" s="10">
        <v>1060224.6299999999</v>
      </c>
      <c r="C16" s="10">
        <v>136893.10999999999</v>
      </c>
      <c r="D16" s="10">
        <v>639429.05000000005</v>
      </c>
      <c r="E16" s="10">
        <v>1632290.42</v>
      </c>
      <c r="F16" s="10">
        <v>18527250.850000001</v>
      </c>
      <c r="G16" s="10">
        <v>131947088.04000001</v>
      </c>
      <c r="H16" s="10">
        <v>284849406.60000002</v>
      </c>
      <c r="I16" s="10">
        <v>2211691203.73</v>
      </c>
      <c r="J16" s="10">
        <f t="shared" si="0"/>
        <v>2650483786.4300003</v>
      </c>
    </row>
    <row r="17" spans="1:10" ht="15" customHeight="1" x14ac:dyDescent="0.25">
      <c r="A17" s="15" t="s">
        <v>58</v>
      </c>
      <c r="B17" s="10">
        <v>100017105679.82001</v>
      </c>
      <c r="C17" s="10">
        <v>184558.04</v>
      </c>
      <c r="D17" s="10">
        <v>396432.78</v>
      </c>
      <c r="E17" s="10">
        <v>757379.31</v>
      </c>
      <c r="F17" s="10">
        <v>55560559573.400002</v>
      </c>
      <c r="G17" s="10">
        <v>20894022.649999999</v>
      </c>
      <c r="H17" s="10">
        <v>35892378.609999999</v>
      </c>
      <c r="I17" s="10">
        <v>153090204.30000001</v>
      </c>
      <c r="J17" s="10">
        <f t="shared" si="0"/>
        <v>155788880228.90997</v>
      </c>
    </row>
    <row r="18" spans="1:10" ht="15" customHeight="1" x14ac:dyDescent="0.25"/>
    <row r="19" spans="1:10" ht="1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ht="15" customHeight="1" x14ac:dyDescent="0.25"/>
  </sheetData>
  <pageMargins left="0.78740157499999996" right="0.78740157499999996" top="0.984251969" bottom="0.984251969" header="0.49212598499999999" footer="0.49212598499999999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RowHeight="15" x14ac:dyDescent="0.25"/>
  <cols>
    <col min="1" max="1" width="55.7109375" style="15" customWidth="1"/>
    <col min="2" max="8" width="15.7109375" style="10" customWidth="1"/>
    <col min="9" max="10" width="16.7109375" style="10" customWidth="1"/>
    <col min="11" max="15" width="15.7109375" style="9" customWidth="1"/>
    <col min="16" max="16384" width="9.140625" style="9"/>
  </cols>
  <sheetData>
    <row r="1" spans="1:15" s="21" customFormat="1" ht="15" customHeight="1" x14ac:dyDescent="0.25">
      <c r="A1" s="13" t="s">
        <v>14</v>
      </c>
      <c r="B1" s="4" t="s">
        <v>71</v>
      </c>
      <c r="C1" s="5"/>
      <c r="D1" s="5"/>
      <c r="E1" s="5"/>
      <c r="F1" s="5"/>
      <c r="G1" s="5"/>
      <c r="H1" s="5"/>
      <c r="I1" s="5"/>
      <c r="J1" s="5"/>
    </row>
    <row r="2" spans="1:15" s="21" customFormat="1" ht="15" customHeight="1" x14ac:dyDescent="0.25">
      <c r="A2" s="13" t="s">
        <v>74</v>
      </c>
      <c r="B2" s="5"/>
      <c r="C2" s="5"/>
      <c r="D2" s="5"/>
      <c r="E2" s="5"/>
      <c r="F2" s="5"/>
      <c r="G2" s="5"/>
      <c r="H2" s="5"/>
      <c r="I2" s="5"/>
      <c r="J2" s="5"/>
    </row>
    <row r="3" spans="1:15" s="21" customFormat="1" ht="15" customHeight="1" x14ac:dyDescent="0.25">
      <c r="A3" s="13" t="s">
        <v>76</v>
      </c>
      <c r="B3" s="5">
        <v>0</v>
      </c>
      <c r="C3" s="5">
        <v>3732.01</v>
      </c>
      <c r="D3" s="5">
        <v>7464.01</v>
      </c>
      <c r="E3" s="5">
        <v>14928.01</v>
      </c>
      <c r="F3" s="5">
        <v>22392.01</v>
      </c>
      <c r="G3" s="5">
        <v>37320.01</v>
      </c>
      <c r="H3" s="5">
        <v>74640.009999999995</v>
      </c>
      <c r="I3" s="5">
        <v>149280.01</v>
      </c>
      <c r="J3" s="5" t="s">
        <v>0</v>
      </c>
      <c r="K3" s="22"/>
      <c r="L3" s="22"/>
      <c r="M3" s="22"/>
      <c r="N3" s="22"/>
      <c r="O3" s="22"/>
    </row>
    <row r="4" spans="1:15" s="21" customFormat="1" ht="15" customHeight="1" x14ac:dyDescent="0.25">
      <c r="A4" s="13" t="s">
        <v>77</v>
      </c>
      <c r="B4" s="5">
        <v>3732</v>
      </c>
      <c r="C4" s="5">
        <v>7464</v>
      </c>
      <c r="D4" s="5">
        <v>14928</v>
      </c>
      <c r="E4" s="5">
        <v>22392</v>
      </c>
      <c r="F4" s="5">
        <v>37320</v>
      </c>
      <c r="G4" s="5">
        <v>74640</v>
      </c>
      <c r="H4" s="5">
        <v>149280</v>
      </c>
      <c r="I4" s="5" t="s">
        <v>1</v>
      </c>
      <c r="J4" s="5" t="s">
        <v>0</v>
      </c>
      <c r="K4" s="22"/>
      <c r="L4" s="22"/>
      <c r="M4" s="22"/>
      <c r="N4" s="22"/>
      <c r="O4" s="22"/>
    </row>
    <row r="5" spans="1:15" ht="15" customHeight="1" x14ac:dyDescent="0.25">
      <c r="A5" s="15" t="s">
        <v>70</v>
      </c>
      <c r="B5" s="10">
        <v>1304948</v>
      </c>
      <c r="C5" s="10">
        <v>497333</v>
      </c>
      <c r="D5" s="10">
        <v>1034305</v>
      </c>
      <c r="E5" s="10">
        <v>2163528</v>
      </c>
      <c r="F5" s="10">
        <v>7718283</v>
      </c>
      <c r="G5" s="10">
        <v>7166909</v>
      </c>
      <c r="H5" s="10">
        <v>3456902</v>
      </c>
      <c r="I5" s="10">
        <v>2275345</v>
      </c>
      <c r="J5" s="10">
        <f>SUM(B5:I5)</f>
        <v>25617553</v>
      </c>
    </row>
    <row r="6" spans="1:15" ht="15" customHeight="1" x14ac:dyDescent="0.25">
      <c r="A6" s="15" t="s">
        <v>69</v>
      </c>
      <c r="B6" s="10">
        <v>184747383.61000001</v>
      </c>
      <c r="C6" s="10">
        <v>3147406841.9699998</v>
      </c>
      <c r="D6" s="10">
        <v>10119608791.120001</v>
      </c>
      <c r="E6" s="10">
        <v>37343187816.239998</v>
      </c>
      <c r="F6" s="10">
        <v>194757636623.39999</v>
      </c>
      <c r="G6" s="10">
        <v>301317624344.16998</v>
      </c>
      <c r="H6" s="10">
        <v>260846683177.45001</v>
      </c>
      <c r="I6" s="10">
        <v>382749839157.53003</v>
      </c>
      <c r="J6" s="10">
        <f t="shared" ref="J6:J17" si="0">SUM(B6:I6)</f>
        <v>1190466734135.49</v>
      </c>
    </row>
    <row r="7" spans="1:15" ht="15" customHeight="1" x14ac:dyDescent="0.25">
      <c r="A7" s="15" t="s">
        <v>68</v>
      </c>
      <c r="B7" s="10">
        <v>150252379.22999999</v>
      </c>
      <c r="C7" s="10">
        <v>2595361602.77</v>
      </c>
      <c r="D7" s="10">
        <v>8402819134.2299995</v>
      </c>
      <c r="E7" s="10">
        <v>30812076055.060001</v>
      </c>
      <c r="F7" s="10">
        <v>149515539866.79999</v>
      </c>
      <c r="G7" s="10">
        <v>220316602585.32001</v>
      </c>
      <c r="H7" s="10">
        <v>199151468741.23999</v>
      </c>
      <c r="I7" s="10">
        <v>314925638073.20001</v>
      </c>
      <c r="J7" s="10">
        <f t="shared" si="0"/>
        <v>925869758437.8501</v>
      </c>
    </row>
    <row r="8" spans="1:15" ht="15" customHeight="1" x14ac:dyDescent="0.25">
      <c r="A8" s="15" t="s">
        <v>67</v>
      </c>
      <c r="B8" s="10">
        <v>3222.88</v>
      </c>
      <c r="C8" s="10">
        <v>35024.050000000003</v>
      </c>
      <c r="D8" s="10">
        <v>261964.27</v>
      </c>
      <c r="E8" s="10">
        <v>1079710.2</v>
      </c>
      <c r="F8" s="10">
        <v>829956317.09000003</v>
      </c>
      <c r="G8" s="10">
        <v>10020145359.450001</v>
      </c>
      <c r="H8" s="10">
        <v>26806282748.240002</v>
      </c>
      <c r="I8" s="10">
        <v>68731724531.570007</v>
      </c>
      <c r="J8" s="10">
        <f t="shared" si="0"/>
        <v>106389488877.75</v>
      </c>
    </row>
    <row r="9" spans="1:15" ht="15" customHeight="1" x14ac:dyDescent="0.25">
      <c r="A9" s="15" t="s">
        <v>66</v>
      </c>
      <c r="B9" s="10">
        <v>6684.41</v>
      </c>
      <c r="C9" s="10">
        <v>41242.42</v>
      </c>
      <c r="D9" s="10">
        <v>299272.42</v>
      </c>
      <c r="E9" s="10">
        <v>1171960.94</v>
      </c>
      <c r="F9" s="10">
        <v>826915648.54999995</v>
      </c>
      <c r="G9" s="10">
        <v>9960721965.8500004</v>
      </c>
      <c r="H9" s="10">
        <v>26691695828.549999</v>
      </c>
      <c r="I9" s="10">
        <v>68779862358.690002</v>
      </c>
      <c r="J9" s="10">
        <f t="shared" si="0"/>
        <v>106260714961.83</v>
      </c>
    </row>
    <row r="10" spans="1:15" ht="15" customHeight="1" x14ac:dyDescent="0.25">
      <c r="A10" s="15" t="s">
        <v>65</v>
      </c>
      <c r="B10" s="10">
        <v>25793.72</v>
      </c>
      <c r="C10" s="10">
        <v>60480.59</v>
      </c>
      <c r="D10" s="10">
        <v>733852.07</v>
      </c>
      <c r="E10" s="10">
        <v>3088562.54</v>
      </c>
      <c r="F10" s="10">
        <v>16316850.58</v>
      </c>
      <c r="G10" s="10">
        <v>34527281.149999999</v>
      </c>
      <c r="H10" s="10">
        <v>33097553.199999999</v>
      </c>
      <c r="I10" s="10">
        <v>57195066.5</v>
      </c>
      <c r="J10" s="10">
        <f t="shared" si="0"/>
        <v>145045440.34999999</v>
      </c>
    </row>
    <row r="11" spans="1:15" ht="15" customHeight="1" x14ac:dyDescent="0.25">
      <c r="A11" s="15" t="s">
        <v>64</v>
      </c>
      <c r="B11" s="10">
        <v>10336357.640000001</v>
      </c>
      <c r="C11" s="10">
        <v>25253927.66</v>
      </c>
      <c r="D11" s="10">
        <v>268805314.62</v>
      </c>
      <c r="E11" s="10">
        <v>931988777.91999996</v>
      </c>
      <c r="F11" s="10">
        <v>8986744157.3600006</v>
      </c>
      <c r="G11" s="10">
        <v>17255810338.150002</v>
      </c>
      <c r="H11" s="10">
        <v>14330910484.190001</v>
      </c>
      <c r="I11" s="10">
        <v>17811842831.720001</v>
      </c>
      <c r="J11" s="10">
        <f t="shared" si="0"/>
        <v>59621692189.260002</v>
      </c>
    </row>
    <row r="12" spans="1:15" ht="15" customHeight="1" x14ac:dyDescent="0.25">
      <c r="A12" s="15" t="s">
        <v>63</v>
      </c>
      <c r="B12" s="10">
        <v>4348514.08</v>
      </c>
      <c r="C12" s="10">
        <v>1845543.4</v>
      </c>
      <c r="D12" s="10">
        <v>2395745.46</v>
      </c>
      <c r="E12" s="10">
        <v>2840349.47</v>
      </c>
      <c r="F12" s="10">
        <v>9717159.5199999996</v>
      </c>
      <c r="G12" s="10">
        <v>30139941.010000002</v>
      </c>
      <c r="H12" s="10">
        <v>72580513.760000005</v>
      </c>
      <c r="I12" s="10">
        <v>4444256498.6800003</v>
      </c>
      <c r="J12" s="10">
        <f t="shared" si="0"/>
        <v>4568124265.3800001</v>
      </c>
    </row>
    <row r="13" spans="1:15" ht="15" customHeight="1" x14ac:dyDescent="0.25">
      <c r="A13" s="15" t="s">
        <v>62</v>
      </c>
      <c r="B13" s="10">
        <v>0</v>
      </c>
      <c r="C13" s="10">
        <v>26070</v>
      </c>
      <c r="D13" s="10">
        <v>26.08</v>
      </c>
      <c r="E13" s="10">
        <v>1961.52</v>
      </c>
      <c r="F13" s="10">
        <v>3510.18</v>
      </c>
      <c r="G13" s="10">
        <v>33418.86</v>
      </c>
      <c r="H13" s="10">
        <v>128440.11</v>
      </c>
      <c r="I13" s="10">
        <v>114900201.39</v>
      </c>
      <c r="J13" s="10">
        <f t="shared" si="0"/>
        <v>115093628.14</v>
      </c>
    </row>
    <row r="14" spans="1:15" ht="15" customHeight="1" x14ac:dyDescent="0.25">
      <c r="A14" s="15" t="s">
        <v>61</v>
      </c>
      <c r="B14" s="10">
        <v>55144.34</v>
      </c>
      <c r="C14" s="10">
        <v>49710.39</v>
      </c>
      <c r="D14" s="10">
        <v>107289.69</v>
      </c>
      <c r="E14" s="10">
        <v>178553.41</v>
      </c>
      <c r="F14" s="10">
        <v>552301.47</v>
      </c>
      <c r="G14" s="10">
        <v>2052921.06</v>
      </c>
      <c r="H14" s="10">
        <v>5186391.99</v>
      </c>
      <c r="I14" s="10">
        <v>921466897.97000003</v>
      </c>
      <c r="J14" s="10">
        <f t="shared" si="0"/>
        <v>929649210.32000005</v>
      </c>
    </row>
    <row r="15" spans="1:15" ht="15" customHeight="1" x14ac:dyDescent="0.25">
      <c r="A15" s="15" t="s">
        <v>60</v>
      </c>
      <c r="B15" s="10">
        <v>1469973.06</v>
      </c>
      <c r="C15" s="10">
        <v>225183.66</v>
      </c>
      <c r="D15" s="10">
        <v>769885.8</v>
      </c>
      <c r="E15" s="10">
        <v>2343933.5</v>
      </c>
      <c r="F15" s="10">
        <v>26389412.640000001</v>
      </c>
      <c r="G15" s="10">
        <v>149462895.28</v>
      </c>
      <c r="H15" s="10">
        <v>250406760.33000001</v>
      </c>
      <c r="I15" s="10">
        <v>950035628.75</v>
      </c>
      <c r="J15" s="10">
        <f t="shared" si="0"/>
        <v>1381103673.02</v>
      </c>
    </row>
    <row r="16" spans="1:15" ht="15" customHeight="1" x14ac:dyDescent="0.25">
      <c r="A16" s="15" t="s">
        <v>59</v>
      </c>
      <c r="B16" s="10">
        <v>1097329.71</v>
      </c>
      <c r="C16" s="10">
        <v>181042.39</v>
      </c>
      <c r="D16" s="10">
        <v>1070370.6399999999</v>
      </c>
      <c r="E16" s="10">
        <v>2772493.47</v>
      </c>
      <c r="F16" s="10">
        <v>27370571.550000001</v>
      </c>
      <c r="G16" s="10">
        <v>164732163.50999999</v>
      </c>
      <c r="H16" s="10">
        <v>328339838.95999998</v>
      </c>
      <c r="I16" s="10">
        <v>2655821057.8600001</v>
      </c>
      <c r="J16" s="10">
        <f t="shared" si="0"/>
        <v>3181384868.0900002</v>
      </c>
    </row>
    <row r="17" spans="1:10" ht="15" customHeight="1" x14ac:dyDescent="0.25">
      <c r="A17" s="15" t="s">
        <v>58</v>
      </c>
      <c r="B17" s="10">
        <v>31946164.449999999</v>
      </c>
      <c r="C17" s="10">
        <v>262011.06</v>
      </c>
      <c r="D17" s="10">
        <v>466079.46</v>
      </c>
      <c r="E17" s="10">
        <v>1109749.51</v>
      </c>
      <c r="F17" s="10">
        <v>10187337.039999999</v>
      </c>
      <c r="G17" s="10">
        <v>31009639.690000001</v>
      </c>
      <c r="H17" s="10">
        <v>42428479.719999999</v>
      </c>
      <c r="I17" s="10">
        <v>147190044.53</v>
      </c>
      <c r="J17" s="10">
        <f t="shared" si="0"/>
        <v>264599505.45999998</v>
      </c>
    </row>
    <row r="18" spans="1:10" ht="15" customHeight="1" x14ac:dyDescent="0.25"/>
    <row r="19" spans="1:10" ht="1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ht="15" customHeight="1" x14ac:dyDescent="0.25"/>
  </sheetData>
  <pageMargins left="0.78740157499999996" right="0.78740157499999996" top="0.984251969" bottom="0.984251969" header="0.49212598499999999" footer="0.49212598499999999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zoomScaleNormal="100" workbookViewId="0"/>
  </sheetViews>
  <sheetFormatPr defaultRowHeight="15" x14ac:dyDescent="0.25"/>
  <cols>
    <col min="1" max="1" width="50.7109375" style="7" customWidth="1"/>
    <col min="2" max="8" width="15.7109375" style="8" customWidth="1"/>
    <col min="9" max="10" width="16.7109375" style="8" customWidth="1"/>
    <col min="11" max="15" width="15.7109375" style="7" customWidth="1"/>
    <col min="16" max="16384" width="9.140625" style="7"/>
  </cols>
  <sheetData>
    <row r="1" spans="1:15" s="18" customFormat="1" ht="15" customHeight="1" x14ac:dyDescent="0.25">
      <c r="A1" s="13" t="s">
        <v>88</v>
      </c>
      <c r="B1" s="4" t="s">
        <v>71</v>
      </c>
      <c r="C1" s="5"/>
      <c r="D1" s="5"/>
      <c r="E1" s="5"/>
      <c r="F1" s="5"/>
      <c r="G1" s="5"/>
      <c r="H1" s="5"/>
      <c r="I1" s="5"/>
      <c r="J1" s="5"/>
    </row>
    <row r="2" spans="1:15" s="18" customFormat="1" ht="15" customHeight="1" x14ac:dyDescent="0.25">
      <c r="A2" s="14" t="s">
        <v>72</v>
      </c>
      <c r="B2" s="5"/>
      <c r="C2" s="5"/>
      <c r="D2" s="5"/>
      <c r="E2" s="5"/>
      <c r="F2" s="5"/>
      <c r="G2" s="5"/>
      <c r="H2" s="5"/>
      <c r="I2" s="5"/>
      <c r="J2" s="5"/>
    </row>
    <row r="3" spans="1:15" s="18" customFormat="1" ht="15" customHeight="1" x14ac:dyDescent="0.25">
      <c r="A3" s="13" t="s">
        <v>76</v>
      </c>
      <c r="B3" s="5">
        <v>0</v>
      </c>
      <c r="C3" s="5">
        <v>2100.0100000000002</v>
      </c>
      <c r="D3" s="5">
        <v>4200.01</v>
      </c>
      <c r="E3" s="5">
        <v>8400.01</v>
      </c>
      <c r="F3" s="5">
        <v>12600.01</v>
      </c>
      <c r="G3" s="5">
        <v>21000.01</v>
      </c>
      <c r="H3" s="5">
        <v>42000.01</v>
      </c>
      <c r="I3" s="5">
        <v>84000.01</v>
      </c>
      <c r="J3" s="5" t="s">
        <v>0</v>
      </c>
      <c r="K3" s="19"/>
      <c r="L3" s="19"/>
      <c r="M3" s="19"/>
      <c r="N3" s="19"/>
      <c r="O3" s="19"/>
    </row>
    <row r="4" spans="1:15" s="18" customFormat="1" ht="15" customHeight="1" x14ac:dyDescent="0.25">
      <c r="A4" s="13" t="s">
        <v>77</v>
      </c>
      <c r="B4" s="5">
        <v>2100</v>
      </c>
      <c r="C4" s="5">
        <v>4200</v>
      </c>
      <c r="D4" s="5">
        <v>8400</v>
      </c>
      <c r="E4" s="5">
        <v>12600</v>
      </c>
      <c r="F4" s="5">
        <v>21000</v>
      </c>
      <c r="G4" s="5">
        <v>42000</v>
      </c>
      <c r="H4" s="5">
        <v>84000</v>
      </c>
      <c r="I4" s="5" t="s">
        <v>1</v>
      </c>
      <c r="J4" s="5" t="s">
        <v>0</v>
      </c>
      <c r="K4" s="19"/>
      <c r="L4" s="19"/>
      <c r="M4" s="19"/>
      <c r="N4" s="19"/>
      <c r="O4" s="19"/>
    </row>
    <row r="5" spans="1:15" s="18" customFormat="1" ht="15" customHeight="1" x14ac:dyDescent="0.25">
      <c r="A5" s="13"/>
      <c r="B5" s="5"/>
      <c r="C5" s="5"/>
      <c r="D5" s="5"/>
      <c r="E5" s="5"/>
      <c r="F5" s="5"/>
      <c r="G5" s="5"/>
      <c r="H5" s="5"/>
      <c r="I5" s="5"/>
      <c r="J5" s="5"/>
      <c r="K5" s="19"/>
      <c r="L5" s="19"/>
      <c r="M5" s="19"/>
      <c r="N5" s="19"/>
      <c r="O5" s="19"/>
    </row>
    <row r="6" spans="1:15" ht="15" customHeight="1" x14ac:dyDescent="0.25">
      <c r="A6" s="27" t="s">
        <v>78</v>
      </c>
    </row>
    <row r="7" spans="1:15" ht="15" customHeight="1" x14ac:dyDescent="0.25">
      <c r="A7" s="14" t="s">
        <v>41</v>
      </c>
      <c r="B7" s="8">
        <v>80623.759999999995</v>
      </c>
      <c r="C7" s="8">
        <v>337547.97</v>
      </c>
      <c r="D7" s="8">
        <v>1225917.69</v>
      </c>
      <c r="E7" s="8">
        <v>3995925.14</v>
      </c>
      <c r="F7" s="8">
        <v>19855873.260000002</v>
      </c>
      <c r="G7" s="8">
        <v>47523014.960000001</v>
      </c>
      <c r="H7" s="8">
        <v>65160424.229999997</v>
      </c>
      <c r="I7" s="8">
        <v>260870592.65000001</v>
      </c>
      <c r="J7" s="8">
        <f>SUM(B7:I7)</f>
        <v>399049919.65999997</v>
      </c>
    </row>
    <row r="8" spans="1:15" ht="15" customHeight="1" x14ac:dyDescent="0.25">
      <c r="A8" s="14" t="s">
        <v>55</v>
      </c>
    </row>
    <row r="9" spans="1:15" ht="15" customHeight="1" x14ac:dyDescent="0.25">
      <c r="A9" s="14" t="s">
        <v>57</v>
      </c>
    </row>
    <row r="10" spans="1:15" ht="15" customHeight="1" x14ac:dyDescent="0.25">
      <c r="A10" s="14"/>
    </row>
    <row r="11" spans="1:15" ht="15" customHeight="1" x14ac:dyDescent="0.25">
      <c r="A11" s="28" t="s">
        <v>87</v>
      </c>
    </row>
    <row r="12" spans="1:15" ht="15" customHeight="1" x14ac:dyDescent="0.25">
      <c r="A12" s="14" t="s">
        <v>45</v>
      </c>
    </row>
    <row r="13" spans="1:15" ht="15" customHeight="1" x14ac:dyDescent="0.25">
      <c r="A13" s="14" t="s">
        <v>47</v>
      </c>
    </row>
    <row r="14" spans="1:15" ht="15" customHeight="1" x14ac:dyDescent="0.25">
      <c r="A14" s="14"/>
    </row>
    <row r="15" spans="1:15" ht="15" customHeight="1" x14ac:dyDescent="0.25">
      <c r="A15" s="27" t="s">
        <v>79</v>
      </c>
    </row>
    <row r="16" spans="1:15" ht="15" customHeight="1" x14ac:dyDescent="0.25">
      <c r="A16" s="14" t="s">
        <v>40</v>
      </c>
      <c r="B16" s="8">
        <v>6635.88</v>
      </c>
      <c r="C16" s="8">
        <v>16515.53</v>
      </c>
      <c r="D16" s="8">
        <v>104296.33</v>
      </c>
      <c r="E16" s="8">
        <v>243349.6</v>
      </c>
      <c r="F16" s="8">
        <v>2032546.05</v>
      </c>
      <c r="G16" s="8">
        <v>22961503.57</v>
      </c>
      <c r="H16" s="8">
        <v>94226001.980000004</v>
      </c>
      <c r="I16" s="8">
        <v>728283930.04999995</v>
      </c>
      <c r="J16" s="8">
        <f>SUM(B16:I16)</f>
        <v>847874778.99000001</v>
      </c>
    </row>
    <row r="17" spans="1:10" ht="15" customHeight="1" x14ac:dyDescent="0.25">
      <c r="A17" s="14" t="s">
        <v>39</v>
      </c>
      <c r="B17" s="8">
        <v>104301.67</v>
      </c>
      <c r="C17" s="8">
        <v>574926.67000000004</v>
      </c>
      <c r="D17" s="8">
        <v>3766697.42</v>
      </c>
      <c r="E17" s="8">
        <v>9777264.4800000004</v>
      </c>
      <c r="F17" s="8">
        <v>58120979.659999996</v>
      </c>
      <c r="G17" s="8">
        <v>372103688.38999999</v>
      </c>
      <c r="H17" s="8">
        <v>837251447.70000005</v>
      </c>
      <c r="I17" s="8">
        <v>5076289701.7799997</v>
      </c>
      <c r="J17" s="8">
        <f>SUM(B17:I17)</f>
        <v>6357989007.7699995</v>
      </c>
    </row>
    <row r="18" spans="1:10" ht="15" customHeight="1" x14ac:dyDescent="0.25">
      <c r="A18" s="18"/>
    </row>
    <row r="19" spans="1:10" ht="15" customHeight="1" x14ac:dyDescent="0.25">
      <c r="A19" s="27" t="s">
        <v>84</v>
      </c>
    </row>
    <row r="20" spans="1:10" ht="15" customHeight="1" x14ac:dyDescent="0.25">
      <c r="A20" s="14" t="s">
        <v>31</v>
      </c>
      <c r="B20" s="8">
        <v>314818.15999999997</v>
      </c>
      <c r="C20" s="8">
        <v>1415764.95</v>
      </c>
      <c r="D20" s="8">
        <v>9074277.2200000007</v>
      </c>
      <c r="E20" s="8">
        <v>21053843.030000001</v>
      </c>
      <c r="F20" s="8">
        <v>93681904.109999999</v>
      </c>
      <c r="G20" s="8">
        <v>472842736.91000003</v>
      </c>
      <c r="H20" s="8">
        <v>1063233873.5700001</v>
      </c>
      <c r="I20" s="8">
        <v>5204219944.0699997</v>
      </c>
      <c r="J20" s="8">
        <f>SUM(B20:I20)</f>
        <v>6865837162.0199995</v>
      </c>
    </row>
    <row r="21" spans="1:10" x14ac:dyDescent="0.25">
      <c r="A21" s="14" t="s">
        <v>48</v>
      </c>
    </row>
    <row r="22" spans="1:10" x14ac:dyDescent="0.25">
      <c r="A22" s="14" t="s">
        <v>49</v>
      </c>
    </row>
    <row r="23" spans="1:10" x14ac:dyDescent="0.25">
      <c r="A23" s="14"/>
    </row>
    <row r="24" spans="1:10" x14ac:dyDescent="0.25">
      <c r="A24" s="18"/>
    </row>
    <row r="25" spans="1:10" x14ac:dyDescent="0.25">
      <c r="A25" s="28" t="s">
        <v>80</v>
      </c>
    </row>
    <row r="26" spans="1:10" x14ac:dyDescent="0.25">
      <c r="A26" s="14" t="s">
        <v>32</v>
      </c>
      <c r="B26" s="8">
        <v>111568.06</v>
      </c>
      <c r="C26" s="8">
        <v>353772.06</v>
      </c>
      <c r="D26" s="8">
        <v>2018106.5</v>
      </c>
      <c r="E26" s="8">
        <v>5789898.1799999997</v>
      </c>
      <c r="F26" s="8">
        <v>24690808.109999999</v>
      </c>
      <c r="G26" s="8">
        <v>222946071.75999999</v>
      </c>
      <c r="H26" s="8">
        <v>892851984.01999998</v>
      </c>
      <c r="I26" s="8">
        <v>13590190691.4</v>
      </c>
      <c r="J26" s="8">
        <f>SUM(B26:I26)</f>
        <v>14738952900.09</v>
      </c>
    </row>
    <row r="27" spans="1:10" x14ac:dyDescent="0.25">
      <c r="A27" s="14" t="s">
        <v>53</v>
      </c>
    </row>
    <row r="28" spans="1:10" x14ac:dyDescent="0.25">
      <c r="A28" s="14" t="s">
        <v>56</v>
      </c>
    </row>
    <row r="29" spans="1:10" x14ac:dyDescent="0.25">
      <c r="A29" s="14"/>
    </row>
    <row r="30" spans="1:10" x14ac:dyDescent="0.25">
      <c r="A30" s="28" t="s">
        <v>83</v>
      </c>
    </row>
    <row r="31" spans="1:10" x14ac:dyDescent="0.25">
      <c r="A31" s="14" t="s">
        <v>35</v>
      </c>
      <c r="B31" s="8">
        <v>436549.6</v>
      </c>
      <c r="C31" s="8">
        <v>2651730.56</v>
      </c>
      <c r="D31" s="8">
        <v>14313349.789999999</v>
      </c>
      <c r="E31" s="8">
        <v>29842688.879999999</v>
      </c>
      <c r="F31" s="8">
        <v>276112340.41000003</v>
      </c>
      <c r="G31" s="8">
        <v>1253081896.4300001</v>
      </c>
      <c r="H31" s="8">
        <v>1649280112.23</v>
      </c>
      <c r="I31" s="8">
        <v>7014184527.3299999</v>
      </c>
      <c r="J31" s="8">
        <f>SUM(B31:I31)</f>
        <v>10239903195.23</v>
      </c>
    </row>
    <row r="32" spans="1:10" x14ac:dyDescent="0.25">
      <c r="A32" s="14" t="s">
        <v>36</v>
      </c>
      <c r="B32" s="8">
        <v>223440.52</v>
      </c>
      <c r="C32" s="8">
        <v>2769869.11</v>
      </c>
      <c r="D32" s="8">
        <v>31639900.079999998</v>
      </c>
      <c r="E32" s="8">
        <v>68230613.5</v>
      </c>
      <c r="F32" s="8">
        <v>537105481.12</v>
      </c>
      <c r="G32" s="8">
        <v>1774366154.9100001</v>
      </c>
      <c r="H32" s="8">
        <v>1741018824.6199999</v>
      </c>
      <c r="I32" s="8">
        <v>2362991708.6799998</v>
      </c>
      <c r="J32" s="8">
        <f>SUM(B32:I32)</f>
        <v>6518345992.54</v>
      </c>
    </row>
    <row r="33" spans="1:10" x14ac:dyDescent="0.25">
      <c r="A33" s="13"/>
    </row>
    <row r="34" spans="1:10" x14ac:dyDescent="0.25">
      <c r="A34" s="27" t="s">
        <v>82</v>
      </c>
    </row>
    <row r="35" spans="1:10" x14ac:dyDescent="0.25">
      <c r="A35" s="14" t="s">
        <v>43</v>
      </c>
    </row>
    <row r="36" spans="1:10" x14ac:dyDescent="0.25">
      <c r="A36" s="14" t="s">
        <v>38</v>
      </c>
      <c r="B36" s="8">
        <v>74540.63</v>
      </c>
      <c r="C36" s="8">
        <v>162117.23000000001</v>
      </c>
      <c r="D36" s="8">
        <v>922713.44</v>
      </c>
      <c r="E36" s="8">
        <v>1896877.92</v>
      </c>
      <c r="F36" s="8">
        <v>11936687.93</v>
      </c>
      <c r="G36" s="8">
        <v>102434200.40000001</v>
      </c>
      <c r="H36" s="8">
        <v>368231596.75999999</v>
      </c>
      <c r="I36" s="8">
        <v>5040758979.54</v>
      </c>
      <c r="J36" s="8">
        <f>SUM(B36:I36)</f>
        <v>5526417713.8500004</v>
      </c>
    </row>
    <row r="38" spans="1:10" x14ac:dyDescent="0.25">
      <c r="A38" s="28" t="s">
        <v>81</v>
      </c>
    </row>
    <row r="39" spans="1:10" x14ac:dyDescent="0.25">
      <c r="A39" s="14" t="s">
        <v>50</v>
      </c>
    </row>
    <row r="40" spans="1:10" x14ac:dyDescent="0.25">
      <c r="A40" s="14" t="s">
        <v>34</v>
      </c>
      <c r="B40" s="8">
        <v>1496288.77</v>
      </c>
      <c r="C40" s="8">
        <v>1905832.95</v>
      </c>
      <c r="D40" s="8">
        <v>5720220.3600000003</v>
      </c>
      <c r="E40" s="8">
        <v>9617830.4900000002</v>
      </c>
      <c r="F40" s="8">
        <v>50317171.920000002</v>
      </c>
      <c r="G40" s="8">
        <v>315596290.89999998</v>
      </c>
      <c r="H40" s="8">
        <v>525049195.12</v>
      </c>
      <c r="I40" s="8">
        <v>2318499104.8800001</v>
      </c>
      <c r="J40" s="8">
        <f>SUM(B40:I40)</f>
        <v>3228201935.3900003</v>
      </c>
    </row>
    <row r="41" spans="1:10" x14ac:dyDescent="0.25">
      <c r="A41" s="14" t="s">
        <v>51</v>
      </c>
    </row>
    <row r="42" spans="1:10" x14ac:dyDescent="0.25">
      <c r="A42" s="14" t="s">
        <v>52</v>
      </c>
    </row>
    <row r="43" spans="1:10" x14ac:dyDescent="0.25">
      <c r="A43" s="14"/>
    </row>
    <row r="44" spans="1:10" x14ac:dyDescent="0.25">
      <c r="A44" s="29" t="s">
        <v>86</v>
      </c>
    </row>
    <row r="45" spans="1:10" x14ac:dyDescent="0.25">
      <c r="A45" s="14" t="s">
        <v>33</v>
      </c>
      <c r="B45" s="8">
        <v>751975.16</v>
      </c>
      <c r="C45" s="8">
        <v>2120292.9700000002</v>
      </c>
      <c r="D45" s="8">
        <v>9130002.3300000001</v>
      </c>
      <c r="E45" s="8">
        <v>18787129.27</v>
      </c>
      <c r="F45" s="8">
        <v>66217451.810000002</v>
      </c>
      <c r="G45" s="8">
        <v>271814838.74000001</v>
      </c>
      <c r="H45" s="8">
        <v>672431086.01999998</v>
      </c>
      <c r="I45" s="8">
        <v>2570693548.9699998</v>
      </c>
      <c r="J45" s="8">
        <f>SUM(B45:I45)</f>
        <v>3611946325.2699995</v>
      </c>
    </row>
    <row r="46" spans="1:10" x14ac:dyDescent="0.25">
      <c r="A46" s="14" t="s">
        <v>37</v>
      </c>
      <c r="B46" s="8">
        <v>9066172.4700000007</v>
      </c>
      <c r="C46" s="8">
        <v>17495341.890000001</v>
      </c>
      <c r="D46" s="8">
        <v>91610580.079999998</v>
      </c>
      <c r="E46" s="8">
        <v>178918477.94999999</v>
      </c>
      <c r="F46" s="8">
        <v>663381825.66999996</v>
      </c>
      <c r="G46" s="8">
        <v>2667469869.4400001</v>
      </c>
      <c r="H46" s="8">
        <v>6036653521.3900003</v>
      </c>
      <c r="I46" s="8">
        <v>74132288034.779999</v>
      </c>
      <c r="J46" s="8">
        <f>SUM(B46:I46)</f>
        <v>83796883823.669998</v>
      </c>
    </row>
    <row r="47" spans="1:10" x14ac:dyDescent="0.25">
      <c r="A47" s="14" t="s">
        <v>44</v>
      </c>
    </row>
    <row r="48" spans="1:10" x14ac:dyDescent="0.25">
      <c r="A48" s="14"/>
    </row>
    <row r="49" spans="1:10" x14ac:dyDescent="0.25">
      <c r="A49" s="28" t="s">
        <v>85</v>
      </c>
    </row>
    <row r="50" spans="1:10" x14ac:dyDescent="0.25">
      <c r="A50" s="14" t="s">
        <v>54</v>
      </c>
    </row>
    <row r="51" spans="1:10" x14ac:dyDescent="0.25">
      <c r="A51" s="14" t="s">
        <v>46</v>
      </c>
      <c r="B51" s="8">
        <v>181230.38</v>
      </c>
      <c r="C51" s="8">
        <v>582272.43000000005</v>
      </c>
      <c r="D51" s="8">
        <v>4364648.96</v>
      </c>
      <c r="E51" s="8">
        <v>14806075.189999999</v>
      </c>
      <c r="F51" s="8">
        <v>50589879.880000003</v>
      </c>
      <c r="G51" s="8">
        <v>312690489.16000003</v>
      </c>
      <c r="H51" s="8">
        <v>537270521.85000002</v>
      </c>
      <c r="I51" s="8">
        <v>1107070030.0899999</v>
      </c>
      <c r="J51" s="8">
        <f>SUM(B51:I51)</f>
        <v>2027555147.9400001</v>
      </c>
    </row>
    <row r="52" spans="1:10" x14ac:dyDescent="0.25">
      <c r="A52" s="14" t="s">
        <v>42</v>
      </c>
      <c r="B52" s="8">
        <v>22978276.030000001</v>
      </c>
      <c r="C52" s="8">
        <v>120866350.48</v>
      </c>
      <c r="D52" s="8">
        <v>624003464.39999998</v>
      </c>
      <c r="E52" s="8">
        <v>1094124063.5699999</v>
      </c>
      <c r="F52" s="8">
        <v>5025846301.6999998</v>
      </c>
      <c r="G52" s="8">
        <v>13109043164.309999</v>
      </c>
      <c r="H52" s="8">
        <v>13790394564.860001</v>
      </c>
      <c r="I52" s="8">
        <v>43035474652.110001</v>
      </c>
      <c r="J52" s="8">
        <f>SUM(B52:I52)</f>
        <v>76822730837.459991</v>
      </c>
    </row>
    <row r="54" spans="1:10" x14ac:dyDescent="0.25">
      <c r="A54" s="18" t="s">
        <v>0</v>
      </c>
    </row>
  </sheetData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zoomScaleNormal="100" workbookViewId="0"/>
  </sheetViews>
  <sheetFormatPr defaultRowHeight="15" x14ac:dyDescent="0.25"/>
  <cols>
    <col min="1" max="1" width="50.7109375" style="7" customWidth="1"/>
    <col min="2" max="8" width="15.7109375" style="8" customWidth="1"/>
    <col min="9" max="10" width="16.7109375" style="8" customWidth="1"/>
    <col min="11" max="15" width="15.7109375" style="7" customWidth="1"/>
    <col min="16" max="16384" width="9.140625" style="7"/>
  </cols>
  <sheetData>
    <row r="1" spans="1:15" s="18" customFormat="1" ht="15" customHeight="1" x14ac:dyDescent="0.25">
      <c r="A1" s="13" t="s">
        <v>9</v>
      </c>
      <c r="B1" s="4" t="s">
        <v>71</v>
      </c>
      <c r="C1" s="5"/>
      <c r="D1" s="5"/>
      <c r="E1" s="5"/>
      <c r="F1" s="5"/>
      <c r="G1" s="5"/>
      <c r="H1" s="5"/>
      <c r="I1" s="5"/>
      <c r="J1" s="5"/>
    </row>
    <row r="2" spans="1:15" s="18" customFormat="1" ht="15" customHeight="1" x14ac:dyDescent="0.25">
      <c r="A2" s="14" t="s">
        <v>72</v>
      </c>
      <c r="B2" s="5"/>
      <c r="C2" s="5"/>
      <c r="D2" s="5"/>
      <c r="E2" s="5"/>
      <c r="F2" s="5"/>
      <c r="G2" s="5"/>
      <c r="H2" s="5"/>
      <c r="I2" s="5"/>
      <c r="J2" s="5"/>
    </row>
    <row r="3" spans="1:15" s="18" customFormat="1" ht="15" customHeight="1" x14ac:dyDescent="0.25">
      <c r="A3" s="13" t="s">
        <v>76</v>
      </c>
      <c r="B3" s="5">
        <v>0</v>
      </c>
      <c r="C3" s="5">
        <v>2280.0100000000002</v>
      </c>
      <c r="D3" s="5">
        <v>4560.01</v>
      </c>
      <c r="E3" s="5">
        <v>9120.01</v>
      </c>
      <c r="F3" s="5">
        <v>13680.01</v>
      </c>
      <c r="G3" s="5">
        <v>22800.01</v>
      </c>
      <c r="H3" s="5">
        <v>45600.01</v>
      </c>
      <c r="I3" s="5">
        <v>91200.01</v>
      </c>
      <c r="J3" s="5" t="s">
        <v>0</v>
      </c>
      <c r="K3" s="19"/>
      <c r="L3" s="19"/>
      <c r="M3" s="19"/>
      <c r="N3" s="19"/>
      <c r="O3" s="19"/>
    </row>
    <row r="4" spans="1:15" s="18" customFormat="1" ht="15" customHeight="1" x14ac:dyDescent="0.25">
      <c r="A4" s="13" t="s">
        <v>77</v>
      </c>
      <c r="B4" s="5">
        <v>2280</v>
      </c>
      <c r="C4" s="5">
        <v>4560</v>
      </c>
      <c r="D4" s="5">
        <v>9120</v>
      </c>
      <c r="E4" s="5">
        <v>13680</v>
      </c>
      <c r="F4" s="5">
        <v>22800</v>
      </c>
      <c r="G4" s="5">
        <v>45600</v>
      </c>
      <c r="H4" s="5">
        <v>91200</v>
      </c>
      <c r="I4" s="5" t="s">
        <v>1</v>
      </c>
      <c r="J4" s="5" t="s">
        <v>0</v>
      </c>
      <c r="K4" s="19"/>
      <c r="L4" s="19"/>
      <c r="M4" s="19"/>
      <c r="N4" s="19"/>
      <c r="O4" s="19"/>
    </row>
    <row r="5" spans="1:15" s="18" customFormat="1" ht="15" customHeight="1" x14ac:dyDescent="0.25">
      <c r="A5" s="13"/>
      <c r="B5" s="5"/>
      <c r="C5" s="5"/>
      <c r="D5" s="5"/>
      <c r="E5" s="5"/>
      <c r="F5" s="5"/>
      <c r="G5" s="5"/>
      <c r="H5" s="5"/>
      <c r="I5" s="5"/>
      <c r="J5" s="5"/>
      <c r="K5" s="19"/>
      <c r="L5" s="19"/>
      <c r="M5" s="19"/>
      <c r="N5" s="19"/>
      <c r="O5" s="19"/>
    </row>
    <row r="6" spans="1:15" ht="15" customHeight="1" x14ac:dyDescent="0.25">
      <c r="A6" s="27" t="s">
        <v>78</v>
      </c>
    </row>
    <row r="7" spans="1:15" ht="15" customHeight="1" x14ac:dyDescent="0.25">
      <c r="A7" s="14" t="s">
        <v>41</v>
      </c>
      <c r="B7" s="8">
        <v>152345.1</v>
      </c>
      <c r="C7" s="8">
        <v>625281.15</v>
      </c>
      <c r="D7" s="8">
        <v>2234371.34</v>
      </c>
      <c r="E7" s="8">
        <v>7120908.5700000003</v>
      </c>
      <c r="F7" s="8">
        <v>24877078.829999998</v>
      </c>
      <c r="G7" s="8">
        <v>54082218.299999997</v>
      </c>
      <c r="H7" s="8">
        <v>76532760.659999996</v>
      </c>
      <c r="I7" s="8">
        <v>325409786.39999998</v>
      </c>
      <c r="J7" s="8">
        <f>SUM(B7:I7)</f>
        <v>491034750.34999996</v>
      </c>
    </row>
    <row r="8" spans="1:15" ht="15" customHeight="1" x14ac:dyDescent="0.25">
      <c r="A8" s="14" t="s">
        <v>55</v>
      </c>
    </row>
    <row r="9" spans="1:15" ht="15" customHeight="1" x14ac:dyDescent="0.25">
      <c r="A9" s="14" t="s">
        <v>57</v>
      </c>
    </row>
    <row r="10" spans="1:15" ht="15" customHeight="1" x14ac:dyDescent="0.25">
      <c r="A10" s="14"/>
    </row>
    <row r="11" spans="1:15" ht="15" customHeight="1" x14ac:dyDescent="0.25">
      <c r="A11" s="28" t="s">
        <v>87</v>
      </c>
    </row>
    <row r="12" spans="1:15" ht="15" customHeight="1" x14ac:dyDescent="0.25">
      <c r="A12" s="14" t="s">
        <v>45</v>
      </c>
    </row>
    <row r="13" spans="1:15" ht="15" customHeight="1" x14ac:dyDescent="0.25">
      <c r="A13" s="14" t="s">
        <v>47</v>
      </c>
    </row>
    <row r="14" spans="1:15" ht="15" customHeight="1" x14ac:dyDescent="0.25">
      <c r="A14" s="14"/>
    </row>
    <row r="15" spans="1:15" ht="15" customHeight="1" x14ac:dyDescent="0.25">
      <c r="A15" s="27" t="s">
        <v>79</v>
      </c>
    </row>
    <row r="16" spans="1:15" ht="15" customHeight="1" x14ac:dyDescent="0.25">
      <c r="A16" s="14" t="s">
        <v>40</v>
      </c>
      <c r="B16" s="8">
        <v>13074.02</v>
      </c>
      <c r="C16" s="8">
        <v>45359.85</v>
      </c>
      <c r="D16" s="8">
        <v>295439.65000000002</v>
      </c>
      <c r="E16" s="8">
        <v>517467.75</v>
      </c>
      <c r="F16" s="8">
        <v>3902966.09</v>
      </c>
      <c r="G16" s="8">
        <v>32755183.399999999</v>
      </c>
      <c r="H16" s="8">
        <v>114363072.79000001</v>
      </c>
      <c r="I16" s="8">
        <v>831540537.27999997</v>
      </c>
      <c r="J16" s="8">
        <f>SUM(B16:I16)</f>
        <v>983433100.82999992</v>
      </c>
    </row>
    <row r="17" spans="1:10" ht="15" customHeight="1" x14ac:dyDescent="0.25">
      <c r="A17" s="14" t="s">
        <v>39</v>
      </c>
      <c r="B17" s="8">
        <v>227362.36</v>
      </c>
      <c r="C17" s="8">
        <v>1210769.45</v>
      </c>
      <c r="D17" s="8">
        <v>8052627.3600000003</v>
      </c>
      <c r="E17" s="8">
        <v>18126240.5</v>
      </c>
      <c r="F17" s="8">
        <v>93234371.670000002</v>
      </c>
      <c r="G17" s="8">
        <v>462821114.05000001</v>
      </c>
      <c r="H17" s="8">
        <v>992231127.05999994</v>
      </c>
      <c r="I17" s="8">
        <v>7560178646.5100002</v>
      </c>
      <c r="J17" s="8">
        <f>SUM(B17:I17)</f>
        <v>9136082258.9599991</v>
      </c>
    </row>
    <row r="18" spans="1:10" ht="15" customHeight="1" x14ac:dyDescent="0.25">
      <c r="A18" s="18"/>
    </row>
    <row r="19" spans="1:10" ht="15" customHeight="1" x14ac:dyDescent="0.25">
      <c r="A19" s="27" t="s">
        <v>84</v>
      </c>
    </row>
    <row r="20" spans="1:10" ht="15" customHeight="1" x14ac:dyDescent="0.25">
      <c r="A20" s="14" t="s">
        <v>31</v>
      </c>
      <c r="B20" s="8">
        <v>399759.34</v>
      </c>
      <c r="C20" s="8">
        <v>1872827.21</v>
      </c>
      <c r="D20" s="8">
        <v>12722339.51</v>
      </c>
      <c r="E20" s="8">
        <v>29536387.43</v>
      </c>
      <c r="F20" s="8">
        <v>124167203.36</v>
      </c>
      <c r="G20" s="8">
        <v>604463092.40999997</v>
      </c>
      <c r="H20" s="8">
        <v>1244055066.8499999</v>
      </c>
      <c r="I20" s="8">
        <v>6255034080.5100002</v>
      </c>
      <c r="J20" s="8">
        <f>SUM(B20:I20)</f>
        <v>8272250756.6199999</v>
      </c>
    </row>
    <row r="21" spans="1:10" x14ac:dyDescent="0.25">
      <c r="A21" s="14" t="s">
        <v>48</v>
      </c>
    </row>
    <row r="22" spans="1:10" x14ac:dyDescent="0.25">
      <c r="A22" s="14" t="s">
        <v>49</v>
      </c>
    </row>
    <row r="23" spans="1:10" x14ac:dyDescent="0.25">
      <c r="A23" s="14"/>
    </row>
    <row r="24" spans="1:10" ht="15" customHeight="1" x14ac:dyDescent="0.25">
      <c r="A24" s="18"/>
    </row>
    <row r="25" spans="1:10" ht="15" customHeight="1" x14ac:dyDescent="0.25">
      <c r="A25" s="28" t="s">
        <v>80</v>
      </c>
    </row>
    <row r="26" spans="1:10" ht="15" customHeight="1" x14ac:dyDescent="0.25">
      <c r="A26" s="14" t="s">
        <v>32</v>
      </c>
      <c r="B26" s="8">
        <v>394396.38</v>
      </c>
      <c r="C26" s="8">
        <v>951913.43</v>
      </c>
      <c r="D26" s="8">
        <v>5564787.0099999998</v>
      </c>
      <c r="E26" s="8">
        <v>12372417.68</v>
      </c>
      <c r="F26" s="8">
        <v>49831145.149999999</v>
      </c>
      <c r="G26" s="8">
        <v>382938403.00999999</v>
      </c>
      <c r="H26" s="8">
        <v>1308284277.3800001</v>
      </c>
      <c r="I26" s="8">
        <v>21062241404.099998</v>
      </c>
      <c r="J26" s="8">
        <f>SUM(B26:I26)</f>
        <v>22822578744.139999</v>
      </c>
    </row>
    <row r="27" spans="1:10" ht="15" customHeight="1" x14ac:dyDescent="0.25">
      <c r="A27" s="14" t="s">
        <v>53</v>
      </c>
    </row>
    <row r="28" spans="1:10" ht="15" customHeight="1" x14ac:dyDescent="0.25">
      <c r="A28" s="14" t="s">
        <v>56</v>
      </c>
    </row>
    <row r="29" spans="1:10" ht="15" customHeight="1" x14ac:dyDescent="0.25">
      <c r="A29" s="14"/>
    </row>
    <row r="30" spans="1:10" ht="15" customHeight="1" x14ac:dyDescent="0.25">
      <c r="A30" s="28" t="s">
        <v>83</v>
      </c>
    </row>
    <row r="31" spans="1:10" ht="15" customHeight="1" x14ac:dyDescent="0.25">
      <c r="A31" s="14" t="s">
        <v>35</v>
      </c>
      <c r="B31" s="8">
        <v>1027511.23</v>
      </c>
      <c r="C31" s="8">
        <v>6786324.0599999996</v>
      </c>
      <c r="D31" s="8">
        <v>33785287.409999996</v>
      </c>
      <c r="E31" s="8">
        <v>57995260.219999999</v>
      </c>
      <c r="F31" s="8">
        <v>458090527.60000002</v>
      </c>
      <c r="G31" s="8">
        <v>1535346835.4400001</v>
      </c>
      <c r="H31" s="8">
        <v>2036289950.71</v>
      </c>
      <c r="I31" s="8">
        <v>8633040940.5</v>
      </c>
      <c r="J31" s="8">
        <f>SUM(B31:I31)</f>
        <v>12762362637.17</v>
      </c>
    </row>
    <row r="32" spans="1:10" ht="15" customHeight="1" x14ac:dyDescent="0.25">
      <c r="A32" s="14" t="s">
        <v>36</v>
      </c>
      <c r="B32" s="8">
        <v>613822.74</v>
      </c>
      <c r="C32" s="8">
        <v>9020836.9499999993</v>
      </c>
      <c r="D32" s="8">
        <v>87627971.829999998</v>
      </c>
      <c r="E32" s="8">
        <v>148559900.90000001</v>
      </c>
      <c r="F32" s="8">
        <v>1009676679.51</v>
      </c>
      <c r="G32" s="8">
        <v>2372170376.9000001</v>
      </c>
      <c r="H32" s="8">
        <v>2016940811.1500001</v>
      </c>
      <c r="I32" s="8">
        <v>2947536031.9200001</v>
      </c>
      <c r="J32" s="8">
        <f>SUM(B32:I32)</f>
        <v>8592146431.8999996</v>
      </c>
    </row>
    <row r="33" spans="1:10" ht="15" customHeight="1" x14ac:dyDescent="0.25">
      <c r="A33" s="13"/>
    </row>
    <row r="34" spans="1:10" ht="15" customHeight="1" x14ac:dyDescent="0.25">
      <c r="A34" s="27" t="s">
        <v>82</v>
      </c>
    </row>
    <row r="35" spans="1:10" x14ac:dyDescent="0.25">
      <c r="A35" s="14" t="s">
        <v>43</v>
      </c>
    </row>
    <row r="36" spans="1:10" x14ac:dyDescent="0.25">
      <c r="A36" s="14" t="s">
        <v>38</v>
      </c>
      <c r="B36" s="8">
        <v>118597.26</v>
      </c>
      <c r="C36" s="8">
        <v>340148.67</v>
      </c>
      <c r="D36" s="8">
        <v>1602258.12</v>
      </c>
      <c r="E36" s="8">
        <v>3621747.47</v>
      </c>
      <c r="F36" s="8">
        <v>18274882.079999998</v>
      </c>
      <c r="G36" s="8">
        <v>147110037.59999999</v>
      </c>
      <c r="H36" s="8">
        <v>505201819.85000002</v>
      </c>
      <c r="I36" s="8">
        <v>7798885840.6800003</v>
      </c>
      <c r="J36" s="8">
        <f>SUM(B36:I36)</f>
        <v>8475155331.7300005</v>
      </c>
    </row>
    <row r="38" spans="1:10" x14ac:dyDescent="0.25">
      <c r="A38" s="28" t="s">
        <v>81</v>
      </c>
    </row>
    <row r="39" spans="1:10" x14ac:dyDescent="0.25">
      <c r="A39" s="14" t="s">
        <v>50</v>
      </c>
    </row>
    <row r="40" spans="1:10" x14ac:dyDescent="0.25">
      <c r="A40" s="14" t="s">
        <v>34</v>
      </c>
      <c r="B40" s="8">
        <v>2653293.25</v>
      </c>
      <c r="C40" s="8">
        <v>3066565.71</v>
      </c>
      <c r="D40" s="8">
        <v>10479191.52</v>
      </c>
      <c r="E40" s="8">
        <v>16891093.77</v>
      </c>
      <c r="F40" s="8">
        <v>80932683.209999993</v>
      </c>
      <c r="G40" s="8">
        <v>389474683.63999999</v>
      </c>
      <c r="H40" s="8">
        <v>589778941.55999994</v>
      </c>
      <c r="I40" s="8">
        <v>3058870957.3400002</v>
      </c>
      <c r="J40" s="8">
        <f>SUM(B40:I40)</f>
        <v>4152147410</v>
      </c>
    </row>
    <row r="41" spans="1:10" x14ac:dyDescent="0.25">
      <c r="A41" s="14" t="s">
        <v>51</v>
      </c>
    </row>
    <row r="42" spans="1:10" x14ac:dyDescent="0.25">
      <c r="A42" s="14" t="s">
        <v>52</v>
      </c>
    </row>
    <row r="43" spans="1:10" x14ac:dyDescent="0.25">
      <c r="A43" s="14"/>
    </row>
    <row r="44" spans="1:10" x14ac:dyDescent="0.25">
      <c r="A44" s="29" t="s">
        <v>86</v>
      </c>
    </row>
    <row r="45" spans="1:10" x14ac:dyDescent="0.25">
      <c r="A45" s="14" t="s">
        <v>33</v>
      </c>
      <c r="B45" s="8">
        <v>2105576.71</v>
      </c>
      <c r="C45" s="8">
        <v>5825587.5</v>
      </c>
      <c r="D45" s="8">
        <v>24802711.989999998</v>
      </c>
      <c r="E45" s="8">
        <v>45245477.18</v>
      </c>
      <c r="F45" s="8">
        <v>134995146.24000001</v>
      </c>
      <c r="G45" s="8">
        <v>405009671.89999998</v>
      </c>
      <c r="H45" s="8">
        <v>896005388.52999997</v>
      </c>
      <c r="I45" s="8">
        <v>3317709296.8099999</v>
      </c>
      <c r="J45" s="8">
        <f>SUM(B45:I45)</f>
        <v>4831698856.8599997</v>
      </c>
    </row>
    <row r="46" spans="1:10" x14ac:dyDescent="0.25">
      <c r="A46" s="14" t="s">
        <v>37</v>
      </c>
      <c r="B46" s="8">
        <v>10694935.43</v>
      </c>
      <c r="C46" s="8">
        <v>19555000.789999999</v>
      </c>
      <c r="D46" s="8">
        <v>90275333.980000004</v>
      </c>
      <c r="E46" s="8">
        <v>175431388.55000001</v>
      </c>
      <c r="F46" s="8">
        <v>661035638.02999997</v>
      </c>
      <c r="G46" s="8">
        <v>2815848021.3899999</v>
      </c>
      <c r="H46" s="8">
        <v>6773054214.1800003</v>
      </c>
      <c r="I46" s="8">
        <v>92104486661.910004</v>
      </c>
      <c r="J46" s="8">
        <f>SUM(B46:I46)</f>
        <v>102650381194.26001</v>
      </c>
    </row>
    <row r="47" spans="1:10" x14ac:dyDescent="0.25">
      <c r="A47" s="14" t="s">
        <v>44</v>
      </c>
    </row>
    <row r="48" spans="1:10" x14ac:dyDescent="0.25">
      <c r="A48" s="14"/>
    </row>
    <row r="49" spans="1:10" x14ac:dyDescent="0.25">
      <c r="A49" s="28" t="s">
        <v>85</v>
      </c>
    </row>
    <row r="50" spans="1:10" x14ac:dyDescent="0.25">
      <c r="A50" s="14" t="s">
        <v>54</v>
      </c>
    </row>
    <row r="51" spans="1:10" x14ac:dyDescent="0.25">
      <c r="A51" s="14" t="s">
        <v>46</v>
      </c>
      <c r="B51" s="8">
        <v>115772.73</v>
      </c>
      <c r="C51" s="8">
        <v>694262.9</v>
      </c>
      <c r="D51" s="8">
        <v>3500227.81</v>
      </c>
      <c r="E51" s="8">
        <v>9737664.0899999999</v>
      </c>
      <c r="F51" s="8">
        <v>32177312.219999999</v>
      </c>
      <c r="G51" s="8">
        <v>252668435.93000001</v>
      </c>
      <c r="H51" s="8">
        <v>488916210.56</v>
      </c>
      <c r="I51" s="8">
        <v>1176655523.96</v>
      </c>
      <c r="J51" s="8">
        <f>SUM(B51:I51)</f>
        <v>1964465410.2</v>
      </c>
    </row>
    <row r="52" spans="1:10" x14ac:dyDescent="0.25">
      <c r="A52" s="14" t="s">
        <v>42</v>
      </c>
      <c r="B52" s="8">
        <v>1301453.21</v>
      </c>
      <c r="C52" s="8">
        <v>5203240.6900000004</v>
      </c>
      <c r="D52" s="8">
        <v>23475125.739999998</v>
      </c>
      <c r="E52" s="8">
        <v>50233887.649999999</v>
      </c>
      <c r="F52" s="8">
        <v>237570138.81</v>
      </c>
      <c r="G52" s="8">
        <v>1548467449.5899999</v>
      </c>
      <c r="H52" s="8">
        <v>2633800482.5900002</v>
      </c>
      <c r="I52" s="8">
        <v>21355811604.639999</v>
      </c>
      <c r="J52" s="8">
        <f>SUM(B52:I52)</f>
        <v>25855863382.919998</v>
      </c>
    </row>
    <row r="54" spans="1:10" x14ac:dyDescent="0.25">
      <c r="A54" s="18" t="s">
        <v>0</v>
      </c>
    </row>
  </sheetData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28</vt:i4>
      </vt:variant>
    </vt:vector>
  </HeadingPairs>
  <TitlesOfParts>
    <vt:vector size="28" baseType="lpstr">
      <vt:lpstr>2006 adc</vt:lpstr>
      <vt:lpstr>2007 adc</vt:lpstr>
      <vt:lpstr>2008 adc</vt:lpstr>
      <vt:lpstr>2009 adc</vt:lpstr>
      <vt:lpstr>2010 adc</vt:lpstr>
      <vt:lpstr>2011 adc</vt:lpstr>
      <vt:lpstr>2012 adc</vt:lpstr>
      <vt:lpstr>2006 ntb</vt:lpstr>
      <vt:lpstr>2007 ntb</vt:lpstr>
      <vt:lpstr>2008 ntb</vt:lpstr>
      <vt:lpstr>2009 ntb</vt:lpstr>
      <vt:lpstr>2010 ntb</vt:lpstr>
      <vt:lpstr>2011 ntb</vt:lpstr>
      <vt:lpstr>2012 ntb</vt:lpstr>
      <vt:lpstr>2006 tex</vt:lpstr>
      <vt:lpstr>2007 tex</vt:lpstr>
      <vt:lpstr>2008 tex</vt:lpstr>
      <vt:lpstr>2009 tex</vt:lpstr>
      <vt:lpstr>2010 tex</vt:lpstr>
      <vt:lpstr>2011 tex</vt:lpstr>
      <vt:lpstr>2012 tex</vt:lpstr>
      <vt:lpstr>2006 tot</vt:lpstr>
      <vt:lpstr>2007 tot</vt:lpstr>
      <vt:lpstr>2008 tot</vt:lpstr>
      <vt:lpstr>2009 tot</vt:lpstr>
      <vt:lpstr>2010 tot</vt:lpstr>
      <vt:lpstr>2011 tot</vt:lpstr>
      <vt:lpstr>2012 tot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Medeiros</dc:creator>
  <cp:lastModifiedBy>Rogerio Augusto de Oliveira Lima</cp:lastModifiedBy>
  <cp:lastPrinted>2015-09-04T21:15:59Z</cp:lastPrinted>
  <dcterms:created xsi:type="dcterms:W3CDTF">2015-09-04T15:34:20Z</dcterms:created>
  <dcterms:modified xsi:type="dcterms:W3CDTF">2016-06-16T18:13:52Z</dcterms:modified>
</cp:coreProperties>
</file>