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1 Demandas\1.7 Estatísticas\Carga Tributaria\Carga Fiscal 2020\"/>
    </mc:Choice>
  </mc:AlternateContent>
  <xr:revisionPtr revIDLastSave="0" documentId="13_ncr:1_{D1AC01B8-2A31-48CC-99C9-109145C01D91}" xr6:coauthVersionLast="47" xr6:coauthVersionMax="47" xr10:uidLastSave="{00000000-0000-0000-0000-000000000000}"/>
  <bookViews>
    <workbookView xWindow="44370" yWindow="-120" windowWidth="20730" windowHeight="11160" tabRatio="803" xr2:uid="{00000000-000D-0000-FFFF-FFFF00000000}"/>
  </bookViews>
  <sheets>
    <sheet name="Tab_01" sheetId="76" r:id="rId1"/>
    <sheet name="Tab_02" sheetId="77" r:id="rId2"/>
    <sheet name="Tab_03" sheetId="98" r:id="rId3"/>
    <sheet name="Tab_04" sheetId="99" r:id="rId4"/>
    <sheet name="Tab_05" sheetId="103" r:id="rId5"/>
    <sheet name="Tab_06" sheetId="97" r:id="rId6"/>
    <sheet name="Tab_07" sheetId="133" r:id="rId7"/>
    <sheet name="Tab_08" sheetId="137" r:id="rId8"/>
    <sheet name="T00" sheetId="70" r:id="rId9"/>
    <sheet name="T01A" sheetId="71" r:id="rId10"/>
    <sheet name="T01B" sheetId="72" r:id="rId11"/>
    <sheet name="T01C" sheetId="73" r:id="rId12"/>
    <sheet name="T02" sheetId="74" r:id="rId13"/>
    <sheet name="INC00" sheetId="31" r:id="rId14"/>
    <sheet name="INC01A" sheetId="62" r:id="rId15"/>
    <sheet name="INC01B" sheetId="63" r:id="rId16"/>
    <sheet name="INC02A" sheetId="36" r:id="rId17"/>
    <sheet name="INC02B" sheetId="38" r:id="rId18"/>
    <sheet name="INC02C" sheetId="39" r:id="rId19"/>
    <sheet name="INC03" sheetId="56" r:id="rId20"/>
  </sheets>
  <definedNames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120">#REF!</definedName>
    <definedName name="_xlnm._FilterDatabase" localSheetId="12" hidden="1">'T02'!$C$7:$C$43</definedName>
    <definedName name="_xlnm._FilterDatabase" localSheetId="3" hidden="1">Tab_04!#REF!</definedName>
    <definedName name="_xlnm.Print_Area" localSheetId="13">INC00!$B$2:$D$37</definedName>
    <definedName name="_xlnm.Print_Area" localSheetId="14">INC01A!$B$2:$H$31</definedName>
    <definedName name="_xlnm.Print_Area" localSheetId="15">INC01B!$B$2:$H$37</definedName>
    <definedName name="_xlnm.Print_Area" localSheetId="16">INC02A!$B$2:$J$36</definedName>
    <definedName name="_xlnm.Print_Area" localSheetId="17">INC02B!$B$2:$I$36</definedName>
    <definedName name="_xlnm.Print_Area" localSheetId="18">INC02C!$B$2:$L$36</definedName>
    <definedName name="_xlnm.Print_Area" localSheetId="19">'INC03'!$B$61:$E$99</definedName>
    <definedName name="_xlnm.Print_Area" localSheetId="8">T00!$B$2:$J$55</definedName>
    <definedName name="_xlnm.Print_Area" localSheetId="9">T01A!$B$2:$K$56</definedName>
    <definedName name="_xlnm.Print_Area" localSheetId="10">T01B!$B$2:$K$51</definedName>
    <definedName name="_xlnm.Print_Area" localSheetId="11">T01C!$B$2:$K$51</definedName>
    <definedName name="_xlnm.Print_Area" localSheetId="12">'T02'!$B$2:$C$43</definedName>
    <definedName name="_xlnm.Print_Area" localSheetId="3">Tab_04!#REF!</definedName>
    <definedName name="Categorias" localSheetId="6">#REF!</definedName>
    <definedName name="Categorias" localSheetId="7">#REF!</definedName>
    <definedName name="Categorias">#REF!</definedName>
    <definedName name="Cod_Agreg">#REF!</definedName>
    <definedName name="Ente_Feder" localSheetId="6">#REF!</definedName>
    <definedName name="Ente_Feder" localSheetId="7">#REF!</definedName>
    <definedName name="Ente_Feder">#REF!</definedName>
    <definedName name="FT_2002" localSheetId="6">#REF!</definedName>
    <definedName name="FT_2002" localSheetId="7">#REF!</definedName>
    <definedName name="FT_2002">#REF!</definedName>
    <definedName name="FT_2003" localSheetId="6">#REF!</definedName>
    <definedName name="FT_2003" localSheetId="7">#REF!</definedName>
    <definedName name="FT_2003">#REF!</definedName>
    <definedName name="FT_2004" localSheetId="6">#REF!</definedName>
    <definedName name="FT_2004" localSheetId="7">#REF!</definedName>
    <definedName name="FT_2004">#REF!</definedName>
    <definedName name="FT_2005" localSheetId="6">#REF!</definedName>
    <definedName name="FT_2005" localSheetId="7">#REF!</definedName>
    <definedName name="FT_2005">#REF!</definedName>
    <definedName name="FT_2006" localSheetId="6">#REF!</definedName>
    <definedName name="FT_2006" localSheetId="7">#REF!</definedName>
    <definedName name="FT_2006">#REF!</definedName>
    <definedName name="FT_2007" localSheetId="6">#REF!</definedName>
    <definedName name="FT_2007" localSheetId="7">#REF!</definedName>
    <definedName name="FT_2007">#REF!</definedName>
    <definedName name="FT_2008" localSheetId="6">#REF!</definedName>
    <definedName name="FT_2008" localSheetId="7">#REF!</definedName>
    <definedName name="FT_2008">#REF!</definedName>
    <definedName name="FT_2009" localSheetId="6">#REF!</definedName>
    <definedName name="FT_2009" localSheetId="7">#REF!</definedName>
    <definedName name="FT_2009">#REF!</definedName>
    <definedName name="FT_2010" localSheetId="6">#REF!</definedName>
    <definedName name="FT_2010" localSheetId="7">#REF!</definedName>
    <definedName name="FT_2010">#REF!</definedName>
    <definedName name="FT_2011" localSheetId="6">#REF!</definedName>
    <definedName name="FT_2011" localSheetId="7">#REF!</definedName>
    <definedName name="FT_2011">#REF!</definedName>
    <definedName name="FT_2012" localSheetId="6">#REF!</definedName>
    <definedName name="FT_2012" localSheetId="7">#REF!</definedName>
    <definedName name="FT_2012">#REF!</definedName>
    <definedName name="FT_2013" localSheetId="6">#REF!</definedName>
    <definedName name="FT_2013" localSheetId="7">#REF!</definedName>
    <definedName name="FT_2013">#REF!</definedName>
    <definedName name="FT_2014" localSheetId="6">#REF!</definedName>
    <definedName name="FT_2014" localSheetId="7">#REF!</definedName>
    <definedName name="FT_2014">#REF!</definedName>
    <definedName name="FT_2015" localSheetId="6">#REF!</definedName>
    <definedName name="FT_2015" localSheetId="7">#REF!</definedName>
    <definedName name="FT_2015">#REF!</definedName>
    <definedName name="FT_2016">#REF!</definedName>
    <definedName name="FT_2017">#REF!</definedName>
    <definedName name="FT_2018">#REF!</definedName>
    <definedName name="FT_2019">#REF!</definedName>
    <definedName name="FT_2020">#REF!</definedName>
    <definedName name="LIST_ANO2016">#REF!</definedName>
    <definedName name="LIST_ANO2017">#REF!</definedName>
    <definedName name="LIST_ANOS" localSheetId="6">#REF!</definedName>
    <definedName name="LIST_ANOS" localSheetId="7">#REF!</definedName>
    <definedName name="LIST_ANOS">#REF!</definedName>
    <definedName name="Receita_Tributária">#REF!</definedName>
    <definedName name="RT_ADM" localSheetId="6">#REF!</definedName>
    <definedName name="RT_ADM" localSheetId="7">#REF!</definedName>
    <definedName name="RT_ADM">#REF!</definedName>
    <definedName name="SUBITENS" localSheetId="6">#REF!</definedName>
    <definedName name="SUBITENS" localSheetId="7">#REF!</definedName>
    <definedName name="SUBITE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74" l="1"/>
  <c r="O46" i="74"/>
  <c r="B46" i="74" l="1"/>
  <c r="B45" i="74"/>
  <c r="B44" i="74"/>
  <c r="B54" i="73" l="1"/>
  <c r="B53" i="73"/>
  <c r="B52" i="73"/>
  <c r="B54" i="72"/>
  <c r="B53" i="72"/>
  <c r="B52" i="72"/>
  <c r="O43" i="74" l="1"/>
  <c r="O42" i="74" l="1"/>
  <c r="O13" i="74"/>
  <c r="O40" i="74" l="1"/>
  <c r="O41" i="74"/>
  <c r="O14" i="74" l="1"/>
  <c r="O9" i="74" l="1"/>
  <c r="O10" i="74"/>
  <c r="O12" i="74" l="1"/>
  <c r="O11" i="74"/>
</calcChain>
</file>

<file path=xl/sharedStrings.xml><?xml version="1.0" encoding="utf-8"?>
<sst xmlns="http://schemas.openxmlformats.org/spreadsheetml/2006/main" count="881" uniqueCount="378">
  <si>
    <t>Receita Tributária</t>
  </si>
  <si>
    <t>R$ milhões</t>
  </si>
  <si>
    <t>Tributos sobre a Renda</t>
  </si>
  <si>
    <t xml:space="preserve">    Pessoa Física</t>
  </si>
  <si>
    <t xml:space="preserve">    Pessoa Jurídica</t>
  </si>
  <si>
    <t xml:space="preserve">    Outros</t>
  </si>
  <si>
    <t>Tributos sobre a Folha de Salários</t>
  </si>
  <si>
    <t xml:space="preserve">    Seguro Desemprego</t>
  </si>
  <si>
    <t>Tributos sobre a Propriedade</t>
  </si>
  <si>
    <t xml:space="preserve">    Propriedade de Veículos Automotores</t>
  </si>
  <si>
    <t>Tributos sobre Bens e Serviços</t>
  </si>
  <si>
    <t xml:space="preserve">    Transferências Patrimoniais</t>
  </si>
  <si>
    <t xml:space="preserve">    Seletivos</t>
  </si>
  <si>
    <t xml:space="preserve">        Automóveis</t>
  </si>
  <si>
    <t xml:space="preserve">        Bebidas</t>
  </si>
  <si>
    <t xml:space="preserve">        Combustíveis</t>
  </si>
  <si>
    <t xml:space="preserve">        Energia Elétrica</t>
  </si>
  <si>
    <t>Outros Tributos</t>
  </si>
  <si>
    <t>Comércio exterior</t>
  </si>
  <si>
    <t>Cód.</t>
  </si>
  <si>
    <t xml:space="preserve">        Tabaco</t>
  </si>
  <si>
    <t xml:space="preserve">     Gerais </t>
  </si>
  <si>
    <t>Total da Receita Tributária</t>
  </si>
  <si>
    <t xml:space="preserve">        Retenções não Alocáveis</t>
  </si>
  <si>
    <t>Pasep</t>
  </si>
  <si>
    <t xml:space="preserve">    Previdência Social</t>
  </si>
  <si>
    <t>Imposto sobre Serviços (ISS)</t>
  </si>
  <si>
    <t>IPI - Automóveis</t>
  </si>
  <si>
    <t>IPI - Bebidas</t>
  </si>
  <si>
    <t>ICMS - Combustíveis</t>
  </si>
  <si>
    <t>ICMS - Energia Elétrica</t>
  </si>
  <si>
    <t>IPI - Tabaco</t>
  </si>
  <si>
    <t>Imposto sobre Importação</t>
  </si>
  <si>
    <t>Imposto sobre Exportação</t>
  </si>
  <si>
    <t>Taxas Federais</t>
  </si>
  <si>
    <t>Outros Tributos Estaduais</t>
  </si>
  <si>
    <t>Outros Tributos Municipais</t>
  </si>
  <si>
    <t>1100.01</t>
  </si>
  <si>
    <t>1100.02</t>
  </si>
  <si>
    <t>1100.03</t>
  </si>
  <si>
    <t>1100.04</t>
  </si>
  <si>
    <t>1200.01</t>
  </si>
  <si>
    <t>1200.02</t>
  </si>
  <si>
    <t>2110.01</t>
  </si>
  <si>
    <t>2110.02</t>
  </si>
  <si>
    <t>2110.03</t>
  </si>
  <si>
    <t>2110.04</t>
  </si>
  <si>
    <t>2120.01</t>
  </si>
  <si>
    <t>2120.02</t>
  </si>
  <si>
    <t>2120.03</t>
  </si>
  <si>
    <t>2120.04</t>
  </si>
  <si>
    <t>2200.01</t>
  </si>
  <si>
    <t>2900.01</t>
  </si>
  <si>
    <t>2900.02</t>
  </si>
  <si>
    <t>2900.03</t>
  </si>
  <si>
    <t>2900.04</t>
  </si>
  <si>
    <t>2900.05</t>
  </si>
  <si>
    <t>3100.01</t>
  </si>
  <si>
    <t>3100.02</t>
  </si>
  <si>
    <t>3200.01</t>
  </si>
  <si>
    <t>3300.01</t>
  </si>
  <si>
    <t>3300.02</t>
  </si>
  <si>
    <t>4210.01</t>
  </si>
  <si>
    <t>4220.01</t>
  </si>
  <si>
    <t>4230.01</t>
  </si>
  <si>
    <t>4230.02</t>
  </si>
  <si>
    <t>4240.01</t>
  </si>
  <si>
    <t>4250.01</t>
  </si>
  <si>
    <t>9000.05</t>
  </si>
  <si>
    <t>CIDE - Combustíveis</t>
  </si>
  <si>
    <t>% PIB</t>
  </si>
  <si>
    <t xml:space="preserve">    Propriedade Imobiliária</t>
  </si>
  <si>
    <t xml:space="preserve">        Empregador</t>
  </si>
  <si>
    <t xml:space="preserve">        Empregado</t>
  </si>
  <si>
    <t>IOF</t>
  </si>
  <si>
    <t>Total:</t>
  </si>
  <si>
    <t>4300.01</t>
  </si>
  <si>
    <t>4300.02</t>
  </si>
  <si>
    <t>n/a</t>
  </si>
  <si>
    <t>2120.05</t>
  </si>
  <si>
    <t xml:space="preserve">      Outros</t>
  </si>
  <si>
    <t xml:space="preserve">      Previdência Social</t>
  </si>
  <si>
    <t xml:space="preserve">            Empregador</t>
  </si>
  <si>
    <t xml:space="preserve">            Empregado</t>
  </si>
  <si>
    <t xml:space="preserve">      Seguro Desemprego</t>
  </si>
  <si>
    <t xml:space="preserve">      Propriedade Imobiliária (urbana e rural) </t>
  </si>
  <si>
    <t xml:space="preserve">      Propriedade de Veículos Automotores</t>
  </si>
  <si>
    <t xml:space="preserve">      Transferências Patrimoniais</t>
  </si>
  <si>
    <t xml:space="preserve">      Gerais </t>
  </si>
  <si>
    <t xml:space="preserve">       Seletivos</t>
  </si>
  <si>
    <t xml:space="preserve">             Automóveis</t>
  </si>
  <si>
    <t xml:space="preserve">             Bebidas</t>
  </si>
  <si>
    <t xml:space="preserve">             Combustíveis</t>
  </si>
  <si>
    <t xml:space="preserve">             Energia Elétrica</t>
  </si>
  <si>
    <t xml:space="preserve">            Tabaco</t>
  </si>
  <si>
    <t>Tabela INC 01-A</t>
  </si>
  <si>
    <t>Tabela INC 01-B</t>
  </si>
  <si>
    <t>Tabela INC 00</t>
  </si>
  <si>
    <t>Tabela INC 02-A</t>
  </si>
  <si>
    <t>Tabela INC 02-B</t>
  </si>
  <si>
    <t>Tabela INC 02-C</t>
  </si>
  <si>
    <t xml:space="preserve">      Comércio Exterior</t>
  </si>
  <si>
    <t>Tributos sobre Transações Financeiras</t>
  </si>
  <si>
    <t>2900.06</t>
  </si>
  <si>
    <t>Cota-Parte Contrib. Sindical</t>
  </si>
  <si>
    <t>Nível de Governo</t>
  </si>
  <si>
    <t>Total</t>
  </si>
  <si>
    <t>Tipo de Base</t>
  </si>
  <si>
    <t>5100.01</t>
  </si>
  <si>
    <t>5200.01</t>
  </si>
  <si>
    <t>4400.01</t>
  </si>
  <si>
    <t>4400.02</t>
  </si>
  <si>
    <t>4400.03</t>
  </si>
  <si>
    <t>Taxas - Prest. Serviços e Poder Polícia</t>
  </si>
  <si>
    <t>Ente Federativo</t>
  </si>
  <si>
    <t>9000.01</t>
  </si>
  <si>
    <t>9000.02</t>
  </si>
  <si>
    <t>9000.03</t>
  </si>
  <si>
    <t>9000.06</t>
  </si>
  <si>
    <t>9000.07</t>
  </si>
  <si>
    <t>9000.08</t>
  </si>
  <si>
    <t>9000.09</t>
  </si>
  <si>
    <t>Tabela INC 03</t>
  </si>
  <si>
    <t>Rec. Partic. Seguro DPVAT</t>
  </si>
  <si>
    <t>Contrib. Rurais</t>
  </si>
  <si>
    <t>Receita da Dívida Ativa</t>
  </si>
  <si>
    <t>Outras Contribuições Sociais e Econômicas</t>
  </si>
  <si>
    <t xml:space="preserve">Outras Contribuições Sociais </t>
  </si>
  <si>
    <t xml:space="preserve">Outras Contribuições Econômicas </t>
  </si>
  <si>
    <t>2120.06</t>
  </si>
  <si>
    <t>% da Arrecadação Total</t>
  </si>
  <si>
    <t>Federal</t>
  </si>
  <si>
    <t>Estadual</t>
  </si>
  <si>
    <t>Municipal</t>
  </si>
  <si>
    <t>%</t>
  </si>
  <si>
    <t>Total da</t>
  </si>
  <si>
    <t>2900.07</t>
  </si>
  <si>
    <t>2900.08</t>
  </si>
  <si>
    <t>2900.09</t>
  </si>
  <si>
    <t xml:space="preserve">      Trib. s/ Débitos e Créditos Bancários</t>
  </si>
  <si>
    <t>ICMS - Exceto Seletivos</t>
  </si>
  <si>
    <t>CONDECINE</t>
  </si>
  <si>
    <t>Cide-Remessas</t>
  </si>
  <si>
    <t>CPSS - Parcela Governo</t>
  </si>
  <si>
    <t>CPSS - Parcela Servidor</t>
  </si>
  <si>
    <t xml:space="preserve">AFRMM </t>
  </si>
  <si>
    <t>PROTERRA</t>
  </si>
  <si>
    <t>CPMF</t>
  </si>
  <si>
    <t>IPI - Exceto Seletivos</t>
  </si>
  <si>
    <t>IPVA</t>
  </si>
  <si>
    <t>ITCD</t>
  </si>
  <si>
    <t>ITBI</t>
  </si>
  <si>
    <t>IPTU</t>
  </si>
  <si>
    <t>ITR</t>
  </si>
  <si>
    <t>IRRF - Não Residentes</t>
  </si>
  <si>
    <t>IRPF</t>
  </si>
  <si>
    <t>IRRF - Trabalho União</t>
  </si>
  <si>
    <t>IRRF - Estados</t>
  </si>
  <si>
    <t>IRRF - Municípios</t>
  </si>
  <si>
    <t>IRRF - Capital</t>
  </si>
  <si>
    <t>IRRF - Outros</t>
  </si>
  <si>
    <t>Previd. dos Estados - Servidor</t>
  </si>
  <si>
    <t>Previd. dos Municípios - Servidor</t>
  </si>
  <si>
    <t>Salário Educação</t>
  </si>
  <si>
    <t>Sistema "S"</t>
  </si>
  <si>
    <t>PIS - Folha de pagamento</t>
  </si>
  <si>
    <t>Contrib. p/ Custeio das Pensões Militares</t>
  </si>
  <si>
    <t>Contrib. p/ Ensino Aeroviario</t>
  </si>
  <si>
    <t>Contrib. p/ Ensino Profiss. Maritimo</t>
  </si>
  <si>
    <t>Contrib. s/ Concursos e Prognósticos</t>
  </si>
  <si>
    <t>Contrib. s/ as Lojas Francas</t>
  </si>
  <si>
    <t xml:space="preserve">Contribuição para o PIN </t>
  </si>
  <si>
    <t>1100.05</t>
  </si>
  <si>
    <t>Contrib. s/ a Arrec. Fundos de Investim. Regionais</t>
  </si>
  <si>
    <t>Contr. s/ Rec. Empr. Telecomun.</t>
  </si>
  <si>
    <t>Contribuição S/Rec.Concess.Permiss.Energ.Elet</t>
  </si>
  <si>
    <t xml:space="preserve">Contrib. s/ Faturam. Empres. Informática </t>
  </si>
  <si>
    <t>Adic. s/ Pass. Aéreas Domést.</t>
  </si>
  <si>
    <t xml:space="preserve">    Retenções não Alocáveis</t>
  </si>
  <si>
    <t>1900.01</t>
  </si>
  <si>
    <t>1900.02</t>
  </si>
  <si>
    <t>1900.03</t>
  </si>
  <si>
    <t>Contrib. Previdenciária sobre Faturamento</t>
  </si>
  <si>
    <t>Contrib. Regime Próprio Previd. Mun.</t>
  </si>
  <si>
    <t>ISS</t>
  </si>
  <si>
    <t>Tributos do Governo Municipal</t>
  </si>
  <si>
    <t>Contrib. Regime Próprio Previd. Est.</t>
  </si>
  <si>
    <t>ICMS</t>
  </si>
  <si>
    <t>Tributos do Governo Estadual</t>
  </si>
  <si>
    <t xml:space="preserve">      Cota-Parte Contrib. Sindical</t>
  </si>
  <si>
    <t xml:space="preserve">      Contrib. S/Rec.Concess.Permiss.Energ.Elet.</t>
  </si>
  <si>
    <t xml:space="preserve">      Contr. s/ Rec. Empr. Telecomun.</t>
  </si>
  <si>
    <t xml:space="preserve">      Cide Remessas</t>
  </si>
  <si>
    <t xml:space="preserve">      Cide Combustíveis</t>
  </si>
  <si>
    <t xml:space="preserve">      Contribuições para o Sistema S</t>
  </si>
  <si>
    <t>Demais</t>
  </si>
  <si>
    <t xml:space="preserve">      Contribuições Rurais</t>
  </si>
  <si>
    <t xml:space="preserve">      Contrib. Partic. Seguro DPVAT</t>
  </si>
  <si>
    <t xml:space="preserve">      Contrib. s/ Receita de Concursos e Progn.</t>
  </si>
  <si>
    <t xml:space="preserve">      Contrib. Seg. Soc. Servidor Público - CPSS</t>
  </si>
  <si>
    <t xml:space="preserve">      Contribuição para o PIS/Pasep</t>
  </si>
  <si>
    <t xml:space="preserve">      Contribuição Social sobre o Lucro Líquido</t>
  </si>
  <si>
    <t xml:space="preserve">      Contribuição para a Previdência Social (1)</t>
  </si>
  <si>
    <t>Orçamento Seguridade Social</t>
  </si>
  <si>
    <t xml:space="preserve">      Imposto Territorial Rural</t>
  </si>
  <si>
    <t xml:space="preserve">      Contrib. Custeio Pensões Militares</t>
  </si>
  <si>
    <t xml:space="preserve">      Cota-Parte Ad Fr. Ren. Mar. Mercante</t>
  </si>
  <si>
    <t xml:space="preserve">      Taxas Federais</t>
  </si>
  <si>
    <t xml:space="preserve">      Impostos sobre o Comércio Exterior</t>
  </si>
  <si>
    <t xml:space="preserve">      Imposto sobre Operações Financeiras</t>
  </si>
  <si>
    <t xml:space="preserve">      Imposto sobre Produtos Industrializados</t>
  </si>
  <si>
    <t xml:space="preserve">           Retido na Fonte</t>
  </si>
  <si>
    <t xml:space="preserve">           Pessoas Jurídicas</t>
  </si>
  <si>
    <t xml:space="preserve">           Pessoas Físicas</t>
  </si>
  <si>
    <t xml:space="preserve">       Imposto de Renda</t>
  </si>
  <si>
    <t>Orçamento Fiscal</t>
  </si>
  <si>
    <t>Tributos do Governo Federal</t>
  </si>
  <si>
    <t>Tributo/Competência</t>
  </si>
  <si>
    <t xml:space="preserve">Tabela TRIB 00 </t>
  </si>
  <si>
    <t>Tributo</t>
  </si>
  <si>
    <t>Tabela TRIB 01-A</t>
  </si>
  <si>
    <t>% do PIB</t>
  </si>
  <si>
    <t>Tabela TRIB 01-B</t>
  </si>
  <si>
    <t>Tabela TRIB 01-C</t>
  </si>
  <si>
    <t>Imposto Territorial Rural</t>
  </si>
  <si>
    <t>Contrib. S/Rec.Concess.Permiss.Energ.Elet.</t>
  </si>
  <si>
    <t>Contribuições Rurais</t>
  </si>
  <si>
    <t>Cide Remessas</t>
  </si>
  <si>
    <t>Contrib. Custeio Pensões Militares</t>
  </si>
  <si>
    <t>Cota-Parte Ad Fr. Ren. Mar. Mercante</t>
  </si>
  <si>
    <t>Contrib. Partic. Seguro DPVAT</t>
  </si>
  <si>
    <t>Contrib. s/ Receita de Concursos e Progn.</t>
  </si>
  <si>
    <t>Cide Combustíveis</t>
  </si>
  <si>
    <t>Contribuições para o Sistema S</t>
  </si>
  <si>
    <t>Contrib. Seg. Soc. Servidor Público - CPSS</t>
  </si>
  <si>
    <t>Impostos sobre o Comércio Exterior</t>
  </si>
  <si>
    <t>Imposto sobre Operações Financeiras</t>
  </si>
  <si>
    <t>Imposto sobre Produtos Industrializados</t>
  </si>
  <si>
    <t>Contribuição para o PIS/Pasep</t>
  </si>
  <si>
    <t>Contribuição Social sobre o Lucro Líquido</t>
  </si>
  <si>
    <t>Contribuição para a Previdência Social (1)</t>
  </si>
  <si>
    <t>Imposto de Renda</t>
  </si>
  <si>
    <t>Tabela TRIB 02</t>
  </si>
  <si>
    <t>Fonte: RFB e IBGE</t>
  </si>
  <si>
    <t>Carga Tributária Bruta</t>
  </si>
  <si>
    <t>Arrecadação Tributária Bruta</t>
  </si>
  <si>
    <t xml:space="preserve">Produto Interno Bruto </t>
  </si>
  <si>
    <t>Componentes</t>
  </si>
  <si>
    <t>R$ bilhões</t>
  </si>
  <si>
    <t>Municípios</t>
  </si>
  <si>
    <t>Estados</t>
  </si>
  <si>
    <t>União</t>
  </si>
  <si>
    <t>p.p. da Arrecad.</t>
  </si>
  <si>
    <t>p.p. do PIB</t>
  </si>
  <si>
    <t>% da Arrecad.</t>
  </si>
  <si>
    <t>Variação</t>
  </si>
  <si>
    <t>Entidade Federativa</t>
  </si>
  <si>
    <t>IRPJ</t>
  </si>
  <si>
    <t>CSLL</t>
  </si>
  <si>
    <t>Outros</t>
  </si>
  <si>
    <t>Folha de Salários</t>
  </si>
  <si>
    <t>Bens e Serviços</t>
  </si>
  <si>
    <t>Propriedade</t>
  </si>
  <si>
    <t>Renda</t>
  </si>
  <si>
    <t>Brasil</t>
  </si>
  <si>
    <t xml:space="preserve">Contribuição Voluntária  Montepio Civil </t>
  </si>
  <si>
    <t>Contribuição para o Fundo de Saúde - PMDF/BMDF</t>
  </si>
  <si>
    <t xml:space="preserve">Reserva Global de Reversão </t>
  </si>
  <si>
    <t>FGTS</t>
  </si>
  <si>
    <t>(p.p. do PIB)</t>
  </si>
  <si>
    <t>Contribuições Previdenciárias</t>
  </si>
  <si>
    <t>Outras Contrib. Sociais e Econômicas</t>
  </si>
  <si>
    <t>4500.01</t>
  </si>
  <si>
    <t>4500.02</t>
  </si>
  <si>
    <t>4600.01</t>
  </si>
  <si>
    <t>4600.02</t>
  </si>
  <si>
    <t>4600.03</t>
  </si>
  <si>
    <t>4600.04</t>
  </si>
  <si>
    <t>4600.05</t>
  </si>
  <si>
    <t>4600.06</t>
  </si>
  <si>
    <t>4600.07</t>
  </si>
  <si>
    <t>4600.08</t>
  </si>
  <si>
    <t>4600.09</t>
  </si>
  <si>
    <t>4600.10</t>
  </si>
  <si>
    <t>4600.11</t>
  </si>
  <si>
    <t xml:space="preserve">Carga Tributária por Ente Federativo </t>
  </si>
  <si>
    <t>Var (p.p. do PIB)</t>
  </si>
  <si>
    <t>% da Arrecadação</t>
  </si>
  <si>
    <t>4600.12</t>
  </si>
  <si>
    <t>Contribuição p/ o Fomento da Radiodifusão Pública</t>
  </si>
  <si>
    <t>Contribuição s/ Apostas em Competições Hípicas</t>
  </si>
  <si>
    <t>Contribuição s/ Jogos de Bingo</t>
  </si>
  <si>
    <t>Var (p.p. da Arrec.)</t>
  </si>
  <si>
    <t>Receita da Dívida Ativa Outros Trib e Contrib</t>
  </si>
  <si>
    <t>Nominal</t>
  </si>
  <si>
    <t>Trans. Financeiras</t>
  </si>
  <si>
    <t>Contribuição p o Ensino Fundamental</t>
  </si>
  <si>
    <t>Carga Tributária Total</t>
  </si>
  <si>
    <t>Renda, Lucros e Ganhos de Capital</t>
  </si>
  <si>
    <t>Tabela 01</t>
  </si>
  <si>
    <t>Tabela 04</t>
  </si>
  <si>
    <t>Tabela 05</t>
  </si>
  <si>
    <t>Tabela 06</t>
  </si>
  <si>
    <t>Tabela 07</t>
  </si>
  <si>
    <t xml:space="preserve">      Dívida Ativa Outros Trib. e Contrib.</t>
  </si>
  <si>
    <t xml:space="preserve">      Cofins</t>
  </si>
  <si>
    <t xml:space="preserve">      Salário Educação</t>
  </si>
  <si>
    <t xml:space="preserve">      Contribuição para o FGTS (2)</t>
  </si>
  <si>
    <t xml:space="preserve">      Outras Contribuições Federais (3)</t>
  </si>
  <si>
    <t>(2) - Inclui as contribuições devidas ao trabalhador e por demissão sem justa causa.</t>
  </si>
  <si>
    <t>Cofins</t>
  </si>
  <si>
    <t>Contribuição para o FGTS (2)</t>
  </si>
  <si>
    <t>Outras Contribuições Federais (3)</t>
  </si>
  <si>
    <t>Contrib. para o INSS - Patronal</t>
  </si>
  <si>
    <t>Previd. dos Estados - Governo</t>
  </si>
  <si>
    <t>Previd. dos Municípios - Governo</t>
  </si>
  <si>
    <t>Contrib. para o INSS - Empregado</t>
  </si>
  <si>
    <r>
      <t>Real</t>
    </r>
    <r>
      <rPr>
        <b/>
        <vertAlign val="superscript"/>
        <sz val="11"/>
        <color theme="0"/>
        <rFont val="Calibri"/>
        <family val="2"/>
        <scheme val="minor"/>
      </rPr>
      <t xml:space="preserve"> (1)</t>
    </r>
  </si>
  <si>
    <t xml:space="preserve">    Tributos sobre Débitos e Créditos Bancários</t>
  </si>
  <si>
    <t>Fonte: OECD Revenue Statistics. https://stats.oecd.org</t>
  </si>
  <si>
    <t>Tabela 02</t>
  </si>
  <si>
    <t>Tabela 03</t>
  </si>
  <si>
    <t>Arrecadação [R$ milhões]</t>
  </si>
  <si>
    <t>(em %)</t>
  </si>
  <si>
    <r>
      <t>Média OCDE</t>
    </r>
    <r>
      <rPr>
        <vertAlign val="superscript"/>
        <sz val="11"/>
        <rFont val="Calibri"/>
        <family val="2"/>
        <scheme val="minor"/>
      </rPr>
      <t>(1)</t>
    </r>
  </si>
  <si>
    <t>4100.01</t>
  </si>
  <si>
    <t>4100.02</t>
  </si>
  <si>
    <t>4100.03</t>
  </si>
  <si>
    <t>4100.04</t>
  </si>
  <si>
    <t>4100.05</t>
  </si>
  <si>
    <t>PIS</t>
  </si>
  <si>
    <t>Evolução da Carga Tributária (% do PIB) - Brasil e Média OCDE (36 países)</t>
  </si>
  <si>
    <t>(1) Média de 36 países da OCDE</t>
  </si>
  <si>
    <t xml:space="preserve">         Outros Tributos Estaduais</t>
  </si>
  <si>
    <t>Tabela 08</t>
  </si>
  <si>
    <t>(1) - Inclui contribuições para o RGPS (patronal, empregado e autônomo) e contribuição previdenciária sobre o faturamento.</t>
  </si>
  <si>
    <t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t>
  </si>
  <si>
    <t>Receita Tributária por Tributo e Variações em Valor e em Pontos Percentuais</t>
  </si>
  <si>
    <t>Variações</t>
  </si>
  <si>
    <t>Valor</t>
  </si>
  <si>
    <t>p.p. da arrec.</t>
  </si>
  <si>
    <t>% da arrec.</t>
  </si>
  <si>
    <t>Adicional à Contribuição Previdenciária</t>
  </si>
  <si>
    <t>2019</t>
  </si>
  <si>
    <t>Brasil²</t>
  </si>
  <si>
    <t>Média AL e Caribe¹</t>
  </si>
  <si>
    <t>(2) Brasil: dados apurados pela Receita Federal do Brasil</t>
  </si>
  <si>
    <t>2020</t>
  </si>
  <si>
    <t xml:space="preserve"> </t>
  </si>
  <si>
    <t>Receita Tributária por Ente Federativo - 2019 e 2020 - Principais Variações em Pontos Percentuais do PIB</t>
  </si>
  <si>
    <t xml:space="preserve">        Outros Tributos Federais</t>
  </si>
  <si>
    <t>Carga Tributária e Variações por Base de Incidência - 2020 x 2019</t>
  </si>
  <si>
    <t>Receita Tributária por Base de Incidência - 2019 e 2020</t>
  </si>
  <si>
    <t>Variação 2010 a 2019 (p.p.)</t>
  </si>
  <si>
    <t>(1) Média AL e Caribe: Dado extraído em  16 de junho de 2021, de OECD.Stat</t>
  </si>
  <si>
    <t>Carga Tributária Total (% do PIB) 2010 a 2019 - Brasil e Países da América Latina e Caribe</t>
  </si>
  <si>
    <t>Receita Tributária por Tributo e Competência - 2019 e 2020</t>
  </si>
  <si>
    <t>Receita Tributária por Base de Incidência e Nível de Governo -  2020</t>
  </si>
  <si>
    <t>Receita Tributária por Base de Incidência e Nível de Governo - 2020</t>
  </si>
  <si>
    <t>Carga Tributária Bruta – 2019 e 2020</t>
  </si>
  <si>
    <t>Série Histórica - Evolução da Participação dos Entes Federativos na Arrecadação Total - 2002 a 2020</t>
  </si>
  <si>
    <t xml:space="preserve">         Contrib. para o PIS/Pasep e Cofins</t>
  </si>
  <si>
    <t xml:space="preserve">         Imposto sobre Operações Financeiras</t>
  </si>
  <si>
    <t xml:space="preserve">        Contribuição para a Previdência Social (1)</t>
  </si>
  <si>
    <t xml:space="preserve">        IRPJ e CSLL</t>
  </si>
  <si>
    <t xml:space="preserve">        Imposto de Renda Retido na Fonte</t>
  </si>
  <si>
    <t xml:space="preserve">        Contribuição para o FGTS (5)</t>
  </si>
  <si>
    <t xml:space="preserve">        Contrib. Seg. Soc. Servidor Público - CPSS</t>
  </si>
  <si>
    <t xml:space="preserve">         ICMS</t>
  </si>
  <si>
    <t>Série Histórica - Evolução da Participação das Bases de Incidência na Arrecadação Total - 2002 a 2020</t>
  </si>
  <si>
    <t>Receita Tributária por Tributo e Competência - 2002 a 2020</t>
  </si>
  <si>
    <t>Receita Tributária por Tributo e Competência - 2002 a 2020 - em % do PIB</t>
  </si>
  <si>
    <t>Receita Tributária por Tributo e Competência - 2002 a 2020 - em % da Arrecadação</t>
  </si>
  <si>
    <t>Série Histórica - Receita Tributária por Base de Incidência - 2002 a 2020</t>
  </si>
  <si>
    <t>Receita Tributária Base de Incidência - Detalhe da Agregação - 2002 a 2020</t>
  </si>
  <si>
    <t>Receita Tributária Base de Incidência - Detalhe da Agregação - 2002 a 2020 - Continuação</t>
  </si>
  <si>
    <t>Receita Tributária Base de Incidência - Detalhe da Agregação - 2002 a 2020  - Continuação</t>
  </si>
  <si>
    <t>(1) Foi usado o deflator implícito do PIB para corrigir a arrecadação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</si>
</sst>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@*."/>
    <numFmt numFmtId="167" formatCode="0000"/>
    <numFmt numFmtId="168" formatCode="0.000%"/>
    <numFmt numFmtId="169" formatCode="_(* #,##0.0000_);_(* \(#,##0.0000\);_(* &quot;-&quot;??_);_(@_)"/>
    <numFmt numFmtId="170" formatCode="#,##0.00_ ;[Red]\-#,##0.00\ "/>
    <numFmt numFmtId="171" formatCode="_-* #,##0.00\ _€_-;\-* #,##0.00\ _€_-;_-* &quot;-&quot;??\ _€_-;_-@_-"/>
    <numFmt numFmtId="172" formatCode="_-[$€]* #,##0.00_-;\-[$€]* #,##0.00_-;_-[$€]* &quot;-&quot;??_-;_-@_-"/>
    <numFmt numFmtId="173" formatCode="0.0%"/>
    <numFmt numFmtId="174" formatCode="0_);[Red]\(0\)"/>
    <numFmt numFmtId="175" formatCode="##0.0;\-##0.0;0.0;"/>
    <numFmt numFmtId="176" formatCode="\ \.\.;\ \.\.;\ \.\.;\ \.\."/>
    <numFmt numFmtId="177" formatCode="#,##0.0_ ;[Red]\-#,##0.0\ "/>
    <numFmt numFmtId="178" formatCode="#,##0.000_ ;[Red]\-#,##0.000\ "/>
    <numFmt numFmtId="179" formatCode="#,##0_ ;[Red]\-#,##0\ "/>
    <numFmt numFmtId="180" formatCode="#,##0.000;[Red]\-#,##0.000"/>
    <numFmt numFmtId="181" formatCode="#,##0.0_ ;\-#,##0.0\ "/>
    <numFmt numFmtId="182" formatCode="#,##0.00_ ;\-#,##0.00\ "/>
    <numFmt numFmtId="183" formatCode="#,##0.0000;[Red]\-#,##0.0000"/>
    <numFmt numFmtId="184" formatCode="_-* #,##0_-;\-* #,##0_-;_-* &quot;-&quot;??_-;_-@_-"/>
    <numFmt numFmtId="185" formatCode="#,##0.00;[Red]#,##0.00"/>
    <numFmt numFmtId="186" formatCode="#,##0.000000_ ;\-#,##0.000000\ "/>
    <numFmt numFmtId="187" formatCode="0.000000000000000000000000"/>
    <numFmt numFmtId="188" formatCode="_-* #,##0.00000_-;\-* #,##0.00000_-;_-* &quot;-&quot;??_-;_-@_-"/>
    <numFmt numFmtId="189" formatCode="#,##0.000000;[Red]\-#,##0.000000"/>
    <numFmt numFmtId="190" formatCode="#,##0.0000000;[Red]\-#,##0.0000000"/>
    <numFmt numFmtId="191" formatCode="0.00_ ;[Red]\-0.00\ "/>
    <numFmt numFmtId="192" formatCode="#,##0.00000000;[Red]\-#,##0.00000000"/>
    <numFmt numFmtId="193" formatCode="_-* #,##0.000_-;\-* #,##0.000_-;_-* &quot;-&quot;??_-;_-@_-"/>
    <numFmt numFmtId="194" formatCode="0.0000%"/>
    <numFmt numFmtId="195" formatCode="#,##0.00000_ ;\-#,##0.00000\ "/>
    <numFmt numFmtId="196" formatCode="0.00000"/>
    <numFmt numFmtId="197" formatCode="0.0000000"/>
    <numFmt numFmtId="198" formatCode="_-* #,##0.000000_-;\-* #,##0.000000_-;_-* &quot;-&quot;??_-;_-@_-"/>
    <numFmt numFmtId="199" formatCode="_-* #,##0.0000000_-;\-* #,##0.0000000_-;_-* &quot;-&quot;??_-;_-@_-"/>
    <numFmt numFmtId="200" formatCode="_-* #,##0.0000000000_-;\-* #,##0.0000000000_-;_-* &quot;-&quot;??_-;_-@_-"/>
    <numFmt numFmtId="201" formatCode="_-* #,##0.000000000000_-;\-* #,##0.000000000000_-;_-* &quot;-&quot;??_-;_-@_-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8"/>
      <color indexed="8"/>
      <name val="Century Gothic"/>
      <family val="2"/>
    </font>
    <font>
      <sz val="8"/>
      <name val="Century Gothic"/>
      <family val="2"/>
    </font>
    <font>
      <b/>
      <u/>
      <sz val="10"/>
      <name val="Century Gothic"/>
      <family val="2"/>
    </font>
    <font>
      <b/>
      <sz val="9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</font>
    <font>
      <sz val="7"/>
      <color indexed="8"/>
      <name val="Calibri"/>
      <family val="2"/>
    </font>
    <font>
      <b/>
      <u/>
      <sz val="8"/>
      <name val="Calibri"/>
      <family val="2"/>
      <scheme val="minor"/>
    </font>
    <font>
      <b/>
      <sz val="8"/>
      <color theme="4" tint="0.59999389629810485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vertAlign val="superscript"/>
      <sz val="11"/>
      <name val="Calibri"/>
      <family val="2"/>
      <scheme val="minor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31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52">
    <xf numFmtId="0" fontId="0" fillId="0" borderId="0"/>
    <xf numFmtId="0" fontId="9" fillId="0" borderId="0">
      <alignment vertical="center"/>
    </xf>
    <xf numFmtId="9" fontId="5" fillId="0" borderId="0" applyFill="0" applyBorder="0" applyAlignment="0" applyProtection="0"/>
    <xf numFmtId="43" fontId="5" fillId="0" borderId="0" applyFill="0" applyBorder="0" applyAlignment="0" applyProtection="0"/>
    <xf numFmtId="172" fontId="5" fillId="0" borderId="0" applyFont="0" applyFill="0" applyBorder="0" applyAlignment="0" applyProtection="0"/>
    <xf numFmtId="40" fontId="16" fillId="0" borderId="0">
      <alignment vertical="center"/>
    </xf>
    <xf numFmtId="9" fontId="5" fillId="0" borderId="0" applyFont="0" applyFill="0" applyBorder="0" applyAlignment="0" applyProtection="0"/>
    <xf numFmtId="0" fontId="17" fillId="0" borderId="0"/>
    <xf numFmtId="40" fontId="16" fillId="0" borderId="0">
      <alignment vertical="center"/>
    </xf>
    <xf numFmtId="0" fontId="5" fillId="0" borderId="0"/>
    <xf numFmtId="0" fontId="4" fillId="0" borderId="0"/>
    <xf numFmtId="0" fontId="4" fillId="3" borderId="12" applyNumberFormat="0" applyFont="0" applyAlignment="0" applyProtection="0"/>
    <xf numFmtId="9" fontId="5" fillId="0" borderId="0" applyFill="0" applyBorder="0" applyAlignment="0" applyProtection="0"/>
    <xf numFmtId="165" fontId="5" fillId="0" borderId="0" applyFont="0" applyFill="0" applyBorder="0" applyAlignment="0" applyProtection="0"/>
    <xf numFmtId="0" fontId="17" fillId="0" borderId="0" applyNumberFormat="0" applyFont="0" applyFill="0" applyBorder="0" applyProtection="0">
      <alignment horizontal="left" vertical="center"/>
    </xf>
    <xf numFmtId="0" fontId="5" fillId="0" borderId="13" applyNumberFormat="0" applyFill="0" applyProtection="0">
      <alignment horizontal="left" vertical="center" wrapText="1"/>
    </xf>
    <xf numFmtId="175" fontId="5" fillId="0" borderId="13" applyFill="0" applyProtection="0">
      <alignment horizontal="right" vertical="center" wrapText="1"/>
    </xf>
    <xf numFmtId="176" fontId="5" fillId="0" borderId="13" applyFill="0" applyProtection="0">
      <alignment horizontal="right"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horizontal="left" vertical="center" wrapText="1"/>
    </xf>
    <xf numFmtId="175" fontId="5" fillId="0" borderId="0" applyFill="0" applyBorder="0" applyProtection="0">
      <alignment horizontal="right" vertical="center" wrapText="1"/>
    </xf>
    <xf numFmtId="176" fontId="5" fillId="0" borderId="0" applyFill="0" applyBorder="0" applyProtection="0">
      <alignment horizontal="right" vertical="center" wrapText="1"/>
    </xf>
    <xf numFmtId="0" fontId="5" fillId="0" borderId="14" applyNumberFormat="0" applyFill="0" applyProtection="0">
      <alignment horizontal="left" vertical="center" wrapText="1"/>
    </xf>
    <xf numFmtId="0" fontId="5" fillId="0" borderId="14" applyNumberFormat="0" applyFill="0" applyProtection="0">
      <alignment horizontal="left" vertical="center" wrapText="1"/>
    </xf>
    <xf numFmtId="175" fontId="5" fillId="0" borderId="14" applyFill="0" applyProtection="0">
      <alignment horizontal="right" vertical="center" wrapText="1"/>
    </xf>
    <xf numFmtId="0" fontId="5" fillId="0" borderId="0" applyNumberFormat="0" applyFill="0" applyBorder="0" applyAlignment="0" applyProtection="0"/>
    <xf numFmtId="176" fontId="5" fillId="0" borderId="14" applyFill="0" applyProtection="0">
      <alignment horizontal="righ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vertical="center" wrapText="1"/>
    </xf>
    <xf numFmtId="0" fontId="17" fillId="0" borderId="0" applyNumberFormat="0" applyFont="0" applyFill="0" applyBorder="0" applyProtection="0">
      <alignment horizontal="left" vertical="center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vertical="center" wrapText="1"/>
    </xf>
    <xf numFmtId="0" fontId="17" fillId="0" borderId="15" applyNumberFormat="0" applyFon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18" fillId="0" borderId="15" applyNumberFormat="0" applyFill="0" applyProtection="0">
      <alignment horizontal="center" vertical="center" wrapText="1"/>
    </xf>
    <xf numFmtId="0" fontId="5" fillId="0" borderId="13" applyNumberFormat="0" applyFill="0" applyProtection="0">
      <alignment horizontal="left" vertical="center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2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40" fontId="1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40" fontId="10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40" fontId="26" fillId="0" borderId="0" xfId="5" applyFont="1">
      <alignment vertical="center"/>
    </xf>
    <xf numFmtId="40" fontId="22" fillId="6" borderId="40" xfId="5" applyFont="1" applyFill="1" applyBorder="1" applyAlignment="1">
      <alignment horizontal="left" vertical="center" wrapText="1"/>
    </xf>
    <xf numFmtId="174" fontId="22" fillId="6" borderId="40" xfId="5" applyNumberFormat="1" applyFont="1" applyFill="1" applyBorder="1" applyAlignment="1">
      <alignment horizontal="center" vertical="center" wrapText="1"/>
    </xf>
    <xf numFmtId="40" fontId="29" fillId="0" borderId="2" xfId="5" applyFont="1" applyBorder="1" applyAlignment="1">
      <alignment horizontal="left" vertical="center" wrapText="1"/>
    </xf>
    <xf numFmtId="40" fontId="29" fillId="0" borderId="2" xfId="5" applyFont="1" applyBorder="1" applyAlignment="1">
      <alignment horizontal="center" vertical="center" wrapText="1"/>
    </xf>
    <xf numFmtId="40" fontId="29" fillId="0" borderId="1" xfId="5" applyFont="1" applyBorder="1" applyAlignment="1">
      <alignment horizontal="left" vertical="center" wrapText="1"/>
    </xf>
    <xf numFmtId="40" fontId="29" fillId="0" borderId="1" xfId="5" applyFont="1" applyBorder="1" applyAlignment="1">
      <alignment horizontal="center" vertical="center" wrapText="1"/>
    </xf>
    <xf numFmtId="40" fontId="30" fillId="4" borderId="40" xfId="5" applyFont="1" applyFill="1" applyBorder="1" applyAlignment="1">
      <alignment horizontal="left" vertical="center" wrapText="1"/>
    </xf>
    <xf numFmtId="10" fontId="30" fillId="4" borderId="40" xfId="6" applyNumberFormat="1" applyFont="1" applyFill="1" applyBorder="1" applyAlignment="1">
      <alignment horizontal="center" vertical="center" wrapText="1"/>
    </xf>
    <xf numFmtId="40" fontId="26" fillId="0" borderId="0" xfId="5" applyFont="1" applyAlignment="1">
      <alignment horizontal="left" vertical="top"/>
    </xf>
    <xf numFmtId="40" fontId="29" fillId="0" borderId="0" xfId="5" applyFont="1">
      <alignment vertical="center"/>
    </xf>
    <xf numFmtId="180" fontId="26" fillId="0" borderId="0" xfId="5" applyNumberFormat="1" applyFont="1">
      <alignment vertical="center"/>
    </xf>
    <xf numFmtId="38" fontId="26" fillId="0" borderId="0" xfId="5" applyNumberFormat="1" applyFont="1" applyAlignment="1">
      <alignment horizontal="center" vertical="center"/>
    </xf>
    <xf numFmtId="40" fontId="26" fillId="0" borderId="0" xfId="5" applyFont="1" applyBorder="1">
      <alignment vertical="center"/>
    </xf>
    <xf numFmtId="40" fontId="29" fillId="0" borderId="0" xfId="5" applyFont="1" applyBorder="1">
      <alignment vertical="center"/>
    </xf>
    <xf numFmtId="40" fontId="29" fillId="0" borderId="28" xfId="5" applyFont="1" applyBorder="1">
      <alignment vertical="center"/>
    </xf>
    <xf numFmtId="40" fontId="29" fillId="0" borderId="30" xfId="5" applyFont="1" applyBorder="1">
      <alignment vertical="center"/>
    </xf>
    <xf numFmtId="10" fontId="29" fillId="0" borderId="24" xfId="6" applyNumberFormat="1" applyFont="1" applyBorder="1" applyAlignment="1">
      <alignment vertical="center"/>
    </xf>
    <xf numFmtId="10" fontId="29" fillId="0" borderId="28" xfId="6" applyNumberFormat="1" applyFont="1" applyBorder="1" applyAlignment="1">
      <alignment vertical="center"/>
    </xf>
    <xf numFmtId="40" fontId="29" fillId="0" borderId="16" xfId="5" applyFont="1" applyBorder="1">
      <alignment vertical="center"/>
    </xf>
    <xf numFmtId="40" fontId="29" fillId="0" borderId="24" xfId="5" applyFont="1" applyBorder="1">
      <alignment vertical="center"/>
    </xf>
    <xf numFmtId="40" fontId="29" fillId="0" borderId="27" xfId="5" applyFont="1" applyBorder="1">
      <alignment vertical="center"/>
    </xf>
    <xf numFmtId="40" fontId="30" fillId="4" borderId="27" xfId="5" applyFont="1" applyFill="1" applyBorder="1" applyAlignment="1">
      <alignment vertical="center" wrapText="1"/>
    </xf>
    <xf numFmtId="40" fontId="30" fillId="4" borderId="20" xfId="5" applyFont="1" applyFill="1" applyBorder="1">
      <alignment vertical="center"/>
    </xf>
    <xf numFmtId="10" fontId="30" fillId="4" borderId="25" xfId="6" applyNumberFormat="1" applyFont="1" applyFill="1" applyBorder="1" applyAlignment="1">
      <alignment vertical="center"/>
    </xf>
    <xf numFmtId="40" fontId="41" fillId="0" borderId="0" xfId="5" quotePrefix="1" applyFont="1">
      <alignment vertical="center"/>
    </xf>
    <xf numFmtId="40" fontId="22" fillId="6" borderId="20" xfId="5" applyFont="1" applyFill="1" applyBorder="1" applyAlignment="1">
      <alignment horizontal="center" vertical="center"/>
    </xf>
    <xf numFmtId="40" fontId="22" fillId="6" borderId="10" xfId="5" applyFont="1" applyFill="1" applyBorder="1" applyAlignment="1">
      <alignment horizontal="center" vertical="center"/>
    </xf>
    <xf numFmtId="0" fontId="24" fillId="0" borderId="0" xfId="0" applyFont="1"/>
    <xf numFmtId="0" fontId="28" fillId="0" borderId="0" xfId="0" applyFont="1"/>
    <xf numFmtId="0" fontId="28" fillId="0" borderId="0" xfId="0" applyFont="1" applyBorder="1"/>
    <xf numFmtId="167" fontId="48" fillId="0" borderId="0" xfId="0" applyNumberFormat="1" applyFont="1" applyFill="1" applyBorder="1" applyAlignment="1">
      <alignment horizontal="left" vertical="center" wrapText="1"/>
    </xf>
    <xf numFmtId="10" fontId="50" fillId="0" borderId="0" xfId="0" applyNumberFormat="1" applyFont="1" applyFill="1" applyBorder="1" applyAlignment="1">
      <alignment vertical="center" wrapText="1"/>
    </xf>
    <xf numFmtId="10" fontId="33" fillId="0" borderId="0" xfId="2" applyNumberFormat="1" applyFont="1" applyFill="1" applyBorder="1" applyAlignment="1">
      <alignment horizontal="right" vertical="center" wrapText="1"/>
    </xf>
    <xf numFmtId="0" fontId="51" fillId="0" borderId="0" xfId="0" applyFont="1" applyFill="1" applyBorder="1" applyAlignment="1">
      <alignment vertical="center" wrapText="1"/>
    </xf>
    <xf numFmtId="10" fontId="49" fillId="0" borderId="0" xfId="0" applyNumberFormat="1" applyFont="1" applyFill="1" applyBorder="1" applyAlignment="1">
      <alignment vertical="center" wrapText="1"/>
    </xf>
    <xf numFmtId="10" fontId="33" fillId="0" borderId="3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167" fontId="35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46" fillId="0" borderId="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167" fontId="31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167" fontId="51" fillId="0" borderId="0" xfId="0" applyNumberFormat="1" applyFont="1" applyBorder="1" applyAlignment="1">
      <alignment horizontal="left" vertical="center" wrapText="1"/>
    </xf>
    <xf numFmtId="10" fontId="31" fillId="0" borderId="22" xfId="2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vertical="center" wrapText="1"/>
    </xf>
    <xf numFmtId="10" fontId="33" fillId="0" borderId="0" xfId="0" applyNumberFormat="1" applyFont="1" applyBorder="1" applyAlignment="1">
      <alignment vertical="center"/>
    </xf>
    <xf numFmtId="170" fontId="33" fillId="0" borderId="0" xfId="0" applyNumberFormat="1" applyFont="1" applyBorder="1" applyAlignment="1">
      <alignment vertical="center"/>
    </xf>
    <xf numFmtId="10" fontId="33" fillId="0" borderId="0" xfId="0" applyNumberFormat="1" applyFont="1" applyAlignment="1">
      <alignment vertical="center"/>
    </xf>
    <xf numFmtId="170" fontId="33" fillId="0" borderId="0" xfId="0" applyNumberFormat="1" applyFont="1" applyAlignment="1">
      <alignment vertical="center"/>
    </xf>
    <xf numFmtId="10" fontId="33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10" fontId="49" fillId="0" borderId="0" xfId="0" applyNumberFormat="1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vertical="center" wrapText="1"/>
    </xf>
    <xf numFmtId="171" fontId="31" fillId="0" borderId="0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center"/>
    </xf>
    <xf numFmtId="10" fontId="33" fillId="0" borderId="0" xfId="2" applyNumberFormat="1" applyFont="1" applyFill="1" applyBorder="1" applyAlignment="1">
      <alignment horizontal="left" vertical="center"/>
    </xf>
    <xf numFmtId="0" fontId="49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44" fillId="6" borderId="43" xfId="0" applyFont="1" applyFill="1" applyBorder="1" applyAlignment="1">
      <alignment horizontal="centerContinuous" vertical="center"/>
    </xf>
    <xf numFmtId="0" fontId="44" fillId="6" borderId="11" xfId="0" applyFont="1" applyFill="1" applyBorder="1" applyAlignment="1">
      <alignment horizontal="center" vertical="center"/>
    </xf>
    <xf numFmtId="0" fontId="51" fillId="8" borderId="0" xfId="0" applyFont="1" applyFill="1" applyBorder="1" applyAlignment="1">
      <alignment vertical="center" wrapText="1"/>
    </xf>
    <xf numFmtId="10" fontId="31" fillId="8" borderId="0" xfId="2" applyNumberFormat="1" applyFont="1" applyFill="1" applyBorder="1" applyAlignment="1">
      <alignment horizontal="right" vertical="center" wrapText="1"/>
    </xf>
    <xf numFmtId="170" fontId="31" fillId="8" borderId="0" xfId="2" applyNumberFormat="1" applyFont="1" applyFill="1" applyBorder="1" applyAlignment="1">
      <alignment horizontal="right" vertical="center" wrapText="1"/>
    </xf>
    <xf numFmtId="40" fontId="33" fillId="0" borderId="0" xfId="5" applyFont="1" applyAlignment="1">
      <alignment vertical="center"/>
    </xf>
    <xf numFmtId="40" fontId="43" fillId="0" borderId="3" xfId="5" applyFont="1" applyBorder="1" applyAlignment="1">
      <alignment horizontal="center" vertical="center" wrapText="1"/>
    </xf>
    <xf numFmtId="40" fontId="33" fillId="0" borderId="0" xfId="5" applyFont="1" applyBorder="1" applyAlignment="1">
      <alignment vertical="center"/>
    </xf>
    <xf numFmtId="167" fontId="48" fillId="0" borderId="2" xfId="5" applyNumberFormat="1" applyFont="1" applyFill="1" applyBorder="1" applyAlignment="1">
      <alignment horizontal="center" vertical="center" wrapText="1"/>
    </xf>
    <xf numFmtId="40" fontId="48" fillId="0" borderId="5" xfId="5" applyNumberFormat="1" applyFont="1" applyFill="1" applyBorder="1" applyAlignment="1">
      <alignment horizontal="right" vertical="center" wrapText="1"/>
    </xf>
    <xf numFmtId="40" fontId="48" fillId="0" borderId="33" xfId="5" applyNumberFormat="1" applyFont="1" applyFill="1" applyBorder="1" applyAlignment="1">
      <alignment horizontal="right" vertical="center" wrapText="1"/>
    </xf>
    <xf numFmtId="2" fontId="48" fillId="0" borderId="2" xfId="5" applyNumberFormat="1" applyFont="1" applyFill="1" applyBorder="1" applyAlignment="1">
      <alignment horizontal="right" vertical="center" wrapText="1"/>
    </xf>
    <xf numFmtId="167" fontId="54" fillId="0" borderId="0" xfId="5" applyNumberFormat="1" applyFont="1" applyFill="1" applyBorder="1" applyAlignment="1">
      <alignment horizontal="center" vertical="center" wrapText="1"/>
    </xf>
    <xf numFmtId="40" fontId="54" fillId="0" borderId="24" xfId="5" applyNumberFormat="1" applyFont="1" applyFill="1" applyBorder="1" applyAlignment="1">
      <alignment horizontal="right" vertical="center" wrapText="1"/>
    </xf>
    <xf numFmtId="40" fontId="54" fillId="0" borderId="28" xfId="5" applyNumberFormat="1" applyFont="1" applyFill="1" applyBorder="1" applyAlignment="1">
      <alignment horizontal="right" vertical="center" wrapText="1"/>
    </xf>
    <xf numFmtId="10" fontId="54" fillId="0" borderId="24" xfId="6" applyNumberFormat="1" applyFont="1" applyFill="1" applyBorder="1" applyAlignment="1">
      <alignment horizontal="right" vertical="center" wrapText="1"/>
    </xf>
    <xf numFmtId="40" fontId="54" fillId="0" borderId="0" xfId="5" applyNumberFormat="1" applyFont="1" applyFill="1" applyBorder="1" applyAlignment="1">
      <alignment horizontal="right" vertical="center" wrapText="1"/>
    </xf>
    <xf numFmtId="167" fontId="28" fillId="0" borderId="3" xfId="5" applyNumberFormat="1" applyFont="1" applyFill="1" applyBorder="1" applyAlignment="1">
      <alignment horizontal="center" vertical="center" wrapText="1"/>
    </xf>
    <xf numFmtId="40" fontId="54" fillId="0" borderId="7" xfId="5" applyNumberFormat="1" applyFont="1" applyFill="1" applyBorder="1" applyAlignment="1">
      <alignment horizontal="right" vertical="center" wrapText="1"/>
    </xf>
    <xf numFmtId="40" fontId="54" fillId="0" borderId="27" xfId="5" applyNumberFormat="1" applyFont="1" applyFill="1" applyBorder="1" applyAlignment="1">
      <alignment horizontal="right" vertical="center" wrapText="1"/>
    </xf>
    <xf numFmtId="10" fontId="54" fillId="0" borderId="7" xfId="6" applyNumberFormat="1" applyFont="1" applyFill="1" applyBorder="1" applyAlignment="1">
      <alignment horizontal="right" vertical="center" wrapText="1"/>
    </xf>
    <xf numFmtId="40" fontId="54" fillId="0" borderId="3" xfId="5" applyNumberFormat="1" applyFont="1" applyFill="1" applyBorder="1" applyAlignment="1">
      <alignment horizontal="right" vertical="center" wrapText="1"/>
    </xf>
    <xf numFmtId="167" fontId="33" fillId="0" borderId="0" xfId="5" applyNumberFormat="1" applyFont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/>
    </xf>
    <xf numFmtId="10" fontId="34" fillId="5" borderId="0" xfId="2" applyNumberFormat="1" applyFont="1" applyFill="1" applyBorder="1" applyAlignment="1">
      <alignment horizontal="right" vertical="center" wrapText="1"/>
    </xf>
    <xf numFmtId="2" fontId="35" fillId="0" borderId="0" xfId="0" applyNumberFormat="1" applyFont="1"/>
    <xf numFmtId="10" fontId="34" fillId="5" borderId="3" xfId="2" applyNumberFormat="1" applyFont="1" applyFill="1" applyBorder="1" applyAlignment="1">
      <alignment horizontal="right" vertical="center" wrapText="1"/>
    </xf>
    <xf numFmtId="0" fontId="24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44" fillId="6" borderId="41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4" fontId="33" fillId="0" borderId="0" xfId="0" applyNumberFormat="1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167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right" vertical="center"/>
    </xf>
    <xf numFmtId="0" fontId="55" fillId="0" borderId="0" xfId="0" applyFont="1" applyBorder="1" applyAlignment="1">
      <alignment horizontal="center" vertical="center"/>
    </xf>
    <xf numFmtId="167" fontId="51" fillId="7" borderId="1" xfId="0" applyNumberFormat="1" applyFont="1" applyFill="1" applyBorder="1" applyAlignment="1">
      <alignment horizontal="center" vertical="center" wrapText="1"/>
    </xf>
    <xf numFmtId="167" fontId="51" fillId="7" borderId="9" xfId="0" applyNumberFormat="1" applyFont="1" applyFill="1" applyBorder="1" applyAlignment="1">
      <alignment horizontal="center" vertical="center" wrapText="1"/>
    </xf>
    <xf numFmtId="167" fontId="51" fillId="0" borderId="1" xfId="0" applyNumberFormat="1" applyFont="1" applyFill="1" applyBorder="1" applyAlignment="1">
      <alignment horizontal="center" vertical="center" wrapText="1"/>
    </xf>
    <xf numFmtId="167" fontId="51" fillId="0" borderId="0" xfId="0" applyNumberFormat="1" applyFont="1" applyFill="1" applyBorder="1" applyAlignment="1">
      <alignment horizontal="center" vertical="center" wrapText="1"/>
    </xf>
    <xf numFmtId="167" fontId="51" fillId="0" borderId="0" xfId="0" applyNumberFormat="1" applyFont="1" applyFill="1" applyBorder="1" applyAlignment="1">
      <alignment horizontal="left" vertical="center" wrapText="1"/>
    </xf>
    <xf numFmtId="170" fontId="31" fillId="0" borderId="1" xfId="0" applyNumberFormat="1" applyFont="1" applyFill="1" applyBorder="1" applyAlignment="1">
      <alignment horizontal="center" vertical="center"/>
    </xf>
    <xf numFmtId="40" fontId="33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167" fontId="51" fillId="8" borderId="0" xfId="0" applyNumberFormat="1" applyFont="1" applyFill="1" applyBorder="1" applyAlignment="1">
      <alignment horizontal="left" vertical="center" wrapText="1"/>
    </xf>
    <xf numFmtId="167" fontId="51" fillId="8" borderId="0" xfId="0" applyNumberFormat="1" applyFont="1" applyFill="1" applyBorder="1" applyAlignment="1">
      <alignment horizontal="center" vertical="center" wrapText="1"/>
    </xf>
    <xf numFmtId="40" fontId="51" fillId="8" borderId="0" xfId="0" applyNumberFormat="1" applyFont="1" applyFill="1" applyBorder="1" applyAlignment="1">
      <alignment horizontal="right" vertical="center" wrapText="1"/>
    </xf>
    <xf numFmtId="10" fontId="28" fillId="0" borderId="0" xfId="2" applyNumberFormat="1" applyFont="1" applyAlignment="1">
      <alignment vertical="center"/>
    </xf>
    <xf numFmtId="167" fontId="51" fillId="0" borderId="0" xfId="0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40" fontId="51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40" fontId="33" fillId="0" borderId="0" xfId="0" applyNumberFormat="1" applyFont="1" applyAlignment="1">
      <alignment horizontal="right" vertical="center"/>
    </xf>
    <xf numFmtId="179" fontId="33" fillId="0" borderId="0" xfId="0" applyNumberFormat="1" applyFont="1" applyAlignment="1">
      <alignment vertical="center"/>
    </xf>
    <xf numFmtId="0" fontId="51" fillId="0" borderId="0" xfId="0" applyFont="1" applyBorder="1" applyAlignment="1">
      <alignment vertical="center" wrapText="1"/>
    </xf>
    <xf numFmtId="167" fontId="49" fillId="0" borderId="0" xfId="0" applyNumberFormat="1" applyFont="1" applyBorder="1" applyAlignment="1">
      <alignment horizontal="right" vertical="center" wrapText="1"/>
    </xf>
    <xf numFmtId="167" fontId="49" fillId="0" borderId="0" xfId="0" applyNumberFormat="1" applyFont="1" applyBorder="1" applyAlignment="1">
      <alignment horizontal="center" vertical="center" wrapText="1"/>
    </xf>
    <xf numFmtId="167" fontId="51" fillId="0" borderId="0" xfId="0" applyNumberFormat="1" applyFont="1" applyBorder="1" applyAlignment="1">
      <alignment horizontal="right" vertical="center" wrapText="1"/>
    </xf>
    <xf numFmtId="40" fontId="31" fillId="0" borderId="0" xfId="0" applyNumberFormat="1" applyFont="1" applyBorder="1" applyAlignment="1">
      <alignment horizontal="right" vertical="center"/>
    </xf>
    <xf numFmtId="167" fontId="33" fillId="0" borderId="0" xfId="0" applyNumberFormat="1" applyFont="1" applyAlignment="1">
      <alignment horizontal="right" vertical="center"/>
    </xf>
    <xf numFmtId="167" fontId="49" fillId="0" borderId="0" xfId="0" applyNumberFormat="1" applyFont="1" applyFill="1" applyBorder="1" applyAlignment="1">
      <alignment horizontal="right" vertical="center" wrapText="1"/>
    </xf>
    <xf numFmtId="167" fontId="49" fillId="0" borderId="0" xfId="0" applyNumberFormat="1" applyFont="1" applyFill="1" applyBorder="1" applyAlignment="1">
      <alignment horizontal="center" vertical="center" wrapText="1"/>
    </xf>
    <xf numFmtId="40" fontId="31" fillId="0" borderId="0" xfId="0" applyNumberFormat="1" applyFont="1" applyFill="1" applyBorder="1" applyAlignment="1">
      <alignment horizontal="right" vertical="center"/>
    </xf>
    <xf numFmtId="0" fontId="33" fillId="0" borderId="3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40" fontId="33" fillId="0" borderId="3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165" fontId="33" fillId="0" borderId="0" xfId="0" applyNumberFormat="1" applyFont="1" applyBorder="1" applyAlignment="1">
      <alignment horizontal="center" vertical="center"/>
    </xf>
    <xf numFmtId="170" fontId="28" fillId="0" borderId="0" xfId="2" applyNumberFormat="1" applyFont="1" applyAlignment="1">
      <alignment vertical="center"/>
    </xf>
    <xf numFmtId="40" fontId="51" fillId="0" borderId="0" xfId="0" applyNumberFormat="1" applyFont="1" applyFill="1" applyBorder="1" applyAlignment="1">
      <alignment vertical="center" wrapText="1"/>
    </xf>
    <xf numFmtId="40" fontId="31" fillId="0" borderId="0" xfId="0" applyNumberFormat="1" applyFont="1" applyFill="1" applyBorder="1" applyAlignment="1">
      <alignment vertical="center"/>
    </xf>
    <xf numFmtId="40" fontId="31" fillId="0" borderId="0" xfId="0" applyNumberFormat="1" applyFont="1" applyAlignment="1">
      <alignment horizontal="right" vertical="center"/>
    </xf>
    <xf numFmtId="167" fontId="51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40" fontId="31" fillId="0" borderId="0" xfId="0" applyNumberFormat="1" applyFont="1" applyAlignment="1">
      <alignment vertical="center"/>
    </xf>
    <xf numFmtId="167" fontId="49" fillId="0" borderId="3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167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40" fontId="33" fillId="0" borderId="0" xfId="0" applyNumberFormat="1" applyFont="1" applyBorder="1" applyAlignment="1">
      <alignment horizontal="right" vertical="center"/>
    </xf>
    <xf numFmtId="167" fontId="31" fillId="8" borderId="0" xfId="0" applyNumberFormat="1" applyFont="1" applyFill="1" applyBorder="1" applyAlignment="1">
      <alignment horizontal="left" vertical="center" wrapText="1"/>
    </xf>
    <xf numFmtId="167" fontId="31" fillId="8" borderId="0" xfId="0" applyNumberFormat="1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vertical="center" wrapText="1"/>
    </xf>
    <xf numFmtId="167" fontId="59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vertical="center"/>
    </xf>
    <xf numFmtId="167" fontId="59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vertical="center"/>
    </xf>
    <xf numFmtId="167" fontId="49" fillId="0" borderId="3" xfId="0" applyNumberFormat="1" applyFont="1" applyFill="1" applyBorder="1" applyAlignment="1">
      <alignment horizontal="center" vertical="center" wrapText="1"/>
    </xf>
    <xf numFmtId="167" fontId="33" fillId="0" borderId="0" xfId="0" quotePrefix="1" applyNumberFormat="1" applyFont="1" applyAlignment="1">
      <alignment horizontal="left" vertical="center"/>
    </xf>
    <xf numFmtId="0" fontId="59" fillId="0" borderId="0" xfId="0" applyFont="1" applyFill="1" applyAlignment="1">
      <alignment vertical="center"/>
    </xf>
    <xf numFmtId="167" fontId="33" fillId="0" borderId="0" xfId="0" applyNumberFormat="1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167" fontId="51" fillId="10" borderId="9" xfId="0" applyNumberFormat="1" applyFont="1" applyFill="1" applyBorder="1" applyAlignment="1">
      <alignment horizontal="center" vertical="center" wrapText="1"/>
    </xf>
    <xf numFmtId="167" fontId="47" fillId="7" borderId="1" xfId="0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left" vertical="center" wrapText="1"/>
    </xf>
    <xf numFmtId="167" fontId="47" fillId="8" borderId="0" xfId="0" applyNumberFormat="1" applyFont="1" applyFill="1" applyBorder="1" applyAlignment="1">
      <alignment horizontal="left" vertical="center" wrapText="1"/>
    </xf>
    <xf numFmtId="0" fontId="47" fillId="8" borderId="0" xfId="0" applyFont="1" applyFill="1" applyBorder="1" applyAlignment="1">
      <alignment vertical="center" wrapText="1"/>
    </xf>
    <xf numFmtId="10" fontId="35" fillId="8" borderId="0" xfId="2" applyNumberFormat="1" applyFont="1" applyFill="1" applyBorder="1" applyAlignment="1">
      <alignment horizontal="right" vertical="center" wrapText="1"/>
    </xf>
    <xf numFmtId="167" fontId="35" fillId="0" borderId="0" xfId="0" applyNumberFormat="1" applyFont="1" applyAlignment="1">
      <alignment horizontal="center" vertical="center"/>
    </xf>
    <xf numFmtId="0" fontId="46" fillId="0" borderId="0" xfId="0" applyFont="1" applyBorder="1" applyAlignment="1">
      <alignment horizontal="left" vertical="center" wrapText="1"/>
    </xf>
    <xf numFmtId="167" fontId="34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51" fillId="0" borderId="2" xfId="0" applyFont="1" applyFill="1" applyBorder="1" applyAlignment="1">
      <alignment horizontal="right" vertical="center"/>
    </xf>
    <xf numFmtId="0" fontId="33" fillId="0" borderId="0" xfId="0" applyFont="1" applyBorder="1" applyAlignment="1">
      <alignment horizontal="right"/>
    </xf>
    <xf numFmtId="0" fontId="31" fillId="7" borderId="9" xfId="0" applyFont="1" applyFill="1" applyBorder="1" applyAlignment="1">
      <alignment horizontal="center" vertical="center"/>
    </xf>
    <xf numFmtId="167" fontId="51" fillId="0" borderId="1" xfId="0" applyNumberFormat="1" applyFont="1" applyBorder="1" applyAlignment="1">
      <alignment horizontal="left" vertical="center" wrapText="1"/>
    </xf>
    <xf numFmtId="10" fontId="31" fillId="0" borderId="1" xfId="2" applyNumberFormat="1" applyFont="1" applyFill="1" applyBorder="1" applyAlignment="1">
      <alignment horizontal="right" vertical="center" wrapText="1"/>
    </xf>
    <xf numFmtId="167" fontId="31" fillId="0" borderId="0" xfId="0" applyNumberFormat="1" applyFont="1" applyAlignment="1">
      <alignment horizontal="center" vertical="center"/>
    </xf>
    <xf numFmtId="167" fontId="49" fillId="0" borderId="0" xfId="0" applyNumberFormat="1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10" fontId="33" fillId="0" borderId="0" xfId="2" applyNumberFormat="1" applyFont="1" applyBorder="1" applyAlignment="1">
      <alignment horizontal="right" vertical="center"/>
    </xf>
    <xf numFmtId="10" fontId="33" fillId="0" borderId="0" xfId="2" applyNumberFormat="1" applyFont="1" applyFill="1" applyBorder="1" applyAlignment="1">
      <alignment horizontal="right" vertical="center"/>
    </xf>
    <xf numFmtId="167" fontId="49" fillId="0" borderId="0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/>
    </xf>
    <xf numFmtId="0" fontId="49" fillId="2" borderId="0" xfId="0" applyFont="1" applyFill="1" applyBorder="1" applyAlignment="1">
      <alignment vertical="center" wrapText="1"/>
    </xf>
    <xf numFmtId="167" fontId="31" fillId="8" borderId="2" xfId="0" applyNumberFormat="1" applyFont="1" applyFill="1" applyBorder="1" applyAlignment="1">
      <alignment horizontal="left" vertical="center" wrapText="1"/>
    </xf>
    <xf numFmtId="0" fontId="31" fillId="8" borderId="2" xfId="0" applyFont="1" applyFill="1" applyBorder="1" applyAlignment="1">
      <alignment vertical="center" wrapText="1"/>
    </xf>
    <xf numFmtId="10" fontId="31" fillId="8" borderId="2" xfId="2" applyNumberFormat="1" applyFont="1" applyFill="1" applyBorder="1" applyAlignment="1">
      <alignment horizontal="right" vertical="center" wrapText="1"/>
    </xf>
    <xf numFmtId="38" fontId="33" fillId="0" borderId="0" xfId="0" applyNumberFormat="1" applyFont="1" applyAlignment="1">
      <alignment vertical="center"/>
    </xf>
    <xf numFmtId="0" fontId="49" fillId="0" borderId="2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0" fontId="33" fillId="0" borderId="0" xfId="0" applyNumberFormat="1" applyFont="1" applyFill="1" applyAlignment="1">
      <alignment vertical="center"/>
    </xf>
    <xf numFmtId="167" fontId="31" fillId="8" borderId="3" xfId="0" applyNumberFormat="1" applyFont="1" applyFill="1" applyBorder="1" applyAlignment="1">
      <alignment horizontal="left" vertical="center" wrapText="1"/>
    </xf>
    <xf numFmtId="0" fontId="31" fillId="8" borderId="3" xfId="0" applyFont="1" applyFill="1" applyBorder="1" applyAlignment="1">
      <alignment vertical="center" wrapText="1"/>
    </xf>
    <xf numFmtId="10" fontId="31" fillId="8" borderId="3" xfId="2" applyNumberFormat="1" applyFont="1" applyFill="1" applyBorder="1" applyAlignment="1">
      <alignment horizontal="right" vertical="center" wrapText="1"/>
    </xf>
    <xf numFmtId="0" fontId="51" fillId="0" borderId="2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right" vertical="center" wrapText="1"/>
    </xf>
    <xf numFmtId="40" fontId="33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/>
    </xf>
    <xf numFmtId="0" fontId="52" fillId="7" borderId="2" xfId="0" applyFont="1" applyFill="1" applyBorder="1" applyAlignment="1">
      <alignment horizontal="center" vertical="center"/>
    </xf>
    <xf numFmtId="40" fontId="51" fillId="0" borderId="1" xfId="0" applyNumberFormat="1" applyFont="1" applyBorder="1" applyAlignment="1">
      <alignment horizontal="right" vertical="center" wrapText="1"/>
    </xf>
    <xf numFmtId="10" fontId="31" fillId="0" borderId="1" xfId="2" applyNumberFormat="1" applyFont="1" applyBorder="1" applyAlignment="1">
      <alignment horizontal="right" vertical="center" wrapText="1"/>
    </xf>
    <xf numFmtId="40" fontId="51" fillId="0" borderId="0" xfId="0" applyNumberFormat="1" applyFont="1" applyBorder="1" applyAlignment="1">
      <alignment horizontal="right" vertical="center" wrapText="1"/>
    </xf>
    <xf numFmtId="40" fontId="51" fillId="9" borderId="0" xfId="0" applyNumberFormat="1" applyFont="1" applyFill="1" applyBorder="1" applyAlignment="1">
      <alignment horizontal="right" vertical="center" wrapText="1"/>
    </xf>
    <xf numFmtId="40" fontId="49" fillId="0" borderId="0" xfId="0" applyNumberFormat="1" applyFont="1" applyBorder="1" applyAlignment="1">
      <alignment horizontal="right" vertical="center" wrapText="1"/>
    </xf>
    <xf numFmtId="40" fontId="49" fillId="0" borderId="0" xfId="0" applyNumberFormat="1" applyFont="1" applyFill="1" applyBorder="1" applyAlignment="1">
      <alignment horizontal="right" vertical="center" wrapText="1"/>
    </xf>
    <xf numFmtId="40" fontId="55" fillId="0" borderId="0" xfId="0" applyNumberFormat="1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vertical="center" wrapText="1"/>
    </xf>
    <xf numFmtId="10" fontId="55" fillId="0" borderId="0" xfId="2" applyNumberFormat="1" applyFont="1" applyFill="1" applyBorder="1" applyAlignment="1">
      <alignment horizontal="right" vertical="center" wrapText="1"/>
    </xf>
    <xf numFmtId="0" fontId="55" fillId="0" borderId="0" xfId="0" applyFont="1" applyBorder="1" applyAlignment="1">
      <alignment vertical="center" wrapText="1"/>
    </xf>
    <xf numFmtId="167" fontId="3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166" fontId="31" fillId="0" borderId="0" xfId="0" applyNumberFormat="1" applyFont="1" applyAlignment="1">
      <alignment horizontal="left" vertical="center"/>
    </xf>
    <xf numFmtId="4" fontId="31" fillId="0" borderId="0" xfId="0" applyNumberFormat="1" applyFont="1" applyAlignment="1">
      <alignment vertical="center"/>
    </xf>
    <xf numFmtId="0" fontId="21" fillId="0" borderId="0" xfId="0" applyFont="1" applyFill="1" applyBorder="1"/>
    <xf numFmtId="167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165" fontId="34" fillId="0" borderId="2" xfId="0" applyNumberFormat="1" applyFont="1" applyFill="1" applyBorder="1" applyAlignment="1">
      <alignment horizontal="right" vertical="center"/>
    </xf>
    <xf numFmtId="0" fontId="45" fillId="7" borderId="1" xfId="0" applyFont="1" applyFill="1" applyBorder="1" applyAlignment="1">
      <alignment horizontal="center" vertical="center"/>
    </xf>
    <xf numFmtId="0" fontId="36" fillId="7" borderId="9" xfId="0" applyFont="1" applyFill="1" applyBorder="1" applyAlignment="1">
      <alignment horizontal="centerContinuous" vertical="center"/>
    </xf>
    <xf numFmtId="40" fontId="47" fillId="0" borderId="1" xfId="0" applyNumberFormat="1" applyFont="1" applyBorder="1" applyAlignment="1">
      <alignment horizontal="right" vertical="center" wrapText="1"/>
    </xf>
    <xf numFmtId="40" fontId="47" fillId="8" borderId="0" xfId="0" applyNumberFormat="1" applyFont="1" applyFill="1" applyBorder="1" applyAlignment="1">
      <alignment horizontal="right" vertical="center" wrapText="1"/>
    </xf>
    <xf numFmtId="0" fontId="47" fillId="0" borderId="0" xfId="0" applyFont="1" applyBorder="1" applyAlignment="1">
      <alignment horizontal="left" vertical="center" wrapText="1"/>
    </xf>
    <xf numFmtId="40" fontId="47" fillId="0" borderId="0" xfId="0" applyNumberFormat="1" applyFont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40" fontId="46" fillId="0" borderId="0" xfId="0" applyNumberFormat="1" applyFont="1" applyBorder="1" applyAlignment="1">
      <alignment horizontal="right" vertical="center" wrapText="1"/>
    </xf>
    <xf numFmtId="40" fontId="46" fillId="0" borderId="0" xfId="0" applyNumberFormat="1" applyFont="1" applyFill="1" applyBorder="1" applyAlignment="1">
      <alignment horizontal="right" vertical="center" wrapText="1"/>
    </xf>
    <xf numFmtId="0" fontId="47" fillId="0" borderId="0" xfId="0" applyFont="1" applyBorder="1" applyAlignment="1">
      <alignment vertical="center" wrapText="1"/>
    </xf>
    <xf numFmtId="167" fontId="34" fillId="0" borderId="3" xfId="0" applyNumberFormat="1" applyFont="1" applyBorder="1" applyAlignment="1">
      <alignment horizontal="center" vertical="center"/>
    </xf>
    <xf numFmtId="40" fontId="46" fillId="0" borderId="3" xfId="0" applyNumberFormat="1" applyFont="1" applyBorder="1" applyAlignment="1">
      <alignment horizontal="right" vertical="center" wrapText="1"/>
    </xf>
    <xf numFmtId="167" fontId="62" fillId="0" borderId="0" xfId="0" quotePrefix="1" applyNumberFormat="1" applyFont="1" applyFill="1" applyBorder="1" applyAlignment="1">
      <alignment horizontal="left" vertical="center" wrapText="1"/>
    </xf>
    <xf numFmtId="167" fontId="61" fillId="0" borderId="0" xfId="0" quotePrefix="1" applyNumberFormat="1" applyFont="1" applyAlignment="1">
      <alignment horizontal="left" vertical="center"/>
    </xf>
    <xf numFmtId="167" fontId="36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10" fontId="36" fillId="0" borderId="2" xfId="0" applyNumberFormat="1" applyFont="1" applyFill="1" applyBorder="1" applyAlignment="1">
      <alignment horizontal="center" vertical="center"/>
    </xf>
    <xf numFmtId="10" fontId="24" fillId="0" borderId="2" xfId="0" applyNumberFormat="1" applyFont="1" applyFill="1" applyBorder="1" applyAlignment="1">
      <alignment horizontal="center" vertical="center"/>
    </xf>
    <xf numFmtId="10" fontId="34" fillId="0" borderId="2" xfId="0" applyNumberFormat="1" applyFont="1" applyFill="1" applyBorder="1" applyAlignment="1">
      <alignment horizontal="center"/>
    </xf>
    <xf numFmtId="167" fontId="45" fillId="7" borderId="1" xfId="0" applyNumberFormat="1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left" vertical="center" wrapText="1"/>
    </xf>
    <xf numFmtId="10" fontId="35" fillId="0" borderId="1" xfId="2" applyNumberFormat="1" applyFont="1" applyBorder="1" applyAlignment="1">
      <alignment horizontal="right" vertical="center" wrapText="1"/>
    </xf>
    <xf numFmtId="167" fontId="45" fillId="8" borderId="0" xfId="0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vertical="center"/>
    </xf>
    <xf numFmtId="10" fontId="35" fillId="0" borderId="0" xfId="2" applyNumberFormat="1" applyFont="1" applyBorder="1" applyAlignment="1">
      <alignment horizontal="right" vertical="center" wrapText="1"/>
    </xf>
    <xf numFmtId="167" fontId="24" fillId="0" borderId="0" xfId="0" applyNumberFormat="1" applyFont="1" applyAlignment="1">
      <alignment horizontal="center" vertical="center"/>
    </xf>
    <xf numFmtId="10" fontId="34" fillId="0" borderId="0" xfId="2" applyNumberFormat="1" applyFont="1" applyBorder="1" applyAlignment="1">
      <alignment horizontal="right" vertical="center" wrapText="1"/>
    </xf>
    <xf numFmtId="167" fontId="32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167" fontId="48" fillId="7" borderId="1" xfId="0" applyNumberFormat="1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/>
    </xf>
    <xf numFmtId="0" fontId="32" fillId="7" borderId="9" xfId="0" applyFont="1" applyFill="1" applyBorder="1" applyAlignment="1">
      <alignment horizontal="centerContinuous" vertical="center"/>
    </xf>
    <xf numFmtId="167" fontId="48" fillId="0" borderId="1" xfId="0" applyNumberFormat="1" applyFont="1" applyBorder="1" applyAlignment="1">
      <alignment horizontal="left" vertical="center" wrapText="1"/>
    </xf>
    <xf numFmtId="167" fontId="48" fillId="8" borderId="0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10" fontId="31" fillId="0" borderId="0" xfId="2" applyNumberFormat="1" applyFont="1" applyBorder="1" applyAlignment="1">
      <alignment horizontal="right" vertical="center" wrapText="1"/>
    </xf>
    <xf numFmtId="167" fontId="28" fillId="0" borderId="0" xfId="0" applyNumberFormat="1" applyFont="1" applyAlignment="1">
      <alignment horizontal="center" vertical="center"/>
    </xf>
    <xf numFmtId="10" fontId="33" fillId="0" borderId="0" xfId="2" applyNumberFormat="1" applyFont="1" applyBorder="1" applyAlignment="1">
      <alignment horizontal="right" vertical="center" wrapText="1"/>
    </xf>
    <xf numFmtId="167" fontId="28" fillId="0" borderId="3" xfId="0" applyNumberFormat="1" applyFont="1" applyBorder="1" applyAlignment="1">
      <alignment horizontal="center" vertical="center"/>
    </xf>
    <xf numFmtId="10" fontId="33" fillId="0" borderId="3" xfId="2" applyNumberFormat="1" applyFont="1" applyBorder="1" applyAlignment="1">
      <alignment horizontal="right" vertical="center" wrapText="1"/>
    </xf>
    <xf numFmtId="0" fontId="28" fillId="0" borderId="0" xfId="0" applyFont="1" applyFill="1" applyAlignment="1">
      <alignment vertical="center"/>
    </xf>
    <xf numFmtId="3" fontId="31" fillId="0" borderId="0" xfId="0" applyNumberFormat="1" applyFont="1" applyAlignment="1">
      <alignment vertical="center"/>
    </xf>
    <xf numFmtId="167" fontId="24" fillId="0" borderId="3" xfId="0" applyNumberFormat="1" applyFont="1" applyBorder="1" applyAlignment="1">
      <alignment horizontal="center" vertical="center"/>
    </xf>
    <xf numFmtId="10" fontId="34" fillId="0" borderId="3" xfId="2" applyNumberFormat="1" applyFont="1" applyBorder="1" applyAlignment="1">
      <alignment horizontal="right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173" fontId="33" fillId="0" borderId="0" xfId="2" applyNumberFormat="1" applyFont="1" applyBorder="1" applyAlignment="1">
      <alignment horizontal="right" vertical="center" wrapText="1"/>
    </xf>
    <xf numFmtId="167" fontId="60" fillId="0" borderId="0" xfId="0" quotePrefix="1" applyNumberFormat="1" applyFont="1" applyFill="1" applyBorder="1" applyAlignment="1">
      <alignment vertical="top" wrapText="1"/>
    </xf>
    <xf numFmtId="0" fontId="63" fillId="0" borderId="0" xfId="0" applyFont="1" applyBorder="1" applyAlignment="1">
      <alignment horizontal="center" vertical="center"/>
    </xf>
    <xf numFmtId="10" fontId="41" fillId="0" borderId="0" xfId="0" applyNumberFormat="1" applyFont="1" applyFill="1" applyBorder="1" applyAlignment="1">
      <alignment horizontal="right" vertical="center"/>
    </xf>
    <xf numFmtId="0" fontId="51" fillId="7" borderId="2" xfId="0" applyFont="1" applyFill="1" applyBorder="1" applyAlignment="1">
      <alignment horizontal="center" vertical="center" wrapText="1"/>
    </xf>
    <xf numFmtId="167" fontId="51" fillId="0" borderId="9" xfId="0" applyNumberFormat="1" applyFont="1" applyBorder="1" applyAlignment="1">
      <alignment horizontal="left" vertical="center" wrapText="1"/>
    </xf>
    <xf numFmtId="40" fontId="51" fillId="0" borderId="9" xfId="0" applyNumberFormat="1" applyFont="1" applyBorder="1" applyAlignment="1">
      <alignment horizontal="right" vertical="center" wrapText="1"/>
    </xf>
    <xf numFmtId="10" fontId="31" fillId="0" borderId="9" xfId="2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horizontal="center" vertical="center" wrapText="1"/>
    </xf>
    <xf numFmtId="9" fontId="33" fillId="0" borderId="0" xfId="0" applyNumberFormat="1" applyFont="1" applyAlignment="1">
      <alignment vertical="center"/>
    </xf>
    <xf numFmtId="167" fontId="49" fillId="0" borderId="0" xfId="0" quotePrefix="1" applyNumberFormat="1" applyFont="1" applyFill="1" applyBorder="1" applyAlignment="1">
      <alignment vertical="center" wrapText="1"/>
    </xf>
    <xf numFmtId="0" fontId="33" fillId="0" borderId="0" xfId="0" quotePrefix="1" applyFont="1" applyBorder="1" applyAlignment="1">
      <alignment vertical="center"/>
    </xf>
    <xf numFmtId="40" fontId="49" fillId="0" borderId="3" xfId="0" applyNumberFormat="1" applyFont="1" applyBorder="1" applyAlignment="1">
      <alignment horizontal="right" vertical="center" wrapText="1"/>
    </xf>
    <xf numFmtId="10" fontId="57" fillId="0" borderId="3" xfId="2" applyNumberFormat="1" applyFont="1" applyFill="1" applyBorder="1" applyAlignment="1">
      <alignment horizontal="right" vertical="center" wrapText="1"/>
    </xf>
    <xf numFmtId="0" fontId="58" fillId="0" borderId="0" xfId="0" quotePrefix="1" applyFont="1" applyBorder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1" fillId="0" borderId="0" xfId="0" applyFont="1" applyFill="1" applyBorder="1" applyAlignment="1">
      <alignment horizontal="center" vertical="center" wrapText="1"/>
    </xf>
    <xf numFmtId="167" fontId="60" fillId="0" borderId="0" xfId="0" quotePrefix="1" applyNumberFormat="1" applyFont="1" applyFill="1" applyBorder="1" applyAlignment="1">
      <alignment horizontal="left" vertical="center"/>
    </xf>
    <xf numFmtId="0" fontId="33" fillId="5" borderId="0" xfId="0" applyFont="1" applyFill="1" applyBorder="1" applyAlignment="1">
      <alignment vertical="center"/>
    </xf>
    <xf numFmtId="10" fontId="31" fillId="7" borderId="9" xfId="2" applyNumberFormat="1" applyFont="1" applyFill="1" applyBorder="1" applyAlignment="1">
      <alignment horizontal="right" vertical="center" wrapText="1"/>
    </xf>
    <xf numFmtId="167" fontId="21" fillId="0" borderId="1" xfId="0" applyNumberFormat="1" applyFont="1" applyBorder="1" applyAlignment="1">
      <alignment horizontal="left" vertical="center" wrapText="1"/>
    </xf>
    <xf numFmtId="0" fontId="64" fillId="8" borderId="3" xfId="0" applyFont="1" applyFill="1" applyBorder="1" applyAlignment="1">
      <alignment vertical="center" wrapText="1"/>
    </xf>
    <xf numFmtId="40" fontId="51" fillId="8" borderId="3" xfId="0" applyNumberFormat="1" applyFont="1" applyFill="1" applyBorder="1" applyAlignment="1">
      <alignment horizontal="right" vertical="center" wrapText="1"/>
    </xf>
    <xf numFmtId="40" fontId="31" fillId="8" borderId="3" xfId="0" applyNumberFormat="1" applyFont="1" applyFill="1" applyBorder="1" applyAlignment="1">
      <alignment horizontal="right" vertical="center" wrapText="1"/>
    </xf>
    <xf numFmtId="0" fontId="41" fillId="0" borderId="2" xfId="0" applyFont="1" applyBorder="1" applyAlignment="1">
      <alignment horizontal="right" vertical="center"/>
    </xf>
    <xf numFmtId="165" fontId="33" fillId="0" borderId="0" xfId="0" applyNumberFormat="1" applyFont="1" applyBorder="1" applyAlignment="1">
      <alignment horizontal="left" vertical="center"/>
    </xf>
    <xf numFmtId="167" fontId="51" fillId="7" borderId="2" xfId="0" applyNumberFormat="1" applyFont="1" applyFill="1" applyBorder="1" applyAlignment="1">
      <alignment horizontal="center" vertical="center" wrapText="1"/>
    </xf>
    <xf numFmtId="169" fontId="33" fillId="0" borderId="0" xfId="0" applyNumberFormat="1" applyFont="1" applyFill="1" applyBorder="1" applyAlignment="1">
      <alignment horizontal="left" vertical="center"/>
    </xf>
    <xf numFmtId="165" fontId="33" fillId="0" borderId="0" xfId="0" applyNumberFormat="1" applyFont="1" applyFill="1" applyBorder="1" applyAlignment="1">
      <alignment horizontal="left" vertical="center"/>
    </xf>
    <xf numFmtId="0" fontId="33" fillId="0" borderId="0" xfId="0" applyNumberFormat="1" applyFont="1" applyAlignment="1">
      <alignment vertical="center"/>
    </xf>
    <xf numFmtId="4" fontId="31" fillId="8" borderId="3" xfId="2" applyNumberFormat="1" applyFont="1" applyFill="1" applyBorder="1" applyAlignment="1">
      <alignment horizontal="right" vertical="center" wrapText="1"/>
    </xf>
    <xf numFmtId="0" fontId="33" fillId="0" borderId="0" xfId="0" quotePrefix="1" applyFont="1" applyAlignment="1">
      <alignment vertical="center"/>
    </xf>
    <xf numFmtId="10" fontId="65" fillId="8" borderId="2" xfId="2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40" fontId="63" fillId="0" borderId="0" xfId="0" applyNumberFormat="1" applyFont="1" applyFill="1" applyBorder="1" applyAlignment="1">
      <alignment horizontal="centerContinuous" vertical="center"/>
    </xf>
    <xf numFmtId="40" fontId="63" fillId="0" borderId="0" xfId="0" applyNumberFormat="1" applyFont="1" applyBorder="1" applyAlignment="1">
      <alignment horizontal="centerContinuous" vertical="center"/>
    </xf>
    <xf numFmtId="40" fontId="51" fillId="0" borderId="1" xfId="0" applyNumberFormat="1" applyFont="1" applyFill="1" applyBorder="1" applyAlignment="1">
      <alignment horizontal="right" vertical="center" wrapText="1"/>
    </xf>
    <xf numFmtId="38" fontId="33" fillId="0" borderId="0" xfId="0" applyNumberFormat="1" applyFont="1" applyFill="1" applyAlignment="1">
      <alignment vertical="center"/>
    </xf>
    <xf numFmtId="0" fontId="31" fillId="7" borderId="9" xfId="0" applyFont="1" applyFill="1" applyBorder="1" applyAlignment="1">
      <alignment horizontal="center" vertical="center"/>
    </xf>
    <xf numFmtId="0" fontId="31" fillId="10" borderId="9" xfId="0" applyFont="1" applyFill="1" applyBorder="1" applyAlignment="1">
      <alignment horizontal="center" vertical="center"/>
    </xf>
    <xf numFmtId="167" fontId="51" fillId="0" borderId="3" xfId="0" applyNumberFormat="1" applyFont="1" applyFill="1" applyBorder="1" applyAlignment="1">
      <alignment horizontal="right" vertical="center" wrapText="1"/>
    </xf>
    <xf numFmtId="167" fontId="51" fillId="10" borderId="43" xfId="0" applyNumberFormat="1" applyFont="1" applyFill="1" applyBorder="1" applyAlignment="1">
      <alignment horizontal="center" vertical="center" wrapText="1"/>
    </xf>
    <xf numFmtId="0" fontId="31" fillId="10" borderId="43" xfId="0" applyFont="1" applyFill="1" applyBorder="1" applyAlignment="1">
      <alignment horizontal="center"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/>
    </xf>
    <xf numFmtId="0" fontId="58" fillId="0" borderId="0" xfId="0" quotePrefix="1" applyFont="1" applyBorder="1" applyAlignment="1">
      <alignment horizontal="left" vertical="center" wrapText="1"/>
    </xf>
    <xf numFmtId="0" fontId="49" fillId="0" borderId="2" xfId="0" applyFont="1" applyFill="1" applyBorder="1" applyAlignment="1">
      <alignment horizontal="right"/>
    </xf>
    <xf numFmtId="0" fontId="49" fillId="0" borderId="2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40" fontId="30" fillId="4" borderId="44" xfId="5" applyFont="1" applyFill="1" applyBorder="1">
      <alignment vertical="center"/>
    </xf>
    <xf numFmtId="40" fontId="29" fillId="0" borderId="35" xfId="5" applyFont="1" applyBorder="1">
      <alignment vertical="center"/>
    </xf>
    <xf numFmtId="170" fontId="33" fillId="0" borderId="0" xfId="3" applyNumberFormat="1" applyFont="1" applyAlignment="1">
      <alignment vertical="center"/>
    </xf>
    <xf numFmtId="10" fontId="31" fillId="9" borderId="0" xfId="2" applyNumberFormat="1" applyFont="1" applyFill="1" applyBorder="1" applyAlignment="1">
      <alignment horizontal="right" vertical="center" wrapText="1"/>
    </xf>
    <xf numFmtId="40" fontId="51" fillId="9" borderId="3" xfId="0" applyNumberFormat="1" applyFont="1" applyFill="1" applyBorder="1" applyAlignment="1">
      <alignment horizontal="right" vertical="center" wrapText="1"/>
    </xf>
    <xf numFmtId="10" fontId="31" fillId="9" borderId="3" xfId="2" applyNumberFormat="1" applyFont="1" applyFill="1" applyBorder="1" applyAlignment="1">
      <alignment horizontal="right" vertical="center" wrapText="1"/>
    </xf>
    <xf numFmtId="10" fontId="31" fillId="7" borderId="2" xfId="2" applyNumberFormat="1" applyFont="1" applyFill="1" applyBorder="1" applyAlignment="1">
      <alignment horizontal="right" vertical="center" wrapText="1"/>
    </xf>
    <xf numFmtId="167" fontId="48" fillId="0" borderId="2" xfId="5" applyNumberFormat="1" applyFont="1" applyFill="1" applyBorder="1" applyAlignment="1">
      <alignment horizontal="left" vertical="center" wrapText="1"/>
    </xf>
    <xf numFmtId="40" fontId="54" fillId="0" borderId="0" xfId="5" applyFont="1" applyFill="1" applyBorder="1" applyAlignment="1">
      <alignment vertical="center" wrapText="1"/>
    </xf>
    <xf numFmtId="40" fontId="28" fillId="0" borderId="3" xfId="5" applyFont="1" applyFill="1" applyBorder="1" applyAlignment="1">
      <alignment vertical="center" wrapText="1"/>
    </xf>
    <xf numFmtId="10" fontId="48" fillId="0" borderId="48" xfId="6" applyNumberFormat="1" applyFont="1" applyFill="1" applyBorder="1" applyAlignment="1">
      <alignment horizontal="right" vertical="center" wrapText="1"/>
    </xf>
    <xf numFmtId="10" fontId="48" fillId="0" borderId="4" xfId="6" applyNumberFormat="1" applyFont="1" applyFill="1" applyBorder="1" applyAlignment="1">
      <alignment horizontal="right" vertical="center" wrapText="1"/>
    </xf>
    <xf numFmtId="10" fontId="54" fillId="0" borderId="16" xfId="6" applyNumberFormat="1" applyFont="1" applyFill="1" applyBorder="1" applyAlignment="1">
      <alignment horizontal="right" vertical="center" wrapText="1"/>
    </xf>
    <xf numFmtId="10" fontId="54" fillId="0" borderId="10" xfId="6" applyNumberFormat="1" applyFont="1" applyFill="1" applyBorder="1" applyAlignment="1">
      <alignment horizontal="right" vertical="center" wrapText="1"/>
    </xf>
    <xf numFmtId="10" fontId="34" fillId="0" borderId="2" xfId="0" applyNumberFormat="1" applyFont="1" applyFill="1" applyBorder="1" applyAlignment="1">
      <alignment horizontal="right"/>
    </xf>
    <xf numFmtId="167" fontId="58" fillId="0" borderId="0" xfId="0" quotePrefix="1" applyNumberFormat="1" applyFont="1" applyAlignment="1">
      <alignment horizontal="left" vertical="center"/>
    </xf>
    <xf numFmtId="167" fontId="61" fillId="0" borderId="0" xfId="0" quotePrefix="1" applyNumberFormat="1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58" fillId="0" borderId="0" xfId="0" quotePrefix="1" applyFont="1" applyBorder="1" applyAlignment="1">
      <alignment horizontal="left" vertical="center"/>
    </xf>
    <xf numFmtId="0" fontId="28" fillId="0" borderId="0" xfId="0" applyFont="1" applyAlignment="1"/>
    <xf numFmtId="40" fontId="32" fillId="0" borderId="0" xfId="5" applyFont="1" applyBorder="1" applyAlignment="1">
      <alignment vertical="center"/>
    </xf>
    <xf numFmtId="40" fontId="40" fillId="0" borderId="0" xfId="5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7" fillId="6" borderId="0" xfId="0" applyFont="1" applyFill="1" applyBorder="1" applyAlignment="1">
      <alignment vertical="center"/>
    </xf>
    <xf numFmtId="0" fontId="38" fillId="6" borderId="0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right"/>
    </xf>
    <xf numFmtId="183" fontId="26" fillId="0" borderId="0" xfId="5" applyNumberFormat="1" applyFont="1">
      <alignment vertical="center"/>
    </xf>
    <xf numFmtId="0" fontId="58" fillId="0" borderId="0" xfId="0" applyFont="1" applyBorder="1" applyAlignment="1">
      <alignment horizontal="left" vertical="center" wrapText="1"/>
    </xf>
    <xf numFmtId="0" fontId="31" fillId="7" borderId="9" xfId="0" applyFont="1" applyFill="1" applyBorder="1" applyAlignment="1">
      <alignment horizontal="center" vertical="center"/>
    </xf>
    <xf numFmtId="173" fontId="5" fillId="0" borderId="0" xfId="2" applyNumberFormat="1" applyAlignment="1">
      <alignment vertical="center"/>
    </xf>
    <xf numFmtId="10" fontId="5" fillId="0" borderId="0" xfId="2" applyNumberFormat="1" applyAlignment="1">
      <alignment vertical="center"/>
    </xf>
    <xf numFmtId="4" fontId="30" fillId="4" borderId="46" xfId="5" applyNumberFormat="1" applyFont="1" applyFill="1" applyBorder="1">
      <alignment vertical="center"/>
    </xf>
    <xf numFmtId="0" fontId="31" fillId="7" borderId="9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right"/>
    </xf>
    <xf numFmtId="0" fontId="34" fillId="0" borderId="0" xfId="0" applyFont="1" applyFill="1" applyBorder="1" applyAlignment="1"/>
    <xf numFmtId="0" fontId="50" fillId="0" borderId="1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 wrapText="1"/>
    </xf>
    <xf numFmtId="10" fontId="26" fillId="0" borderId="22" xfId="2" applyNumberFormat="1" applyFont="1" applyFill="1" applyBorder="1" applyAlignment="1">
      <alignment horizontal="right" vertical="center" wrapText="1"/>
    </xf>
    <xf numFmtId="10" fontId="26" fillId="0" borderId="38" xfId="2" applyNumberFormat="1" applyFont="1" applyFill="1" applyBorder="1" applyAlignment="1">
      <alignment horizontal="right" vertical="center" wrapText="1"/>
    </xf>
    <xf numFmtId="10" fontId="26" fillId="0" borderId="0" xfId="2" applyNumberFormat="1" applyFont="1" applyFill="1" applyBorder="1" applyAlignment="1">
      <alignment horizontal="right" vertical="center" wrapText="1"/>
    </xf>
    <xf numFmtId="10" fontId="26" fillId="0" borderId="3" xfId="2" applyNumberFormat="1" applyFont="1" applyFill="1" applyBorder="1" applyAlignment="1">
      <alignment horizontal="right" vertical="center" wrapText="1"/>
    </xf>
    <xf numFmtId="10" fontId="20" fillId="4" borderId="17" xfId="2" applyNumberFormat="1" applyFont="1" applyFill="1" applyBorder="1" applyAlignment="1">
      <alignment horizontal="right" vertical="center" wrapText="1"/>
    </xf>
    <xf numFmtId="10" fontId="20" fillId="4" borderId="36" xfId="2" applyNumberFormat="1" applyFont="1" applyFill="1" applyBorder="1" applyAlignment="1">
      <alignment horizontal="right" vertical="center" wrapText="1"/>
    </xf>
    <xf numFmtId="0" fontId="44" fillId="6" borderId="17" xfId="0" applyFont="1" applyFill="1" applyBorder="1" applyAlignment="1">
      <alignment horizontal="center" vertical="center"/>
    </xf>
    <xf numFmtId="0" fontId="44" fillId="6" borderId="21" xfId="0" applyFont="1" applyFill="1" applyBorder="1" applyAlignment="1">
      <alignment horizontal="center" vertical="center"/>
    </xf>
    <xf numFmtId="0" fontId="44" fillId="6" borderId="36" xfId="0" applyFont="1" applyFill="1" applyBorder="1" applyAlignment="1">
      <alignment horizontal="center" vertical="center"/>
    </xf>
    <xf numFmtId="0" fontId="44" fillId="6" borderId="39" xfId="0" applyFont="1" applyFill="1" applyBorder="1" applyAlignment="1">
      <alignment horizontal="center" vertical="center"/>
    </xf>
    <xf numFmtId="0" fontId="44" fillId="6" borderId="46" xfId="0" applyFont="1" applyFill="1" applyBorder="1" applyAlignment="1">
      <alignment horizontal="center" vertical="center"/>
    </xf>
    <xf numFmtId="0" fontId="44" fillId="6" borderId="44" xfId="0" applyFont="1" applyFill="1" applyBorder="1" applyAlignment="1">
      <alignment horizontal="center" vertical="center"/>
    </xf>
    <xf numFmtId="167" fontId="44" fillId="6" borderId="18" xfId="0" applyNumberFormat="1" applyFont="1" applyFill="1" applyBorder="1" applyAlignment="1">
      <alignment horizontal="center" vertical="center" wrapText="1"/>
    </xf>
    <xf numFmtId="167" fontId="52" fillId="4" borderId="18" xfId="0" applyNumberFormat="1" applyFont="1" applyFill="1" applyBorder="1" applyAlignment="1">
      <alignment horizontal="center" vertical="center" wrapText="1"/>
    </xf>
    <xf numFmtId="0" fontId="67" fillId="5" borderId="16" xfId="0" applyFont="1" applyFill="1" applyBorder="1" applyAlignment="1">
      <alignment vertical="center" wrapText="1"/>
    </xf>
    <xf numFmtId="0" fontId="24" fillId="5" borderId="10" xfId="0" applyFont="1" applyFill="1" applyBorder="1" applyAlignment="1">
      <alignment vertical="center" wrapText="1"/>
    </xf>
    <xf numFmtId="167" fontId="67" fillId="5" borderId="16" xfId="0" applyNumberFormat="1" applyFont="1" applyFill="1" applyBorder="1" applyAlignment="1">
      <alignment horizontal="center" vertical="center" wrapText="1"/>
    </xf>
    <xf numFmtId="167" fontId="24" fillId="5" borderId="10" xfId="0" applyNumberFormat="1" applyFont="1" applyFill="1" applyBorder="1" applyAlignment="1">
      <alignment horizontal="center" vertical="center" wrapText="1"/>
    </xf>
    <xf numFmtId="167" fontId="45" fillId="4" borderId="18" xfId="0" applyNumberFormat="1" applyFont="1" applyFill="1" applyBorder="1" applyAlignment="1">
      <alignment horizontal="center" vertical="center" wrapText="1"/>
    </xf>
    <xf numFmtId="10" fontId="36" fillId="4" borderId="17" xfId="2" applyNumberFormat="1" applyFont="1" applyFill="1" applyBorder="1" applyAlignment="1">
      <alignment horizontal="right" vertical="center" wrapText="1"/>
    </xf>
    <xf numFmtId="10" fontId="36" fillId="4" borderId="36" xfId="2" applyNumberFormat="1" applyFont="1" applyFill="1" applyBorder="1" applyAlignment="1">
      <alignment horizontal="right" vertical="center" wrapText="1"/>
    </xf>
    <xf numFmtId="10" fontId="24" fillId="5" borderId="0" xfId="2" applyNumberFormat="1" applyFont="1" applyFill="1" applyBorder="1" applyAlignment="1">
      <alignment horizontal="right" vertical="center" wrapText="1"/>
    </xf>
    <xf numFmtId="10" fontId="24" fillId="5" borderId="38" xfId="2" applyNumberFormat="1" applyFont="1" applyFill="1" applyBorder="1" applyAlignment="1">
      <alignment horizontal="right" vertical="center" wrapText="1"/>
    </xf>
    <xf numFmtId="10" fontId="24" fillId="5" borderId="47" xfId="2" applyNumberFormat="1" applyFont="1" applyFill="1" applyBorder="1" applyAlignment="1">
      <alignment horizontal="right" vertical="center" wrapText="1"/>
    </xf>
    <xf numFmtId="10" fontId="24" fillId="5" borderId="3" xfId="2" applyNumberFormat="1" applyFont="1" applyFill="1" applyBorder="1" applyAlignment="1">
      <alignment horizontal="right" vertical="center" wrapText="1"/>
    </xf>
    <xf numFmtId="167" fontId="68" fillId="6" borderId="18" xfId="0" applyNumberFormat="1" applyFont="1" applyFill="1" applyBorder="1" applyAlignment="1">
      <alignment horizontal="center" vertical="center" wrapText="1"/>
    </xf>
    <xf numFmtId="0" fontId="68" fillId="6" borderId="17" xfId="0" applyFont="1" applyFill="1" applyBorder="1" applyAlignment="1">
      <alignment horizontal="center" vertical="center"/>
    </xf>
    <xf numFmtId="0" fontId="68" fillId="6" borderId="21" xfId="0" applyFont="1" applyFill="1" applyBorder="1" applyAlignment="1">
      <alignment horizontal="center" vertical="center"/>
    </xf>
    <xf numFmtId="0" fontId="68" fillId="6" borderId="46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vertical="center" wrapText="1"/>
    </xf>
    <xf numFmtId="177" fontId="29" fillId="0" borderId="35" xfId="0" applyNumberFormat="1" applyFont="1" applyBorder="1" applyAlignment="1">
      <alignment vertical="center"/>
    </xf>
    <xf numFmtId="177" fontId="29" fillId="0" borderId="0" xfId="0" applyNumberFormat="1" applyFont="1" applyBorder="1" applyAlignment="1">
      <alignment vertical="center"/>
    </xf>
    <xf numFmtId="177" fontId="29" fillId="0" borderId="37" xfId="0" applyNumberFormat="1" applyFont="1" applyBorder="1" applyAlignment="1">
      <alignment vertical="center"/>
    </xf>
    <xf numFmtId="177" fontId="29" fillId="0" borderId="3" xfId="0" applyNumberFormat="1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167" fontId="50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84" fontId="5" fillId="0" borderId="0" xfId="3" applyNumberFormat="1" applyAlignment="1">
      <alignment vertical="center"/>
    </xf>
    <xf numFmtId="167" fontId="58" fillId="0" borderId="0" xfId="0" quotePrefix="1" applyNumberFormat="1" applyFont="1" applyAlignment="1">
      <alignment horizontal="left" vertical="center"/>
    </xf>
    <xf numFmtId="0" fontId="32" fillId="7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6" fillId="7" borderId="9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40" fontId="33" fillId="0" borderId="0" xfId="5" applyNumberFormat="1" applyFont="1" applyAlignment="1">
      <alignment vertical="center"/>
    </xf>
    <xf numFmtId="0" fontId="38" fillId="6" borderId="0" xfId="0" applyFont="1" applyFill="1" applyBorder="1" applyAlignment="1">
      <alignment vertical="center"/>
    </xf>
    <xf numFmtId="177" fontId="31" fillId="0" borderId="0" xfId="2" applyNumberFormat="1" applyFont="1" applyFill="1" applyBorder="1" applyAlignment="1">
      <alignment horizontal="center" vertical="center"/>
    </xf>
    <xf numFmtId="3" fontId="33" fillId="0" borderId="0" xfId="0" applyNumberFormat="1" applyFont="1" applyAlignment="1">
      <alignment vertical="center"/>
    </xf>
    <xf numFmtId="0" fontId="33" fillId="5" borderId="0" xfId="0" applyFont="1" applyFill="1" applyAlignment="1">
      <alignment vertical="center"/>
    </xf>
    <xf numFmtId="49" fontId="44" fillId="6" borderId="8" xfId="5" applyNumberFormat="1" applyFont="1" applyFill="1" applyBorder="1" applyAlignment="1">
      <alignment horizontal="center" vertical="center"/>
    </xf>
    <xf numFmtId="49" fontId="44" fillId="6" borderId="27" xfId="5" applyNumberFormat="1" applyFont="1" applyFill="1" applyBorder="1" applyAlignment="1">
      <alignment horizontal="center" vertical="center" wrapText="1"/>
    </xf>
    <xf numFmtId="49" fontId="44" fillId="6" borderId="3" xfId="5" applyNumberFormat="1" applyFont="1" applyFill="1" applyBorder="1" applyAlignment="1">
      <alignment horizontal="center" vertical="center" wrapText="1"/>
    </xf>
    <xf numFmtId="167" fontId="3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9" fillId="6" borderId="3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20" fillId="5" borderId="0" xfId="0" applyFont="1" applyFill="1" applyBorder="1" applyAlignment="1">
      <alignment horizontal="center" vertical="center"/>
    </xf>
    <xf numFmtId="0" fontId="66" fillId="5" borderId="0" xfId="0" applyFont="1" applyFill="1" applyBorder="1" applyAlignment="1">
      <alignment horizontal="center"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167" fontId="58" fillId="0" borderId="0" xfId="0" quotePrefix="1" applyNumberFormat="1" applyFont="1" applyAlignment="1">
      <alignment horizontal="left" vertical="center"/>
    </xf>
    <xf numFmtId="0" fontId="51" fillId="7" borderId="2" xfId="0" applyFont="1" applyFill="1" applyBorder="1" applyAlignment="1">
      <alignment horizontal="center" vertical="center"/>
    </xf>
    <xf numFmtId="40" fontId="26" fillId="0" borderId="0" xfId="5" applyFont="1" applyFill="1">
      <alignment vertical="center"/>
    </xf>
    <xf numFmtId="40" fontId="26" fillId="0" borderId="0" xfId="5" applyFont="1" applyFill="1" applyBorder="1">
      <alignment vertical="center"/>
    </xf>
    <xf numFmtId="9" fontId="5" fillId="0" borderId="0" xfId="2" applyAlignment="1">
      <alignment vertical="center"/>
    </xf>
    <xf numFmtId="43" fontId="5" fillId="0" borderId="0" xfId="3" applyAlignment="1">
      <alignment vertical="center"/>
    </xf>
    <xf numFmtId="170" fontId="33" fillId="0" borderId="0" xfId="3" applyNumberFormat="1" applyFont="1" applyFill="1" applyBorder="1" applyAlignment="1">
      <alignment vertical="center"/>
    </xf>
    <xf numFmtId="0" fontId="51" fillId="8" borderId="3" xfId="0" applyFont="1" applyFill="1" applyBorder="1" applyAlignment="1">
      <alignment vertical="center" wrapText="1"/>
    </xf>
    <xf numFmtId="170" fontId="31" fillId="8" borderId="3" xfId="2" applyNumberFormat="1" applyFont="1" applyFill="1" applyBorder="1" applyAlignment="1">
      <alignment horizontal="right" vertical="center" wrapText="1"/>
    </xf>
    <xf numFmtId="40" fontId="33" fillId="0" borderId="0" xfId="5" applyFont="1" applyFill="1" applyAlignment="1">
      <alignment vertical="center"/>
    </xf>
    <xf numFmtId="0" fontId="24" fillId="0" borderId="0" xfId="0" applyFont="1" applyFill="1"/>
    <xf numFmtId="0" fontId="33" fillId="0" borderId="0" xfId="0" applyFont="1" applyBorder="1" applyAlignment="1">
      <alignment horizontal="right" vertical="center"/>
    </xf>
    <xf numFmtId="0" fontId="31" fillId="0" borderId="0" xfId="0" applyFont="1" applyFill="1" applyBorder="1" applyAlignment="1">
      <alignment vertical="center" wrapText="1"/>
    </xf>
    <xf numFmtId="181" fontId="31" fillId="0" borderId="0" xfId="0" applyNumberFormat="1" applyFont="1" applyFill="1" applyBorder="1" applyAlignment="1">
      <alignment horizontal="right" vertical="center"/>
    </xf>
    <xf numFmtId="181" fontId="33" fillId="0" borderId="0" xfId="0" applyNumberFormat="1" applyFont="1" applyFill="1" applyBorder="1" applyAlignment="1">
      <alignment horizontal="right"/>
    </xf>
    <xf numFmtId="170" fontId="63" fillId="0" borderId="0" xfId="0" applyNumberFormat="1" applyFont="1" applyBorder="1" applyAlignment="1">
      <alignment horizontal="center" vertical="center"/>
    </xf>
    <xf numFmtId="170" fontId="33" fillId="0" borderId="0" xfId="2" applyNumberFormat="1" applyFont="1" applyFill="1" applyBorder="1" applyAlignment="1">
      <alignment horizontal="right" vertical="center" wrapText="1"/>
    </xf>
    <xf numFmtId="170" fontId="31" fillId="0" borderId="9" xfId="2" applyNumberFormat="1" applyFont="1" applyBorder="1" applyAlignment="1">
      <alignment horizontal="right" vertical="center" wrapText="1"/>
    </xf>
    <xf numFmtId="170" fontId="33" fillId="0" borderId="3" xfId="2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 wrapText="1"/>
    </xf>
    <xf numFmtId="10" fontId="57" fillId="0" borderId="0" xfId="2" applyNumberFormat="1" applyFont="1" applyFill="1" applyBorder="1" applyAlignment="1">
      <alignment horizontal="right" vertical="center" wrapText="1"/>
    </xf>
    <xf numFmtId="167" fontId="58" fillId="0" borderId="0" xfId="0" quotePrefix="1" applyNumberFormat="1" applyFont="1" applyAlignment="1">
      <alignment horizontal="left" vertical="center"/>
    </xf>
    <xf numFmtId="0" fontId="58" fillId="0" borderId="0" xfId="0" quotePrefix="1" applyFont="1" applyBorder="1" applyAlignment="1">
      <alignment horizontal="left" vertical="center" wrapText="1"/>
    </xf>
    <xf numFmtId="0" fontId="32" fillId="7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61" fillId="0" borderId="0" xfId="0" quotePrefix="1" applyFont="1" applyBorder="1" applyAlignment="1">
      <alignment horizontal="left" vertical="center" wrapText="1"/>
    </xf>
    <xf numFmtId="0" fontId="36" fillId="7" borderId="0" xfId="0" applyFont="1" applyFill="1" applyBorder="1" applyAlignment="1">
      <alignment horizontal="center" vertical="center"/>
    </xf>
    <xf numFmtId="185" fontId="8" fillId="0" borderId="0" xfId="0" applyNumberFormat="1" applyFont="1" applyAlignment="1">
      <alignment vertical="center"/>
    </xf>
    <xf numFmtId="186" fontId="5" fillId="0" borderId="0" xfId="0" applyNumberFormat="1" applyFont="1" applyAlignment="1">
      <alignment vertical="center"/>
    </xf>
    <xf numFmtId="167" fontId="51" fillId="7" borderId="1" xfId="0" applyNumberFormat="1" applyFont="1" applyFill="1" applyBorder="1" applyAlignment="1">
      <alignment horizontal="center" vertical="center" wrapText="1"/>
    </xf>
    <xf numFmtId="49" fontId="44" fillId="6" borderId="3" xfId="5" applyNumberFormat="1" applyFont="1" applyFill="1" applyBorder="1" applyAlignment="1">
      <alignment horizontal="center" vertical="center"/>
    </xf>
    <xf numFmtId="187" fontId="33" fillId="0" borderId="0" xfId="0" applyNumberFormat="1" applyFont="1" applyFill="1" applyAlignment="1">
      <alignment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0" fontId="32" fillId="7" borderId="9" xfId="0" applyFont="1" applyFill="1" applyBorder="1" applyAlignment="1">
      <alignment horizontal="center" vertical="center"/>
    </xf>
    <xf numFmtId="167" fontId="58" fillId="0" borderId="0" xfId="0" quotePrefix="1" applyNumberFormat="1" applyFont="1" applyAlignment="1">
      <alignment horizontal="left" vertical="center"/>
    </xf>
    <xf numFmtId="0" fontId="58" fillId="0" borderId="0" xfId="0" quotePrefix="1" applyFont="1" applyBorder="1" applyAlignment="1">
      <alignment horizontal="left" vertical="center" wrapText="1"/>
    </xf>
    <xf numFmtId="0" fontId="51" fillId="7" borderId="2" xfId="0" applyFont="1" applyFill="1" applyBorder="1" applyAlignment="1">
      <alignment horizontal="center" vertical="center"/>
    </xf>
    <xf numFmtId="168" fontId="33" fillId="0" borderId="0" xfId="0" applyNumberFormat="1" applyFont="1" applyAlignment="1">
      <alignment vertical="center"/>
    </xf>
    <xf numFmtId="178" fontId="28" fillId="0" borderId="0" xfId="0" applyNumberFormat="1" applyFont="1" applyAlignment="1">
      <alignment vertical="center"/>
    </xf>
    <xf numFmtId="40" fontId="55" fillId="0" borderId="3" xfId="0" applyNumberFormat="1" applyFont="1" applyFill="1" applyBorder="1" applyAlignment="1">
      <alignment horizontal="right" vertical="center" wrapText="1"/>
    </xf>
    <xf numFmtId="170" fontId="28" fillId="0" borderId="0" xfId="0" applyNumberFormat="1" applyFont="1"/>
    <xf numFmtId="10" fontId="28" fillId="0" borderId="0" xfId="0" applyNumberFormat="1" applyFont="1"/>
    <xf numFmtId="165" fontId="33" fillId="0" borderId="0" xfId="0" applyNumberFormat="1" applyFont="1" applyFill="1" applyBorder="1" applyAlignment="1">
      <alignment horizontal="right" vertical="center"/>
    </xf>
    <xf numFmtId="0" fontId="31" fillId="7" borderId="9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66" fillId="5" borderId="0" xfId="0" applyFont="1" applyFill="1" applyBorder="1" applyAlignment="1">
      <alignment horizontal="center" vertical="center"/>
    </xf>
    <xf numFmtId="188" fontId="5" fillId="0" borderId="0" xfId="3" applyNumberFormat="1" applyAlignment="1">
      <alignment vertical="center"/>
    </xf>
    <xf numFmtId="189" fontId="26" fillId="0" borderId="0" xfId="5" applyNumberFormat="1" applyFont="1">
      <alignment vertical="center"/>
    </xf>
    <xf numFmtId="190" fontId="26" fillId="0" borderId="0" xfId="5" applyNumberFormat="1" applyFont="1">
      <alignment vertical="center"/>
    </xf>
    <xf numFmtId="10" fontId="57" fillId="0" borderId="0" xfId="0" applyNumberFormat="1" applyFont="1" applyFill="1" applyAlignment="1">
      <alignment vertical="center"/>
    </xf>
    <xf numFmtId="10" fontId="5" fillId="0" borderId="0" xfId="2" applyNumberFormat="1" applyBorder="1" applyAlignment="1">
      <alignment vertical="center"/>
    </xf>
    <xf numFmtId="191" fontId="31" fillId="8" borderId="0" xfId="3" applyNumberFormat="1" applyFont="1" applyFill="1" applyBorder="1" applyAlignment="1">
      <alignment vertical="center" wrapText="1"/>
    </xf>
    <xf numFmtId="177" fontId="28" fillId="0" borderId="0" xfId="0" applyNumberFormat="1" applyFont="1" applyAlignment="1">
      <alignment vertical="center"/>
    </xf>
    <xf numFmtId="10" fontId="8" fillId="0" borderId="0" xfId="0" applyNumberFormat="1" applyFont="1" applyFill="1" applyAlignment="1">
      <alignment vertical="center"/>
    </xf>
    <xf numFmtId="185" fontId="8" fillId="0" borderId="0" xfId="0" applyNumberFormat="1" applyFont="1" applyFill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181" fontId="0" fillId="0" borderId="0" xfId="0" applyNumberFormat="1"/>
    <xf numFmtId="0" fontId="58" fillId="0" borderId="0" xfId="0" applyFont="1" applyBorder="1" applyAlignment="1">
      <alignment horizontal="left" vertical="center"/>
    </xf>
    <xf numFmtId="182" fontId="0" fillId="0" borderId="0" xfId="0" applyNumberFormat="1"/>
    <xf numFmtId="0" fontId="70" fillId="0" borderId="0" xfId="0" applyFont="1"/>
    <xf numFmtId="2" fontId="28" fillId="0" borderId="0" xfId="0" applyNumberFormat="1" applyFont="1" applyBorder="1" applyAlignment="1">
      <alignment vertical="center"/>
    </xf>
    <xf numFmtId="10" fontId="24" fillId="0" borderId="0" xfId="0" applyNumberFormat="1" applyFont="1"/>
    <xf numFmtId="2" fontId="5" fillId="0" borderId="0" xfId="3" applyNumberFormat="1"/>
    <xf numFmtId="43" fontId="5" fillId="0" borderId="0" xfId="3" applyNumberFormat="1" applyAlignment="1">
      <alignment vertical="center"/>
    </xf>
    <xf numFmtId="10" fontId="31" fillId="0" borderId="0" xfId="0" applyNumberFormat="1" applyFont="1" applyAlignment="1">
      <alignment vertical="center"/>
    </xf>
    <xf numFmtId="10" fontId="0" fillId="0" borderId="0" xfId="0" applyNumberFormat="1" applyAlignment="1">
      <alignment vertical="center"/>
    </xf>
    <xf numFmtId="10" fontId="28" fillId="0" borderId="0" xfId="0" applyNumberFormat="1" applyFont="1" applyFill="1"/>
    <xf numFmtId="0" fontId="49" fillId="0" borderId="0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/>
    </xf>
    <xf numFmtId="40" fontId="22" fillId="6" borderId="26" xfId="5" applyFont="1" applyFill="1" applyBorder="1" applyAlignment="1">
      <alignment horizontal="center" vertical="center" wrapText="1"/>
    </xf>
    <xf numFmtId="40" fontId="22" fillId="6" borderId="28" xfId="5" applyFont="1" applyFill="1" applyBorder="1" applyAlignment="1">
      <alignment horizontal="center" vertical="center" wrapText="1"/>
    </xf>
    <xf numFmtId="40" fontId="22" fillId="6" borderId="27" xfId="5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/>
    </xf>
    <xf numFmtId="10" fontId="5" fillId="0" borderId="0" xfId="2" applyNumberFormat="1"/>
    <xf numFmtId="10" fontId="30" fillId="4" borderId="45" xfId="6" applyNumberFormat="1" applyFont="1" applyFill="1" applyBorder="1" applyAlignment="1">
      <alignment vertical="center"/>
    </xf>
    <xf numFmtId="40" fontId="30" fillId="4" borderId="45" xfId="5" applyFont="1" applyFill="1" applyBorder="1">
      <alignment vertical="center"/>
    </xf>
    <xf numFmtId="192" fontId="26" fillId="0" borderId="0" xfId="5" applyNumberFormat="1" applyFont="1">
      <alignment vertical="center"/>
    </xf>
    <xf numFmtId="10" fontId="5" fillId="0" borderId="0" xfId="2" applyNumberFormat="1" applyFill="1" applyBorder="1" applyAlignment="1">
      <alignment horizontal="right" vertical="center" wrapText="1"/>
    </xf>
    <xf numFmtId="193" fontId="5" fillId="0" borderId="0" xfId="3" applyNumberFormat="1" applyAlignment="1">
      <alignment vertical="center"/>
    </xf>
    <xf numFmtId="194" fontId="54" fillId="0" borderId="24" xfId="6" applyNumberFormat="1" applyFont="1" applyFill="1" applyBorder="1" applyAlignment="1">
      <alignment horizontal="right" vertical="center" wrapText="1"/>
    </xf>
    <xf numFmtId="183" fontId="33" fillId="0" borderId="0" xfId="5" applyNumberFormat="1" applyFont="1" applyAlignment="1">
      <alignment vertical="center"/>
    </xf>
    <xf numFmtId="0" fontId="58" fillId="0" borderId="1" xfId="0" applyFont="1" applyBorder="1" applyAlignment="1">
      <alignment horizontal="left" vertical="center" wrapText="1"/>
    </xf>
    <xf numFmtId="0" fontId="66" fillId="5" borderId="0" xfId="0" applyFont="1" applyFill="1" applyBorder="1" applyAlignment="1">
      <alignment horizontal="center" vertical="center"/>
    </xf>
    <xf numFmtId="170" fontId="28" fillId="0" borderId="0" xfId="0" applyNumberFormat="1" applyFont="1" applyAlignment="1">
      <alignment vertical="center"/>
    </xf>
    <xf numFmtId="195" fontId="28" fillId="0" borderId="0" xfId="0" applyNumberFormat="1" applyFont="1" applyBorder="1" applyAlignment="1">
      <alignment vertical="center"/>
    </xf>
    <xf numFmtId="196" fontId="5" fillId="0" borderId="0" xfId="2" applyNumberFormat="1" applyAlignment="1">
      <alignment vertical="center"/>
    </xf>
    <xf numFmtId="197" fontId="28" fillId="0" borderId="0" xfId="2" applyNumberFormat="1" applyFont="1" applyAlignment="1">
      <alignment vertical="center"/>
    </xf>
    <xf numFmtId="198" fontId="5" fillId="0" borderId="0" xfId="3" applyNumberFormat="1" applyAlignment="1">
      <alignment vertical="center"/>
    </xf>
    <xf numFmtId="199" fontId="5" fillId="0" borderId="0" xfId="3" applyNumberFormat="1" applyAlignment="1">
      <alignment vertical="center"/>
    </xf>
    <xf numFmtId="200" fontId="5" fillId="0" borderId="0" xfId="3" applyNumberFormat="1" applyAlignment="1">
      <alignment vertical="center"/>
    </xf>
    <xf numFmtId="201" fontId="5" fillId="0" borderId="0" xfId="3" applyNumberFormat="1" applyAlignment="1">
      <alignment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center" vertical="center"/>
    </xf>
    <xf numFmtId="43" fontId="5" fillId="0" borderId="0" xfId="3" applyFill="1" applyBorder="1" applyAlignment="1">
      <alignment horizontal="right" vertical="center" wrapText="1"/>
    </xf>
    <xf numFmtId="0" fontId="31" fillId="7" borderId="1" xfId="0" quotePrefix="1" applyNumberFormat="1" applyFont="1" applyFill="1" applyBorder="1" applyAlignment="1">
      <alignment horizontal="center" vertical="center"/>
    </xf>
    <xf numFmtId="0" fontId="31" fillId="7" borderId="9" xfId="0" quotePrefix="1" applyNumberFormat="1" applyFont="1" applyFill="1" applyBorder="1" applyAlignment="1">
      <alignment horizontal="center" vertical="center"/>
    </xf>
    <xf numFmtId="40" fontId="26" fillId="0" borderId="0" xfId="5" applyNumberFormat="1" applyFont="1">
      <alignment vertical="center"/>
    </xf>
    <xf numFmtId="40" fontId="28" fillId="0" borderId="49" xfId="5" applyFont="1" applyBorder="1" applyAlignment="1">
      <alignment horizontal="right" wrapText="1"/>
    </xf>
    <xf numFmtId="40" fontId="27" fillId="0" borderId="0" xfId="5" applyFont="1" applyAlignment="1">
      <alignment horizontal="center" vertical="center" wrapText="1"/>
    </xf>
    <xf numFmtId="40" fontId="32" fillId="0" borderId="0" xfId="5" applyFont="1" applyAlignment="1">
      <alignment horizontal="center" vertical="top" wrapText="1"/>
    </xf>
    <xf numFmtId="40" fontId="22" fillId="6" borderId="50" xfId="5" applyFont="1" applyFill="1" applyBorder="1" applyAlignment="1">
      <alignment horizontal="center" vertical="center" wrapText="1"/>
    </xf>
    <xf numFmtId="40" fontId="22" fillId="6" borderId="51" xfId="5" applyFont="1" applyFill="1" applyBorder="1" applyAlignment="1">
      <alignment horizontal="center" vertical="center" wrapText="1"/>
    </xf>
    <xf numFmtId="174" fontId="22" fillId="6" borderId="29" xfId="5" applyNumberFormat="1" applyFont="1" applyFill="1" applyBorder="1" applyAlignment="1">
      <alignment horizontal="center" vertical="center"/>
    </xf>
    <xf numFmtId="174" fontId="22" fillId="6" borderId="46" xfId="5" applyNumberFormat="1" applyFont="1" applyFill="1" applyBorder="1" applyAlignment="1">
      <alignment horizontal="center" vertical="center"/>
    </xf>
    <xf numFmtId="174" fontId="22" fillId="6" borderId="25" xfId="5" applyNumberFormat="1" applyFont="1" applyFill="1" applyBorder="1" applyAlignment="1">
      <alignment horizontal="center" vertical="center"/>
    </xf>
    <xf numFmtId="40" fontId="32" fillId="0" borderId="0" xfId="5" applyFont="1" applyBorder="1" applyAlignment="1">
      <alignment horizontal="center" vertical="center"/>
    </xf>
    <xf numFmtId="40" fontId="40" fillId="0" borderId="0" xfId="5" applyFont="1" applyBorder="1" applyAlignment="1">
      <alignment horizontal="center" vertical="center"/>
    </xf>
    <xf numFmtId="40" fontId="22" fillId="6" borderId="32" xfId="5" applyFont="1" applyFill="1" applyBorder="1" applyAlignment="1">
      <alignment horizontal="center" vertical="center" wrapText="1"/>
    </xf>
    <xf numFmtId="40" fontId="22" fillId="6" borderId="6" xfId="5" applyFont="1" applyFill="1" applyBorder="1" applyAlignment="1">
      <alignment horizontal="center" vertical="center" wrapText="1"/>
    </xf>
    <xf numFmtId="40" fontId="22" fillId="6" borderId="31" xfId="5" applyFont="1" applyFill="1" applyBorder="1" applyAlignment="1">
      <alignment horizontal="center" vertical="center"/>
    </xf>
    <xf numFmtId="40" fontId="22" fillId="6" borderId="7" xfId="5" applyFont="1" applyFill="1" applyBorder="1" applyAlignment="1">
      <alignment horizontal="center" vertical="center"/>
    </xf>
    <xf numFmtId="40" fontId="22" fillId="6" borderId="29" xfId="5" applyFont="1" applyFill="1" applyBorder="1" applyAlignment="1">
      <alignment horizontal="center" vertical="center"/>
    </xf>
    <xf numFmtId="40" fontId="22" fillId="6" borderId="44" xfId="5" applyFont="1" applyFill="1" applyBorder="1" applyAlignment="1">
      <alignment horizontal="center" vertical="center"/>
    </xf>
    <xf numFmtId="40" fontId="22" fillId="6" borderId="31" xfId="5" applyFont="1" applyFill="1" applyBorder="1" applyAlignment="1">
      <alignment horizontal="center" vertical="center" wrapText="1"/>
    </xf>
    <xf numFmtId="40" fontId="22" fillId="6" borderId="7" xfId="5" applyFont="1" applyFill="1" applyBorder="1" applyAlignment="1">
      <alignment horizontal="center" vertical="center" wrapText="1"/>
    </xf>
    <xf numFmtId="40" fontId="22" fillId="6" borderId="54" xfId="5" applyFont="1" applyFill="1" applyBorder="1" applyAlignment="1">
      <alignment horizontal="center" vertical="center" wrapText="1"/>
    </xf>
    <xf numFmtId="40" fontId="22" fillId="6" borderId="37" xfId="5" applyFont="1" applyFill="1" applyBorder="1" applyAlignment="1">
      <alignment horizontal="center" vertical="center" wrapText="1"/>
    </xf>
    <xf numFmtId="40" fontId="22" fillId="6" borderId="52" xfId="5" applyFont="1" applyFill="1" applyBorder="1" applyAlignment="1">
      <alignment horizontal="center" vertical="center" wrapText="1"/>
    </xf>
    <xf numFmtId="40" fontId="22" fillId="6" borderId="53" xfId="5" applyFont="1" applyFill="1" applyBorder="1" applyAlignment="1">
      <alignment horizontal="center" vertical="center" wrapText="1"/>
    </xf>
    <xf numFmtId="40" fontId="22" fillId="6" borderId="32" xfId="5" applyFont="1" applyFill="1" applyBorder="1" applyAlignment="1">
      <alignment horizontal="center" vertical="center"/>
    </xf>
    <xf numFmtId="40" fontId="22" fillId="6" borderId="6" xfId="5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9" fillId="6" borderId="38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40" fontId="53" fillId="0" borderId="0" xfId="5" applyFont="1" applyBorder="1" applyAlignment="1">
      <alignment horizontal="center" vertical="center" wrapText="1"/>
    </xf>
    <xf numFmtId="167" fontId="22" fillId="6" borderId="0" xfId="5" applyNumberFormat="1" applyFont="1" applyFill="1" applyBorder="1" applyAlignment="1">
      <alignment horizontal="center" vertical="center" wrapText="1"/>
    </xf>
    <xf numFmtId="167" fontId="22" fillId="6" borderId="3" xfId="5" applyNumberFormat="1" applyFont="1" applyFill="1" applyBorder="1" applyAlignment="1">
      <alignment horizontal="center" vertical="center" wrapText="1"/>
    </xf>
    <xf numFmtId="40" fontId="22" fillId="6" borderId="26" xfId="5" applyFont="1" applyFill="1" applyBorder="1" applyAlignment="1">
      <alignment horizontal="center" vertical="center"/>
    </xf>
    <xf numFmtId="40" fontId="22" fillId="6" borderId="3" xfId="5" applyFont="1" applyFill="1" applyBorder="1" applyAlignment="1">
      <alignment horizontal="center" vertical="center"/>
    </xf>
    <xf numFmtId="174" fontId="22" fillId="6" borderId="23" xfId="5" applyNumberFormat="1" applyFont="1" applyFill="1" applyBorder="1" applyAlignment="1">
      <alignment horizontal="center" vertical="center"/>
    </xf>
    <xf numFmtId="174" fontId="22" fillId="6" borderId="43" xfId="5" applyNumberFormat="1" applyFont="1" applyFill="1" applyBorder="1" applyAlignment="1">
      <alignment horizontal="center" vertical="center"/>
    </xf>
    <xf numFmtId="174" fontId="22" fillId="6" borderId="34" xfId="5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2" fillId="6" borderId="42" xfId="0" applyFont="1" applyFill="1" applyBorder="1" applyAlignment="1">
      <alignment horizontal="center" vertical="center" wrapText="1"/>
    </xf>
    <xf numFmtId="0" fontId="22" fillId="6" borderId="55" xfId="0" applyFont="1" applyFill="1" applyBorder="1" applyAlignment="1">
      <alignment horizontal="center"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20" fillId="5" borderId="0" xfId="0" applyFont="1" applyFill="1" applyBorder="1" applyAlignment="1">
      <alignment horizontal="center" vertical="center"/>
    </xf>
    <xf numFmtId="0" fontId="66" fillId="5" borderId="0" xfId="0" applyFont="1" applyFill="1" applyBorder="1" applyAlignment="1">
      <alignment horizontal="center" vertical="center"/>
    </xf>
    <xf numFmtId="167" fontId="60" fillId="0" borderId="0" xfId="0" quotePrefix="1" applyNumberFormat="1" applyFont="1" applyFill="1" applyBorder="1" applyAlignment="1">
      <alignment horizontal="left" vertical="center" wrapText="1"/>
    </xf>
    <xf numFmtId="167" fontId="58" fillId="0" borderId="0" xfId="0" quotePrefix="1" applyNumberFormat="1" applyFont="1" applyAlignment="1">
      <alignment horizontal="left" vertical="center"/>
    </xf>
    <xf numFmtId="0" fontId="32" fillId="7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7" fontId="51" fillId="7" borderId="1" xfId="0" applyNumberFormat="1" applyFont="1" applyFill="1" applyBorder="1" applyAlignment="1">
      <alignment horizontal="center" vertical="center" wrapText="1"/>
    </xf>
    <xf numFmtId="167" fontId="51" fillId="7" borderId="2" xfId="0" applyNumberFormat="1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58" fillId="0" borderId="47" xfId="0" quotePrefix="1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61" fillId="0" borderId="47" xfId="0" quotePrefix="1" applyFont="1" applyBorder="1" applyAlignment="1">
      <alignment horizontal="left" vertical="center" wrapText="1"/>
    </xf>
    <xf numFmtId="167" fontId="61" fillId="0" borderId="0" xfId="0" quotePrefix="1" applyNumberFormat="1" applyFont="1" applyAlignment="1">
      <alignment horizontal="left" vertical="center" wrapText="1"/>
    </xf>
    <xf numFmtId="167" fontId="58" fillId="0" borderId="0" xfId="0" quotePrefix="1" applyNumberFormat="1" applyFont="1" applyAlignment="1">
      <alignment horizontal="left" vertical="center" wrapText="1"/>
    </xf>
    <xf numFmtId="0" fontId="31" fillId="7" borderId="9" xfId="0" applyFont="1" applyFill="1" applyBorder="1" applyAlignment="1">
      <alignment horizontal="center" vertical="center"/>
    </xf>
    <xf numFmtId="0" fontId="58" fillId="0" borderId="0" xfId="0" quotePrefix="1" applyFont="1" applyBorder="1" applyAlignment="1">
      <alignment horizontal="left" vertical="center" wrapText="1"/>
    </xf>
    <xf numFmtId="0" fontId="51" fillId="7" borderId="1" xfId="0" applyFont="1" applyFill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/>
    </xf>
    <xf numFmtId="167" fontId="51" fillId="7" borderId="9" xfId="0" applyNumberFormat="1" applyFont="1" applyFill="1" applyBorder="1" applyAlignment="1">
      <alignment horizontal="center" vertical="center"/>
    </xf>
    <xf numFmtId="167" fontId="51" fillId="7" borderId="9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</cellXfs>
  <cellStyles count="52">
    <cellStyle name="Capítulo" xfId="1" xr:uid="{00000000-0005-0000-0000-000000000000}"/>
    <cellStyle name="Euro" xfId="4" xr:uid="{00000000-0005-0000-0000-000001000000}"/>
    <cellStyle name="Moeda 2" xfId="46" xr:uid="{00000000-0005-0000-0000-000002000000}"/>
    <cellStyle name="Normal" xfId="0" builtinId="0"/>
    <cellStyle name="Normal 2" xfId="5" xr:uid="{00000000-0005-0000-0000-000004000000}"/>
    <cellStyle name="Normal 2 2" xfId="45" xr:uid="{00000000-0005-0000-0000-000005000000}"/>
    <cellStyle name="Normal 3" xfId="7" xr:uid="{00000000-0005-0000-0000-000006000000}"/>
    <cellStyle name="Normal 3 2" xfId="8" xr:uid="{00000000-0005-0000-0000-000007000000}"/>
    <cellStyle name="Normal 4" xfId="9" xr:uid="{00000000-0005-0000-0000-000008000000}"/>
    <cellStyle name="Normal 5" xfId="10" xr:uid="{00000000-0005-0000-0000-000009000000}"/>
    <cellStyle name="Normal 6" xfId="47" xr:uid="{00000000-0005-0000-0000-00000A000000}"/>
    <cellStyle name="Normal 7" xfId="49" xr:uid="{00000000-0005-0000-0000-00000B000000}"/>
    <cellStyle name="Nota 2" xfId="11" xr:uid="{00000000-0005-0000-0000-00000C000000}"/>
    <cellStyle name="Porcentagem" xfId="2" builtinId="5"/>
    <cellStyle name="Porcentagem 2" xfId="6" xr:uid="{00000000-0005-0000-0000-00000E000000}"/>
    <cellStyle name="Porcentagem 3" xfId="12" xr:uid="{00000000-0005-0000-0000-00000F000000}"/>
    <cellStyle name="Porcentagem 4" xfId="48" xr:uid="{00000000-0005-0000-0000-000010000000}"/>
    <cellStyle name="Porcentagem 5" xfId="50" xr:uid="{00000000-0005-0000-0000-000011000000}"/>
    <cellStyle name="Separador de milhares 2" xfId="13" xr:uid="{00000000-0005-0000-0000-000012000000}"/>
    <cellStyle name="ss1" xfId="14" xr:uid="{00000000-0005-0000-0000-000013000000}"/>
    <cellStyle name="ss10" xfId="15" xr:uid="{00000000-0005-0000-0000-000014000000}"/>
    <cellStyle name="ss11" xfId="16" xr:uid="{00000000-0005-0000-0000-000015000000}"/>
    <cellStyle name="ss12" xfId="17" xr:uid="{00000000-0005-0000-0000-000016000000}"/>
    <cellStyle name="ss13" xfId="18" xr:uid="{00000000-0005-0000-0000-000017000000}"/>
    <cellStyle name="ss14" xfId="19" xr:uid="{00000000-0005-0000-0000-000018000000}"/>
    <cellStyle name="ss15" xfId="20" xr:uid="{00000000-0005-0000-0000-000019000000}"/>
    <cellStyle name="ss16" xfId="21" xr:uid="{00000000-0005-0000-0000-00001A000000}"/>
    <cellStyle name="ss17" xfId="22" xr:uid="{00000000-0005-0000-0000-00001B000000}"/>
    <cellStyle name="ss18" xfId="23" xr:uid="{00000000-0005-0000-0000-00001C000000}"/>
    <cellStyle name="ss19" xfId="24" xr:uid="{00000000-0005-0000-0000-00001D000000}"/>
    <cellStyle name="ss2" xfId="25" xr:uid="{00000000-0005-0000-0000-00001E000000}"/>
    <cellStyle name="ss20" xfId="26" xr:uid="{00000000-0005-0000-0000-00001F000000}"/>
    <cellStyle name="ss21" xfId="27" xr:uid="{00000000-0005-0000-0000-000020000000}"/>
    <cellStyle name="ss22" xfId="28" xr:uid="{00000000-0005-0000-0000-000021000000}"/>
    <cellStyle name="ss23" xfId="29" xr:uid="{00000000-0005-0000-0000-000022000000}"/>
    <cellStyle name="ss24" xfId="30" xr:uid="{00000000-0005-0000-0000-000023000000}"/>
    <cellStyle name="ss25" xfId="31" xr:uid="{00000000-0005-0000-0000-000024000000}"/>
    <cellStyle name="ss26" xfId="32" xr:uid="{00000000-0005-0000-0000-000025000000}"/>
    <cellStyle name="ss27" xfId="33" xr:uid="{00000000-0005-0000-0000-000026000000}"/>
    <cellStyle name="ss3" xfId="34" xr:uid="{00000000-0005-0000-0000-000027000000}"/>
    <cellStyle name="ss4" xfId="35" xr:uid="{00000000-0005-0000-0000-000028000000}"/>
    <cellStyle name="ss5" xfId="36" xr:uid="{00000000-0005-0000-0000-000029000000}"/>
    <cellStyle name="ss6" xfId="37" xr:uid="{00000000-0005-0000-0000-00002A000000}"/>
    <cellStyle name="ss7" xfId="38" xr:uid="{00000000-0005-0000-0000-00002B000000}"/>
    <cellStyle name="ss8" xfId="39" xr:uid="{00000000-0005-0000-0000-00002C000000}"/>
    <cellStyle name="ss9" xfId="40" xr:uid="{00000000-0005-0000-0000-00002D000000}"/>
    <cellStyle name="Vírgula" xfId="3" builtinId="3"/>
    <cellStyle name="Vírgula 2" xfId="41" xr:uid="{00000000-0005-0000-0000-00002F000000}"/>
    <cellStyle name="Vírgula 2 2" xfId="42" xr:uid="{00000000-0005-0000-0000-000030000000}"/>
    <cellStyle name="Vírgula 3" xfId="43" xr:uid="{00000000-0005-0000-0000-000031000000}"/>
    <cellStyle name="Vírgula 4" xfId="44" xr:uid="{00000000-0005-0000-0000-000032000000}"/>
    <cellStyle name="Vírgula 5" xfId="51" xr:uid="{00000000-0005-0000-0000-000033000000}"/>
  </cellStyles>
  <dxfs count="0"/>
  <tableStyles count="0" defaultTableStyle="TableStyleMedium2" defaultPivotStyle="PivotStyleLight16"/>
  <colors>
    <mruColors>
      <color rgb="FF3366CC"/>
      <color rgb="FFFFFF99"/>
      <color rgb="FF648FC4"/>
      <color rgb="FF00FFFF"/>
      <color rgb="FFCCFFFF"/>
      <color rgb="FF99FFCC"/>
      <color rgb="FFA91798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9"/>
  <dimension ref="B2:F13"/>
  <sheetViews>
    <sheetView showGridLines="0" tabSelected="1" zoomScaleNormal="100" workbookViewId="0">
      <selection activeCell="I6" sqref="I6"/>
    </sheetView>
  </sheetViews>
  <sheetFormatPr defaultRowHeight="12" x14ac:dyDescent="0.2"/>
  <cols>
    <col min="1" max="1" width="3.7109375" style="20" customWidth="1"/>
    <col min="2" max="2" width="35.140625" style="20" bestFit="1" customWidth="1"/>
    <col min="3" max="16384" width="9.140625" style="20"/>
  </cols>
  <sheetData>
    <row r="2" spans="2:6" ht="12.75" customHeight="1" x14ac:dyDescent="0.2">
      <c r="B2" s="544" t="s">
        <v>299</v>
      </c>
      <c r="C2" s="544"/>
      <c r="D2" s="544"/>
    </row>
    <row r="3" spans="2:6" ht="25.5" customHeight="1" x14ac:dyDescent="0.2">
      <c r="B3" s="543" t="s">
        <v>359</v>
      </c>
      <c r="C3" s="543"/>
      <c r="D3" s="543"/>
    </row>
    <row r="4" spans="2:6" ht="13.5" customHeight="1" thickBot="1" x14ac:dyDescent="0.25">
      <c r="B4" s="542" t="s">
        <v>248</v>
      </c>
      <c r="C4" s="542"/>
      <c r="D4" s="542"/>
    </row>
    <row r="5" spans="2:6" ht="29.25" customHeight="1" thickBot="1" x14ac:dyDescent="0.25">
      <c r="B5" s="21" t="s">
        <v>247</v>
      </c>
      <c r="C5" s="22">
        <v>2019</v>
      </c>
      <c r="D5" s="22">
        <v>2020</v>
      </c>
    </row>
    <row r="6" spans="2:6" ht="23.25" customHeight="1" x14ac:dyDescent="0.2">
      <c r="B6" s="23" t="s">
        <v>246</v>
      </c>
      <c r="C6" s="24">
        <v>7407.0235734999897</v>
      </c>
      <c r="D6" s="24">
        <v>7447.8582502463996</v>
      </c>
      <c r="E6" s="449"/>
    </row>
    <row r="7" spans="2:6" ht="23.25" customHeight="1" thickBot="1" x14ac:dyDescent="0.25">
      <c r="B7" s="25" t="s">
        <v>245</v>
      </c>
      <c r="C7" s="26">
        <v>2403.9463025068671</v>
      </c>
      <c r="D7" s="26">
        <v>2352.3319344146958</v>
      </c>
      <c r="E7" s="375"/>
    </row>
    <row r="8" spans="2:6" ht="22.5" customHeight="1" thickBot="1" x14ac:dyDescent="0.25">
      <c r="B8" s="27" t="s">
        <v>244</v>
      </c>
      <c r="C8" s="28">
        <v>0.32454956821083086</v>
      </c>
      <c r="D8" s="28">
        <v>0.31584005164664258</v>
      </c>
      <c r="E8" s="449"/>
    </row>
    <row r="9" spans="2:6" x14ac:dyDescent="0.2">
      <c r="B9" s="29" t="s">
        <v>243</v>
      </c>
    </row>
    <row r="11" spans="2:6" x14ac:dyDescent="0.2">
      <c r="F11" s="541"/>
    </row>
    <row r="12" spans="2:6" x14ac:dyDescent="0.2">
      <c r="C12" s="31"/>
      <c r="D12" s="31"/>
    </row>
    <row r="13" spans="2:6" x14ac:dyDescent="0.2">
      <c r="C13" s="32"/>
    </row>
  </sheetData>
  <mergeCells count="3">
    <mergeCell ref="B4:D4"/>
    <mergeCell ref="B3:D3"/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2">
    <pageSetUpPr fitToPage="1"/>
  </sheetPr>
  <dimension ref="B1:AP56"/>
  <sheetViews>
    <sheetView showGridLines="0" zoomScaleNormal="100" workbookViewId="0">
      <selection activeCell="F14" sqref="F14"/>
    </sheetView>
  </sheetViews>
  <sheetFormatPr defaultColWidth="11.42578125" defaultRowHeight="11.25" x14ac:dyDescent="0.2"/>
  <cols>
    <col min="1" max="1" width="3.5703125" style="57" customWidth="1"/>
    <col min="2" max="2" width="2.5703125" style="192" customWidth="1"/>
    <col min="3" max="3" width="32.28515625" style="57" bestFit="1" customWidth="1"/>
    <col min="4" max="5" width="8.7109375" style="57" customWidth="1"/>
    <col min="6" max="7" width="10" style="57" customWidth="1"/>
    <col min="8" max="10" width="10.7109375" style="57" customWidth="1"/>
    <col min="11" max="11" width="10" style="57" customWidth="1"/>
    <col min="12" max="12" width="10.42578125" style="57" customWidth="1"/>
    <col min="13" max="21" width="10" style="57" customWidth="1"/>
    <col min="22" max="23" width="11.42578125" style="57"/>
    <col min="24" max="27" width="4.42578125" style="57" bestFit="1" customWidth="1"/>
    <col min="28" max="28" width="6.28515625" style="57" customWidth="1"/>
    <col min="29" max="35" width="4.42578125" style="57" bestFit="1" customWidth="1"/>
    <col min="36" max="36" width="4.7109375" style="57" customWidth="1"/>
    <col min="37" max="37" width="4.42578125" style="57" bestFit="1" customWidth="1"/>
    <col min="38" max="39" width="4.140625" style="57" customWidth="1"/>
    <col min="40" max="42" width="4.42578125" style="57" bestFit="1" customWidth="1"/>
    <col min="43" max="16384" width="11.42578125" style="57"/>
  </cols>
  <sheetData>
    <row r="1" spans="2:42" ht="15.75" customHeight="1" x14ac:dyDescent="0.2"/>
    <row r="2" spans="2:42" s="59" customFormat="1" ht="10.5" customHeight="1" x14ac:dyDescent="0.2">
      <c r="B2" s="600" t="s">
        <v>220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</row>
    <row r="3" spans="2:42" s="59" customFormat="1" ht="12.75" customHeight="1" x14ac:dyDescent="0.2">
      <c r="B3" s="599" t="s">
        <v>370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</row>
    <row r="4" spans="2:42" s="62" customFormat="1" ht="21.75" customHeight="1" x14ac:dyDescent="0.2">
      <c r="B4" s="240"/>
      <c r="C4" s="241"/>
      <c r="D4" s="242"/>
      <c r="E4" s="242"/>
      <c r="F4" s="242"/>
      <c r="G4" s="242"/>
      <c r="H4" s="242"/>
      <c r="I4" s="242"/>
      <c r="J4" s="242"/>
      <c r="N4" s="379"/>
      <c r="O4" s="380"/>
      <c r="P4" s="379"/>
      <c r="Q4" s="380"/>
      <c r="R4" s="379"/>
      <c r="T4" s="379"/>
      <c r="U4" s="379"/>
      <c r="V4" s="379" t="s">
        <v>1</v>
      </c>
      <c r="AL4" s="344"/>
    </row>
    <row r="5" spans="2:42" s="59" customFormat="1" ht="12.75" x14ac:dyDescent="0.2">
      <c r="B5" s="185"/>
      <c r="C5" s="243" t="s">
        <v>219</v>
      </c>
      <c r="D5" s="244">
        <v>2002</v>
      </c>
      <c r="E5" s="244">
        <v>2003</v>
      </c>
      <c r="F5" s="244">
        <v>2004</v>
      </c>
      <c r="G5" s="244">
        <v>2005</v>
      </c>
      <c r="H5" s="244">
        <v>2006</v>
      </c>
      <c r="I5" s="244">
        <v>2007</v>
      </c>
      <c r="J5" s="244">
        <v>2008</v>
      </c>
      <c r="K5" s="244">
        <v>2009</v>
      </c>
      <c r="L5" s="244">
        <v>2010</v>
      </c>
      <c r="M5" s="244">
        <v>2011</v>
      </c>
      <c r="N5" s="244">
        <v>2012</v>
      </c>
      <c r="O5" s="244">
        <v>2013</v>
      </c>
      <c r="P5" s="244">
        <v>2014</v>
      </c>
      <c r="Q5" s="244">
        <v>2015</v>
      </c>
      <c r="R5" s="244">
        <v>2016</v>
      </c>
      <c r="S5" s="427">
        <v>2017</v>
      </c>
      <c r="T5" s="427">
        <v>2018</v>
      </c>
      <c r="U5" s="427">
        <v>2019</v>
      </c>
      <c r="V5" s="427">
        <v>2020</v>
      </c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</row>
    <row r="6" spans="2:42" ht="15.75" customHeight="1" x14ac:dyDescent="0.2">
      <c r="B6" s="186"/>
      <c r="C6" s="186" t="s">
        <v>22</v>
      </c>
      <c r="D6" s="245">
        <v>477725.64373059612</v>
      </c>
      <c r="E6" s="245">
        <v>539229.73759129422</v>
      </c>
      <c r="F6" s="245">
        <v>633391.20372472308</v>
      </c>
      <c r="G6" s="245">
        <v>727944.25514386676</v>
      </c>
      <c r="H6" s="245">
        <v>802036.0370714888</v>
      </c>
      <c r="I6" s="245">
        <v>915110.20698455395</v>
      </c>
      <c r="J6" s="245">
        <v>1041894.0473415749</v>
      </c>
      <c r="K6" s="245">
        <v>1068717.0836593176</v>
      </c>
      <c r="L6" s="245">
        <v>1263144.541270592</v>
      </c>
      <c r="M6" s="245">
        <v>1459329.5803882647</v>
      </c>
      <c r="N6" s="245">
        <v>1570401.5297420642</v>
      </c>
      <c r="O6" s="245">
        <v>1735340.4025192575</v>
      </c>
      <c r="P6" s="245">
        <v>1840300.7862422885</v>
      </c>
      <c r="Q6" s="245">
        <v>1924636.1510713357</v>
      </c>
      <c r="R6" s="245">
        <v>2015961.9119591783</v>
      </c>
      <c r="S6" s="245">
        <v>2125534.9026577058</v>
      </c>
      <c r="T6" s="245">
        <v>2282073.7629001644</v>
      </c>
      <c r="U6" s="245">
        <v>2403946.3025068687</v>
      </c>
      <c r="V6" s="245">
        <v>2352331.934414695</v>
      </c>
      <c r="W6" s="518"/>
    </row>
    <row r="7" spans="2:42" ht="12.75" x14ac:dyDescent="0.2">
      <c r="B7" s="187"/>
      <c r="C7" s="188" t="s">
        <v>216</v>
      </c>
      <c r="D7" s="246">
        <v>330496.82093800005</v>
      </c>
      <c r="E7" s="246">
        <v>369822.06516747992</v>
      </c>
      <c r="F7" s="246">
        <v>435190.68453193986</v>
      </c>
      <c r="G7" s="246">
        <v>506032.67781268992</v>
      </c>
      <c r="H7" s="246">
        <v>555022.71890064981</v>
      </c>
      <c r="I7" s="246">
        <v>640262.05079418002</v>
      </c>
      <c r="J7" s="246">
        <v>722749.41201403015</v>
      </c>
      <c r="K7" s="246">
        <v>739215.42518208607</v>
      </c>
      <c r="L7" s="246">
        <v>871744.44732248958</v>
      </c>
      <c r="M7" s="246">
        <v>1021174.6772000659</v>
      </c>
      <c r="N7" s="246">
        <v>1084316.0653565701</v>
      </c>
      <c r="O7" s="246">
        <v>1196172.0976857641</v>
      </c>
      <c r="P7" s="246">
        <v>1259897.7453107701</v>
      </c>
      <c r="Q7" s="246">
        <v>1314852.88972506</v>
      </c>
      <c r="R7" s="246">
        <v>1382994.3223023266</v>
      </c>
      <c r="S7" s="246">
        <v>1448682.6188173569</v>
      </c>
      <c r="T7" s="246">
        <v>1547343.4690005679</v>
      </c>
      <c r="U7" s="246">
        <v>1614697.64401738</v>
      </c>
      <c r="V7" s="246">
        <v>1559032.5016080299</v>
      </c>
      <c r="W7" s="518"/>
    </row>
    <row r="8" spans="2:42" s="249" customFormat="1" ht="15" customHeight="1" x14ac:dyDescent="0.2">
      <c r="B8" s="190"/>
      <c r="C8" s="247" t="s">
        <v>215</v>
      </c>
      <c r="D8" s="248">
        <v>117337.99357828</v>
      </c>
      <c r="E8" s="248">
        <v>125222.89388857</v>
      </c>
      <c r="F8" s="248">
        <v>140477.12901155005</v>
      </c>
      <c r="G8" s="248">
        <v>168242.72573754002</v>
      </c>
      <c r="H8" s="248">
        <v>184914.14664062986</v>
      </c>
      <c r="I8" s="248">
        <v>217613.43831486005</v>
      </c>
      <c r="J8" s="248">
        <v>275442.70736315998</v>
      </c>
      <c r="K8" s="248">
        <v>261612.26150749071</v>
      </c>
      <c r="L8" s="248">
        <v>307712.39721406577</v>
      </c>
      <c r="M8" s="248">
        <v>366485.94003134215</v>
      </c>
      <c r="N8" s="248">
        <v>381140.76383809996</v>
      </c>
      <c r="O8" s="248">
        <v>419599.76125199988</v>
      </c>
      <c r="P8" s="248">
        <v>446679.88594239001</v>
      </c>
      <c r="Q8" s="248">
        <v>475618.92205316987</v>
      </c>
      <c r="R8" s="248">
        <v>507102.65255437657</v>
      </c>
      <c r="S8" s="248">
        <v>515890.64350044681</v>
      </c>
      <c r="T8" s="248">
        <v>562734.51730999781</v>
      </c>
      <c r="U8" s="248">
        <v>609159.90907766984</v>
      </c>
      <c r="V8" s="248">
        <v>590285.73240223003</v>
      </c>
      <c r="W8" s="518"/>
    </row>
    <row r="9" spans="2:42" ht="15" customHeight="1" x14ac:dyDescent="0.2">
      <c r="B9" s="190"/>
      <c r="C9" s="191" t="s">
        <v>214</v>
      </c>
      <c r="D9" s="250">
        <v>83528.691118370014</v>
      </c>
      <c r="E9" s="250">
        <v>91220.071573099995</v>
      </c>
      <c r="F9" s="250">
        <v>100360.04591201009</v>
      </c>
      <c r="G9" s="250">
        <v>124062.79785219001</v>
      </c>
      <c r="H9" s="250">
        <v>135719.36643493993</v>
      </c>
      <c r="I9" s="250">
        <v>159759.45131450007</v>
      </c>
      <c r="J9" s="250">
        <v>193062.28445323996</v>
      </c>
      <c r="K9" s="251">
        <v>190977.59303201514</v>
      </c>
      <c r="L9" s="251">
        <v>212957.19947736771</v>
      </c>
      <c r="M9" s="251">
        <v>255609.53962159797</v>
      </c>
      <c r="N9" s="251">
        <v>265630.83517537994</v>
      </c>
      <c r="O9" s="251">
        <v>298874.1132042699</v>
      </c>
      <c r="P9" s="251">
        <v>319512.47229684005</v>
      </c>
      <c r="Q9" s="251">
        <v>341845.62247948989</v>
      </c>
      <c r="R9" s="251">
        <v>386408.79259415658</v>
      </c>
      <c r="S9" s="251">
        <v>387959.50272963685</v>
      </c>
      <c r="T9" s="251">
        <v>414983.3978448878</v>
      </c>
      <c r="U9" s="251">
        <v>457519.92644876987</v>
      </c>
      <c r="V9" s="251">
        <v>448275.32137465</v>
      </c>
      <c r="W9" s="518"/>
    </row>
    <row r="10" spans="2:42" ht="15" customHeight="1" x14ac:dyDescent="0.2">
      <c r="B10" s="190"/>
      <c r="C10" s="60" t="s">
        <v>213</v>
      </c>
      <c r="D10" s="250">
        <v>4078.3191897800002</v>
      </c>
      <c r="E10" s="250">
        <v>4747.8199091300003</v>
      </c>
      <c r="F10" s="250">
        <v>5778.05300403</v>
      </c>
      <c r="G10" s="250">
        <v>6896.1521955099997</v>
      </c>
      <c r="H10" s="250">
        <v>7914.2766661100004</v>
      </c>
      <c r="I10" s="250">
        <v>12705.53124432</v>
      </c>
      <c r="J10" s="250">
        <v>13913.510329229999</v>
      </c>
      <c r="K10" s="251">
        <v>13625.1075291614</v>
      </c>
      <c r="L10" s="251">
        <v>16248.275038379101</v>
      </c>
      <c r="M10" s="251">
        <v>20515.444151374701</v>
      </c>
      <c r="N10" s="251">
        <v>22499.330262110001</v>
      </c>
      <c r="O10" s="251">
        <v>24188.330622900001</v>
      </c>
      <c r="P10" s="251">
        <v>25782.090302839999</v>
      </c>
      <c r="Q10" s="251">
        <v>27198.658802030001</v>
      </c>
      <c r="R10" s="251">
        <v>28284.49860771</v>
      </c>
      <c r="S10" s="251">
        <v>30504.244651460001</v>
      </c>
      <c r="T10" s="251">
        <v>32513.016757319998</v>
      </c>
      <c r="U10" s="251">
        <v>37699.798487100001</v>
      </c>
      <c r="V10" s="251">
        <v>39700.930016669998</v>
      </c>
      <c r="W10" s="518"/>
    </row>
    <row r="11" spans="2:42" ht="15" customHeight="1" x14ac:dyDescent="0.2">
      <c r="B11" s="190"/>
      <c r="C11" s="60" t="s">
        <v>212</v>
      </c>
      <c r="D11" s="250">
        <v>31536.716625410001</v>
      </c>
      <c r="E11" s="250">
        <v>30810.827259720001</v>
      </c>
      <c r="F11" s="250">
        <v>35223.73567288</v>
      </c>
      <c r="G11" s="250">
        <v>47454.673431560004</v>
      </c>
      <c r="H11" s="250">
        <v>51954.762158839992</v>
      </c>
      <c r="I11" s="250">
        <v>65766.945299810002</v>
      </c>
      <c r="J11" s="250">
        <v>78694.337153</v>
      </c>
      <c r="K11" s="251">
        <v>77343.231156040696</v>
      </c>
      <c r="L11" s="251">
        <v>82474.041880023709</v>
      </c>
      <c r="M11" s="251">
        <v>94957.600757602209</v>
      </c>
      <c r="N11" s="251">
        <v>92589.19690653999</v>
      </c>
      <c r="O11" s="251">
        <v>109316.36057608</v>
      </c>
      <c r="P11" s="251">
        <v>109019.96382074</v>
      </c>
      <c r="Q11" s="251">
        <v>104910.16847645999</v>
      </c>
      <c r="R11" s="251">
        <v>131180.66790398001</v>
      </c>
      <c r="S11" s="251">
        <v>113815.15032758001</v>
      </c>
      <c r="T11" s="251">
        <v>119062.91241566</v>
      </c>
      <c r="U11" s="251">
        <v>127130.33763976001</v>
      </c>
      <c r="V11" s="251">
        <v>122679.48283422999</v>
      </c>
      <c r="W11" s="518"/>
    </row>
    <row r="12" spans="2:42" ht="15" customHeight="1" x14ac:dyDescent="0.2">
      <c r="C12" s="60" t="s">
        <v>211</v>
      </c>
      <c r="D12" s="250">
        <v>47913.655303180007</v>
      </c>
      <c r="E12" s="250">
        <v>55661.424404249999</v>
      </c>
      <c r="F12" s="250">
        <v>59358.257235100085</v>
      </c>
      <c r="G12" s="250">
        <v>69711.97222512</v>
      </c>
      <c r="H12" s="250">
        <v>75850.327609989938</v>
      </c>
      <c r="I12" s="250">
        <v>81286.97477037007</v>
      </c>
      <c r="J12" s="250">
        <v>100454.43697100996</v>
      </c>
      <c r="K12" s="251">
        <v>100009.25434681303</v>
      </c>
      <c r="L12" s="251">
        <v>114234.88255896491</v>
      </c>
      <c r="M12" s="251">
        <v>140136.49471262106</v>
      </c>
      <c r="N12" s="251">
        <v>150542.30800672993</v>
      </c>
      <c r="O12" s="251">
        <v>165369.42200528993</v>
      </c>
      <c r="P12" s="251">
        <v>184710.41817326006</v>
      </c>
      <c r="Q12" s="251">
        <v>209736.79520099988</v>
      </c>
      <c r="R12" s="251">
        <v>226943.6260824666</v>
      </c>
      <c r="S12" s="251">
        <v>243640.1077505968</v>
      </c>
      <c r="T12" s="251">
        <v>263407.46867190785</v>
      </c>
      <c r="U12" s="251">
        <v>292689.79032190982</v>
      </c>
      <c r="V12" s="251">
        <v>285894.90852375003</v>
      </c>
      <c r="W12" s="518"/>
    </row>
    <row r="13" spans="2:42" ht="15" customHeight="1" x14ac:dyDescent="0.2">
      <c r="B13" s="190"/>
      <c r="C13" s="60" t="s">
        <v>210</v>
      </c>
      <c r="D13" s="250">
        <v>18486.119029029982</v>
      </c>
      <c r="E13" s="250">
        <v>17769.593106620021</v>
      </c>
      <c r="F13" s="250">
        <v>21066.367586099972</v>
      </c>
      <c r="G13" s="250">
        <v>24078.183216830002</v>
      </c>
      <c r="H13" s="250">
        <v>26863.241409299961</v>
      </c>
      <c r="I13" s="250">
        <v>31298.319005279998</v>
      </c>
      <c r="J13" s="250">
        <v>36730.180626430003</v>
      </c>
      <c r="K13" s="251">
        <v>27730.529190967729</v>
      </c>
      <c r="L13" s="251">
        <v>37293.717663764612</v>
      </c>
      <c r="M13" s="251">
        <v>41228.704852564886</v>
      </c>
      <c r="N13" s="251">
        <v>42655.832202500002</v>
      </c>
      <c r="O13" s="251">
        <v>42922.812735540007</v>
      </c>
      <c r="P13" s="251">
        <v>49201.54583452997</v>
      </c>
      <c r="Q13" s="251">
        <v>48048.708224779963</v>
      </c>
      <c r="R13" s="251">
        <v>41851.411652999996</v>
      </c>
      <c r="S13" s="251">
        <v>47041.4235109</v>
      </c>
      <c r="T13" s="251">
        <v>53985.349807509992</v>
      </c>
      <c r="U13" s="251">
        <v>52439.901666630001</v>
      </c>
      <c r="V13" s="251">
        <v>55894.353524589998</v>
      </c>
      <c r="W13" s="518"/>
    </row>
    <row r="14" spans="2:42" ht="15" customHeight="1" x14ac:dyDescent="0.2">
      <c r="B14" s="190"/>
      <c r="C14" s="60" t="s">
        <v>209</v>
      </c>
      <c r="D14" s="250">
        <v>3993.5268747599998</v>
      </c>
      <c r="E14" s="250">
        <v>4420.9334368199998</v>
      </c>
      <c r="F14" s="250">
        <v>5232.58637585</v>
      </c>
      <c r="G14" s="250">
        <v>5966.3648463500003</v>
      </c>
      <c r="H14" s="250">
        <v>6739.7833808300002</v>
      </c>
      <c r="I14" s="250">
        <v>7817.7418561000004</v>
      </c>
      <c r="J14" s="250">
        <v>20168.481478850001</v>
      </c>
      <c r="K14" s="251">
        <v>19235.096058545201</v>
      </c>
      <c r="L14" s="251">
        <v>26571.3240701256</v>
      </c>
      <c r="M14" s="251">
        <v>31998.910159125098</v>
      </c>
      <c r="N14" s="251">
        <v>31001.541765670001</v>
      </c>
      <c r="O14" s="251">
        <v>29417.363766530001</v>
      </c>
      <c r="P14" s="251">
        <v>29756.152120440001</v>
      </c>
      <c r="Q14" s="251">
        <v>34681.048804569997</v>
      </c>
      <c r="R14" s="251">
        <v>33644.721465490002</v>
      </c>
      <c r="S14" s="251">
        <v>34660.485801909999</v>
      </c>
      <c r="T14" s="251">
        <v>36615.142623449996</v>
      </c>
      <c r="U14" s="251">
        <v>40945.032707079998</v>
      </c>
      <c r="V14" s="251">
        <v>21949.207324430001</v>
      </c>
      <c r="W14" s="518"/>
    </row>
    <row r="15" spans="2:42" ht="15" customHeight="1" x14ac:dyDescent="0.2">
      <c r="B15" s="190"/>
      <c r="C15" s="60" t="s">
        <v>208</v>
      </c>
      <c r="D15" s="250">
        <v>7956.6523940700008</v>
      </c>
      <c r="E15" s="250">
        <v>8130.6350790300003</v>
      </c>
      <c r="F15" s="250">
        <v>9216.9809103400003</v>
      </c>
      <c r="G15" s="250">
        <v>8942.6940941199991</v>
      </c>
      <c r="H15" s="250">
        <v>9859.60119786</v>
      </c>
      <c r="I15" s="250">
        <v>12217.928503289999</v>
      </c>
      <c r="J15" s="250">
        <v>17103.997250149998</v>
      </c>
      <c r="K15" s="251">
        <v>15904.489361829703</v>
      </c>
      <c r="L15" s="251">
        <v>21118.967165501323</v>
      </c>
      <c r="M15" s="251">
        <v>26762.650835732926</v>
      </c>
      <c r="N15" s="251">
        <v>31088.400171739999</v>
      </c>
      <c r="O15" s="251">
        <v>36973.799654809998</v>
      </c>
      <c r="P15" s="251">
        <v>36773.719680779999</v>
      </c>
      <c r="Q15" s="251">
        <v>38969.359133269994</v>
      </c>
      <c r="R15" s="251">
        <v>31447.614282120001</v>
      </c>
      <c r="S15" s="251">
        <v>32350.158855549998</v>
      </c>
      <c r="T15" s="251">
        <v>40704.096041889999</v>
      </c>
      <c r="U15" s="251">
        <v>42932.793020129997</v>
      </c>
      <c r="V15" s="251">
        <v>45721.898153310001</v>
      </c>
      <c r="W15" s="518"/>
    </row>
    <row r="16" spans="2:42" ht="15" customHeight="1" x14ac:dyDescent="0.2">
      <c r="B16" s="190"/>
      <c r="C16" s="60" t="s">
        <v>207</v>
      </c>
      <c r="D16" s="250">
        <v>1532.54086198</v>
      </c>
      <c r="E16" s="250">
        <v>1792.2465098</v>
      </c>
      <c r="F16" s="250">
        <v>2266.0876051599998</v>
      </c>
      <c r="G16" s="250">
        <v>2874.7208716099999</v>
      </c>
      <c r="H16" s="250">
        <v>3254.9200626299998</v>
      </c>
      <c r="I16" s="250">
        <v>3517.4368193199998</v>
      </c>
      <c r="J16" s="250">
        <v>4157.7645719900001</v>
      </c>
      <c r="K16" s="251">
        <v>4150.6282351199998</v>
      </c>
      <c r="L16" s="251">
        <v>5068.2935780999996</v>
      </c>
      <c r="M16" s="251">
        <v>5833.4185935699998</v>
      </c>
      <c r="N16" s="251">
        <v>5265.5039252300003</v>
      </c>
      <c r="O16" s="251">
        <v>5110.0784575799998</v>
      </c>
      <c r="P16" s="251">
        <v>4989.0948035800002</v>
      </c>
      <c r="Q16" s="251">
        <v>5314.5956677900003</v>
      </c>
      <c r="R16" s="251">
        <v>6952.8978263500003</v>
      </c>
      <c r="S16" s="251">
        <v>6401.1659018599994</v>
      </c>
      <c r="T16" s="251">
        <v>7651.8040985300013</v>
      </c>
      <c r="U16" s="251">
        <v>6611.4719778199997</v>
      </c>
      <c r="V16" s="251">
        <v>4431.161538620001</v>
      </c>
      <c r="W16" s="518"/>
    </row>
    <row r="17" spans="2:23" ht="15" customHeight="1" x14ac:dyDescent="0.2">
      <c r="B17" s="190"/>
      <c r="C17" s="60" t="s">
        <v>206</v>
      </c>
      <c r="D17" s="250">
        <v>654.69486257999995</v>
      </c>
      <c r="E17" s="250">
        <v>689.18425116000003</v>
      </c>
      <c r="F17" s="250">
        <v>1075.64026203</v>
      </c>
      <c r="G17" s="250">
        <v>983.58108644000004</v>
      </c>
      <c r="H17" s="250">
        <v>910.48721172</v>
      </c>
      <c r="I17" s="250">
        <v>1380.92668899</v>
      </c>
      <c r="J17" s="250">
        <v>2305.04206415</v>
      </c>
      <c r="K17" s="251">
        <v>1511.4738356</v>
      </c>
      <c r="L17" s="251">
        <v>2348.8514229000002</v>
      </c>
      <c r="M17" s="251">
        <v>2456.5643169999998</v>
      </c>
      <c r="N17" s="251">
        <v>2883.1382656400001</v>
      </c>
      <c r="O17" s="251">
        <v>3366.9063731900001</v>
      </c>
      <c r="P17" s="251">
        <v>3203.5414741599998</v>
      </c>
      <c r="Q17" s="251">
        <v>3004.8334032299999</v>
      </c>
      <c r="R17" s="251">
        <v>2741.2885122500002</v>
      </c>
      <c r="S17" s="251">
        <v>2861.9556017199998</v>
      </c>
      <c r="T17" s="251">
        <v>3721.55728503</v>
      </c>
      <c r="U17" s="251">
        <v>3230.7710276399998</v>
      </c>
      <c r="V17" s="251">
        <v>5208.3884124799997</v>
      </c>
      <c r="W17" s="518"/>
    </row>
    <row r="18" spans="2:23" ht="15" customHeight="1" x14ac:dyDescent="0.2">
      <c r="B18" s="190"/>
      <c r="C18" s="60" t="s">
        <v>205</v>
      </c>
      <c r="D18" s="250">
        <v>995.17792424000004</v>
      </c>
      <c r="E18" s="250">
        <v>967.14115417000005</v>
      </c>
      <c r="F18" s="250">
        <v>1016.08399925</v>
      </c>
      <c r="G18" s="250">
        <v>1061.4249204</v>
      </c>
      <c r="H18" s="250">
        <v>1276.45525821</v>
      </c>
      <c r="I18" s="250">
        <v>1304.28263657</v>
      </c>
      <c r="J18" s="250">
        <v>1512.8570147800001</v>
      </c>
      <c r="K18" s="251">
        <v>1681.2607184399999</v>
      </c>
      <c r="L18" s="251">
        <v>1869.0209691</v>
      </c>
      <c r="M18" s="251">
        <v>2025.4410067199999</v>
      </c>
      <c r="N18" s="251">
        <v>2001.2114203599999</v>
      </c>
      <c r="O18" s="251">
        <v>2170.7139497500002</v>
      </c>
      <c r="P18" s="251">
        <v>2343.2396134199998</v>
      </c>
      <c r="Q18" s="251">
        <v>2649.7825812000001</v>
      </c>
      <c r="R18" s="251">
        <v>2929.5101659100001</v>
      </c>
      <c r="S18" s="251">
        <v>3342.7529707499998</v>
      </c>
      <c r="T18" s="251">
        <v>3654.3468462800001</v>
      </c>
      <c r="U18" s="251">
        <v>3850.2736237499998</v>
      </c>
      <c r="V18" s="251">
        <v>7044.4597652299999</v>
      </c>
      <c r="W18" s="518"/>
    </row>
    <row r="19" spans="2:23" ht="15" customHeight="1" x14ac:dyDescent="0.2">
      <c r="B19" s="190"/>
      <c r="C19" s="60" t="s">
        <v>204</v>
      </c>
      <c r="D19" s="250">
        <v>190.59051324999999</v>
      </c>
      <c r="E19" s="250">
        <v>233.08877787</v>
      </c>
      <c r="F19" s="250">
        <v>243.33636081</v>
      </c>
      <c r="G19" s="250">
        <v>272.95884960000001</v>
      </c>
      <c r="H19" s="250">
        <v>290.29168514000003</v>
      </c>
      <c r="I19" s="250">
        <v>317.35149080999997</v>
      </c>
      <c r="J19" s="250">
        <v>402.09990356999998</v>
      </c>
      <c r="K19" s="251">
        <v>421.19107497294198</v>
      </c>
      <c r="L19" s="251">
        <v>485.02286720654803</v>
      </c>
      <c r="M19" s="251">
        <v>570.71064503124398</v>
      </c>
      <c r="N19" s="251">
        <v>614.30091158000005</v>
      </c>
      <c r="O19" s="251">
        <v>763.97311033000005</v>
      </c>
      <c r="P19" s="251">
        <v>900.12011863999999</v>
      </c>
      <c r="Q19" s="251">
        <v>1104.9717588399999</v>
      </c>
      <c r="R19" s="251">
        <v>1126.4160551</v>
      </c>
      <c r="S19" s="251">
        <v>1273.1981281199999</v>
      </c>
      <c r="T19" s="251">
        <v>1418.8227624199999</v>
      </c>
      <c r="U19" s="251">
        <v>1629.7386058499999</v>
      </c>
      <c r="V19" s="251">
        <v>1760.94230892</v>
      </c>
      <c r="W19" s="518"/>
    </row>
    <row r="20" spans="2:23" ht="15" customHeight="1" x14ac:dyDescent="0.2">
      <c r="B20" s="190"/>
      <c r="C20" s="252" t="s">
        <v>203</v>
      </c>
      <c r="D20" s="248">
        <v>152100.19034814002</v>
      </c>
      <c r="E20" s="248">
        <v>176541.60965686999</v>
      </c>
      <c r="F20" s="248">
        <v>219020.74922986</v>
      </c>
      <c r="G20" s="248">
        <v>253059.44546872002</v>
      </c>
      <c r="H20" s="248">
        <v>275885.13464556</v>
      </c>
      <c r="I20" s="248">
        <v>316326.55673235003</v>
      </c>
      <c r="J20" s="248">
        <v>371108.00115763006</v>
      </c>
      <c r="K20" s="248">
        <v>394668.30209127441</v>
      </c>
      <c r="L20" s="248">
        <v>466119.71309505339</v>
      </c>
      <c r="M20" s="248">
        <v>540497.28373870393</v>
      </c>
      <c r="N20" s="248">
        <v>580390.63502455014</v>
      </c>
      <c r="O20" s="248">
        <v>638714.92028605996</v>
      </c>
      <c r="P20" s="248">
        <v>660695.54155376006</v>
      </c>
      <c r="Q20" s="248">
        <v>672636.79662161996</v>
      </c>
      <c r="R20" s="248">
        <v>698957.57964649994</v>
      </c>
      <c r="S20" s="248">
        <v>750651.90624521999</v>
      </c>
      <c r="T20" s="248">
        <v>802114.33120974002</v>
      </c>
      <c r="U20" s="248">
        <v>816618.23702513019</v>
      </c>
      <c r="V20" s="248">
        <v>789160.35943905998</v>
      </c>
      <c r="W20" s="518"/>
    </row>
    <row r="21" spans="2:23" ht="15" customHeight="1" x14ac:dyDescent="0.2">
      <c r="B21" s="190"/>
      <c r="C21" s="60" t="s">
        <v>202</v>
      </c>
      <c r="D21" s="250">
        <v>69965.058347790007</v>
      </c>
      <c r="E21" s="250">
        <v>79687.359535369993</v>
      </c>
      <c r="F21" s="250">
        <v>93614.868948480012</v>
      </c>
      <c r="G21" s="250">
        <v>106948.12091376001</v>
      </c>
      <c r="H21" s="250">
        <v>121372.86557638001</v>
      </c>
      <c r="I21" s="250">
        <v>138370.37439976001</v>
      </c>
      <c r="J21" s="250">
        <v>159601.16647318</v>
      </c>
      <c r="K21" s="251">
        <v>179400.57615067001</v>
      </c>
      <c r="L21" s="251">
        <v>211836.14415442001</v>
      </c>
      <c r="M21" s="251">
        <v>244526.62045044001</v>
      </c>
      <c r="N21" s="251">
        <v>272685.42321531998</v>
      </c>
      <c r="O21" s="251">
        <v>296261.32476346003</v>
      </c>
      <c r="P21" s="251">
        <v>316375.50640134001</v>
      </c>
      <c r="Q21" s="251">
        <v>321698.019103</v>
      </c>
      <c r="R21" s="251">
        <v>336328.16027558001</v>
      </c>
      <c r="S21" s="251">
        <v>355517.69272219006</v>
      </c>
      <c r="T21" s="251">
        <v>374412.91658369004</v>
      </c>
      <c r="U21" s="251">
        <v>396321.18485244008</v>
      </c>
      <c r="V21" s="251">
        <v>387710.51289700996</v>
      </c>
      <c r="W21" s="518"/>
    </row>
    <row r="22" spans="2:23" s="249" customFormat="1" ht="15" customHeight="1" x14ac:dyDescent="0.2">
      <c r="B22" s="190"/>
      <c r="C22" s="60" t="s">
        <v>305</v>
      </c>
      <c r="D22" s="250">
        <v>50997.471703709998</v>
      </c>
      <c r="E22" s="250">
        <v>58086.513164069998</v>
      </c>
      <c r="F22" s="250">
        <v>77402.346734859995</v>
      </c>
      <c r="G22" s="250">
        <v>86677.540161140001</v>
      </c>
      <c r="H22" s="250">
        <v>89302.608820839989</v>
      </c>
      <c r="I22" s="250">
        <v>100946.4177637</v>
      </c>
      <c r="J22" s="250">
        <v>118716.72553831</v>
      </c>
      <c r="K22" s="251">
        <v>117084.29840245799</v>
      </c>
      <c r="L22" s="251">
        <v>140938.73251959</v>
      </c>
      <c r="M22" s="251">
        <v>164981.96676945401</v>
      </c>
      <c r="N22" s="251">
        <v>175008.17503131001</v>
      </c>
      <c r="O22" s="251">
        <v>197545.45191569001</v>
      </c>
      <c r="P22" s="251">
        <v>194696.28558818001</v>
      </c>
      <c r="Q22" s="251">
        <v>199876.00025542002</v>
      </c>
      <c r="R22" s="251">
        <v>201517.27768101002</v>
      </c>
      <c r="S22" s="251">
        <v>221669.85452379001</v>
      </c>
      <c r="T22" s="251">
        <v>244286.93334846004</v>
      </c>
      <c r="U22" s="251">
        <v>237371.88993586999</v>
      </c>
      <c r="V22" s="251">
        <v>218602.47692681002</v>
      </c>
      <c r="W22" s="518"/>
    </row>
    <row r="23" spans="2:23" ht="15" customHeight="1" x14ac:dyDescent="0.2">
      <c r="C23" s="60" t="s">
        <v>201</v>
      </c>
      <c r="D23" s="250">
        <v>12428.22029734</v>
      </c>
      <c r="E23" s="250">
        <v>15701.39744692</v>
      </c>
      <c r="F23" s="250">
        <v>19339.91432892</v>
      </c>
      <c r="G23" s="250">
        <v>25000.64977851</v>
      </c>
      <c r="H23" s="250">
        <v>26639.91080424</v>
      </c>
      <c r="I23" s="250">
        <v>33294.668681969997</v>
      </c>
      <c r="J23" s="250">
        <v>41784.216774870001</v>
      </c>
      <c r="K23" s="251">
        <v>43423.7585465788</v>
      </c>
      <c r="L23" s="251">
        <v>45780.466946379107</v>
      </c>
      <c r="M23" s="251">
        <v>58694.387866472302</v>
      </c>
      <c r="N23" s="251">
        <v>55834.248711699998</v>
      </c>
      <c r="O23" s="251">
        <v>61686.57588412</v>
      </c>
      <c r="P23" s="251">
        <v>62331.828863659997</v>
      </c>
      <c r="Q23" s="251">
        <v>59146.889511419999</v>
      </c>
      <c r="R23" s="251">
        <v>66759.990913999995</v>
      </c>
      <c r="S23" s="251">
        <v>70686.226449740003</v>
      </c>
      <c r="T23" s="251">
        <v>75750.738838909994</v>
      </c>
      <c r="U23" s="251">
        <v>80374.308856739997</v>
      </c>
      <c r="V23" s="251">
        <v>77352.134387460013</v>
      </c>
      <c r="W23" s="518"/>
    </row>
    <row r="24" spans="2:23" ht="15" customHeight="1" x14ac:dyDescent="0.2">
      <c r="C24" s="60" t="s">
        <v>200</v>
      </c>
      <c r="D24" s="250">
        <v>12516.643089370002</v>
      </c>
      <c r="E24" s="250">
        <v>16614.67041404</v>
      </c>
      <c r="F24" s="250">
        <v>19321.13774418</v>
      </c>
      <c r="G24" s="250">
        <v>21340.440591810002</v>
      </c>
      <c r="H24" s="250">
        <v>23460.651129549999</v>
      </c>
      <c r="I24" s="250">
        <v>25862.125195630004</v>
      </c>
      <c r="J24" s="250">
        <v>30410.193094149996</v>
      </c>
      <c r="K24" s="251">
        <v>30989.913348977498</v>
      </c>
      <c r="L24" s="251">
        <v>40593.6385365842</v>
      </c>
      <c r="M24" s="251">
        <v>42902.395916187597</v>
      </c>
      <c r="N24" s="251">
        <v>46486.151076379996</v>
      </c>
      <c r="O24" s="251">
        <v>50519.561795829999</v>
      </c>
      <c r="P24" s="251">
        <v>51441.217044000048</v>
      </c>
      <c r="Q24" s="251">
        <v>52589.860444130027</v>
      </c>
      <c r="R24" s="251">
        <v>54823.30558652</v>
      </c>
      <c r="S24" s="251">
        <v>60775.3369026</v>
      </c>
      <c r="T24" s="251">
        <v>66526.775928189993</v>
      </c>
      <c r="U24" s="251">
        <v>64016.415387239998</v>
      </c>
      <c r="V24" s="251">
        <v>61312.378945489996</v>
      </c>
      <c r="W24" s="518"/>
    </row>
    <row r="25" spans="2:23" ht="15" customHeight="1" x14ac:dyDescent="0.2">
      <c r="B25" s="190"/>
      <c r="C25" s="60" t="s">
        <v>199</v>
      </c>
      <c r="D25" s="250">
        <v>4369.0061133600002</v>
      </c>
      <c r="E25" s="250">
        <v>4313.6922626100004</v>
      </c>
      <c r="F25" s="250">
        <v>6906.4626592200002</v>
      </c>
      <c r="G25" s="250">
        <v>10435.14219146</v>
      </c>
      <c r="H25" s="250">
        <v>11996.344427010001</v>
      </c>
      <c r="I25" s="250">
        <v>13912.09492141</v>
      </c>
      <c r="J25" s="250">
        <v>16068.45582614</v>
      </c>
      <c r="K25" s="251">
        <v>18510.84251038</v>
      </c>
      <c r="L25" s="251">
        <v>20807.681025600003</v>
      </c>
      <c r="M25" s="251">
        <v>22495.592371890001</v>
      </c>
      <c r="N25" s="251">
        <v>22854.343179119998</v>
      </c>
      <c r="O25" s="251">
        <v>24386.328350039999</v>
      </c>
      <c r="P25" s="251">
        <v>26808.874356779997</v>
      </c>
      <c r="Q25" s="251">
        <v>29339.604331449998</v>
      </c>
      <c r="R25" s="251">
        <v>30691.15692945</v>
      </c>
      <c r="S25" s="251">
        <v>33773.183097780005</v>
      </c>
      <c r="T25" s="251">
        <v>33592.266344119998</v>
      </c>
      <c r="U25" s="251">
        <v>33290.326140199999</v>
      </c>
      <c r="V25" s="251">
        <v>39625.282480199996</v>
      </c>
      <c r="W25" s="518"/>
    </row>
    <row r="26" spans="2:23" ht="15" customHeight="1" x14ac:dyDescent="0.2">
      <c r="B26" s="190"/>
      <c r="C26" s="60" t="s">
        <v>198</v>
      </c>
      <c r="D26" s="250">
        <v>1053.6806337600001</v>
      </c>
      <c r="E26" s="250">
        <v>1276.9804080399999</v>
      </c>
      <c r="F26" s="250">
        <v>1521.30260604</v>
      </c>
      <c r="G26" s="250">
        <v>1564.2756601900001</v>
      </c>
      <c r="H26" s="250">
        <v>1532.9604955699999</v>
      </c>
      <c r="I26" s="250">
        <v>1890.9381737000001</v>
      </c>
      <c r="J26" s="250">
        <v>2048.5475555500002</v>
      </c>
      <c r="K26" s="250">
        <v>2497.3536804</v>
      </c>
      <c r="L26" s="250">
        <v>3147.40848426</v>
      </c>
      <c r="M26" s="250">
        <v>3413.9271685899998</v>
      </c>
      <c r="N26" s="250">
        <v>3763.5599122600001</v>
      </c>
      <c r="O26" s="250">
        <v>4054.9253720000002</v>
      </c>
      <c r="P26" s="250">
        <v>4768.7770518300003</v>
      </c>
      <c r="Q26" s="250">
        <v>5422.1268972600001</v>
      </c>
      <c r="R26" s="250">
        <v>4254.2693331800001</v>
      </c>
      <c r="S26" s="250">
        <v>4573.9082169400008</v>
      </c>
      <c r="T26" s="251">
        <v>4561.7348441899994</v>
      </c>
      <c r="U26" s="251">
        <v>2802.4525563100001</v>
      </c>
      <c r="V26" s="251">
        <v>2904.2022861199994</v>
      </c>
      <c r="W26" s="518"/>
    </row>
    <row r="27" spans="2:23" ht="15" customHeight="1" x14ac:dyDescent="0.2">
      <c r="C27" s="60" t="s">
        <v>197</v>
      </c>
      <c r="D27" s="250">
        <v>694.35106655000004</v>
      </c>
      <c r="E27" s="250">
        <v>772.03171908000002</v>
      </c>
      <c r="F27" s="250">
        <v>799.06693116999998</v>
      </c>
      <c r="G27" s="250">
        <v>994.58098998000003</v>
      </c>
      <c r="H27" s="250">
        <v>1450.3115641500001</v>
      </c>
      <c r="I27" s="250">
        <v>1895.7124524400001</v>
      </c>
      <c r="J27" s="250">
        <v>2306.8245796599999</v>
      </c>
      <c r="K27" s="250">
        <v>2596.5941524199998</v>
      </c>
      <c r="L27" s="250">
        <v>2830.4272911899998</v>
      </c>
      <c r="M27" s="250">
        <v>3268.8632685100001</v>
      </c>
      <c r="N27" s="250">
        <v>3518.1787408099999</v>
      </c>
      <c r="O27" s="250">
        <v>3987.89484855</v>
      </c>
      <c r="P27" s="250">
        <v>3968.8985517400001</v>
      </c>
      <c r="Q27" s="250">
        <v>4241.7013404400004</v>
      </c>
      <c r="R27" s="250">
        <v>4242.8251201399999</v>
      </c>
      <c r="S27" s="250">
        <v>3301.5177873600001</v>
      </c>
      <c r="T27" s="251">
        <v>2312.2301149199998</v>
      </c>
      <c r="U27" s="251">
        <v>1027.2310500900001</v>
      </c>
      <c r="V27" s="251">
        <v>173.46849510999999</v>
      </c>
      <c r="W27" s="518"/>
    </row>
    <row r="28" spans="2:23" ht="15" customHeight="1" x14ac:dyDescent="0.2">
      <c r="B28" s="190"/>
      <c r="C28" s="61" t="s">
        <v>196</v>
      </c>
      <c r="D28" s="250">
        <v>75.759096260000007</v>
      </c>
      <c r="E28" s="250">
        <v>88.964706739999997</v>
      </c>
      <c r="F28" s="250">
        <v>115.64927699</v>
      </c>
      <c r="G28" s="250">
        <v>98.695181869999999</v>
      </c>
      <c r="H28" s="250">
        <v>129.48182782000001</v>
      </c>
      <c r="I28" s="250">
        <v>154.22514373999999</v>
      </c>
      <c r="J28" s="250">
        <v>171.87131577</v>
      </c>
      <c r="K28" s="250">
        <v>164.96529939000001</v>
      </c>
      <c r="L28" s="250">
        <v>185.21413702999999</v>
      </c>
      <c r="M28" s="250">
        <v>213.52992716</v>
      </c>
      <c r="N28" s="250">
        <v>240.55515765000001</v>
      </c>
      <c r="O28" s="250">
        <v>272.85735636999999</v>
      </c>
      <c r="P28" s="250">
        <v>304.15369622999998</v>
      </c>
      <c r="Q28" s="250">
        <v>322.59473850000001</v>
      </c>
      <c r="R28" s="250">
        <v>340.59380661999995</v>
      </c>
      <c r="S28" s="250">
        <v>354.18654481999999</v>
      </c>
      <c r="T28" s="251">
        <v>670.73520726000015</v>
      </c>
      <c r="U28" s="251">
        <v>1414.4282462399999</v>
      </c>
      <c r="V28" s="251">
        <v>1479.90302086</v>
      </c>
      <c r="W28" s="518"/>
    </row>
    <row r="29" spans="2:23" ht="12.75" x14ac:dyDescent="0.2">
      <c r="B29" s="190"/>
      <c r="C29" s="252" t="s">
        <v>195</v>
      </c>
      <c r="D29" s="248">
        <v>61058.637011579973</v>
      </c>
      <c r="E29" s="248">
        <v>68057.561622039953</v>
      </c>
      <c r="F29" s="248">
        <v>75692.806290529828</v>
      </c>
      <c r="G29" s="248">
        <v>84730.506606429874</v>
      </c>
      <c r="H29" s="248">
        <v>94223.437614459996</v>
      </c>
      <c r="I29" s="248">
        <v>106322.05574697001</v>
      </c>
      <c r="J29" s="248">
        <v>76198.703493239998</v>
      </c>
      <c r="K29" s="248">
        <v>82934.861583321035</v>
      </c>
      <c r="L29" s="248">
        <v>97912.337013370518</v>
      </c>
      <c r="M29" s="248">
        <v>114191.45343001983</v>
      </c>
      <c r="N29" s="248">
        <v>122784.66649392001</v>
      </c>
      <c r="O29" s="248">
        <v>137857.41614770412</v>
      </c>
      <c r="P29" s="248">
        <v>152522.31781461998</v>
      </c>
      <c r="Q29" s="248">
        <v>166597.17105027</v>
      </c>
      <c r="R29" s="248">
        <v>176934.09010144998</v>
      </c>
      <c r="S29" s="248">
        <v>182140.06907169</v>
      </c>
      <c r="T29" s="248">
        <v>182494.62048083</v>
      </c>
      <c r="U29" s="248">
        <v>188919.49791457999</v>
      </c>
      <c r="V29" s="248">
        <v>179586.40976674002</v>
      </c>
      <c r="W29" s="518"/>
    </row>
    <row r="30" spans="2:23" ht="15" customHeight="1" x14ac:dyDescent="0.2">
      <c r="B30" s="190"/>
      <c r="C30" s="61" t="s">
        <v>307</v>
      </c>
      <c r="D30" s="250">
        <v>23847.752756090002</v>
      </c>
      <c r="E30" s="250">
        <v>26974.226242000001</v>
      </c>
      <c r="F30" s="250">
        <v>29821.351145100001</v>
      </c>
      <c r="G30" s="250">
        <v>35131.937707570003</v>
      </c>
      <c r="H30" s="250">
        <v>39336.728150559997</v>
      </c>
      <c r="I30" s="250">
        <v>43601.495788569999</v>
      </c>
      <c r="J30" s="250">
        <v>50517.60400598</v>
      </c>
      <c r="K30" s="250">
        <v>57183.492908040003</v>
      </c>
      <c r="L30" s="250">
        <v>64270.625875279999</v>
      </c>
      <c r="M30" s="250">
        <v>74978.801530669996</v>
      </c>
      <c r="N30" s="250">
        <v>85812.647514829994</v>
      </c>
      <c r="O30" s="250">
        <v>98044.565241239994</v>
      </c>
      <c r="P30" s="250">
        <v>108781.71669630001</v>
      </c>
      <c r="Q30" s="250">
        <v>118322.53768891</v>
      </c>
      <c r="R30" s="250">
        <v>124713.4497957</v>
      </c>
      <c r="S30" s="250">
        <v>128743.00204312001</v>
      </c>
      <c r="T30" s="250">
        <v>125907.9944731</v>
      </c>
      <c r="U30" s="251">
        <v>134006.552532</v>
      </c>
      <c r="V30" s="251">
        <v>127309.95135688002</v>
      </c>
      <c r="W30" s="518"/>
    </row>
    <row r="31" spans="2:23" ht="15" customHeight="1" x14ac:dyDescent="0.2">
      <c r="B31" s="190"/>
      <c r="C31" s="61" t="s">
        <v>306</v>
      </c>
      <c r="D31" s="250">
        <v>3607.6755282700001</v>
      </c>
      <c r="E31" s="250">
        <v>3983.63101934</v>
      </c>
      <c r="F31" s="250">
        <v>4802.3867706000001</v>
      </c>
      <c r="G31" s="250">
        <v>5761.6498074199999</v>
      </c>
      <c r="H31" s="250">
        <v>6925.9574677600003</v>
      </c>
      <c r="I31" s="250">
        <v>7088.5505478499999</v>
      </c>
      <c r="J31" s="250">
        <v>8776.3622793400009</v>
      </c>
      <c r="K31" s="250">
        <v>9588.9328645200003</v>
      </c>
      <c r="L31" s="250">
        <v>11049.199077040001</v>
      </c>
      <c r="M31" s="250">
        <v>13115.38198262</v>
      </c>
      <c r="N31" s="250">
        <v>14774.508959999999</v>
      </c>
      <c r="O31" s="250">
        <v>16560.529686530001</v>
      </c>
      <c r="P31" s="250">
        <v>18410.69467194</v>
      </c>
      <c r="Q31" s="250">
        <v>19038.91452382</v>
      </c>
      <c r="R31" s="250">
        <v>19473.105854289999</v>
      </c>
      <c r="S31" s="250">
        <v>20010.14989072</v>
      </c>
      <c r="T31" s="250">
        <v>21979.371867449998</v>
      </c>
      <c r="U31" s="251">
        <v>21977.49567882</v>
      </c>
      <c r="V31" s="251">
        <v>21085.80955822</v>
      </c>
      <c r="W31" s="518"/>
    </row>
    <row r="32" spans="2:23" ht="15" customHeight="1" x14ac:dyDescent="0.2">
      <c r="B32" s="190"/>
      <c r="C32" s="61" t="s">
        <v>194</v>
      </c>
      <c r="D32" s="250">
        <v>3292.03554032996</v>
      </c>
      <c r="E32" s="250">
        <v>3838.2105711999602</v>
      </c>
      <c r="F32" s="250">
        <v>4794.5625388098297</v>
      </c>
      <c r="G32" s="250">
        <v>4470.2345645298801</v>
      </c>
      <c r="H32" s="250">
        <v>5532.9734730999999</v>
      </c>
      <c r="I32" s="250">
        <v>6591.5501709199998</v>
      </c>
      <c r="J32" s="250">
        <v>7826.3795019299996</v>
      </c>
      <c r="K32" s="250">
        <v>8523.5181668741407</v>
      </c>
      <c r="L32" s="250">
        <v>9924.9485886035509</v>
      </c>
      <c r="M32" s="250">
        <v>11858.126501442101</v>
      </c>
      <c r="N32" s="250">
        <v>13556.56421017</v>
      </c>
      <c r="O32" s="250">
        <v>15351.1679086441</v>
      </c>
      <c r="P32" s="250">
        <v>16884.417338499999</v>
      </c>
      <c r="Q32" s="250">
        <v>18153.27</v>
      </c>
      <c r="R32" s="250">
        <v>18427.888749459999</v>
      </c>
      <c r="S32" s="250">
        <v>19075.282392919999</v>
      </c>
      <c r="T32" s="250">
        <v>19820.133661970001</v>
      </c>
      <c r="U32" s="251">
        <v>20549.22</v>
      </c>
      <c r="V32" s="251">
        <v>18970.415726439998</v>
      </c>
      <c r="W32" s="518"/>
    </row>
    <row r="33" spans="2:23" ht="15" customHeight="1" x14ac:dyDescent="0.2">
      <c r="B33" s="190"/>
      <c r="C33" s="61" t="s">
        <v>193</v>
      </c>
      <c r="D33" s="250">
        <v>7582.69871238</v>
      </c>
      <c r="E33" s="250">
        <v>8405.8956518399991</v>
      </c>
      <c r="F33" s="250">
        <v>7815.9807966799999</v>
      </c>
      <c r="G33" s="250">
        <v>7681.3397392999996</v>
      </c>
      <c r="H33" s="250">
        <v>7820.9485533400002</v>
      </c>
      <c r="I33" s="250">
        <v>7942.6652444399997</v>
      </c>
      <c r="J33" s="250">
        <v>5927.3852130100004</v>
      </c>
      <c r="K33" s="250">
        <v>4916.2246629600004</v>
      </c>
      <c r="L33" s="250">
        <v>7759.1049367100004</v>
      </c>
      <c r="M33" s="250">
        <v>8958.5306436200008</v>
      </c>
      <c r="N33" s="250">
        <v>2885.38746068</v>
      </c>
      <c r="O33" s="250">
        <v>734.43951808999998</v>
      </c>
      <c r="P33" s="250">
        <v>25.70993361</v>
      </c>
      <c r="Q33" s="250">
        <v>3271.1820444700002</v>
      </c>
      <c r="R33" s="250">
        <v>6001.2390032499998</v>
      </c>
      <c r="S33" s="250">
        <v>5821.3677786699991</v>
      </c>
      <c r="T33" s="250">
        <v>3928.1305891699999</v>
      </c>
      <c r="U33" s="251">
        <v>2775.674653</v>
      </c>
      <c r="V33" s="251">
        <v>1985.5919123900001</v>
      </c>
      <c r="W33" s="518"/>
    </row>
    <row r="34" spans="2:23" ht="15" customHeight="1" x14ac:dyDescent="0.2">
      <c r="B34" s="190"/>
      <c r="C34" s="61" t="s">
        <v>192</v>
      </c>
      <c r="D34" s="250">
        <v>295.24833885999999</v>
      </c>
      <c r="E34" s="250">
        <v>479.01895205</v>
      </c>
      <c r="F34" s="250">
        <v>544.91254608999998</v>
      </c>
      <c r="G34" s="250">
        <v>633.19211763999999</v>
      </c>
      <c r="H34" s="250">
        <v>662.70605064999995</v>
      </c>
      <c r="I34" s="250">
        <v>804.86389092000002</v>
      </c>
      <c r="J34" s="250">
        <v>916.91753657000004</v>
      </c>
      <c r="K34" s="250">
        <v>1147.22235353</v>
      </c>
      <c r="L34" s="250">
        <v>1211.6418701299999</v>
      </c>
      <c r="M34" s="250">
        <v>1507.3921099300001</v>
      </c>
      <c r="N34" s="250">
        <v>1979.0601266900001</v>
      </c>
      <c r="O34" s="250">
        <v>2233.1651418400002</v>
      </c>
      <c r="P34" s="250">
        <v>2498.7413802299998</v>
      </c>
      <c r="Q34" s="250">
        <v>2983.4264766800002</v>
      </c>
      <c r="R34" s="250">
        <v>2939.9487688000004</v>
      </c>
      <c r="S34" s="250">
        <v>3011.1797351300002</v>
      </c>
      <c r="T34" s="250">
        <v>4096.9853441599998</v>
      </c>
      <c r="U34" s="251">
        <v>5127.1525885299998</v>
      </c>
      <c r="V34" s="251">
        <v>5899.6864005500001</v>
      </c>
      <c r="W34" s="518"/>
    </row>
    <row r="35" spans="2:23" ht="15" customHeight="1" x14ac:dyDescent="0.2">
      <c r="B35" s="190"/>
      <c r="C35" s="61" t="s">
        <v>308</v>
      </c>
      <c r="D35" s="251">
        <v>20992.003466290003</v>
      </c>
      <c r="E35" s="251">
        <v>23332.977907530003</v>
      </c>
      <c r="F35" s="251">
        <v>26730.382404599997</v>
      </c>
      <c r="G35" s="251">
        <v>29541.413574329999</v>
      </c>
      <c r="H35" s="251">
        <v>32322.844165779996</v>
      </c>
      <c r="I35" s="251">
        <v>36793.349774760005</v>
      </c>
      <c r="J35" s="251">
        <v>1500.2004096699998</v>
      </c>
      <c r="K35" s="251">
        <v>537.42569576688516</v>
      </c>
      <c r="L35" s="251">
        <v>1380.6652504069641</v>
      </c>
      <c r="M35" s="251">
        <v>786.20287134772502</v>
      </c>
      <c r="N35" s="251">
        <v>1367.36761097</v>
      </c>
      <c r="O35" s="251">
        <v>1515.2095939000001</v>
      </c>
      <c r="P35" s="251">
        <v>2739.9685594799998</v>
      </c>
      <c r="Q35" s="251">
        <v>2172.4521210800003</v>
      </c>
      <c r="R35" s="251">
        <v>2249.98462995</v>
      </c>
      <c r="S35" s="251">
        <v>2293.4996569899999</v>
      </c>
      <c r="T35" s="251">
        <v>4145.0238687199999</v>
      </c>
      <c r="U35" s="251">
        <v>2005.4502096699998</v>
      </c>
      <c r="V35" s="251">
        <v>1808.80314292</v>
      </c>
      <c r="W35" s="518"/>
    </row>
    <row r="36" spans="2:23" ht="15" customHeight="1" x14ac:dyDescent="0.2">
      <c r="B36" s="190"/>
      <c r="C36" s="61" t="s">
        <v>191</v>
      </c>
      <c r="D36" s="251">
        <v>602.41695250999999</v>
      </c>
      <c r="E36" s="251">
        <v>644.75100412999996</v>
      </c>
      <c r="F36" s="251">
        <v>730.57016240999997</v>
      </c>
      <c r="G36" s="251">
        <v>795.17703260999997</v>
      </c>
      <c r="H36" s="251">
        <v>804.32159760000002</v>
      </c>
      <c r="I36" s="251">
        <v>935.27533190999998</v>
      </c>
      <c r="J36" s="251">
        <v>1065.33710408</v>
      </c>
      <c r="K36" s="251">
        <v>1094.2940004</v>
      </c>
      <c r="L36" s="251">
        <v>1185.59142563</v>
      </c>
      <c r="M36" s="251">
        <v>1394.6876465299999</v>
      </c>
      <c r="N36" s="251">
        <v>1520.1832326900001</v>
      </c>
      <c r="O36" s="251">
        <v>1556.5339621799999</v>
      </c>
      <c r="P36" s="251">
        <v>1628.1412451199999</v>
      </c>
      <c r="Q36" s="251">
        <v>1656.7936365</v>
      </c>
      <c r="R36" s="251">
        <v>1607.8320642399999</v>
      </c>
      <c r="S36" s="251">
        <v>1610.2162173199999</v>
      </c>
      <c r="T36" s="251">
        <v>1440.3195824100001</v>
      </c>
      <c r="U36" s="251">
        <v>1392.2553189300002</v>
      </c>
      <c r="V36" s="251">
        <v>1356.8746729099998</v>
      </c>
      <c r="W36" s="518"/>
    </row>
    <row r="37" spans="2:23" ht="15" customHeight="1" x14ac:dyDescent="0.2">
      <c r="B37" s="190"/>
      <c r="C37" s="61" t="s">
        <v>304</v>
      </c>
      <c r="D37" s="250">
        <v>504.05544542000001</v>
      </c>
      <c r="E37" s="250">
        <v>51.407739280000001</v>
      </c>
      <c r="F37" s="250">
        <v>102.22681343000001</v>
      </c>
      <c r="G37" s="250">
        <v>273.85272987000002</v>
      </c>
      <c r="H37" s="250">
        <v>308.35264898999998</v>
      </c>
      <c r="I37" s="250">
        <v>1553.99431366</v>
      </c>
      <c r="J37" s="250">
        <v>-1049.9152483800001</v>
      </c>
      <c r="K37" s="250">
        <v>-1338.79477363</v>
      </c>
      <c r="L37" s="250">
        <v>107.81235967000001</v>
      </c>
      <c r="M37" s="250">
        <v>324.77031661000001</v>
      </c>
      <c r="N37" s="250">
        <v>-480.31931691</v>
      </c>
      <c r="O37" s="250">
        <v>579.19084889999999</v>
      </c>
      <c r="P37" s="250">
        <v>144.97922937000001</v>
      </c>
      <c r="Q37" s="250">
        <v>-490.40126334000001</v>
      </c>
      <c r="R37" s="250">
        <v>0.93066926000000005</v>
      </c>
      <c r="S37" s="250">
        <v>0</v>
      </c>
      <c r="T37" s="250">
        <v>0.37652662999999997</v>
      </c>
      <c r="U37" s="251">
        <v>5.0451629999999997E-2</v>
      </c>
      <c r="V37" s="251">
        <v>-7.9853253099999986</v>
      </c>
      <c r="W37" s="518"/>
    </row>
    <row r="38" spans="2:23" ht="15" customHeight="1" x14ac:dyDescent="0.2">
      <c r="B38" s="190"/>
      <c r="C38" s="60" t="s">
        <v>190</v>
      </c>
      <c r="D38" s="250">
        <v>189.71708912</v>
      </c>
      <c r="E38" s="250">
        <v>178.22750282000001</v>
      </c>
      <c r="F38" s="250">
        <v>198.84370622</v>
      </c>
      <c r="G38" s="250">
        <v>200.78233273999999</v>
      </c>
      <c r="H38" s="250">
        <v>258.62698148999999</v>
      </c>
      <c r="I38" s="250">
        <v>722.73681784999997</v>
      </c>
      <c r="J38" s="250">
        <v>419.00629748</v>
      </c>
      <c r="K38" s="250">
        <v>967.91086112999994</v>
      </c>
      <c r="L38" s="250">
        <v>655.57256282000003</v>
      </c>
      <c r="M38" s="250">
        <v>825.57304076000003</v>
      </c>
      <c r="N38" s="250">
        <v>893.31957110999997</v>
      </c>
      <c r="O38" s="250">
        <v>749.21423185000003</v>
      </c>
      <c r="P38" s="250">
        <v>813.44545863999997</v>
      </c>
      <c r="Q38" s="250">
        <v>890.35094188999994</v>
      </c>
      <c r="R38" s="250">
        <v>826.34286301999998</v>
      </c>
      <c r="S38" s="250">
        <v>921.99638023</v>
      </c>
      <c r="T38" s="250">
        <v>1038.1277933199999</v>
      </c>
      <c r="U38" s="251">
        <v>1066.5672542499999</v>
      </c>
      <c r="V38" s="251">
        <v>1119.4111624899999</v>
      </c>
      <c r="W38" s="518"/>
    </row>
    <row r="39" spans="2:23" ht="12.75" x14ac:dyDescent="0.2">
      <c r="B39" s="190"/>
      <c r="C39" s="61" t="s">
        <v>189</v>
      </c>
      <c r="D39" s="250">
        <v>145.03318231</v>
      </c>
      <c r="E39" s="250">
        <v>169.21503185</v>
      </c>
      <c r="F39" s="250">
        <v>151.58940659000001</v>
      </c>
      <c r="G39" s="250">
        <v>240.92700042000001</v>
      </c>
      <c r="H39" s="250">
        <v>249.97852519</v>
      </c>
      <c r="I39" s="250">
        <v>287.57386609000002</v>
      </c>
      <c r="J39" s="250">
        <v>299.42639356000001</v>
      </c>
      <c r="K39" s="250">
        <v>314.63484373</v>
      </c>
      <c r="L39" s="250">
        <v>367.17506708000002</v>
      </c>
      <c r="M39" s="250">
        <v>441.98678648999999</v>
      </c>
      <c r="N39" s="250">
        <v>475.94712369000001</v>
      </c>
      <c r="O39" s="250">
        <v>533.40001453000002</v>
      </c>
      <c r="P39" s="250">
        <v>594.50330142999996</v>
      </c>
      <c r="Q39" s="250">
        <v>598.64488026000004</v>
      </c>
      <c r="R39" s="250">
        <v>693.36770348000005</v>
      </c>
      <c r="S39" s="250">
        <v>653.37497658999996</v>
      </c>
      <c r="T39" s="250">
        <v>138.15677389999999</v>
      </c>
      <c r="U39" s="251">
        <v>19.079227750000001</v>
      </c>
      <c r="V39" s="251">
        <v>57.851159250000002</v>
      </c>
      <c r="W39" s="518"/>
    </row>
    <row r="40" spans="2:23" ht="12.75" x14ac:dyDescent="0.2">
      <c r="B40" s="187"/>
      <c r="C40" s="188" t="s">
        <v>188</v>
      </c>
      <c r="D40" s="246">
        <v>124003.93285845243</v>
      </c>
      <c r="E40" s="246">
        <v>142280.76086140095</v>
      </c>
      <c r="F40" s="246">
        <v>166015.96011147444</v>
      </c>
      <c r="G40" s="246">
        <v>186120.62789954993</v>
      </c>
      <c r="H40" s="246">
        <v>205967.70934938313</v>
      </c>
      <c r="I40" s="246">
        <v>227860.15849806624</v>
      </c>
      <c r="J40" s="246">
        <v>265379.96373425191</v>
      </c>
      <c r="K40" s="246">
        <v>270670.3115809412</v>
      </c>
      <c r="L40" s="246">
        <v>321673.96920905961</v>
      </c>
      <c r="M40" s="246">
        <v>357335.39221149014</v>
      </c>
      <c r="N40" s="246">
        <v>395070.36582371686</v>
      </c>
      <c r="O40" s="246">
        <v>438797.89772341348</v>
      </c>
      <c r="P40" s="246">
        <v>468639.05680850253</v>
      </c>
      <c r="Q40" s="246">
        <v>489741.22222267778</v>
      </c>
      <c r="R40" s="246">
        <v>509102.83200499997</v>
      </c>
      <c r="S40" s="246">
        <v>543518.96024659998</v>
      </c>
      <c r="T40" s="246">
        <v>585458.38648524985</v>
      </c>
      <c r="U40" s="246">
        <v>622477.26397628197</v>
      </c>
      <c r="V40" s="246">
        <v>635111.41244913009</v>
      </c>
      <c r="W40" s="518"/>
    </row>
    <row r="41" spans="2:23" ht="15" customHeight="1" x14ac:dyDescent="0.2">
      <c r="B41" s="190"/>
      <c r="C41" s="61" t="s">
        <v>187</v>
      </c>
      <c r="D41" s="250">
        <v>104168.33334942099</v>
      </c>
      <c r="E41" s="250">
        <v>118910.69499525</v>
      </c>
      <c r="F41" s="250">
        <v>138006.91684864101</v>
      </c>
      <c r="G41" s="250">
        <v>153975.55351304301</v>
      </c>
      <c r="H41" s="250">
        <v>170008.60729966598</v>
      </c>
      <c r="I41" s="250">
        <v>187189.990971639</v>
      </c>
      <c r="J41" s="250">
        <v>222037.238982095</v>
      </c>
      <c r="K41" s="250">
        <v>222037.238982095</v>
      </c>
      <c r="L41" s="250">
        <v>268116.85410804494</v>
      </c>
      <c r="M41" s="250">
        <v>297419.09295544593</v>
      </c>
      <c r="N41" s="250">
        <v>326235.72222283896</v>
      </c>
      <c r="O41" s="250">
        <v>363189.91761320899</v>
      </c>
      <c r="P41" s="250">
        <v>384286.91205251205</v>
      </c>
      <c r="Q41" s="250">
        <v>396428.48549631599</v>
      </c>
      <c r="R41" s="250">
        <v>413787.16321959998</v>
      </c>
      <c r="S41" s="250">
        <v>443774.9824663499</v>
      </c>
      <c r="T41" s="250">
        <v>479310.46509755001</v>
      </c>
      <c r="U41" s="251">
        <v>507053.0610982544</v>
      </c>
      <c r="V41" s="251">
        <v>522690.36917388998</v>
      </c>
      <c r="W41" s="518"/>
    </row>
    <row r="42" spans="2:23" ht="15" customHeight="1" x14ac:dyDescent="0.2">
      <c r="C42" s="60" t="s">
        <v>149</v>
      </c>
      <c r="D42" s="250">
        <v>6952.9973292264804</v>
      </c>
      <c r="E42" s="250">
        <v>7657.0205382992199</v>
      </c>
      <c r="F42" s="250">
        <v>8829.0811231103507</v>
      </c>
      <c r="G42" s="250">
        <v>10406.3482007891</v>
      </c>
      <c r="H42" s="250">
        <v>12309.3471343038</v>
      </c>
      <c r="I42" s="250">
        <v>14626.857636738599</v>
      </c>
      <c r="J42" s="250">
        <v>17035.374043615899</v>
      </c>
      <c r="K42" s="250">
        <v>20107.341587962201</v>
      </c>
      <c r="L42" s="250">
        <v>21366.5602870439</v>
      </c>
      <c r="M42" s="250">
        <v>24112.0333506073</v>
      </c>
      <c r="N42" s="250">
        <v>27029.652612982602</v>
      </c>
      <c r="O42" s="250">
        <v>29232.080936038401</v>
      </c>
      <c r="P42" s="250">
        <v>32452.959452403898</v>
      </c>
      <c r="Q42" s="250">
        <v>36218.714705243998</v>
      </c>
      <c r="R42" s="250">
        <v>39016.150515269997</v>
      </c>
      <c r="S42" s="250">
        <v>40435.82838064</v>
      </c>
      <c r="T42" s="250">
        <v>43120.201026960007</v>
      </c>
      <c r="U42" s="251">
        <v>46141.338013873843</v>
      </c>
      <c r="V42" s="251">
        <v>48177.846630660002</v>
      </c>
      <c r="W42" s="518"/>
    </row>
    <row r="43" spans="2:23" ht="15" customHeight="1" x14ac:dyDescent="0.2">
      <c r="C43" s="60" t="s">
        <v>150</v>
      </c>
      <c r="D43" s="250">
        <v>510.23482530257701</v>
      </c>
      <c r="E43" s="250">
        <v>873.11075542427204</v>
      </c>
      <c r="F43" s="250">
        <v>736.90799314216599</v>
      </c>
      <c r="G43" s="250">
        <v>816.49209334350201</v>
      </c>
      <c r="H43" s="250">
        <v>968.97004887250102</v>
      </c>
      <c r="I43" s="250">
        <v>1207.20872697851</v>
      </c>
      <c r="J43" s="250">
        <v>1491.4950615369501</v>
      </c>
      <c r="K43" s="250">
        <v>1677.64620937931</v>
      </c>
      <c r="L43" s="250">
        <v>2518.3785848725001</v>
      </c>
      <c r="M43" s="250">
        <v>2768.2246931213299</v>
      </c>
      <c r="N43" s="250">
        <v>3408.68386695149</v>
      </c>
      <c r="O43" s="250">
        <v>4142.18105994084</v>
      </c>
      <c r="P43" s="250">
        <v>4698.1595306566896</v>
      </c>
      <c r="Q43" s="250">
        <v>6460.6792085520601</v>
      </c>
      <c r="R43" s="250">
        <v>7344.9531916500018</v>
      </c>
      <c r="S43" s="250">
        <v>7177.6793561799996</v>
      </c>
      <c r="T43" s="250">
        <v>7330.0328019000008</v>
      </c>
      <c r="U43" s="251">
        <v>8582.4082399661856</v>
      </c>
      <c r="V43" s="251">
        <v>8521.2251408899992</v>
      </c>
      <c r="W43" s="518"/>
    </row>
    <row r="44" spans="2:23" ht="15" customHeight="1" x14ac:dyDescent="0.2">
      <c r="B44" s="190"/>
      <c r="C44" s="61" t="s">
        <v>186</v>
      </c>
      <c r="D44" s="250">
        <v>7368.7730950000005</v>
      </c>
      <c r="E44" s="250">
        <v>8219.8214420000004</v>
      </c>
      <c r="F44" s="250">
        <v>10789.070785</v>
      </c>
      <c r="G44" s="250">
        <v>12020.430108000002</v>
      </c>
      <c r="H44" s="250">
        <v>12370.624275</v>
      </c>
      <c r="I44" s="250">
        <v>13420.008841999999</v>
      </c>
      <c r="J44" s="250">
        <v>11380.168357</v>
      </c>
      <c r="K44" s="250">
        <v>11488.635319999999</v>
      </c>
      <c r="L44" s="250">
        <v>12633.796025</v>
      </c>
      <c r="M44" s="250">
        <v>13292.833003</v>
      </c>
      <c r="N44" s="250">
        <v>15546.400689999999</v>
      </c>
      <c r="O44" s="250">
        <v>16493.775632000001</v>
      </c>
      <c r="P44" s="250">
        <v>19910.403923999998</v>
      </c>
      <c r="Q44" s="250">
        <v>21650.538756999998</v>
      </c>
      <c r="R44" s="250">
        <v>31190.644383969993</v>
      </c>
      <c r="S44" s="250">
        <v>32669.938576659995</v>
      </c>
      <c r="T44" s="250">
        <v>34583.940432079988</v>
      </c>
      <c r="U44" s="251">
        <v>35373.656083227557</v>
      </c>
      <c r="V44" s="251">
        <v>33552.464682060003</v>
      </c>
      <c r="W44" s="518"/>
    </row>
    <row r="45" spans="2:23" ht="15" customHeight="1" x14ac:dyDescent="0.2">
      <c r="C45" s="61" t="s">
        <v>35</v>
      </c>
      <c r="D45" s="250">
        <v>5003.5942595023926</v>
      </c>
      <c r="E45" s="250">
        <v>6620.1131304274604</v>
      </c>
      <c r="F45" s="250">
        <v>7653.9833615809384</v>
      </c>
      <c r="G45" s="250">
        <v>8901.8039843743445</v>
      </c>
      <c r="H45" s="250">
        <v>10310.16059154086</v>
      </c>
      <c r="I45" s="250">
        <v>11416.09232071013</v>
      </c>
      <c r="J45" s="250">
        <v>13435.687290004071</v>
      </c>
      <c r="K45" s="250">
        <v>15359.449481504651</v>
      </c>
      <c r="L45" s="250">
        <v>17038.38020409827</v>
      </c>
      <c r="M45" s="250">
        <v>19743.208209315555</v>
      </c>
      <c r="N45" s="250">
        <v>22849.906430943822</v>
      </c>
      <c r="O45" s="250">
        <v>25739.942482225266</v>
      </c>
      <c r="P45" s="250">
        <v>27290.621848929924</v>
      </c>
      <c r="Q45" s="250">
        <v>28982.804055565739</v>
      </c>
      <c r="R45" s="250">
        <v>17763.920694510001</v>
      </c>
      <c r="S45" s="250">
        <v>19460.53146677</v>
      </c>
      <c r="T45" s="250">
        <v>21113.747126760001</v>
      </c>
      <c r="U45" s="251">
        <v>25326.800540960001</v>
      </c>
      <c r="V45" s="251">
        <v>22169.506821629999</v>
      </c>
      <c r="W45" s="518"/>
    </row>
    <row r="46" spans="2:23" ht="12.75" x14ac:dyDescent="0.2">
      <c r="B46" s="187"/>
      <c r="C46" s="188" t="s">
        <v>185</v>
      </c>
      <c r="D46" s="246">
        <v>23224.889934143619</v>
      </c>
      <c r="E46" s="246">
        <v>27126.911562413272</v>
      </c>
      <c r="F46" s="246">
        <v>32184.559081308751</v>
      </c>
      <c r="G46" s="246">
        <v>35790.94943162689</v>
      </c>
      <c r="H46" s="246">
        <v>41045.608821455811</v>
      </c>
      <c r="I46" s="246">
        <v>46987.997692307661</v>
      </c>
      <c r="J46" s="246">
        <v>53764.671593292849</v>
      </c>
      <c r="K46" s="246">
        <v>58831.346896290372</v>
      </c>
      <c r="L46" s="246">
        <v>69726.12473904276</v>
      </c>
      <c r="M46" s="246">
        <v>80819.510976708814</v>
      </c>
      <c r="N46" s="246">
        <v>91015.098561777282</v>
      </c>
      <c r="O46" s="246">
        <v>100370.40711007995</v>
      </c>
      <c r="P46" s="246">
        <v>111763.9841230157</v>
      </c>
      <c r="Q46" s="246">
        <v>120042.03912359808</v>
      </c>
      <c r="R46" s="246">
        <v>123864.75765185166</v>
      </c>
      <c r="S46" s="246">
        <v>133333.32359374891</v>
      </c>
      <c r="T46" s="246">
        <v>149271.90741434626</v>
      </c>
      <c r="U46" s="246">
        <v>166771.39451320641</v>
      </c>
      <c r="V46" s="246">
        <v>158188.02035753505</v>
      </c>
      <c r="W46" s="518"/>
    </row>
    <row r="47" spans="2:23" ht="15" customHeight="1" x14ac:dyDescent="0.2">
      <c r="C47" s="60" t="s">
        <v>184</v>
      </c>
      <c r="D47" s="250">
        <v>9028.5000622795706</v>
      </c>
      <c r="E47" s="250">
        <v>10284.8306730647</v>
      </c>
      <c r="F47" s="250">
        <v>12551.673184335201</v>
      </c>
      <c r="G47" s="250">
        <v>14816.699475096601</v>
      </c>
      <c r="H47" s="250">
        <v>17848.670940439199</v>
      </c>
      <c r="I47" s="250">
        <v>20673.453111653602</v>
      </c>
      <c r="J47" s="250">
        <v>24988.773830735201</v>
      </c>
      <c r="K47" s="250">
        <v>27330.280501249301</v>
      </c>
      <c r="L47" s="250">
        <v>32756.031959665499</v>
      </c>
      <c r="M47" s="250">
        <v>38372.013931843197</v>
      </c>
      <c r="N47" s="250">
        <v>44279.2729973065</v>
      </c>
      <c r="O47" s="250">
        <v>47959.646253369297</v>
      </c>
      <c r="P47" s="250">
        <v>53887.599099722102</v>
      </c>
      <c r="Q47" s="250">
        <v>54454.887989601702</v>
      </c>
      <c r="R47" s="250">
        <v>53543.808723124028</v>
      </c>
      <c r="S47" s="250">
        <v>56391.469923282253</v>
      </c>
      <c r="T47" s="250">
        <v>62080.704193132799</v>
      </c>
      <c r="U47" s="251">
        <v>70418.875619120401</v>
      </c>
      <c r="V47" s="251">
        <v>66795.733446853294</v>
      </c>
      <c r="W47" s="518"/>
    </row>
    <row r="48" spans="2:23" ht="15" customHeight="1" x14ac:dyDescent="0.2">
      <c r="C48" s="60" t="s">
        <v>152</v>
      </c>
      <c r="D48" s="250">
        <v>7711.1418151848502</v>
      </c>
      <c r="E48" s="250">
        <v>8861.3486586793606</v>
      </c>
      <c r="F48" s="250">
        <v>9886.3343447126208</v>
      </c>
      <c r="G48" s="250">
        <v>10752.7780269828</v>
      </c>
      <c r="H48" s="250">
        <v>11815.1940336426</v>
      </c>
      <c r="I48" s="250">
        <v>12822.2610290992</v>
      </c>
      <c r="J48" s="250">
        <v>13802.070815015701</v>
      </c>
      <c r="K48" s="250">
        <v>15185.5904019721</v>
      </c>
      <c r="L48" s="250">
        <v>17444.2900848557</v>
      </c>
      <c r="M48" s="250">
        <v>19708.888388689898</v>
      </c>
      <c r="N48" s="250">
        <v>21545.3911878771</v>
      </c>
      <c r="O48" s="250">
        <v>23995.901702724899</v>
      </c>
      <c r="P48" s="250">
        <v>26773.045008728601</v>
      </c>
      <c r="Q48" s="250">
        <v>31521.085871492502</v>
      </c>
      <c r="R48" s="250">
        <v>34550.010440381273</v>
      </c>
      <c r="S48" s="250">
        <v>38796.096474004051</v>
      </c>
      <c r="T48" s="250">
        <v>43840.560919251897</v>
      </c>
      <c r="U48" s="251">
        <v>47728.822526871001</v>
      </c>
      <c r="V48" s="251">
        <v>44963.556587655803</v>
      </c>
      <c r="W48" s="518"/>
    </row>
    <row r="49" spans="2:23" ht="15" customHeight="1" x14ac:dyDescent="0.2">
      <c r="C49" s="60" t="s">
        <v>151</v>
      </c>
      <c r="D49" s="250">
        <v>1678.3356990509899</v>
      </c>
      <c r="E49" s="250">
        <v>1764.29631284984</v>
      </c>
      <c r="F49" s="250">
        <v>1902.7426128525799</v>
      </c>
      <c r="G49" s="250">
        <v>2201.3804721645702</v>
      </c>
      <c r="H49" s="250">
        <v>2632.1831164754099</v>
      </c>
      <c r="I49" s="250">
        <v>3382.5866321458002</v>
      </c>
      <c r="J49" s="250">
        <v>4253.3399409703998</v>
      </c>
      <c r="K49" s="250">
        <v>4397.2417987828203</v>
      </c>
      <c r="L49" s="250">
        <v>5840.3173848652796</v>
      </c>
      <c r="M49" s="250">
        <v>7281.8388209177801</v>
      </c>
      <c r="N49" s="250">
        <v>8289.9301470709397</v>
      </c>
      <c r="O49" s="250">
        <v>9748.6391625817505</v>
      </c>
      <c r="P49" s="250">
        <v>10507.1489193957</v>
      </c>
      <c r="Q49" s="250">
        <v>9904.4467818108897</v>
      </c>
      <c r="R49" s="250">
        <v>9443.6362472032397</v>
      </c>
      <c r="S49" s="250">
        <v>9915.7808595550396</v>
      </c>
      <c r="T49" s="250">
        <v>11011.9861282525</v>
      </c>
      <c r="U49" s="251">
        <v>12343.8860556986</v>
      </c>
      <c r="V49" s="251">
        <v>13289.8632785195</v>
      </c>
      <c r="W49" s="518"/>
    </row>
    <row r="50" spans="2:23" ht="15" customHeight="1" x14ac:dyDescent="0.2">
      <c r="C50" s="60" t="s">
        <v>183</v>
      </c>
      <c r="D50" s="250">
        <v>1821.7718460000001</v>
      </c>
      <c r="E50" s="250">
        <v>2318.6789800000001</v>
      </c>
      <c r="F50" s="250">
        <v>2892.1757109999999</v>
      </c>
      <c r="G50" s="250">
        <v>2700.9350180000001</v>
      </c>
      <c r="H50" s="250">
        <v>3006.4850660000002</v>
      </c>
      <c r="I50" s="250">
        <v>3899.746897</v>
      </c>
      <c r="J50" s="250">
        <v>4012.7313690000001</v>
      </c>
      <c r="K50" s="250">
        <v>4347.4505980000004</v>
      </c>
      <c r="L50" s="250">
        <v>5112.9871620000004</v>
      </c>
      <c r="M50" s="250">
        <v>5794.9649849999996</v>
      </c>
      <c r="N50" s="250">
        <v>6459.0654559999994</v>
      </c>
      <c r="O50" s="250">
        <v>7652.2702559999998</v>
      </c>
      <c r="P50" s="250">
        <v>8267.8949169999996</v>
      </c>
      <c r="Q50" s="250">
        <v>9534.6442210000005</v>
      </c>
      <c r="R50" s="250">
        <v>11162.612211428301</v>
      </c>
      <c r="S50" s="250">
        <v>11910.988640736699</v>
      </c>
      <c r="T50" s="250">
        <v>12475.8456783908</v>
      </c>
      <c r="U50" s="251">
        <v>14118.624803025201</v>
      </c>
      <c r="V50" s="251">
        <v>15069.0130354391</v>
      </c>
      <c r="W50" s="518"/>
    </row>
    <row r="51" spans="2:23" ht="13.5" thickBot="1" x14ac:dyDescent="0.25">
      <c r="B51" s="253"/>
      <c r="C51" s="63" t="s">
        <v>36</v>
      </c>
      <c r="D51" s="254">
        <v>2985.1405116282099</v>
      </c>
      <c r="E51" s="254">
        <v>3897.7569378193703</v>
      </c>
      <c r="F51" s="254">
        <v>4951.633228408351</v>
      </c>
      <c r="G51" s="254">
        <v>5319.1564393829203</v>
      </c>
      <c r="H51" s="254">
        <v>5743.0756648985998</v>
      </c>
      <c r="I51" s="254">
        <v>6209.9500224090598</v>
      </c>
      <c r="J51" s="254">
        <v>6707.7556375715503</v>
      </c>
      <c r="K51" s="254">
        <v>7570.78359628614</v>
      </c>
      <c r="L51" s="254">
        <v>8572.4981476562807</v>
      </c>
      <c r="M51" s="254">
        <v>9661.8048502579277</v>
      </c>
      <c r="N51" s="254">
        <v>10441.438773522741</v>
      </c>
      <c r="O51" s="254">
        <v>11013.949735404</v>
      </c>
      <c r="P51" s="254">
        <v>12328.296178169301</v>
      </c>
      <c r="Q51" s="254">
        <v>14626.974259692999</v>
      </c>
      <c r="R51" s="254">
        <v>15164.690029714809</v>
      </c>
      <c r="S51" s="254">
        <v>16318.98769617084</v>
      </c>
      <c r="T51" s="254">
        <v>19862.810495318281</v>
      </c>
      <c r="U51" s="254">
        <v>22161.18550849122</v>
      </c>
      <c r="V51" s="254">
        <v>18069.854009067349</v>
      </c>
      <c r="W51" s="518"/>
    </row>
    <row r="52" spans="2:23" ht="12.75" customHeight="1" x14ac:dyDescent="0.2">
      <c r="B52" s="598" t="s">
        <v>335</v>
      </c>
      <c r="C52" s="598"/>
      <c r="D52" s="598"/>
      <c r="E52" s="598"/>
      <c r="F52" s="598"/>
      <c r="G52" s="598"/>
      <c r="H52" s="598"/>
      <c r="I52" s="598"/>
      <c r="J52" s="598"/>
      <c r="K52" s="598"/>
      <c r="L52" s="598"/>
      <c r="M52" s="598"/>
      <c r="N52" s="598"/>
      <c r="O52" s="598"/>
      <c r="P52" s="598"/>
      <c r="Q52" s="598"/>
      <c r="R52" s="598"/>
      <c r="S52" s="598"/>
      <c r="T52" s="598"/>
      <c r="U52" s="467"/>
    </row>
    <row r="53" spans="2:23" ht="12.75" customHeight="1" x14ac:dyDescent="0.2">
      <c r="B53" s="590" t="s">
        <v>309</v>
      </c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466"/>
    </row>
    <row r="54" spans="2:23" ht="21" customHeight="1" x14ac:dyDescent="0.2">
      <c r="B54" s="589" t="s">
        <v>336</v>
      </c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</row>
    <row r="55" spans="2:23" ht="29.25" customHeight="1" x14ac:dyDescent="0.2"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</row>
    <row r="56" spans="2:23" ht="10.5" customHeight="1" x14ac:dyDescent="0.2">
      <c r="B56" s="256"/>
      <c r="C56" s="255"/>
      <c r="D56" s="255"/>
      <c r="E56" s="255"/>
      <c r="F56" s="255"/>
      <c r="G56" s="255"/>
      <c r="H56" s="255"/>
      <c r="I56" s="255"/>
      <c r="J56" s="255"/>
      <c r="K56" s="255"/>
      <c r="L56" s="255"/>
    </row>
  </sheetData>
  <mergeCells count="5">
    <mergeCell ref="B52:T52"/>
    <mergeCell ref="B53:T53"/>
    <mergeCell ref="B54:U54"/>
    <mergeCell ref="B3:V3"/>
    <mergeCell ref="B2:V2"/>
  </mergeCells>
  <printOptions horizontalCentered="1" verticalCentered="1"/>
  <pageMargins left="0.59055118110236227" right="0.59055118110236227" top="0.98425196850393704" bottom="0.27559055118110237" header="0.51181102362204722" footer="0.23622047244094491"/>
  <pageSetup paperSize="9" scale="80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4">
    <pageSetUpPr fitToPage="1"/>
  </sheetPr>
  <dimension ref="B2:AP60"/>
  <sheetViews>
    <sheetView showGridLines="0" workbookViewId="0">
      <selection activeCell="J8" sqref="J8"/>
    </sheetView>
  </sheetViews>
  <sheetFormatPr defaultColWidth="11.42578125" defaultRowHeight="12.75" x14ac:dyDescent="0.2"/>
  <cols>
    <col min="1" max="1" width="3.7109375" style="10" customWidth="1"/>
    <col min="2" max="2" width="2.85546875" style="12" customWidth="1"/>
    <col min="3" max="3" width="37.7109375" style="10" customWidth="1"/>
    <col min="4" max="4" width="9.85546875" style="10" customWidth="1"/>
    <col min="5" max="6" width="9.5703125" style="10" customWidth="1"/>
    <col min="7" max="8" width="10.7109375" style="10" customWidth="1"/>
    <col min="9" max="12" width="9.140625" style="10" customWidth="1"/>
    <col min="13" max="15" width="9.140625" style="11" customWidth="1"/>
    <col min="16" max="21" width="9.140625" style="10" customWidth="1"/>
    <col min="22" max="22" width="7.85546875" style="10" bestFit="1" customWidth="1"/>
    <col min="23" max="23" width="12.28515625" style="10" customWidth="1"/>
    <col min="24" max="24" width="6" style="10" bestFit="1" customWidth="1"/>
    <col min="25" max="25" width="5.42578125" style="10" bestFit="1" customWidth="1"/>
    <col min="26" max="32" width="6" style="10" bestFit="1" customWidth="1"/>
    <col min="33" max="33" width="6.28515625" style="10" bestFit="1" customWidth="1"/>
    <col min="34" max="34" width="5.42578125" style="10" bestFit="1" customWidth="1"/>
    <col min="35" max="35" width="6.85546875" style="10" bestFit="1" customWidth="1"/>
    <col min="36" max="36" width="5.5703125" style="10" customWidth="1"/>
    <col min="37" max="39" width="5.42578125" style="10" bestFit="1" customWidth="1"/>
    <col min="40" max="40" width="6.28515625" style="10" bestFit="1" customWidth="1"/>
    <col min="41" max="42" width="5.42578125" style="10" bestFit="1" customWidth="1"/>
    <col min="43" max="16384" width="11.42578125" style="10"/>
  </cols>
  <sheetData>
    <row r="2" spans="2:42" s="14" customFormat="1" ht="13.5" x14ac:dyDescent="0.2">
      <c r="B2" s="600" t="s">
        <v>222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</row>
    <row r="3" spans="2:42" s="14" customFormat="1" ht="13.5" x14ac:dyDescent="0.2">
      <c r="B3" s="599" t="s">
        <v>371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</row>
    <row r="4" spans="2:42" s="14" customFormat="1" ht="15" customHeight="1" x14ac:dyDescent="0.2">
      <c r="B4" s="257"/>
      <c r="C4" s="258"/>
      <c r="D4" s="258"/>
      <c r="E4" s="258"/>
      <c r="F4" s="259"/>
      <c r="G4" s="259"/>
      <c r="H4" s="259"/>
      <c r="I4" s="259"/>
      <c r="J4" s="260"/>
      <c r="K4" s="114"/>
      <c r="N4" s="359" t="s">
        <v>221</v>
      </c>
      <c r="O4" s="114"/>
      <c r="P4" s="261"/>
      <c r="R4" s="359"/>
      <c r="T4" s="359"/>
      <c r="U4" s="359"/>
      <c r="V4" s="359" t="s">
        <v>221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42" s="14" customFormat="1" ht="21.75" customHeight="1" x14ac:dyDescent="0.2">
      <c r="B5" s="262"/>
      <c r="C5" s="243" t="s">
        <v>219</v>
      </c>
      <c r="D5" s="244">
        <v>2002</v>
      </c>
      <c r="E5" s="244">
        <v>2003</v>
      </c>
      <c r="F5" s="244">
        <v>2004</v>
      </c>
      <c r="G5" s="244">
        <v>2005</v>
      </c>
      <c r="H5" s="244">
        <v>2006</v>
      </c>
      <c r="I5" s="244">
        <v>2007</v>
      </c>
      <c r="J5" s="244">
        <v>2008</v>
      </c>
      <c r="K5" s="244">
        <v>2009</v>
      </c>
      <c r="L5" s="244">
        <v>2010</v>
      </c>
      <c r="M5" s="244">
        <v>2011</v>
      </c>
      <c r="N5" s="244">
        <v>2012</v>
      </c>
      <c r="O5" s="244">
        <v>2013</v>
      </c>
      <c r="P5" s="244">
        <v>2014</v>
      </c>
      <c r="Q5" s="244">
        <v>2015</v>
      </c>
      <c r="R5" s="244">
        <v>2016</v>
      </c>
      <c r="S5" s="427">
        <v>2017</v>
      </c>
      <c r="T5" s="471">
        <v>2018</v>
      </c>
      <c r="U5" s="471">
        <v>2019</v>
      </c>
      <c r="V5" s="471">
        <v>2020</v>
      </c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</row>
    <row r="6" spans="2:42" ht="22.5" customHeight="1" x14ac:dyDescent="0.2">
      <c r="B6" s="263"/>
      <c r="C6" s="186" t="s">
        <v>22</v>
      </c>
      <c r="D6" s="264">
        <v>0.32088241088534702</v>
      </c>
      <c r="E6" s="264">
        <v>0.31387968984062298</v>
      </c>
      <c r="F6" s="264">
        <v>0.32352997639891445</v>
      </c>
      <c r="G6" s="264">
        <v>0.33536784860644403</v>
      </c>
      <c r="H6" s="264">
        <v>0.33287101331787611</v>
      </c>
      <c r="I6" s="264">
        <v>0.33640505638938162</v>
      </c>
      <c r="J6" s="264">
        <v>0.33503537603614247</v>
      </c>
      <c r="K6" s="264">
        <v>0.32064340373488848</v>
      </c>
      <c r="L6" s="264">
        <v>0.32506286049620381</v>
      </c>
      <c r="M6" s="264">
        <v>0.33345571304978971</v>
      </c>
      <c r="N6" s="264">
        <v>0.32616403096770424</v>
      </c>
      <c r="O6" s="264">
        <v>0.32548094725434451</v>
      </c>
      <c r="P6" s="264">
        <v>0.31844882390327256</v>
      </c>
      <c r="Q6" s="264">
        <v>0.32099808600127649</v>
      </c>
      <c r="R6" s="264">
        <v>0.32155948962299918</v>
      </c>
      <c r="S6" s="264">
        <v>0.32276086563448292</v>
      </c>
      <c r="T6" s="264">
        <v>0.32581779305987185</v>
      </c>
      <c r="U6" s="264">
        <v>0.32454956821083103</v>
      </c>
      <c r="V6" s="264">
        <v>0.31584005164664242</v>
      </c>
      <c r="W6" s="498"/>
    </row>
    <row r="7" spans="2:42" ht="16.5" customHeight="1" x14ac:dyDescent="0.2">
      <c r="B7" s="265"/>
      <c r="C7" s="188" t="s">
        <v>216</v>
      </c>
      <c r="D7" s="189">
        <v>0.22199063015410037</v>
      </c>
      <c r="E7" s="189">
        <v>0.21526934999821748</v>
      </c>
      <c r="F7" s="189">
        <v>0.22229110708780467</v>
      </c>
      <c r="G7" s="189">
        <v>0.23313198680173625</v>
      </c>
      <c r="H7" s="189">
        <v>0.23035246088129877</v>
      </c>
      <c r="I7" s="189">
        <v>0.23536770725258971</v>
      </c>
      <c r="J7" s="189">
        <v>0.23241002446637074</v>
      </c>
      <c r="K7" s="189">
        <v>0.22178418745973266</v>
      </c>
      <c r="L7" s="189">
        <v>0.22433833532882014</v>
      </c>
      <c r="M7" s="189">
        <v>0.23333764675937013</v>
      </c>
      <c r="N7" s="189">
        <v>0.22520666977306653</v>
      </c>
      <c r="O7" s="189">
        <v>0.22435438422846163</v>
      </c>
      <c r="P7" s="189">
        <v>0.21801488008481296</v>
      </c>
      <c r="Q7" s="189">
        <v>0.21929613072063095</v>
      </c>
      <c r="R7" s="189">
        <v>0.22059690006685351</v>
      </c>
      <c r="S7" s="189">
        <v>0.21998135880736377</v>
      </c>
      <c r="T7" s="189">
        <v>0.2209183779996102</v>
      </c>
      <c r="U7" s="189">
        <v>0.21799547793991939</v>
      </c>
      <c r="V7" s="189">
        <v>0.20932628538633263</v>
      </c>
      <c r="W7" s="499"/>
      <c r="Y7" s="473"/>
    </row>
    <row r="8" spans="2:42" s="13" customFormat="1" ht="15" customHeight="1" x14ac:dyDescent="0.2">
      <c r="B8" s="266"/>
      <c r="C8" s="247" t="s">
        <v>215</v>
      </c>
      <c r="D8" s="267">
        <v>7.8814480156063765E-2</v>
      </c>
      <c r="E8" s="267">
        <v>7.2890867017576327E-2</v>
      </c>
      <c r="F8" s="267">
        <v>7.1754331235465596E-2</v>
      </c>
      <c r="G8" s="267">
        <v>7.7510332110707625E-2</v>
      </c>
      <c r="H8" s="267">
        <v>7.6745378666308428E-2</v>
      </c>
      <c r="I8" s="267">
        <v>7.9997207362187545E-2</v>
      </c>
      <c r="J8" s="267">
        <v>8.8572394931416054E-2</v>
      </c>
      <c r="K8" s="267">
        <v>7.8490600806456229E-2</v>
      </c>
      <c r="L8" s="267">
        <v>7.9187985840427022E-2</v>
      </c>
      <c r="M8" s="267">
        <v>8.3741762037989859E-2</v>
      </c>
      <c r="N8" s="267">
        <v>7.9160906013612295E-2</v>
      </c>
      <c r="O8" s="267">
        <v>7.8700252447146124E-2</v>
      </c>
      <c r="P8" s="267">
        <v>7.7294258309833982E-2</v>
      </c>
      <c r="Q8" s="267">
        <v>7.932552007820988E-2</v>
      </c>
      <c r="R8" s="267">
        <v>8.0886285189477505E-2</v>
      </c>
      <c r="S8" s="267">
        <v>7.8337603612500709E-2</v>
      </c>
      <c r="T8" s="267">
        <v>8.0343116637714429E-2</v>
      </c>
      <c r="U8" s="267">
        <v>8.2240849247065068E-2</v>
      </c>
      <c r="V8" s="267">
        <v>7.9255768916211777E-2</v>
      </c>
      <c r="W8" s="499"/>
      <c r="X8" s="10"/>
      <c r="Y8" s="473"/>
    </row>
    <row r="9" spans="2:42" ht="15" customHeight="1" x14ac:dyDescent="0.2">
      <c r="B9" s="268"/>
      <c r="C9" s="191" t="s">
        <v>214</v>
      </c>
      <c r="D9" s="269">
        <v>5.6105189528563387E-2</v>
      </c>
      <c r="E9" s="269">
        <v>5.3098198739005009E-2</v>
      </c>
      <c r="F9" s="269">
        <v>5.1262921073684645E-2</v>
      </c>
      <c r="G9" s="269">
        <v>5.7156400800995703E-2</v>
      </c>
      <c r="H9" s="269">
        <v>5.6327946555887451E-2</v>
      </c>
      <c r="I9" s="269">
        <v>5.8729415121798773E-2</v>
      </c>
      <c r="J9" s="269">
        <v>6.2081835706066159E-2</v>
      </c>
      <c r="K9" s="269">
        <v>5.7298331245168158E-2</v>
      </c>
      <c r="L9" s="269">
        <v>5.4803289856077124E-2</v>
      </c>
      <c r="M9" s="269">
        <v>5.8406587821080977E-2</v>
      </c>
      <c r="N9" s="269">
        <v>5.5170109242284125E-2</v>
      </c>
      <c r="O9" s="269">
        <v>5.60569150204226E-2</v>
      </c>
      <c r="P9" s="269">
        <v>5.5288989596703766E-2</v>
      </c>
      <c r="Q9" s="269">
        <v>5.7014303957010126E-2</v>
      </c>
      <c r="R9" s="269">
        <v>6.1634802421273317E-2</v>
      </c>
      <c r="S9" s="269">
        <v>5.8911356748633986E-2</v>
      </c>
      <c r="T9" s="269">
        <v>5.9248292951967679E-2</v>
      </c>
      <c r="U9" s="269">
        <v>6.1768390758959214E-2</v>
      </c>
      <c r="V9" s="269">
        <v>6.0188487255355534E-2</v>
      </c>
      <c r="W9" s="499"/>
      <c r="Y9" s="473"/>
    </row>
    <row r="10" spans="2:42" ht="15" customHeight="1" x14ac:dyDescent="0.2">
      <c r="B10" s="268"/>
      <c r="C10" s="60" t="s">
        <v>213</v>
      </c>
      <c r="D10" s="269">
        <v>2.7393565975591112E-3</v>
      </c>
      <c r="E10" s="269">
        <v>2.7636536648621935E-3</v>
      </c>
      <c r="F10" s="269">
        <v>2.9513724551785015E-3</v>
      </c>
      <c r="G10" s="269">
        <v>3.1770945496557507E-3</v>
      </c>
      <c r="H10" s="269">
        <v>3.2846819491369559E-3</v>
      </c>
      <c r="I10" s="269">
        <v>4.6706996841252187E-3</v>
      </c>
      <c r="J10" s="269">
        <v>4.4740808117968763E-3</v>
      </c>
      <c r="K10" s="269">
        <v>4.0878927839772808E-3</v>
      </c>
      <c r="L10" s="269">
        <v>4.1813985569630254E-3</v>
      </c>
      <c r="M10" s="269">
        <v>4.687763579910232E-3</v>
      </c>
      <c r="N10" s="269">
        <v>4.6729910238745027E-3</v>
      </c>
      <c r="O10" s="269">
        <v>4.536770279890601E-3</v>
      </c>
      <c r="P10" s="269">
        <v>4.4613773987848661E-3</v>
      </c>
      <c r="Q10" s="269">
        <v>4.5362950355024283E-3</v>
      </c>
      <c r="R10" s="269">
        <v>4.5115678439076722E-3</v>
      </c>
      <c r="S10" s="269">
        <v>4.6320464542457807E-3</v>
      </c>
      <c r="T10" s="269">
        <v>4.6419706224246479E-3</v>
      </c>
      <c r="U10" s="269">
        <v>5.0897365335757904E-3</v>
      </c>
      <c r="V10" s="269">
        <v>5.3305163286850362E-3</v>
      </c>
      <c r="W10" s="499"/>
      <c r="Y10" s="473"/>
    </row>
    <row r="11" spans="2:42" ht="15" customHeight="1" x14ac:dyDescent="0.2">
      <c r="B11" s="268"/>
      <c r="C11" s="60" t="s">
        <v>212</v>
      </c>
      <c r="D11" s="269">
        <v>2.1182822808390633E-2</v>
      </c>
      <c r="E11" s="269">
        <v>1.793464312115501E-2</v>
      </c>
      <c r="F11" s="269">
        <v>1.7991936585025944E-2</v>
      </c>
      <c r="G11" s="269">
        <v>2.1862624263609791E-2</v>
      </c>
      <c r="H11" s="269">
        <v>2.1562914292042969E-2</v>
      </c>
      <c r="I11" s="269">
        <v>2.4176686887848686E-2</v>
      </c>
      <c r="J11" s="269">
        <v>2.5305247599064842E-2</v>
      </c>
      <c r="K11" s="269">
        <v>2.3205015876430687E-2</v>
      </c>
      <c r="L11" s="269">
        <v>2.1224212348047597E-2</v>
      </c>
      <c r="M11" s="269">
        <v>2.1697740452639239E-2</v>
      </c>
      <c r="N11" s="269">
        <v>1.9230282902271346E-2</v>
      </c>
      <c r="O11" s="269">
        <v>2.0503408172279417E-2</v>
      </c>
      <c r="P11" s="269">
        <v>1.8865002677948755E-2</v>
      </c>
      <c r="Q11" s="269">
        <v>1.7497314110134332E-2</v>
      </c>
      <c r="R11" s="269">
        <v>2.0924199197103741E-2</v>
      </c>
      <c r="S11" s="269">
        <v>1.7282744402887046E-2</v>
      </c>
      <c r="T11" s="269">
        <v>1.6998931405815501E-2</v>
      </c>
      <c r="U11" s="269">
        <v>1.7163484951579273E-2</v>
      </c>
      <c r="V11" s="269">
        <v>1.6471780035578865E-2</v>
      </c>
      <c r="W11" s="499"/>
      <c r="Y11" s="473"/>
    </row>
    <row r="12" spans="2:42" ht="15" customHeight="1" x14ac:dyDescent="0.2">
      <c r="B12" s="268"/>
      <c r="C12" s="60" t="s">
        <v>211</v>
      </c>
      <c r="D12" s="269">
        <v>3.2183010122613646E-2</v>
      </c>
      <c r="E12" s="269">
        <v>3.2399901952987802E-2</v>
      </c>
      <c r="F12" s="269">
        <v>3.0319612033480197E-2</v>
      </c>
      <c r="G12" s="269">
        <v>3.2116681987730163E-2</v>
      </c>
      <c r="H12" s="269">
        <v>3.1480350314707528E-2</v>
      </c>
      <c r="I12" s="269">
        <v>2.9882028549824868E-2</v>
      </c>
      <c r="J12" s="269">
        <v>3.2302507295204438E-2</v>
      </c>
      <c r="K12" s="269">
        <v>3.0005422584760185E-2</v>
      </c>
      <c r="L12" s="269">
        <v>2.93976789510665E-2</v>
      </c>
      <c r="M12" s="269">
        <v>3.2021083788531503E-2</v>
      </c>
      <c r="N12" s="269">
        <v>3.1266835316138275E-2</v>
      </c>
      <c r="O12" s="269">
        <v>3.101673656825258E-2</v>
      </c>
      <c r="P12" s="269">
        <v>3.1962609519970146E-2</v>
      </c>
      <c r="Q12" s="269">
        <v>3.4980694811373364E-2</v>
      </c>
      <c r="R12" s="269">
        <v>3.6199035380261903E-2</v>
      </c>
      <c r="S12" s="269">
        <v>3.699656589150116E-2</v>
      </c>
      <c r="T12" s="269">
        <v>3.7607390923727529E-2</v>
      </c>
      <c r="U12" s="269">
        <v>3.9515169273804149E-2</v>
      </c>
      <c r="V12" s="269">
        <v>3.8386190891091632E-2</v>
      </c>
      <c r="W12" s="499"/>
      <c r="Y12" s="473"/>
    </row>
    <row r="13" spans="2:42" ht="15" customHeight="1" x14ac:dyDescent="0.2">
      <c r="B13" s="268"/>
      <c r="C13" s="60" t="s">
        <v>210</v>
      </c>
      <c r="D13" s="269">
        <v>1.2416897689699473E-2</v>
      </c>
      <c r="E13" s="269">
        <v>1.0343484389073895E-2</v>
      </c>
      <c r="F13" s="269">
        <v>1.076049267476707E-2</v>
      </c>
      <c r="G13" s="269">
        <v>1.1092949009102572E-2</v>
      </c>
      <c r="H13" s="269">
        <v>1.1149117964283405E-2</v>
      </c>
      <c r="I13" s="269">
        <v>1.1505622699323459E-2</v>
      </c>
      <c r="J13" s="269">
        <v>1.181109529270306E-2</v>
      </c>
      <c r="K13" s="269">
        <v>8.3198925170321486E-3</v>
      </c>
      <c r="L13" s="269">
        <v>9.5973201373509079E-3</v>
      </c>
      <c r="M13" s="269">
        <v>9.4207280928778354E-3</v>
      </c>
      <c r="N13" s="269">
        <v>8.8593890874103798E-3</v>
      </c>
      <c r="O13" s="269">
        <v>8.0506151575234636E-3</v>
      </c>
      <c r="P13" s="269">
        <v>8.5139203995135398E-3</v>
      </c>
      <c r="Q13" s="269">
        <v>8.0137450220930072E-3</v>
      </c>
      <c r="R13" s="269">
        <v>6.675581761394522E-3</v>
      </c>
      <c r="S13" s="269">
        <v>7.1432045430408434E-3</v>
      </c>
      <c r="T13" s="269">
        <v>7.7076332140529431E-3</v>
      </c>
      <c r="U13" s="269">
        <v>7.0797535806749077E-3</v>
      </c>
      <c r="V13" s="269">
        <v>7.5047552795115061E-3</v>
      </c>
      <c r="W13" s="499"/>
      <c r="Y13" s="473"/>
    </row>
    <row r="14" spans="2:42" ht="15" customHeight="1" x14ac:dyDescent="0.2">
      <c r="B14" s="268"/>
      <c r="C14" s="60" t="s">
        <v>209</v>
      </c>
      <c r="D14" s="269">
        <v>2.6824026474724142E-3</v>
      </c>
      <c r="E14" s="269">
        <v>2.5733766504674022E-3</v>
      </c>
      <c r="F14" s="269">
        <v>2.6727534843060102E-3</v>
      </c>
      <c r="G14" s="269">
        <v>2.7487364978600799E-3</v>
      </c>
      <c r="H14" s="269">
        <v>2.7972290767776216E-3</v>
      </c>
      <c r="I14" s="269">
        <v>2.8738919857587602E-3</v>
      </c>
      <c r="J14" s="269">
        <v>6.4854529052983624E-3</v>
      </c>
      <c r="K14" s="269">
        <v>5.7710377850996942E-3</v>
      </c>
      <c r="L14" s="269">
        <v>6.8379748533911912E-3</v>
      </c>
      <c r="M14" s="269">
        <v>7.3117269377136404E-3</v>
      </c>
      <c r="N14" s="269">
        <v>6.438855055219783E-3</v>
      </c>
      <c r="O14" s="269">
        <v>5.5175292470317286E-3</v>
      </c>
      <c r="P14" s="269">
        <v>5.1490559138376796E-3</v>
      </c>
      <c r="Q14" s="269">
        <v>5.7842362986827243E-3</v>
      </c>
      <c r="R14" s="269">
        <v>5.3665594566897762E-3</v>
      </c>
      <c r="S14" s="269">
        <v>5.2631685260722955E-3</v>
      </c>
      <c r="T14" s="269">
        <v>5.2276421367659495E-3</v>
      </c>
      <c r="U14" s="269">
        <v>5.5278658560732139E-3</v>
      </c>
      <c r="V14" s="269">
        <v>2.9470495526286162E-3</v>
      </c>
      <c r="W14" s="499"/>
      <c r="Y14" s="473"/>
    </row>
    <row r="15" spans="2:42" ht="15" customHeight="1" x14ac:dyDescent="0.2">
      <c r="B15" s="268"/>
      <c r="C15" s="60" t="s">
        <v>208</v>
      </c>
      <c r="D15" s="269">
        <v>5.3443850802065143E-3</v>
      </c>
      <c r="E15" s="269">
        <v>4.7327531085600647E-3</v>
      </c>
      <c r="F15" s="269">
        <v>4.7079428935162997E-3</v>
      </c>
      <c r="G15" s="269">
        <v>4.1199474518798882E-3</v>
      </c>
      <c r="H15" s="269">
        <v>4.0920548328793691E-3</v>
      </c>
      <c r="I15" s="269">
        <v>4.4914512981495793E-3</v>
      </c>
      <c r="J15" s="269">
        <v>5.5000258088109431E-3</v>
      </c>
      <c r="K15" s="269">
        <v>4.7717676470380617E-3</v>
      </c>
      <c r="L15" s="269">
        <v>5.4348426907959374E-3</v>
      </c>
      <c r="M15" s="269">
        <v>6.1152456151526364E-3</v>
      </c>
      <c r="N15" s="269">
        <v>6.4568950833977182E-3</v>
      </c>
      <c r="O15" s="269">
        <v>6.9348165453701907E-3</v>
      </c>
      <c r="P15" s="269">
        <v>6.3633879148662391E-3</v>
      </c>
      <c r="Q15" s="269">
        <v>6.49945689085853E-3</v>
      </c>
      <c r="R15" s="269">
        <v>5.0161060774169099E-3</v>
      </c>
      <c r="S15" s="269">
        <v>4.91234712851564E-3</v>
      </c>
      <c r="T15" s="269">
        <v>5.8114329854139146E-3</v>
      </c>
      <c r="U15" s="269">
        <v>5.7962274041802814E-3</v>
      </c>
      <c r="V15" s="269">
        <v>6.1389323772102359E-3</v>
      </c>
      <c r="W15" s="499"/>
      <c r="Y15" s="473"/>
    </row>
    <row r="16" spans="2:42" ht="15" customHeight="1" x14ac:dyDescent="0.2">
      <c r="B16" s="268"/>
      <c r="C16" s="60" t="s">
        <v>207</v>
      </c>
      <c r="D16" s="269">
        <v>1.0293887569698304E-3</v>
      </c>
      <c r="E16" s="269">
        <v>1.0432469491145611E-3</v>
      </c>
      <c r="F16" s="269">
        <v>1.1574951863933983E-3</v>
      </c>
      <c r="G16" s="269">
        <v>1.3243994265266237E-3</v>
      </c>
      <c r="H16" s="269">
        <v>1.3508975774610471E-3</v>
      </c>
      <c r="I16" s="269">
        <v>1.2930503042344541E-3</v>
      </c>
      <c r="J16" s="269">
        <v>1.3369864434878954E-3</v>
      </c>
      <c r="K16" s="269">
        <v>1.2452982976468084E-3</v>
      </c>
      <c r="L16" s="269">
        <v>1.3042957116170555E-3</v>
      </c>
      <c r="M16" s="269">
        <v>1.3329317672840259E-3</v>
      </c>
      <c r="N16" s="269">
        <v>1.093617111804119E-3</v>
      </c>
      <c r="O16" s="269">
        <v>9.5844779185834731E-4</v>
      </c>
      <c r="P16" s="269">
        <v>8.6332157461394823E-4</v>
      </c>
      <c r="Q16" s="269">
        <v>8.863883369756131E-4</v>
      </c>
      <c r="R16" s="269">
        <v>1.1090339867925239E-3</v>
      </c>
      <c r="S16" s="269">
        <v>9.7201219559883332E-4</v>
      </c>
      <c r="T16" s="269">
        <v>1.0924685980093778E-3</v>
      </c>
      <c r="U16" s="269">
        <v>8.9259496911468946E-4</v>
      </c>
      <c r="V16" s="269">
        <v>5.9495782407961424E-4</v>
      </c>
      <c r="W16" s="499"/>
      <c r="Y16" s="473"/>
    </row>
    <row r="17" spans="2:25" ht="15" customHeight="1" x14ac:dyDescent="0.2">
      <c r="B17" s="268"/>
      <c r="C17" s="60" t="s">
        <v>206</v>
      </c>
      <c r="D17" s="269">
        <v>4.3975044809901783E-4</v>
      </c>
      <c r="E17" s="269">
        <v>4.0116656021872054E-4</v>
      </c>
      <c r="F17" s="269">
        <v>5.4942643115633231E-4</v>
      </c>
      <c r="G17" s="269">
        <v>4.5314111699965232E-4</v>
      </c>
      <c r="H17" s="269">
        <v>3.7788177434624381E-4</v>
      </c>
      <c r="I17" s="269">
        <v>5.0764456251674631E-4</v>
      </c>
      <c r="J17" s="269">
        <v>7.4121801224615307E-4</v>
      </c>
      <c r="K17" s="269">
        <v>4.534821448194467E-4</v>
      </c>
      <c r="L17" s="269">
        <v>6.0446317698560962E-4</v>
      </c>
      <c r="M17" s="269">
        <v>5.6132310136546579E-4</v>
      </c>
      <c r="N17" s="269">
        <v>5.9881245703628013E-4</v>
      </c>
      <c r="O17" s="269">
        <v>6.3149793208967233E-4</v>
      </c>
      <c r="P17" s="269">
        <v>5.5434634511822463E-4</v>
      </c>
      <c r="Q17" s="269">
        <v>5.0115746327045977E-4</v>
      </c>
      <c r="R17" s="269">
        <v>4.3725396282504286E-4</v>
      </c>
      <c r="S17" s="269">
        <v>4.3458579121123978E-4</v>
      </c>
      <c r="T17" s="269">
        <v>5.3133671709778543E-4</v>
      </c>
      <c r="U17" s="269">
        <v>4.3617669035085654E-4</v>
      </c>
      <c r="V17" s="269">
        <v>6.9931357948544316E-4</v>
      </c>
      <c r="W17" s="499"/>
      <c r="Y17" s="473"/>
    </row>
    <row r="18" spans="2:25" ht="15" customHeight="1" x14ac:dyDescent="0.2">
      <c r="B18" s="268"/>
      <c r="C18" s="60" t="s">
        <v>205</v>
      </c>
      <c r="D18" s="269">
        <v>6.6844871273037459E-4</v>
      </c>
      <c r="E18" s="269">
        <v>5.6296221135539019E-4</v>
      </c>
      <c r="F18" s="269">
        <v>5.1900567984448573E-4</v>
      </c>
      <c r="G18" s="269">
        <v>4.8900419159357566E-4</v>
      </c>
      <c r="H18" s="269">
        <v>5.2977040384211713E-4</v>
      </c>
      <c r="I18" s="269">
        <v>4.7946932572070865E-4</v>
      </c>
      <c r="J18" s="269">
        <v>4.8648000257704135E-4</v>
      </c>
      <c r="K18" s="269">
        <v>5.0442270229322317E-4</v>
      </c>
      <c r="L18" s="269">
        <v>4.8098161587422251E-4</v>
      </c>
      <c r="M18" s="269">
        <v>4.6281174877330176E-4</v>
      </c>
      <c r="N18" s="269">
        <v>4.1564094998712293E-4</v>
      </c>
      <c r="O18" s="269">
        <v>4.0713973555687387E-4</v>
      </c>
      <c r="P18" s="269">
        <v>4.0547822649189221E-4</v>
      </c>
      <c r="Q18" s="269">
        <v>4.4194074626066604E-4</v>
      </c>
      <c r="R18" s="269">
        <v>4.6727658305802474E-4</v>
      </c>
      <c r="S18" s="269">
        <v>5.0759450766603388E-4</v>
      </c>
      <c r="T18" s="269">
        <v>5.2174090245756053E-4</v>
      </c>
      <c r="U18" s="269">
        <v>5.1981387470198862E-4</v>
      </c>
      <c r="V18" s="269">
        <v>9.4583698138950832E-4</v>
      </c>
      <c r="W18" s="499"/>
      <c r="Y18" s="473"/>
    </row>
    <row r="19" spans="2:25" ht="15" customHeight="1" x14ac:dyDescent="0.2">
      <c r="B19" s="268"/>
      <c r="C19" s="60" t="s">
        <v>204</v>
      </c>
      <c r="D19" s="269">
        <v>1.2801729232275426E-4</v>
      </c>
      <c r="E19" s="269">
        <v>1.3567840978128326E-4</v>
      </c>
      <c r="F19" s="269">
        <v>1.2429381179734892E-4</v>
      </c>
      <c r="G19" s="269">
        <v>1.2575361574953314E-4</v>
      </c>
      <c r="H19" s="269">
        <v>1.204804808311782E-4</v>
      </c>
      <c r="I19" s="269">
        <v>1.1666206468506185E-4</v>
      </c>
      <c r="J19" s="269">
        <v>1.2930076022644337E-4</v>
      </c>
      <c r="K19" s="269">
        <v>1.2636846735869365E-4</v>
      </c>
      <c r="L19" s="269">
        <v>1.2481779833496996E-4</v>
      </c>
      <c r="M19" s="269">
        <v>1.3040695374198229E-4</v>
      </c>
      <c r="N19" s="269">
        <v>1.2758702647276294E-4</v>
      </c>
      <c r="O19" s="269">
        <v>1.4329101729324649E-4</v>
      </c>
      <c r="P19" s="269">
        <v>1.5575833868868634E-4</v>
      </c>
      <c r="Q19" s="269">
        <v>1.8429136305876109E-4</v>
      </c>
      <c r="R19" s="269">
        <v>1.796709400273841E-4</v>
      </c>
      <c r="S19" s="269">
        <v>1.9333417176184176E-4</v>
      </c>
      <c r="T19" s="269">
        <v>2.0256913194922831E-4</v>
      </c>
      <c r="U19" s="269">
        <v>2.2002611300991321E-4</v>
      </c>
      <c r="V19" s="269">
        <v>2.3643606655131253E-4</v>
      </c>
      <c r="W19" s="499"/>
      <c r="Y19" s="473"/>
    </row>
    <row r="20" spans="2:25" ht="15" customHeight="1" x14ac:dyDescent="0.2">
      <c r="B20" s="268"/>
      <c r="C20" s="252" t="s">
        <v>203</v>
      </c>
      <c r="D20" s="267">
        <v>0.10216381811514119</v>
      </c>
      <c r="E20" s="267">
        <v>0.10276292611492151</v>
      </c>
      <c r="F20" s="267">
        <v>0.11187363735478301</v>
      </c>
      <c r="G20" s="267">
        <v>0.11658585282689202</v>
      </c>
      <c r="H20" s="267">
        <v>0.11450129431106931</v>
      </c>
      <c r="I20" s="267">
        <v>0.11628528710837698</v>
      </c>
      <c r="J20" s="267">
        <v>0.11933488729982733</v>
      </c>
      <c r="K20" s="267">
        <v>0.11841093369211635</v>
      </c>
      <c r="L20" s="267">
        <v>0.11995318217496813</v>
      </c>
      <c r="M20" s="267">
        <v>0.12350322337919858</v>
      </c>
      <c r="N20" s="267">
        <v>0.12054404269881572</v>
      </c>
      <c r="O20" s="267">
        <v>0.11979755498021544</v>
      </c>
      <c r="P20" s="267">
        <v>0.11432789668885698</v>
      </c>
      <c r="Q20" s="267">
        <v>0.11218490527125463</v>
      </c>
      <c r="R20" s="267">
        <v>0.11148843698184238</v>
      </c>
      <c r="S20" s="267">
        <v>0.11398592361242384</v>
      </c>
      <c r="T20" s="267">
        <v>0.11452001483261687</v>
      </c>
      <c r="U20" s="267">
        <v>0.11024917484355447</v>
      </c>
      <c r="V20" s="267">
        <v>0.10595802617657926</v>
      </c>
      <c r="W20" s="499"/>
      <c r="Y20" s="473"/>
    </row>
    <row r="21" spans="2:25" ht="15" customHeight="1" x14ac:dyDescent="0.2">
      <c r="B21" s="268"/>
      <c r="C21" s="60" t="s">
        <v>202</v>
      </c>
      <c r="D21" s="269">
        <v>4.69946650237461E-2</v>
      </c>
      <c r="E21" s="269">
        <v>4.6385134111683608E-2</v>
      </c>
      <c r="F21" s="269">
        <v>4.7817551243815933E-2</v>
      </c>
      <c r="G21" s="269">
        <v>4.9271576731189391E-2</v>
      </c>
      <c r="H21" s="269">
        <v>5.0373682585665186E-2</v>
      </c>
      <c r="I21" s="269">
        <v>5.0866543993598801E-2</v>
      </c>
      <c r="J21" s="269">
        <v>5.1321952516750063E-2</v>
      </c>
      <c r="K21" s="269">
        <v>5.382491984874839E-2</v>
      </c>
      <c r="L21" s="269">
        <v>5.4514792824941385E-2</v>
      </c>
      <c r="M21" s="269">
        <v>5.5874149114597399E-2</v>
      </c>
      <c r="N21" s="269">
        <v>5.6635309592860283E-2</v>
      </c>
      <c r="O21" s="269">
        <v>5.5566859665602625E-2</v>
      </c>
      <c r="P21" s="269">
        <v>5.4746163604607961E-2</v>
      </c>
      <c r="Q21" s="269">
        <v>5.3654010574925359E-2</v>
      </c>
      <c r="R21" s="269">
        <v>5.3646604592323135E-2</v>
      </c>
      <c r="S21" s="269">
        <v>5.3985092462095867E-2</v>
      </c>
      <c r="T21" s="269">
        <v>5.345593650723051E-2</v>
      </c>
      <c r="U21" s="269">
        <v>5.3506132513247713E-2</v>
      </c>
      <c r="V21" s="269">
        <v>5.2056644993771627E-2</v>
      </c>
      <c r="W21" s="499"/>
      <c r="Y21" s="473"/>
    </row>
    <row r="22" spans="2:25" s="13" customFormat="1" ht="15" customHeight="1" x14ac:dyDescent="0.2">
      <c r="B22" s="266"/>
      <c r="C22" s="60" t="s">
        <v>305</v>
      </c>
      <c r="D22" s="269">
        <v>3.4254371487271458E-2</v>
      </c>
      <c r="E22" s="269">
        <v>3.3811519404147769E-2</v>
      </c>
      <c r="F22" s="269">
        <v>3.9536354886344917E-2</v>
      </c>
      <c r="G22" s="269">
        <v>3.9932810735068131E-2</v>
      </c>
      <c r="H22" s="269">
        <v>3.7063484078176501E-2</v>
      </c>
      <c r="I22" s="269">
        <v>3.7109066318912518E-2</v>
      </c>
      <c r="J22" s="269">
        <v>3.8174997624751378E-2</v>
      </c>
      <c r="K22" s="269">
        <v>3.5128387613239581E-2</v>
      </c>
      <c r="L22" s="269">
        <v>3.6269758567331653E-2</v>
      </c>
      <c r="M22" s="269">
        <v>3.7698255492654438E-2</v>
      </c>
      <c r="N22" s="269">
        <v>3.634826554829524E-2</v>
      </c>
      <c r="O22" s="269">
        <v>3.7051682034235825E-2</v>
      </c>
      <c r="P22" s="269">
        <v>3.3690581250302609E-2</v>
      </c>
      <c r="Q22" s="269">
        <v>3.3336074189329941E-2</v>
      </c>
      <c r="R22" s="269">
        <v>3.2143361725692134E-2</v>
      </c>
      <c r="S22" s="269">
        <v>3.3660399573636229E-2</v>
      </c>
      <c r="T22" s="269">
        <v>3.4877500802519543E-2</v>
      </c>
      <c r="U22" s="269">
        <v>3.2046865732291208E-2</v>
      </c>
      <c r="V22" s="269">
        <v>2.9351052286686299E-2</v>
      </c>
      <c r="W22" s="499"/>
      <c r="X22" s="10"/>
      <c r="Y22" s="473"/>
    </row>
    <row r="23" spans="2:25" ht="15" customHeight="1" x14ac:dyDescent="0.2">
      <c r="B23" s="268"/>
      <c r="C23" s="60" t="s">
        <v>201</v>
      </c>
      <c r="D23" s="269">
        <v>8.3478819786228942E-3</v>
      </c>
      <c r="E23" s="269">
        <v>9.1396104797896189E-3</v>
      </c>
      <c r="F23" s="269">
        <v>9.8786373880744259E-3</v>
      </c>
      <c r="G23" s="269">
        <v>1.1517934334580362E-2</v>
      </c>
      <c r="H23" s="269">
        <v>1.1056428507232765E-2</v>
      </c>
      <c r="I23" s="269">
        <v>1.2239503843292776E-2</v>
      </c>
      <c r="J23" s="269">
        <v>1.3436290201737536E-2</v>
      </c>
      <c r="K23" s="269">
        <v>1.3028276572189135E-2</v>
      </c>
      <c r="L23" s="269">
        <v>1.1781335432501358E-2</v>
      </c>
      <c r="M23" s="269">
        <v>1.3411623543482333E-2</v>
      </c>
      <c r="N23" s="269">
        <v>1.1596475984618132E-2</v>
      </c>
      <c r="O23" s="269">
        <v>1.1569951994716825E-2</v>
      </c>
      <c r="P23" s="269">
        <v>1.0786007234123551E-2</v>
      </c>
      <c r="Q23" s="269">
        <v>9.8647416113047375E-3</v>
      </c>
      <c r="R23" s="269">
        <v>1.0648667754183541E-2</v>
      </c>
      <c r="S23" s="269">
        <v>1.0733649966804254E-2</v>
      </c>
      <c r="T23" s="269">
        <v>1.0815136194275642E-2</v>
      </c>
      <c r="U23" s="269">
        <v>1.0851093973062824E-2</v>
      </c>
      <c r="V23" s="269">
        <v>1.0385822579921006E-2</v>
      </c>
      <c r="W23" s="499"/>
      <c r="Y23" s="473"/>
    </row>
    <row r="24" spans="2:25" ht="15" customHeight="1" x14ac:dyDescent="0.2">
      <c r="B24" s="268"/>
      <c r="C24" s="60" t="s">
        <v>200</v>
      </c>
      <c r="D24" s="269">
        <v>8.4072744752496844E-3</v>
      </c>
      <c r="E24" s="269">
        <v>9.6712166129007751E-3</v>
      </c>
      <c r="F24" s="269">
        <v>9.8690464938812929E-3</v>
      </c>
      <c r="G24" s="269">
        <v>9.8316562003425683E-3</v>
      </c>
      <c r="H24" s="269">
        <v>9.7369324489522905E-3</v>
      </c>
      <c r="I24" s="269">
        <v>9.5072152166826487E-3</v>
      </c>
      <c r="J24" s="269">
        <v>9.77881628619196E-3</v>
      </c>
      <c r="K24" s="269">
        <v>9.2977940089081605E-3</v>
      </c>
      <c r="L24" s="269">
        <v>1.044653547517033E-2</v>
      </c>
      <c r="M24" s="269">
        <v>9.8031652438447092E-3</v>
      </c>
      <c r="N24" s="269">
        <v>9.6549259104046718E-3</v>
      </c>
      <c r="O24" s="269">
        <v>9.4754636060510131E-3</v>
      </c>
      <c r="P24" s="269">
        <v>8.9014769706554191E-3</v>
      </c>
      <c r="Q24" s="269">
        <v>8.7711355396931263E-3</v>
      </c>
      <c r="R24" s="269">
        <v>8.744686126889516E-3</v>
      </c>
      <c r="S24" s="269">
        <v>9.2286888930327004E-3</v>
      </c>
      <c r="T24" s="269">
        <v>9.4982062651494305E-3</v>
      </c>
      <c r="U24" s="269">
        <v>8.6426639191848498E-3</v>
      </c>
      <c r="V24" s="269">
        <v>8.232216146630016E-3</v>
      </c>
      <c r="W24" s="499"/>
      <c r="Y24" s="473"/>
    </row>
    <row r="25" spans="2:25" ht="15" customHeight="1" x14ac:dyDescent="0.2">
      <c r="B25" s="268"/>
      <c r="C25" s="60" t="s">
        <v>199</v>
      </c>
      <c r="D25" s="269">
        <v>2.93460741165147E-3</v>
      </c>
      <c r="E25" s="269">
        <v>2.5109527443795449E-3</v>
      </c>
      <c r="F25" s="269">
        <v>3.5277529716193209E-3</v>
      </c>
      <c r="G25" s="269">
        <v>4.8075263482375181E-3</v>
      </c>
      <c r="H25" s="269">
        <v>4.9788726951843195E-3</v>
      </c>
      <c r="I25" s="269">
        <v>5.114246394380296E-3</v>
      </c>
      <c r="J25" s="269">
        <v>5.1670332062719159E-3</v>
      </c>
      <c r="K25" s="269">
        <v>5.553742556641655E-3</v>
      </c>
      <c r="L25" s="269">
        <v>5.3547350231751278E-3</v>
      </c>
      <c r="M25" s="269">
        <v>5.1402259610541312E-3</v>
      </c>
      <c r="N25" s="269">
        <v>4.7467253153054357E-3</v>
      </c>
      <c r="O25" s="269">
        <v>4.5739067907965758E-3</v>
      </c>
      <c r="P25" s="269">
        <v>4.6390538834249033E-3</v>
      </c>
      <c r="Q25" s="269">
        <v>4.8933700165549572E-3</v>
      </c>
      <c r="R25" s="269">
        <v>4.8954460397430156E-3</v>
      </c>
      <c r="S25" s="269">
        <v>5.1284322822652776E-3</v>
      </c>
      <c r="T25" s="269">
        <v>4.7960579811457248E-3</v>
      </c>
      <c r="U25" s="269">
        <v>4.494426919242212E-3</v>
      </c>
      <c r="V25" s="269">
        <v>5.3203593769912388E-3</v>
      </c>
      <c r="W25" s="499"/>
      <c r="Y25" s="473"/>
    </row>
    <row r="26" spans="2:25" ht="15" customHeight="1" x14ac:dyDescent="0.2">
      <c r="B26" s="268"/>
      <c r="C26" s="60" t="s">
        <v>198</v>
      </c>
      <c r="D26" s="269">
        <v>7.0774425970479896E-4</v>
      </c>
      <c r="E26" s="269">
        <v>7.4331622769652401E-4</v>
      </c>
      <c r="F26" s="269">
        <v>7.770663585685611E-4</v>
      </c>
      <c r="G26" s="269">
        <v>7.2067024236857917E-4</v>
      </c>
      <c r="H26" s="269">
        <v>6.3622841113207507E-4</v>
      </c>
      <c r="I26" s="269">
        <v>6.9513066087254329E-4</v>
      </c>
      <c r="J26" s="269">
        <v>6.5873867151158253E-4</v>
      </c>
      <c r="K26" s="269">
        <v>7.492721849935084E-4</v>
      </c>
      <c r="L26" s="269">
        <v>8.0996716655596583E-4</v>
      </c>
      <c r="M26" s="269">
        <v>7.8007979390053237E-4</v>
      </c>
      <c r="N26" s="269">
        <v>7.816713423431283E-4</v>
      </c>
      <c r="O26" s="269">
        <v>7.6054297428229732E-4</v>
      </c>
      <c r="P26" s="269">
        <v>8.2519741064341593E-4</v>
      </c>
      <c r="Q26" s="269">
        <v>9.0432280153714606E-4</v>
      </c>
      <c r="R26" s="269">
        <v>6.7858458405430382E-4</v>
      </c>
      <c r="S26" s="269">
        <v>6.9454449963928335E-4</v>
      </c>
      <c r="T26" s="269">
        <v>6.5129112109393568E-4</v>
      </c>
      <c r="U26" s="269">
        <v>3.783507003185865E-4</v>
      </c>
      <c r="V26" s="269">
        <v>3.8993791081132868E-4</v>
      </c>
      <c r="W26" s="499"/>
      <c r="Y26" s="473"/>
    </row>
    <row r="27" spans="2:25" ht="15" customHeight="1" x14ac:dyDescent="0.2">
      <c r="B27" s="268"/>
      <c r="C27" s="60" t="s">
        <v>197</v>
      </c>
      <c r="D27" s="269">
        <v>4.6638703021147126E-4</v>
      </c>
      <c r="E27" s="269">
        <v>4.4939115860784023E-4</v>
      </c>
      <c r="F27" s="269">
        <v>4.0815550304822178E-4</v>
      </c>
      <c r="G27" s="269">
        <v>4.5820883195037907E-4</v>
      </c>
      <c r="H27" s="269">
        <v>6.0192641935142047E-4</v>
      </c>
      <c r="I27" s="269">
        <v>6.9688574074870452E-4</v>
      </c>
      <c r="J27" s="269">
        <v>7.4179120465060809E-4</v>
      </c>
      <c r="K27" s="269">
        <v>7.7904695253796868E-4</v>
      </c>
      <c r="L27" s="269">
        <v>7.2839391030835748E-4</v>
      </c>
      <c r="M27" s="269">
        <v>7.4693280168641588E-4</v>
      </c>
      <c r="N27" s="269">
        <v>7.3070698037077655E-4</v>
      </c>
      <c r="O27" s="269">
        <v>7.4797070993820223E-4</v>
      </c>
      <c r="P27" s="269">
        <v>6.8678505461802514E-4</v>
      </c>
      <c r="Q27" s="269">
        <v>7.0744696908679381E-4</v>
      </c>
      <c r="R27" s="269">
        <v>6.7675915507052747E-4</v>
      </c>
      <c r="S27" s="269">
        <v>5.0133297628919711E-4</v>
      </c>
      <c r="T27" s="269">
        <v>3.3012329633569625E-4</v>
      </c>
      <c r="U27" s="269">
        <v>1.3868337799883762E-4</v>
      </c>
      <c r="V27" s="269">
        <v>2.3291057547216488E-5</v>
      </c>
      <c r="W27" s="499"/>
      <c r="Y27" s="473"/>
    </row>
    <row r="28" spans="2:25" ht="15" customHeight="1" x14ac:dyDescent="0.2">
      <c r="B28" s="268"/>
      <c r="C28" s="61" t="s">
        <v>196</v>
      </c>
      <c r="D28" s="269">
        <v>5.0886448683321867E-5</v>
      </c>
      <c r="E28" s="269">
        <v>5.1785375715829237E-5</v>
      </c>
      <c r="F28" s="269">
        <v>5.9072509430344906E-5</v>
      </c>
      <c r="G28" s="269">
        <v>4.5469403155083747E-5</v>
      </c>
      <c r="H28" s="269">
        <v>5.3739165374750374E-5</v>
      </c>
      <c r="I28" s="269">
        <v>5.6694939888689165E-5</v>
      </c>
      <c r="J28" s="269">
        <v>5.5267587962282049E-5</v>
      </c>
      <c r="K28" s="269">
        <v>4.9493954857950279E-5</v>
      </c>
      <c r="L28" s="269">
        <v>4.7663774983935289E-5</v>
      </c>
      <c r="M28" s="269">
        <v>4.8791427978636235E-5</v>
      </c>
      <c r="N28" s="269">
        <v>4.9962024618049502E-5</v>
      </c>
      <c r="O28" s="269">
        <v>5.1177204592076165E-5</v>
      </c>
      <c r="P28" s="269">
        <v>5.2631280481083683E-5</v>
      </c>
      <c r="Q28" s="269">
        <v>5.3803568822574918E-5</v>
      </c>
      <c r="R28" s="269">
        <v>5.4327003886221928E-5</v>
      </c>
      <c r="S28" s="269">
        <v>5.3782958661017758E-5</v>
      </c>
      <c r="T28" s="269">
        <v>9.5762664866398342E-5</v>
      </c>
      <c r="U28" s="269">
        <v>1.9095770820824455E-4</v>
      </c>
      <c r="V28" s="269">
        <v>1.9870182422054554E-4</v>
      </c>
      <c r="W28" s="499"/>
      <c r="Y28" s="473"/>
    </row>
    <row r="29" spans="2:25" ht="15" customHeight="1" x14ac:dyDescent="0.2">
      <c r="B29" s="268"/>
      <c r="C29" s="252" t="s">
        <v>195</v>
      </c>
      <c r="D29" s="267">
        <v>4.1012331882895416E-2</v>
      </c>
      <c r="E29" s="267">
        <v>3.9615556865719624E-2</v>
      </c>
      <c r="F29" s="267">
        <v>3.8663138497556065E-2</v>
      </c>
      <c r="G29" s="267">
        <v>3.9035801864136604E-2</v>
      </c>
      <c r="H29" s="267">
        <v>3.9105787903921031E-2</v>
      </c>
      <c r="I29" s="267">
        <v>3.908521278202521E-2</v>
      </c>
      <c r="J29" s="267">
        <v>2.4502742235127366E-2</v>
      </c>
      <c r="K29" s="267">
        <v>2.4882652961160101E-2</v>
      </c>
      <c r="L29" s="267">
        <v>2.519716731342498E-2</v>
      </c>
      <c r="M29" s="267">
        <v>2.6092661342181699E-2</v>
      </c>
      <c r="N29" s="267">
        <v>2.5501721060638534E-2</v>
      </c>
      <c r="O29" s="267">
        <v>2.5856576801100074E-2</v>
      </c>
      <c r="P29" s="267">
        <v>2.6392725086122001E-2</v>
      </c>
      <c r="Q29" s="267">
        <v>2.7785705371166453E-2</v>
      </c>
      <c r="R29" s="267">
        <v>2.8222177895533614E-2</v>
      </c>
      <c r="S29" s="267">
        <v>2.7657831582439226E-2</v>
      </c>
      <c r="T29" s="267">
        <v>2.6055246529278896E-2</v>
      </c>
      <c r="U29" s="267">
        <v>2.5505453849299843E-2</v>
      </c>
      <c r="V29" s="267">
        <v>2.4112490293541594E-2</v>
      </c>
      <c r="W29" s="499"/>
      <c r="Y29" s="473"/>
    </row>
    <row r="30" spans="2:25" ht="15" customHeight="1" x14ac:dyDescent="0.2">
      <c r="B30" s="268"/>
      <c r="C30" s="61" t="s">
        <v>307</v>
      </c>
      <c r="D30" s="269">
        <v>1.6018240802009816E-2</v>
      </c>
      <c r="E30" s="269">
        <v>1.5701399934561856E-2</v>
      </c>
      <c r="F30" s="269">
        <v>1.5232451880324953E-2</v>
      </c>
      <c r="G30" s="269">
        <v>1.6185473383583209E-2</v>
      </c>
      <c r="H30" s="269">
        <v>1.6326020222105806E-2</v>
      </c>
      <c r="I30" s="269">
        <v>1.6028412247469176E-2</v>
      </c>
      <c r="J30" s="269">
        <v>1.6244631109826942E-2</v>
      </c>
      <c r="K30" s="269">
        <v>1.7156560968130594E-2</v>
      </c>
      <c r="L30" s="269">
        <v>1.6539669697566581E-2</v>
      </c>
      <c r="M30" s="269">
        <v>1.7132599834902437E-2</v>
      </c>
      <c r="N30" s="269">
        <v>1.7822829697602786E-2</v>
      </c>
      <c r="O30" s="269">
        <v>1.8389266982738298E-2</v>
      </c>
      <c r="P30" s="269">
        <v>1.8823775984386792E-2</v>
      </c>
      <c r="Q30" s="269">
        <v>1.9734279701548771E-2</v>
      </c>
      <c r="R30" s="269">
        <v>1.9892634393303396E-2</v>
      </c>
      <c r="S30" s="269">
        <v>1.9549527383371842E-2</v>
      </c>
      <c r="T30" s="269">
        <v>1.7976222133891936E-2</v>
      </c>
      <c r="U30" s="269">
        <v>1.8091822066212057E-2</v>
      </c>
      <c r="V30" s="269">
        <v>1.7093498168103318E-2</v>
      </c>
      <c r="W30" s="499"/>
      <c r="Y30" s="473"/>
    </row>
    <row r="31" spans="2:25" ht="15" customHeight="1" x14ac:dyDescent="0.2">
      <c r="B31" s="268"/>
      <c r="C31" s="61" t="s">
        <v>306</v>
      </c>
      <c r="D31" s="269">
        <v>2.4232310666081253E-3</v>
      </c>
      <c r="E31" s="269">
        <v>2.3188277307837242E-3</v>
      </c>
      <c r="F31" s="269">
        <v>2.4530117712621953E-3</v>
      </c>
      <c r="G31" s="269">
        <v>2.6544231741430458E-3</v>
      </c>
      <c r="H31" s="269">
        <v>2.8744973715991366E-3</v>
      </c>
      <c r="I31" s="269">
        <v>2.6058328587834352E-3</v>
      </c>
      <c r="J31" s="269">
        <v>2.8221601265412694E-3</v>
      </c>
      <c r="K31" s="269">
        <v>2.876933585956551E-3</v>
      </c>
      <c r="L31" s="269">
        <v>2.843446763868984E-3</v>
      </c>
      <c r="M31" s="269">
        <v>2.9968549323665071E-3</v>
      </c>
      <c r="N31" s="269">
        <v>3.0685867956035191E-3</v>
      </c>
      <c r="O31" s="269">
        <v>3.1060977325142762E-3</v>
      </c>
      <c r="P31" s="269">
        <v>3.1858183778168815E-3</v>
      </c>
      <c r="Q31" s="269">
        <v>3.1753820680788026E-3</v>
      </c>
      <c r="R31" s="269">
        <v>3.1060914111193413E-3</v>
      </c>
      <c r="S31" s="269">
        <v>3.0385261103588715E-3</v>
      </c>
      <c r="T31" s="269">
        <v>3.1380538837596215E-3</v>
      </c>
      <c r="U31" s="269">
        <v>2.9671156653866466E-3</v>
      </c>
      <c r="V31" s="269">
        <v>2.8311239083426984E-3</v>
      </c>
      <c r="W31" s="499"/>
      <c r="Y31" s="473"/>
    </row>
    <row r="32" spans="2:25" ht="15" customHeight="1" x14ac:dyDescent="0.2">
      <c r="B32" s="268"/>
      <c r="C32" s="61" t="s">
        <v>194</v>
      </c>
      <c r="D32" s="269">
        <v>2.2112195875694605E-3</v>
      </c>
      <c r="E32" s="269">
        <v>2.2341800899422322E-3</v>
      </c>
      <c r="F32" s="269">
        <v>2.4490152308752631E-3</v>
      </c>
      <c r="G32" s="269">
        <v>2.0594611992318865E-3</v>
      </c>
      <c r="H32" s="269">
        <v>2.2963637561432427E-3</v>
      </c>
      <c r="I32" s="269">
        <v>2.4231297935672666E-3</v>
      </c>
      <c r="J32" s="269">
        <v>2.5166800848138841E-3</v>
      </c>
      <c r="K32" s="269">
        <v>2.5572809854080172E-3</v>
      </c>
      <c r="L32" s="269">
        <v>2.5541274755808839E-3</v>
      </c>
      <c r="M32" s="269">
        <v>2.7095729992130716E-3</v>
      </c>
      <c r="N32" s="269">
        <v>2.8156261600100524E-3</v>
      </c>
      <c r="O32" s="269">
        <v>2.8792694880568417E-3</v>
      </c>
      <c r="P32" s="269">
        <v>2.9217087141044408E-3</v>
      </c>
      <c r="Q32" s="269">
        <v>3.027670929604404E-3</v>
      </c>
      <c r="R32" s="269">
        <v>2.9393722500178645E-3</v>
      </c>
      <c r="S32" s="269">
        <v>2.8965671886464184E-3</v>
      </c>
      <c r="T32" s="269">
        <v>2.8297736527534215E-3</v>
      </c>
      <c r="U32" s="269">
        <v>2.7742884569071273E-3</v>
      </c>
      <c r="V32" s="269">
        <v>2.5470967745408412E-3</v>
      </c>
      <c r="W32" s="499"/>
      <c r="Y32" s="473"/>
    </row>
    <row r="33" spans="2:25" ht="15" customHeight="1" x14ac:dyDescent="0.2">
      <c r="B33" s="268"/>
      <c r="C33" s="61" t="s">
        <v>193</v>
      </c>
      <c r="D33" s="269">
        <v>5.0932050137501945E-3</v>
      </c>
      <c r="E33" s="269">
        <v>4.8929792555913697E-3</v>
      </c>
      <c r="F33" s="269">
        <v>3.9923258608801958E-3</v>
      </c>
      <c r="G33" s="269">
        <v>3.5388346904051109E-3</v>
      </c>
      <c r="H33" s="269">
        <v>3.2459477501323472E-3</v>
      </c>
      <c r="I33" s="269">
        <v>2.9198152627347095E-3</v>
      </c>
      <c r="J33" s="269">
        <v>1.9060323252819427E-3</v>
      </c>
      <c r="K33" s="269">
        <v>1.4749974839547016E-3</v>
      </c>
      <c r="L33" s="269">
        <v>1.9967602781864545E-3</v>
      </c>
      <c r="M33" s="269">
        <v>2.0470175235205706E-3</v>
      </c>
      <c r="N33" s="269">
        <v>5.9927960286286334E-4</v>
      </c>
      <c r="O33" s="269">
        <v>1.3775168820015109E-4</v>
      </c>
      <c r="P33" s="269">
        <v>4.4488912801332701E-6</v>
      </c>
      <c r="Q33" s="269">
        <v>5.4558009556877191E-4</v>
      </c>
      <c r="R33" s="269">
        <v>9.572380011462153E-4</v>
      </c>
      <c r="S33" s="269">
        <v>8.8397028958258131E-4</v>
      </c>
      <c r="T33" s="269">
        <v>5.6082974188697795E-4</v>
      </c>
      <c r="U33" s="269">
        <v>3.7473549604060861E-4</v>
      </c>
      <c r="V33" s="269">
        <v>2.6659904709173406E-4</v>
      </c>
      <c r="W33" s="499"/>
      <c r="Y33" s="473"/>
    </row>
    <row r="34" spans="2:25" ht="15" customHeight="1" x14ac:dyDescent="0.2">
      <c r="B34" s="268"/>
      <c r="C34" s="61" t="s">
        <v>192</v>
      </c>
      <c r="D34" s="269">
        <v>1.983146603633391E-4</v>
      </c>
      <c r="E34" s="269">
        <v>2.7883165488768786E-4</v>
      </c>
      <c r="F34" s="269">
        <v>2.7833595120874068E-4</v>
      </c>
      <c r="G34" s="269">
        <v>2.9171502727982533E-4</v>
      </c>
      <c r="H34" s="269">
        <v>2.7504454215950718E-4</v>
      </c>
      <c r="I34" s="269">
        <v>2.9587724029756109E-4</v>
      </c>
      <c r="J34" s="269">
        <v>2.9484745828301195E-4</v>
      </c>
      <c r="K34" s="269">
        <v>3.4419706197367264E-4</v>
      </c>
      <c r="L34" s="269">
        <v>3.1180894927926908E-4</v>
      </c>
      <c r="M34" s="269">
        <v>3.4443796495141419E-4</v>
      </c>
      <c r="N34" s="269">
        <v>4.1104024430916599E-4</v>
      </c>
      <c r="O34" s="269">
        <v>4.1885309918807112E-4</v>
      </c>
      <c r="P34" s="269">
        <v>4.3238652057388244E-4</v>
      </c>
      <c r="Q34" s="269">
        <v>4.975871352134424E-4</v>
      </c>
      <c r="R34" s="269">
        <v>4.6894161045649558E-4</v>
      </c>
      <c r="S34" s="269">
        <v>4.5724536288552507E-4</v>
      </c>
      <c r="T34" s="269">
        <v>5.8493758822959156E-4</v>
      </c>
      <c r="U34" s="269">
        <v>6.9220146765474678E-4</v>
      </c>
      <c r="V34" s="269">
        <v>7.921319394545162E-4</v>
      </c>
      <c r="W34" s="499"/>
      <c r="Y34" s="473"/>
    </row>
    <row r="35" spans="2:25" ht="15" customHeight="1" x14ac:dyDescent="0.2">
      <c r="B35" s="268"/>
      <c r="C35" s="60" t="s">
        <v>308</v>
      </c>
      <c r="D35" s="269">
        <v>1.4100069297044712E-2</v>
      </c>
      <c r="E35" s="269">
        <v>1.3581869392790451E-2</v>
      </c>
      <c r="F35" s="269">
        <v>1.3653615550134352E-2</v>
      </c>
      <c r="G35" s="269">
        <v>1.3609888731463708E-2</v>
      </c>
      <c r="H35" s="269">
        <v>1.3415030489234689E-2</v>
      </c>
      <c r="I35" s="269">
        <v>1.3525659326343083E-2</v>
      </c>
      <c r="J35" s="269">
        <v>4.8241009694394035E-4</v>
      </c>
      <c r="K35" s="269">
        <v>1.6124192920660471E-4</v>
      </c>
      <c r="L35" s="269">
        <v>3.5530612770059245E-4</v>
      </c>
      <c r="M35" s="269">
        <v>1.7964676560403662E-4</v>
      </c>
      <c r="N35" s="269">
        <v>2.8399496775955601E-4</v>
      </c>
      <c r="O35" s="269">
        <v>2.8419314919164387E-4</v>
      </c>
      <c r="P35" s="269">
        <v>4.7412888796292334E-4</v>
      </c>
      <c r="Q35" s="269">
        <v>3.6232976939974692E-4</v>
      </c>
      <c r="R35" s="269">
        <v>3.5888768779524698E-4</v>
      </c>
      <c r="S35" s="269">
        <v>3.4826618640648667E-4</v>
      </c>
      <c r="T35" s="269">
        <v>5.9179617725000104E-4</v>
      </c>
      <c r="U35" s="269">
        <v>2.7074980790460458E-4</v>
      </c>
      <c r="V35" s="269">
        <v>2.4286218697303468E-4</v>
      </c>
      <c r="W35" s="499"/>
      <c r="Y35" s="473"/>
    </row>
    <row r="36" spans="2:25" ht="15" customHeight="1" x14ac:dyDescent="0.2">
      <c r="B36" s="268"/>
      <c r="C36" s="60" t="s">
        <v>191</v>
      </c>
      <c r="D36" s="269">
        <v>4.046360219855038E-4</v>
      </c>
      <c r="E36" s="269">
        <v>3.7530245662034109E-4</v>
      </c>
      <c r="F36" s="269">
        <v>3.7316802950895241E-4</v>
      </c>
      <c r="G36" s="269">
        <v>3.6634235218322786E-4</v>
      </c>
      <c r="H36" s="269">
        <v>3.3381959519444962E-4</v>
      </c>
      <c r="I36" s="269">
        <v>3.4381798866340457E-4</v>
      </c>
      <c r="J36" s="269">
        <v>3.425738137015033E-4</v>
      </c>
      <c r="K36" s="269">
        <v>3.2831715553147773E-4</v>
      </c>
      <c r="L36" s="269">
        <v>3.0510501973700973E-4</v>
      </c>
      <c r="M36" s="269">
        <v>3.1868507971424798E-4</v>
      </c>
      <c r="N36" s="269">
        <v>3.157339582222167E-4</v>
      </c>
      <c r="O36" s="269">
        <v>2.9194395964527901E-4</v>
      </c>
      <c r="P36" s="269">
        <v>2.817363707785822E-4</v>
      </c>
      <c r="Q36" s="269">
        <v>2.7632629986688986E-4</v>
      </c>
      <c r="R36" s="269">
        <v>2.5646003275630176E-4</v>
      </c>
      <c r="S36" s="269">
        <v>2.4451011343594025E-4</v>
      </c>
      <c r="T36" s="269">
        <v>2.0563829060694239E-4</v>
      </c>
      <c r="U36" s="269">
        <v>1.8796420790546066E-4</v>
      </c>
      <c r="V36" s="269">
        <v>1.8218320318664897E-4</v>
      </c>
      <c r="W36" s="499"/>
      <c r="Y36" s="473"/>
    </row>
    <row r="37" spans="2:25" ht="15" customHeight="1" x14ac:dyDescent="0.2">
      <c r="B37" s="268"/>
      <c r="C37" s="61" t="s">
        <v>304</v>
      </c>
      <c r="D37" s="269">
        <v>3.3856781328127442E-4</v>
      </c>
      <c r="E37" s="269">
        <v>2.9923878702780434E-5</v>
      </c>
      <c r="F37" s="269">
        <v>5.2216447500142603E-5</v>
      </c>
      <c r="G37" s="269">
        <v>1.2616543121609302E-4</v>
      </c>
      <c r="H37" s="269">
        <v>1.2797636762474274E-4</v>
      </c>
      <c r="I37" s="269">
        <v>5.7126621550664721E-4</v>
      </c>
      <c r="J37" s="269">
        <v>-3.3761470366837853E-4</v>
      </c>
      <c r="K37" s="269">
        <v>-4.0167385707857371E-4</v>
      </c>
      <c r="L37" s="269">
        <v>2.7744880246185713E-5</v>
      </c>
      <c r="M37" s="269">
        <v>7.4209773417859779E-5</v>
      </c>
      <c r="N37" s="269">
        <v>-9.9759763084764354E-5</v>
      </c>
      <c r="O37" s="269">
        <v>1.086332029539247E-4</v>
      </c>
      <c r="P37" s="269">
        <v>2.5087456044373437E-5</v>
      </c>
      <c r="Q37" s="269">
        <v>-8.1790974786129E-5</v>
      </c>
      <c r="R37" s="269">
        <v>1.4844800910081591E-7</v>
      </c>
      <c r="S37" s="269">
        <v>0</v>
      </c>
      <c r="T37" s="269">
        <v>5.3757717041961314E-8</v>
      </c>
      <c r="U37" s="269">
        <v>6.8113229962572453E-9</v>
      </c>
      <c r="V37" s="269">
        <v>-1.0721639754268709E-6</v>
      </c>
      <c r="W37" s="499"/>
      <c r="Y37" s="473"/>
    </row>
    <row r="38" spans="2:25" ht="15" customHeight="1" x14ac:dyDescent="0.2">
      <c r="B38" s="268"/>
      <c r="C38" s="60" t="s">
        <v>190</v>
      </c>
      <c r="D38" s="269">
        <v>1.2743062412891144E-4</v>
      </c>
      <c r="E38" s="269">
        <v>1.0374426595257854E-4</v>
      </c>
      <c r="F38" s="269">
        <v>1.0156740289748077E-4</v>
      </c>
      <c r="G38" s="269">
        <v>9.250150474213043E-5</v>
      </c>
      <c r="H38" s="269">
        <v>1.0733860003879896E-4</v>
      </c>
      <c r="I38" s="269">
        <v>2.6568638193281052E-4</v>
      </c>
      <c r="J38" s="269">
        <v>1.3473724396056633E-4</v>
      </c>
      <c r="K38" s="269">
        <v>2.9039886960731322E-4</v>
      </c>
      <c r="L38" s="269">
        <v>1.6870776508184703E-4</v>
      </c>
      <c r="M38" s="269">
        <v>1.886428197447115E-4</v>
      </c>
      <c r="N38" s="269">
        <v>1.8553771550606883E-4</v>
      </c>
      <c r="O38" s="269">
        <v>1.4052283778154468E-4</v>
      </c>
      <c r="P38" s="269">
        <v>1.407600059457137E-4</v>
      </c>
      <c r="Q38" s="269">
        <v>1.4849609265472571E-4</v>
      </c>
      <c r="R38" s="269">
        <v>1.3180724680858936E-4</v>
      </c>
      <c r="S38" s="269">
        <v>1.400044522547261E-4</v>
      </c>
      <c r="T38" s="269">
        <v>1.4821628995190131E-4</v>
      </c>
      <c r="U38" s="269">
        <v>1.4399404074611608E-4</v>
      </c>
      <c r="V38" s="269">
        <v>1.50299740526475E-4</v>
      </c>
      <c r="W38" s="499"/>
      <c r="Y38" s="473"/>
    </row>
    <row r="39" spans="2:25" ht="15" customHeight="1" x14ac:dyDescent="0.2">
      <c r="B39" s="268"/>
      <c r="C39" s="61" t="s">
        <v>189</v>
      </c>
      <c r="D39" s="269">
        <v>9.7416996154075803E-5</v>
      </c>
      <c r="E39" s="269">
        <v>9.8498205886608439E-5</v>
      </c>
      <c r="F39" s="269">
        <v>7.7430372963788335E-5</v>
      </c>
      <c r="G39" s="269">
        <v>1.1099636988836537E-4</v>
      </c>
      <c r="H39" s="269">
        <v>1.0374920968830058E-4</v>
      </c>
      <c r="I39" s="269">
        <v>1.05715466727115E-4</v>
      </c>
      <c r="J39" s="269">
        <v>9.62846794426806E-5</v>
      </c>
      <c r="K39" s="269">
        <v>9.4398778469739476E-5</v>
      </c>
      <c r="L39" s="269">
        <v>9.4490356177173216E-5</v>
      </c>
      <c r="M39" s="269">
        <v>1.0099364874684157E-4</v>
      </c>
      <c r="N39" s="269">
        <v>9.8851681847070266E-5</v>
      </c>
      <c r="O39" s="269">
        <v>1.0004466083004075E-4</v>
      </c>
      <c r="P39" s="269">
        <v>1.0287387722827993E-4</v>
      </c>
      <c r="Q39" s="269">
        <v>9.9844254017028957E-5</v>
      </c>
      <c r="R39" s="269">
        <v>1.1059681412106689E-4</v>
      </c>
      <c r="S39" s="269">
        <v>9.921449549683493E-5</v>
      </c>
      <c r="T39" s="269">
        <v>1.972501323145836E-5</v>
      </c>
      <c r="U39" s="269">
        <v>2.5758292194802111E-6</v>
      </c>
      <c r="V39" s="269">
        <v>7.7674892977569885E-6</v>
      </c>
      <c r="W39" s="499"/>
      <c r="Y39" s="473"/>
    </row>
    <row r="40" spans="2:25" ht="16.5" customHeight="1" x14ac:dyDescent="0.2">
      <c r="B40" s="188"/>
      <c r="C40" s="188" t="s">
        <v>188</v>
      </c>
      <c r="D40" s="189">
        <v>8.3291909189040919E-2</v>
      </c>
      <c r="E40" s="189">
        <v>8.2820063464885199E-2</v>
      </c>
      <c r="F40" s="189">
        <v>8.4799314137699547E-2</v>
      </c>
      <c r="G40" s="189">
        <v>8.574677816176525E-2</v>
      </c>
      <c r="H40" s="189">
        <v>8.5483291214980453E-2</v>
      </c>
      <c r="I40" s="189">
        <v>8.3764019768745993E-2</v>
      </c>
      <c r="J40" s="189">
        <v>8.533658117063235E-2</v>
      </c>
      <c r="K40" s="189">
        <v>8.120825550774298E-2</v>
      </c>
      <c r="L40" s="189">
        <v>8.2780914742412545E-2</v>
      </c>
      <c r="M40" s="189">
        <v>8.1650868733919954E-2</v>
      </c>
      <c r="N40" s="189">
        <v>8.2054010132118077E-2</v>
      </c>
      <c r="O40" s="189">
        <v>8.2301060470265086E-2</v>
      </c>
      <c r="P40" s="189">
        <v>8.1094111131982324E-2</v>
      </c>
      <c r="Q40" s="189">
        <v>8.1680890635821082E-2</v>
      </c>
      <c r="R40" s="189">
        <v>8.1205327270323077E-2</v>
      </c>
      <c r="S40" s="189">
        <v>8.2532942591814623E-2</v>
      </c>
      <c r="T40" s="189">
        <v>8.3587464399310363E-2</v>
      </c>
      <c r="U40" s="189">
        <v>8.4038785323069673E-2</v>
      </c>
      <c r="V40" s="189">
        <v>8.5274368967497238E-2</v>
      </c>
      <c r="W40" s="499"/>
      <c r="Y40" s="473"/>
    </row>
    <row r="41" spans="2:25" ht="15" customHeight="1" x14ac:dyDescent="0.2">
      <c r="B41" s="268"/>
      <c r="C41" s="61" t="s">
        <v>187</v>
      </c>
      <c r="D41" s="269">
        <v>6.9968582138581023E-2</v>
      </c>
      <c r="E41" s="269">
        <v>6.921660557996008E-2</v>
      </c>
      <c r="F41" s="269">
        <v>7.0492571239326438E-2</v>
      </c>
      <c r="G41" s="269">
        <v>7.0937368836642728E-2</v>
      </c>
      <c r="H41" s="269">
        <v>7.0559095562879912E-2</v>
      </c>
      <c r="I41" s="269">
        <v>6.8813197566492609E-2</v>
      </c>
      <c r="J41" s="269">
        <v>7.1399131270787369E-2</v>
      </c>
      <c r="K41" s="269">
        <v>6.6617046879556649E-2</v>
      </c>
      <c r="L41" s="269">
        <v>6.899830438718893E-2</v>
      </c>
      <c r="M41" s="269">
        <v>6.7960039355670035E-2</v>
      </c>
      <c r="N41" s="269">
        <v>6.7757421392310099E-2</v>
      </c>
      <c r="O41" s="269">
        <v>6.8120005876865855E-2</v>
      </c>
      <c r="P41" s="269">
        <v>6.6497670434854217E-2</v>
      </c>
      <c r="Q41" s="269">
        <v>6.6117839992700878E-2</v>
      </c>
      <c r="R41" s="269">
        <v>6.600183675500787E-2</v>
      </c>
      <c r="S41" s="269">
        <v>6.7386895086348403E-2</v>
      </c>
      <c r="T41" s="269">
        <v>6.8432440908535397E-2</v>
      </c>
      <c r="U41" s="269">
        <v>6.8455710457346386E-2</v>
      </c>
      <c r="V41" s="269">
        <v>7.0179956654867537E-2</v>
      </c>
      <c r="W41" s="499"/>
      <c r="Y41" s="473"/>
    </row>
    <row r="42" spans="2:25" ht="15" customHeight="1" x14ac:dyDescent="0.2">
      <c r="B42" s="268"/>
      <c r="C42" s="60" t="s">
        <v>149</v>
      </c>
      <c r="D42" s="269">
        <v>4.6702423768981384E-3</v>
      </c>
      <c r="E42" s="269">
        <v>4.4570673019637286E-3</v>
      </c>
      <c r="F42" s="269">
        <v>4.5098075100920383E-3</v>
      </c>
      <c r="G42" s="269">
        <v>4.7942608012730937E-3</v>
      </c>
      <c r="H42" s="269">
        <v>5.1087789880842711E-3</v>
      </c>
      <c r="I42" s="269">
        <v>5.377001404345127E-3</v>
      </c>
      <c r="J42" s="269">
        <v>5.4779590719247692E-3</v>
      </c>
      <c r="K42" s="269">
        <v>6.0327345238541403E-3</v>
      </c>
      <c r="L42" s="269">
        <v>5.4985593326355615E-3</v>
      </c>
      <c r="M42" s="269">
        <v>5.5095815106193423E-3</v>
      </c>
      <c r="N42" s="269">
        <v>5.6139148395730216E-3</v>
      </c>
      <c r="O42" s="269">
        <v>5.4827775458145935E-3</v>
      </c>
      <c r="P42" s="269">
        <v>5.6157161085068352E-3</v>
      </c>
      <c r="Q42" s="269">
        <v>6.0406940248617898E-3</v>
      </c>
      <c r="R42" s="269">
        <v>6.2233385324982193E-3</v>
      </c>
      <c r="S42" s="269">
        <v>6.1401499238916508E-3</v>
      </c>
      <c r="T42" s="269">
        <v>6.1563867756174537E-3</v>
      </c>
      <c r="U42" s="269">
        <v>6.2294034244677037E-3</v>
      </c>
      <c r="V42" s="269">
        <v>6.4686846891945232E-3</v>
      </c>
      <c r="W42" s="499"/>
      <c r="Y42" s="473"/>
    </row>
    <row r="43" spans="2:25" ht="15" customHeight="1" x14ac:dyDescent="0.2">
      <c r="B43" s="268"/>
      <c r="C43" s="60" t="s">
        <v>150</v>
      </c>
      <c r="D43" s="269">
        <v>3.427184263800678E-4</v>
      </c>
      <c r="E43" s="269">
        <v>5.0822815212909925E-4</v>
      </c>
      <c r="F43" s="269">
        <v>3.7640533090363545E-4</v>
      </c>
      <c r="G43" s="269">
        <v>3.761623157458189E-4</v>
      </c>
      <c r="H43" s="269">
        <v>4.0215405185604122E-4</v>
      </c>
      <c r="I43" s="269">
        <v>4.4378383802664109E-4</v>
      </c>
      <c r="J43" s="269">
        <v>4.7961077239388301E-4</v>
      </c>
      <c r="K43" s="269">
        <v>5.0333825393381092E-4</v>
      </c>
      <c r="L43" s="269">
        <v>6.4809000068003191E-4</v>
      </c>
      <c r="M43" s="269">
        <v>6.3253726322823963E-4</v>
      </c>
      <c r="N43" s="269">
        <v>7.0796547843537169E-4</v>
      </c>
      <c r="O43" s="269">
        <v>7.7690867632155408E-4</v>
      </c>
      <c r="P43" s="269">
        <v>8.1297763291320936E-4</v>
      </c>
      <c r="Q43" s="269">
        <v>1.0775364782891822E-3</v>
      </c>
      <c r="R43" s="269">
        <v>1.1715694555540883E-3</v>
      </c>
      <c r="S43" s="269">
        <v>1.0899251757055198E-3</v>
      </c>
      <c r="T43" s="269">
        <v>1.0465284468002573E-3</v>
      </c>
      <c r="U43" s="269">
        <v>1.1586851526531323E-3</v>
      </c>
      <c r="V43" s="269">
        <v>1.1441175240691629E-3</v>
      </c>
      <c r="W43" s="499"/>
      <c r="Y43" s="473"/>
    </row>
    <row r="44" spans="2:25" ht="15" customHeight="1" x14ac:dyDescent="0.2">
      <c r="B44" s="268"/>
      <c r="C44" s="61" t="s">
        <v>186</v>
      </c>
      <c r="D44" s="269">
        <v>4.9495138203719691E-3</v>
      </c>
      <c r="E44" s="269">
        <v>4.7846675079255066E-3</v>
      </c>
      <c r="F44" s="269">
        <v>5.510950887714419E-3</v>
      </c>
      <c r="G44" s="269">
        <v>5.5378770505543316E-3</v>
      </c>
      <c r="H44" s="269">
        <v>5.1342109923508683E-3</v>
      </c>
      <c r="I44" s="269">
        <v>4.9333498815571737E-3</v>
      </c>
      <c r="J44" s="269">
        <v>3.6594498208051759E-3</v>
      </c>
      <c r="K44" s="269">
        <v>3.446894589408432E-3</v>
      </c>
      <c r="L44" s="269">
        <v>3.2512335212889236E-3</v>
      </c>
      <c r="M44" s="269">
        <v>3.0374023572439517E-3</v>
      </c>
      <c r="N44" s="269">
        <v>3.2289045954523171E-3</v>
      </c>
      <c r="O44" s="269">
        <v>3.0935773227606911E-3</v>
      </c>
      <c r="P44" s="269">
        <v>3.4453306548781412E-3</v>
      </c>
      <c r="Q44" s="269">
        <v>3.6109586209450068E-3</v>
      </c>
      <c r="R44" s="269">
        <v>4.9751176496061452E-3</v>
      </c>
      <c r="S44" s="269">
        <v>4.960905437047183E-3</v>
      </c>
      <c r="T44" s="269">
        <v>4.9376419509658629E-3</v>
      </c>
      <c r="U44" s="269">
        <v>4.7756910359761E-3</v>
      </c>
      <c r="V44" s="269">
        <v>4.5049816409905461E-3</v>
      </c>
      <c r="W44" s="499"/>
      <c r="Y44" s="473"/>
    </row>
    <row r="45" spans="2:25" ht="15" customHeight="1" x14ac:dyDescent="0.2">
      <c r="B45" s="268"/>
      <c r="C45" s="61" t="s">
        <v>35</v>
      </c>
      <c r="D45" s="269">
        <v>3.3608524268097222E-3</v>
      </c>
      <c r="E45" s="269">
        <v>3.8534949229067791E-3</v>
      </c>
      <c r="F45" s="269">
        <v>3.9095791696630213E-3</v>
      </c>
      <c r="G45" s="269">
        <v>4.1011091575492717E-3</v>
      </c>
      <c r="H45" s="269">
        <v>4.279051619809366E-3</v>
      </c>
      <c r="I45" s="269">
        <v>4.1966870783244365E-3</v>
      </c>
      <c r="J45" s="269">
        <v>4.3204302347211558E-3</v>
      </c>
      <c r="K45" s="269">
        <v>4.6082412609899544E-3</v>
      </c>
      <c r="L45" s="269">
        <v>4.384727500619111E-3</v>
      </c>
      <c r="M45" s="269">
        <v>4.5113082471583956E-3</v>
      </c>
      <c r="N45" s="269">
        <v>4.7458038263472786E-3</v>
      </c>
      <c r="O45" s="269">
        <v>4.8277910485023997E-3</v>
      </c>
      <c r="P45" s="269">
        <v>4.7224163008299123E-3</v>
      </c>
      <c r="Q45" s="269">
        <v>4.8338615190242316E-3</v>
      </c>
      <c r="R45" s="269">
        <v>2.8334648776567441E-3</v>
      </c>
      <c r="S45" s="269">
        <v>2.9550669688218627E-3</v>
      </c>
      <c r="T45" s="269">
        <v>3.0144663173913835E-3</v>
      </c>
      <c r="U45" s="269">
        <v>3.4192952526263531E-3</v>
      </c>
      <c r="V45" s="269">
        <v>2.9766284583754741E-3</v>
      </c>
      <c r="W45" s="499"/>
      <c r="Y45" s="473"/>
    </row>
    <row r="46" spans="2:25" ht="16.5" customHeight="1" x14ac:dyDescent="0.2">
      <c r="B46" s="188"/>
      <c r="C46" s="188" t="s">
        <v>185</v>
      </c>
      <c r="D46" s="189">
        <v>1.5599871542205719E-2</v>
      </c>
      <c r="E46" s="189">
        <v>1.5790276377520309E-2</v>
      </c>
      <c r="F46" s="189">
        <v>1.6439555173410204E-2</v>
      </c>
      <c r="G46" s="189">
        <v>1.6489083642942565E-2</v>
      </c>
      <c r="H46" s="189">
        <v>1.7035261221596851E-2</v>
      </c>
      <c r="I46" s="189">
        <v>1.7273329368045938E-2</v>
      </c>
      <c r="J46" s="189">
        <v>1.7288770399139418E-2</v>
      </c>
      <c r="K46" s="189">
        <v>1.765096076741287E-2</v>
      </c>
      <c r="L46" s="189">
        <v>1.7943610424971123E-2</v>
      </c>
      <c r="M46" s="189">
        <v>1.8467197556499591E-2</v>
      </c>
      <c r="N46" s="189">
        <v>1.8903351062519683E-2</v>
      </c>
      <c r="O46" s="189">
        <v>1.8825502555617747E-2</v>
      </c>
      <c r="P46" s="189">
        <v>1.9339832686477241E-2</v>
      </c>
      <c r="Q46" s="189">
        <v>2.0021064644824459E-2</v>
      </c>
      <c r="R46" s="189">
        <v>1.9757262285822603E-2</v>
      </c>
      <c r="S46" s="189">
        <v>2.0246564235304538E-2</v>
      </c>
      <c r="T46" s="189">
        <v>2.1311950660951328E-2</v>
      </c>
      <c r="U46" s="189">
        <v>2.2515304947841968E-2</v>
      </c>
      <c r="V46" s="189">
        <v>2.1239397292812556E-2</v>
      </c>
      <c r="W46" s="499"/>
      <c r="Y46" s="473"/>
    </row>
    <row r="47" spans="2:25" ht="15" customHeight="1" x14ac:dyDescent="0.2">
      <c r="B47" s="268"/>
      <c r="C47" s="60" t="s">
        <v>184</v>
      </c>
      <c r="D47" s="269">
        <v>6.0643319124324196E-3</v>
      </c>
      <c r="E47" s="269">
        <v>5.9866866322043745E-3</v>
      </c>
      <c r="F47" s="269">
        <v>6.4112707994911297E-3</v>
      </c>
      <c r="G47" s="269">
        <v>6.8261334453821911E-3</v>
      </c>
      <c r="H47" s="269">
        <v>7.4077783387578016E-3</v>
      </c>
      <c r="I47" s="269">
        <v>7.599799572453522E-3</v>
      </c>
      <c r="J47" s="269">
        <v>8.0354842782951099E-3</v>
      </c>
      <c r="K47" s="269">
        <v>8.1998073193928298E-3</v>
      </c>
      <c r="L47" s="269">
        <v>8.4295732589742978E-3</v>
      </c>
      <c r="M47" s="269">
        <v>8.7679763630878656E-3</v>
      </c>
      <c r="N47" s="269">
        <v>9.1965690911502331E-3</v>
      </c>
      <c r="O47" s="269">
        <v>8.9953251073209457E-3</v>
      </c>
      <c r="P47" s="269">
        <v>9.3248031433586856E-3</v>
      </c>
      <c r="Q47" s="269">
        <v>9.0821918773301494E-3</v>
      </c>
      <c r="R47" s="269">
        <v>8.5405977679145241E-3</v>
      </c>
      <c r="S47" s="269">
        <v>8.5630020114379445E-3</v>
      </c>
      <c r="T47" s="269">
        <v>8.8634286764262462E-3</v>
      </c>
      <c r="U47" s="269">
        <v>9.5070408404068114E-3</v>
      </c>
      <c r="V47" s="269">
        <v>8.9684485395037511E-3</v>
      </c>
      <c r="W47" s="499"/>
      <c r="Y47" s="473"/>
    </row>
    <row r="48" spans="2:25" ht="15" customHeight="1" x14ac:dyDescent="0.2">
      <c r="B48" s="268"/>
      <c r="C48" s="60" t="s">
        <v>152</v>
      </c>
      <c r="D48" s="269">
        <v>5.1794786585304137E-3</v>
      </c>
      <c r="E48" s="269">
        <v>5.1580934333856059E-3</v>
      </c>
      <c r="F48" s="269">
        <v>5.0498420224458253E-3</v>
      </c>
      <c r="G48" s="269">
        <v>4.9538628926182951E-3</v>
      </c>
      <c r="H48" s="269">
        <v>4.9036893964097238E-3</v>
      </c>
      <c r="I48" s="269">
        <v>4.7136108980219181E-3</v>
      </c>
      <c r="J48" s="269">
        <v>4.4382459016682153E-3</v>
      </c>
      <c r="K48" s="269">
        <v>4.5560789367566287E-3</v>
      </c>
      <c r="L48" s="269">
        <v>4.489186034564845E-3</v>
      </c>
      <c r="M48" s="269">
        <v>4.5034661939222622E-3</v>
      </c>
      <c r="N48" s="269">
        <v>4.4748629605374096E-3</v>
      </c>
      <c r="O48" s="269">
        <v>4.5006782560278492E-3</v>
      </c>
      <c r="P48" s="269">
        <v>4.6328539112065114E-3</v>
      </c>
      <c r="Q48" s="269">
        <v>5.2572057465504534E-3</v>
      </c>
      <c r="R48" s="269">
        <v>5.5109591395411557E-3</v>
      </c>
      <c r="S48" s="269">
        <v>5.8911578753806839E-3</v>
      </c>
      <c r="T48" s="269">
        <v>6.2592344898898949E-3</v>
      </c>
      <c r="U48" s="269">
        <v>6.4437249393440275E-3</v>
      </c>
      <c r="V48" s="269">
        <v>6.0371122914655712E-3</v>
      </c>
      <c r="W48" s="499"/>
      <c r="Y48" s="473"/>
    </row>
    <row r="49" spans="2:25" ht="15" customHeight="1" x14ac:dyDescent="0.2">
      <c r="B49" s="268"/>
      <c r="C49" s="60" t="s">
        <v>151</v>
      </c>
      <c r="D49" s="269">
        <v>1.1273173472138951E-3</v>
      </c>
      <c r="E49" s="269">
        <v>1.0269774473825367E-3</v>
      </c>
      <c r="F49" s="269">
        <v>9.7190214990252081E-4</v>
      </c>
      <c r="G49" s="269">
        <v>1.0141878690534648E-3</v>
      </c>
      <c r="H49" s="269">
        <v>1.0924415122524941E-3</v>
      </c>
      <c r="I49" s="269">
        <v>1.243477821626115E-3</v>
      </c>
      <c r="J49" s="269">
        <v>1.3677200192942301E-3</v>
      </c>
      <c r="K49" s="269">
        <v>1.3192888922289427E-3</v>
      </c>
      <c r="L49" s="269">
        <v>1.5029715232908758E-3</v>
      </c>
      <c r="M49" s="269">
        <v>1.6638947013578294E-3</v>
      </c>
      <c r="N49" s="269">
        <v>1.7217743245916597E-3</v>
      </c>
      <c r="O49" s="269">
        <v>1.8284575778167512E-3</v>
      </c>
      <c r="P49" s="269">
        <v>1.8181751814551356E-3</v>
      </c>
      <c r="Q49" s="269">
        <v>1.6519010401488394E-3</v>
      </c>
      <c r="R49" s="269">
        <v>1.5063235241804607E-3</v>
      </c>
      <c r="S49" s="269">
        <v>1.5057038158583537E-3</v>
      </c>
      <c r="T49" s="269">
        <v>1.5722108004753903E-3</v>
      </c>
      <c r="U49" s="269">
        <v>1.6665109720807637E-3</v>
      </c>
      <c r="V49" s="269">
        <v>1.7843872469081735E-3</v>
      </c>
      <c r="W49" s="499"/>
      <c r="Y49" s="473"/>
    </row>
    <row r="50" spans="2:25" ht="15" customHeight="1" x14ac:dyDescent="0.2">
      <c r="B50" s="268"/>
      <c r="C50" s="60" t="s">
        <v>183</v>
      </c>
      <c r="D50" s="269">
        <v>1.2236616344530762E-3</v>
      </c>
      <c r="E50" s="269">
        <v>1.3496774905874963E-3</v>
      </c>
      <c r="F50" s="269">
        <v>1.4772948124616026E-3</v>
      </c>
      <c r="G50" s="269">
        <v>1.2443353454770364E-3</v>
      </c>
      <c r="H50" s="269">
        <v>1.2477889822739706E-3</v>
      </c>
      <c r="I50" s="269">
        <v>1.4335918939343056E-3</v>
      </c>
      <c r="J50" s="269">
        <v>1.2903490202053043E-3</v>
      </c>
      <c r="K50" s="269">
        <v>1.3043502145010774E-3</v>
      </c>
      <c r="L50" s="269">
        <v>1.3157973440539477E-3</v>
      </c>
      <c r="M50" s="269">
        <v>1.324145146607403E-3</v>
      </c>
      <c r="N50" s="269">
        <v>1.3415134827073415E-3</v>
      </c>
      <c r="O50" s="269">
        <v>1.4352620200355679E-3</v>
      </c>
      <c r="P50" s="269">
        <v>1.4306908045453907E-3</v>
      </c>
      <c r="Q50" s="269">
        <v>1.5902239724326433E-3</v>
      </c>
      <c r="R50" s="269">
        <v>1.7805117568307641E-3</v>
      </c>
      <c r="S50" s="269">
        <v>1.8086746067729801E-3</v>
      </c>
      <c r="T50" s="269">
        <v>1.7812099554236273E-3</v>
      </c>
      <c r="U50" s="269">
        <v>1.9061131185726503E-3</v>
      </c>
      <c r="V50" s="269">
        <v>2.023267969008482E-3</v>
      </c>
      <c r="W50" s="499"/>
      <c r="Y50" s="473"/>
    </row>
    <row r="51" spans="2:25" ht="15" customHeight="1" thickBot="1" x14ac:dyDescent="0.25">
      <c r="B51" s="285"/>
      <c r="C51" s="63" t="s">
        <v>36</v>
      </c>
      <c r="D51" s="286">
        <v>2.0050819895759153E-3</v>
      </c>
      <c r="E51" s="286">
        <v>2.268841373960293E-3</v>
      </c>
      <c r="F51" s="286">
        <v>2.529245389109125E-3</v>
      </c>
      <c r="G51" s="286">
        <v>2.4505640904115777E-3</v>
      </c>
      <c r="H51" s="286">
        <v>2.3835629919028612E-3</v>
      </c>
      <c r="I51" s="286">
        <v>2.2828491820100771E-3</v>
      </c>
      <c r="J51" s="286">
        <v>2.1569711796765572E-3</v>
      </c>
      <c r="K51" s="286">
        <v>2.2714354045333912E-3</v>
      </c>
      <c r="L51" s="286">
        <v>2.2060822640871556E-3</v>
      </c>
      <c r="M51" s="286">
        <v>2.2077151515242335E-3</v>
      </c>
      <c r="N51" s="286">
        <v>2.1686312035330401E-3</v>
      </c>
      <c r="O51" s="286">
        <v>2.0657795944166342E-3</v>
      </c>
      <c r="P51" s="286">
        <v>2.1333096459115173E-3</v>
      </c>
      <c r="Q51" s="286">
        <v>2.4395420083623718E-3</v>
      </c>
      <c r="R51" s="286">
        <v>2.4188700973556991E-3</v>
      </c>
      <c r="S51" s="286">
        <v>2.4780259258545758E-3</v>
      </c>
      <c r="T51" s="286">
        <v>2.835866738736168E-3</v>
      </c>
      <c r="U51" s="286">
        <v>2.9919150774377176E-3</v>
      </c>
      <c r="V51" s="286">
        <v>2.4261812459265772E-3</v>
      </c>
      <c r="W51" s="499"/>
      <c r="Y51" s="473"/>
    </row>
    <row r="52" spans="2:25" ht="14.25" customHeight="1" x14ac:dyDescent="0.2">
      <c r="B52" s="601" t="str">
        <f>T00!B53</f>
        <v>(1) - Inclui contribuições para o RGPS (patronal, empregado e autônomo) e contribuição previdenciária sobre o faturamento.</v>
      </c>
      <c r="C52" s="601"/>
      <c r="D52" s="601"/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1"/>
      <c r="S52" s="601"/>
      <c r="T52" s="601"/>
      <c r="U52" s="470"/>
      <c r="V52" s="472"/>
      <c r="W52" s="472"/>
      <c r="Y52" s="473"/>
    </row>
    <row r="53" spans="2:25" x14ac:dyDescent="0.2">
      <c r="B53" s="361" t="str">
        <f>T00!B54</f>
        <v>(2) - Inclui as contribuições devidas ao trabalhador e por demissão sem justa causa.</v>
      </c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472"/>
      <c r="W53" s="472"/>
      <c r="Y53" s="473"/>
    </row>
    <row r="54" spans="2:25" ht="24" customHeight="1" x14ac:dyDescent="0.2">
      <c r="B54" s="602" t="str">
        <f>T00!B55</f>
        <v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v>
      </c>
      <c r="C54" s="602"/>
      <c r="D54" s="602"/>
      <c r="E54" s="602"/>
      <c r="F54" s="602"/>
      <c r="G54" s="602"/>
      <c r="H54" s="602"/>
      <c r="I54" s="602"/>
      <c r="J54" s="602"/>
      <c r="K54" s="602"/>
      <c r="L54" s="602"/>
      <c r="M54" s="602"/>
      <c r="N54" s="602"/>
      <c r="O54" s="602"/>
      <c r="P54" s="602"/>
      <c r="Q54" s="602"/>
      <c r="R54" s="602"/>
      <c r="S54" s="602"/>
      <c r="T54" s="602"/>
      <c r="U54" s="602"/>
      <c r="V54" s="472"/>
      <c r="W54" s="472"/>
      <c r="Y54" s="473"/>
    </row>
    <row r="55" spans="2:25" x14ac:dyDescent="0.2">
      <c r="R55" s="19"/>
      <c r="S55" s="19"/>
      <c r="T55" s="19"/>
      <c r="U55" s="19"/>
      <c r="V55" s="19"/>
      <c r="W55" s="19"/>
    </row>
    <row r="56" spans="2:25" x14ac:dyDescent="0.2">
      <c r="R56" s="19"/>
      <c r="S56" s="19"/>
      <c r="T56" s="19"/>
      <c r="U56" s="19"/>
      <c r="V56" s="19"/>
      <c r="W56" s="19"/>
    </row>
    <row r="60" spans="2:25" x14ac:dyDescent="0.2">
      <c r="C60" s="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</sheetData>
  <mergeCells count="4">
    <mergeCell ref="B52:T52"/>
    <mergeCell ref="B54:U54"/>
    <mergeCell ref="B3:V3"/>
    <mergeCell ref="B2:V2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7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15">
    <pageSetUpPr fitToPage="1"/>
  </sheetPr>
  <dimension ref="A1:W54"/>
  <sheetViews>
    <sheetView showGridLines="0" topLeftCell="D1" workbookViewId="0">
      <selection activeCell="V6" sqref="V6"/>
    </sheetView>
  </sheetViews>
  <sheetFormatPr defaultColWidth="11.42578125" defaultRowHeight="12.75" x14ac:dyDescent="0.2"/>
  <cols>
    <col min="1" max="1" width="2.85546875" style="115" customWidth="1"/>
    <col min="2" max="2" width="2.28515625" style="279" customWidth="1"/>
    <col min="3" max="3" width="37.28515625" style="115" customWidth="1"/>
    <col min="4" max="6" width="8.5703125" style="115" customWidth="1"/>
    <col min="7" max="7" width="10.7109375" style="115" customWidth="1"/>
    <col min="8" max="8" width="6.85546875" style="115" customWidth="1"/>
    <col min="9" max="12" width="9.140625" style="115" customWidth="1"/>
    <col min="13" max="15" width="9.140625" style="283" customWidth="1"/>
    <col min="16" max="22" width="9.140625" style="115" customWidth="1"/>
    <col min="23" max="16384" width="11.42578125" style="115"/>
  </cols>
  <sheetData>
    <row r="1" spans="2:23" x14ac:dyDescent="0.2"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500"/>
      <c r="P1" s="283"/>
      <c r="Q1" s="283"/>
      <c r="R1" s="283"/>
    </row>
    <row r="2" spans="2:23" s="118" customFormat="1" x14ac:dyDescent="0.2">
      <c r="B2" s="593" t="s">
        <v>223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</row>
    <row r="3" spans="2:23" s="118" customFormat="1" x14ac:dyDescent="0.2">
      <c r="B3" s="592" t="s">
        <v>372</v>
      </c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</row>
    <row r="4" spans="2:23" s="118" customFormat="1" x14ac:dyDescent="0.2">
      <c r="B4" s="270"/>
      <c r="C4" s="271"/>
      <c r="D4" s="271"/>
      <c r="E4" s="271"/>
      <c r="F4" s="287"/>
      <c r="G4" s="287"/>
      <c r="H4" s="287"/>
      <c r="I4" s="287"/>
      <c r="J4" s="288"/>
      <c r="N4" s="289" t="s">
        <v>323</v>
      </c>
      <c r="P4" s="289"/>
      <c r="R4" s="289"/>
      <c r="T4" s="289"/>
      <c r="U4" s="289"/>
      <c r="V4" s="289" t="s">
        <v>323</v>
      </c>
    </row>
    <row r="5" spans="2:23" s="118" customFormat="1" ht="20.25" customHeight="1" x14ac:dyDescent="0.2">
      <c r="B5" s="272"/>
      <c r="C5" s="273" t="s">
        <v>219</v>
      </c>
      <c r="D5" s="274">
        <v>2002</v>
      </c>
      <c r="E5" s="274">
        <v>2003</v>
      </c>
      <c r="F5" s="274">
        <v>2004</v>
      </c>
      <c r="G5" s="274">
        <v>2005</v>
      </c>
      <c r="H5" s="274">
        <v>2006</v>
      </c>
      <c r="I5" s="274">
        <v>2007</v>
      </c>
      <c r="J5" s="274">
        <v>2008</v>
      </c>
      <c r="K5" s="274">
        <v>2009</v>
      </c>
      <c r="L5" s="274">
        <v>2010</v>
      </c>
      <c r="M5" s="274">
        <v>2011</v>
      </c>
      <c r="N5" s="274">
        <v>2012</v>
      </c>
      <c r="O5" s="274">
        <v>2013</v>
      </c>
      <c r="P5" s="274">
        <v>2014</v>
      </c>
      <c r="Q5" s="274">
        <v>2015</v>
      </c>
      <c r="R5" s="274">
        <v>2016</v>
      </c>
      <c r="S5" s="425">
        <v>2017</v>
      </c>
      <c r="T5" s="425">
        <v>2018</v>
      </c>
      <c r="U5" s="468">
        <v>2019</v>
      </c>
      <c r="V5" s="517">
        <v>2020</v>
      </c>
      <c r="W5" s="119"/>
    </row>
    <row r="6" spans="2:23" s="277" customFormat="1" ht="20.25" customHeight="1" x14ac:dyDescent="0.2">
      <c r="B6" s="275"/>
      <c r="C6" s="197" t="s">
        <v>22</v>
      </c>
      <c r="D6" s="225">
        <v>0.99999999999999989</v>
      </c>
      <c r="E6" s="225">
        <v>1</v>
      </c>
      <c r="F6" s="225">
        <v>1</v>
      </c>
      <c r="G6" s="225">
        <v>1</v>
      </c>
      <c r="H6" s="225">
        <v>1</v>
      </c>
      <c r="I6" s="225">
        <v>1</v>
      </c>
      <c r="J6" s="225">
        <v>0.99999999999999978</v>
      </c>
      <c r="K6" s="225">
        <v>1</v>
      </c>
      <c r="L6" s="225">
        <v>1</v>
      </c>
      <c r="M6" s="225">
        <v>1</v>
      </c>
      <c r="N6" s="225">
        <v>1</v>
      </c>
      <c r="O6" s="225">
        <v>1</v>
      </c>
      <c r="P6" s="225">
        <v>1</v>
      </c>
      <c r="Q6" s="225">
        <v>1</v>
      </c>
      <c r="R6" s="225">
        <v>0.99999999999999989</v>
      </c>
      <c r="S6" s="225">
        <v>1</v>
      </c>
      <c r="T6" s="225">
        <v>1</v>
      </c>
      <c r="U6" s="225">
        <v>0.99999999999999978</v>
      </c>
      <c r="V6" s="225">
        <v>1</v>
      </c>
    </row>
    <row r="7" spans="2:23" ht="16.5" customHeight="1" x14ac:dyDescent="0.2">
      <c r="B7" s="276"/>
      <c r="C7" s="85" t="s">
        <v>216</v>
      </c>
      <c r="D7" s="86">
        <v>0.69181302129214794</v>
      </c>
      <c r="E7" s="86">
        <v>0.68583395793312929</v>
      </c>
      <c r="F7" s="86">
        <v>0.68708040461054032</v>
      </c>
      <c r="G7" s="86">
        <v>0.69515306184081427</v>
      </c>
      <c r="H7" s="86">
        <v>0.69201718282788127</v>
      </c>
      <c r="I7" s="86">
        <v>0.69965567634083548</v>
      </c>
      <c r="J7" s="86">
        <v>0.6936880135347232</v>
      </c>
      <c r="K7" s="86">
        <v>0.69168485886928233</v>
      </c>
      <c r="L7" s="86">
        <v>0.69013831659012315</v>
      </c>
      <c r="M7" s="86">
        <v>0.6997560324435933</v>
      </c>
      <c r="N7" s="86">
        <v>0.69047058654780291</v>
      </c>
      <c r="O7" s="86">
        <v>0.6893011284409889</v>
      </c>
      <c r="P7" s="86">
        <v>0.68461512092452903</v>
      </c>
      <c r="Q7" s="86">
        <v>0.68316958973941955</v>
      </c>
      <c r="R7" s="86">
        <v>0.68602204937408118</v>
      </c>
      <c r="S7" s="86">
        <v>0.68156143519730827</v>
      </c>
      <c r="T7" s="86">
        <v>0.67804270578621995</v>
      </c>
      <c r="U7" s="86">
        <v>0.67168623622480683</v>
      </c>
      <c r="V7" s="86">
        <v>0.66276042032985749</v>
      </c>
    </row>
    <row r="8" spans="2:23" s="277" customFormat="1" ht="15" customHeight="1" x14ac:dyDescent="0.2">
      <c r="C8" s="140" t="s">
        <v>215</v>
      </c>
      <c r="D8" s="278">
        <v>0.24561795063371231</v>
      </c>
      <c r="E8" s="278">
        <v>0.23222549714697288</v>
      </c>
      <c r="F8" s="278">
        <v>0.22178572766003007</v>
      </c>
      <c r="G8" s="278">
        <v>0.23112034273048762</v>
      </c>
      <c r="H8" s="278">
        <v>0.23055590783154264</v>
      </c>
      <c r="I8" s="278">
        <v>0.23780025253125947</v>
      </c>
      <c r="J8" s="278">
        <v>0.26436729153598737</v>
      </c>
      <c r="K8" s="278">
        <v>0.24479094187558312</v>
      </c>
      <c r="L8" s="278">
        <v>0.24360822309736552</v>
      </c>
      <c r="M8" s="278">
        <v>0.2511330853266443</v>
      </c>
      <c r="N8" s="278">
        <v>0.24270274615734846</v>
      </c>
      <c r="O8" s="278">
        <v>0.24179680288826993</v>
      </c>
      <c r="P8" s="278">
        <v>0.24272112976404581</v>
      </c>
      <c r="Q8" s="278">
        <v>0.24712147373331828</v>
      </c>
      <c r="R8" s="278">
        <v>0.25154376654941735</v>
      </c>
      <c r="S8" s="278">
        <v>0.24271097259113103</v>
      </c>
      <c r="T8" s="278">
        <v>0.24658910086887326</v>
      </c>
      <c r="U8" s="278">
        <v>0.25339996506678597</v>
      </c>
      <c r="V8" s="278">
        <v>0.2509364107022185</v>
      </c>
    </row>
    <row r="9" spans="2:23" ht="15" customHeight="1" x14ac:dyDescent="0.2">
      <c r="C9" s="201" t="s">
        <v>214</v>
      </c>
      <c r="D9" s="290">
        <v>0.17484657190702191</v>
      </c>
      <c r="E9" s="290">
        <v>0.16916736079982236</v>
      </c>
      <c r="F9" s="290">
        <v>0.15844875224321456</v>
      </c>
      <c r="G9" s="290">
        <v>0.17042898130663994</v>
      </c>
      <c r="H9" s="290">
        <v>0.16921853902038905</v>
      </c>
      <c r="I9" s="290">
        <v>0.17457946605243868</v>
      </c>
      <c r="J9" s="280">
        <v>0.1852993449246057</v>
      </c>
      <c r="K9" s="280">
        <v>0.17869798841252021</v>
      </c>
      <c r="L9" s="280">
        <v>0.16859289853175072</v>
      </c>
      <c r="M9" s="280">
        <v>0.17515545703773872</v>
      </c>
      <c r="N9" s="280">
        <v>0.16914835482808613</v>
      </c>
      <c r="O9" s="280">
        <v>0.17222794603893471</v>
      </c>
      <c r="P9" s="280">
        <v>0.17361970102140356</v>
      </c>
      <c r="Q9" s="280">
        <v>0.17761571312541535</v>
      </c>
      <c r="R9" s="280">
        <v>0.19167464935814774</v>
      </c>
      <c r="S9" s="280">
        <v>0.18252323320804742</v>
      </c>
      <c r="T9" s="280">
        <v>0.18184486609999312</v>
      </c>
      <c r="U9" s="280">
        <v>0.19032036030574462</v>
      </c>
      <c r="V9" s="280">
        <v>0.19056635452521264</v>
      </c>
    </row>
    <row r="10" spans="2:23" ht="15" customHeight="1" x14ac:dyDescent="0.2">
      <c r="C10" s="69" t="s">
        <v>213</v>
      </c>
      <c r="D10" s="280">
        <v>8.5369484416454883E-3</v>
      </c>
      <c r="E10" s="280">
        <v>8.8048183884260854E-3</v>
      </c>
      <c r="F10" s="280">
        <v>9.1224080316423036E-3</v>
      </c>
      <c r="G10" s="280">
        <v>9.4734619399490742E-3</v>
      </c>
      <c r="H10" s="280">
        <v>9.8677319974396216E-3</v>
      </c>
      <c r="I10" s="280">
        <v>1.3884154222459083E-2</v>
      </c>
      <c r="J10" s="280">
        <v>1.3354054920201103E-2</v>
      </c>
      <c r="K10" s="280">
        <v>1.2749031280110771E-2</v>
      </c>
      <c r="L10" s="280">
        <v>1.2863353723584972E-2</v>
      </c>
      <c r="M10" s="280">
        <v>1.4058129450042686E-2</v>
      </c>
      <c r="N10" s="280">
        <v>1.4327119425186422E-2</v>
      </c>
      <c r="O10" s="280">
        <v>1.3938666205077062E-2</v>
      </c>
      <c r="P10" s="280">
        <v>1.4009715420208273E-2</v>
      </c>
      <c r="Q10" s="280">
        <v>1.4131844497927596E-2</v>
      </c>
      <c r="R10" s="280">
        <v>1.4030274302267045E-2</v>
      </c>
      <c r="S10" s="280">
        <v>1.4351326159508553E-2</v>
      </c>
      <c r="T10" s="280">
        <v>1.4247136655215282E-2</v>
      </c>
      <c r="U10" s="280">
        <v>1.5682462810332379E-2</v>
      </c>
      <c r="V10" s="280">
        <v>1.6877265251491112E-2</v>
      </c>
    </row>
    <row r="11" spans="2:23" ht="15" customHeight="1" x14ac:dyDescent="0.2">
      <c r="C11" s="69" t="s">
        <v>212</v>
      </c>
      <c r="D11" s="280">
        <v>6.6014284640735152E-2</v>
      </c>
      <c r="E11" s="280">
        <v>5.7138590681867905E-2</v>
      </c>
      <c r="F11" s="280">
        <v>5.5611343298964597E-2</v>
      </c>
      <c r="G11" s="280">
        <v>6.5189982744188746E-2</v>
      </c>
      <c r="H11" s="280">
        <v>6.4778588189808542E-2</v>
      </c>
      <c r="I11" s="280">
        <v>7.1867786849983281E-2</v>
      </c>
      <c r="J11" s="280">
        <v>7.5530076550289399E-2</v>
      </c>
      <c r="K11" s="280">
        <v>7.2370164507163381E-2</v>
      </c>
      <c r="L11" s="280">
        <v>6.5292640062445589E-2</v>
      </c>
      <c r="M11" s="280">
        <v>6.5069331858769064E-2</v>
      </c>
      <c r="N11" s="280">
        <v>5.8958931937456535E-2</v>
      </c>
      <c r="O11" s="280">
        <v>6.2994188585352717E-2</v>
      </c>
      <c r="P11" s="280">
        <v>5.9240296279690199E-2</v>
      </c>
      <c r="Q11" s="280">
        <v>5.4509091714848266E-2</v>
      </c>
      <c r="R11" s="280">
        <v>6.5071005124543405E-2</v>
      </c>
      <c r="S11" s="280">
        <v>5.3546592053261004E-2</v>
      </c>
      <c r="T11" s="280">
        <v>5.2173121811956408E-2</v>
      </c>
      <c r="U11" s="280">
        <v>5.2884017212525385E-2</v>
      </c>
      <c r="V11" s="280">
        <v>5.2152283884525412E-2</v>
      </c>
    </row>
    <row r="12" spans="2:23" ht="15" customHeight="1" x14ac:dyDescent="0.2">
      <c r="C12" s="69" t="s">
        <v>211</v>
      </c>
      <c r="D12" s="280">
        <v>0.10029533882464128</v>
      </c>
      <c r="E12" s="280">
        <v>0.10322395172952836</v>
      </c>
      <c r="F12" s="280">
        <v>9.3715000912607663E-2</v>
      </c>
      <c r="G12" s="280">
        <v>9.5765536622502118E-2</v>
      </c>
      <c r="H12" s="280">
        <v>9.4572218833140889E-2</v>
      </c>
      <c r="I12" s="280">
        <v>8.8827524979996325E-2</v>
      </c>
      <c r="J12" s="280">
        <v>9.6415213454115203E-2</v>
      </c>
      <c r="K12" s="280">
        <v>9.3578792625246071E-2</v>
      </c>
      <c r="L12" s="280">
        <v>9.0436904745720151E-2</v>
      </c>
      <c r="M12" s="280">
        <v>9.6027995728926965E-2</v>
      </c>
      <c r="N12" s="280">
        <v>9.5862303465443166E-2</v>
      </c>
      <c r="O12" s="280">
        <v>9.5295091248504937E-2</v>
      </c>
      <c r="P12" s="280">
        <v>0.1003696893215051</v>
      </c>
      <c r="Q12" s="280">
        <v>0.10897477691263947</v>
      </c>
      <c r="R12" s="280">
        <v>0.11257336993133729</v>
      </c>
      <c r="S12" s="280">
        <v>0.11462531499527787</v>
      </c>
      <c r="T12" s="280">
        <v>0.11542460763282143</v>
      </c>
      <c r="U12" s="280">
        <v>0.12175388028288686</v>
      </c>
      <c r="V12" s="280">
        <v>0.12153680538919612</v>
      </c>
    </row>
    <row r="13" spans="2:23" ht="15" customHeight="1" x14ac:dyDescent="0.2">
      <c r="C13" s="69" t="s">
        <v>210</v>
      </c>
      <c r="D13" s="280">
        <v>3.8696099469709151E-2</v>
      </c>
      <c r="E13" s="280">
        <v>3.2953659391998097E-2</v>
      </c>
      <c r="F13" s="280">
        <v>3.3259646585265153E-2</v>
      </c>
      <c r="G13" s="280">
        <v>3.3076960284646149E-2</v>
      </c>
      <c r="H13" s="280">
        <v>3.3493808466994769E-2</v>
      </c>
      <c r="I13" s="280">
        <v>3.4201693704644993E-2</v>
      </c>
      <c r="J13" s="280">
        <v>3.525327812376719E-2</v>
      </c>
      <c r="K13" s="280">
        <v>2.5947493134495063E-2</v>
      </c>
      <c r="L13" s="280">
        <v>2.9524505268614002E-2</v>
      </c>
      <c r="M13" s="280">
        <v>2.8251811932432497E-2</v>
      </c>
      <c r="N13" s="280">
        <v>2.7162373058504437E-2</v>
      </c>
      <c r="O13" s="280">
        <v>2.4734520485564321E-2</v>
      </c>
      <c r="P13" s="280">
        <v>2.6735600072743892E-2</v>
      </c>
      <c r="Q13" s="280">
        <v>2.4965086620675796E-2</v>
      </c>
      <c r="R13" s="280">
        <v>2.0760021012662593E-2</v>
      </c>
      <c r="S13" s="280">
        <v>2.2131569541427337E-2</v>
      </c>
      <c r="T13" s="280">
        <v>2.3656268559392631E-2</v>
      </c>
      <c r="U13" s="280">
        <v>2.1814090278116836E-2</v>
      </c>
      <c r="V13" s="280">
        <v>2.3761252698589742E-2</v>
      </c>
    </row>
    <row r="14" spans="2:23" ht="15" customHeight="1" x14ac:dyDescent="0.2">
      <c r="C14" s="69" t="s">
        <v>209</v>
      </c>
      <c r="D14" s="280">
        <v>8.3594567869002025E-3</v>
      </c>
      <c r="E14" s="280">
        <v>8.1986083641603941E-3</v>
      </c>
      <c r="F14" s="280">
        <v>8.2612236246402369E-3</v>
      </c>
      <c r="G14" s="280">
        <v>8.1961837107579639E-3</v>
      </c>
      <c r="H14" s="280">
        <v>8.4033423304011156E-3</v>
      </c>
      <c r="I14" s="280">
        <v>8.5429512166199182E-3</v>
      </c>
      <c r="J14" s="280">
        <v>1.9357516755480569E-2</v>
      </c>
      <c r="K14" s="280">
        <v>1.7998305026325292E-2</v>
      </c>
      <c r="L14" s="280">
        <v>2.103585393592218E-2</v>
      </c>
      <c r="M14" s="280">
        <v>2.1927130505099174E-2</v>
      </c>
      <c r="N14" s="280">
        <v>1.9741156117417915E-2</v>
      </c>
      <c r="O14" s="280">
        <v>1.6951926967080196E-2</v>
      </c>
      <c r="P14" s="280">
        <v>1.6169178616284304E-2</v>
      </c>
      <c r="Q14" s="280">
        <v>1.8019535165264888E-2</v>
      </c>
      <c r="R14" s="280">
        <v>1.6689165239631414E-2</v>
      </c>
      <c r="S14" s="280">
        <v>1.6306712140351849E-2</v>
      </c>
      <c r="T14" s="280">
        <v>1.6044679720132179E-2</v>
      </c>
      <c r="U14" s="280">
        <v>1.7032424003972944E-2</v>
      </c>
      <c r="V14" s="280">
        <v>9.3308291246283585E-3</v>
      </c>
    </row>
    <row r="15" spans="2:23" ht="15" customHeight="1" x14ac:dyDescent="0.2">
      <c r="C15" s="69" t="s">
        <v>208</v>
      </c>
      <c r="D15" s="280">
        <v>1.6655275885832491E-2</v>
      </c>
      <c r="E15" s="280">
        <v>1.5078239407472301E-2</v>
      </c>
      <c r="F15" s="280">
        <v>1.4551798092772022E-2</v>
      </c>
      <c r="G15" s="280">
        <v>1.2284861142770631E-2</v>
      </c>
      <c r="H15" s="280">
        <v>1.2293214696263296E-2</v>
      </c>
      <c r="I15" s="280">
        <v>1.3351319229134359E-2</v>
      </c>
      <c r="J15" s="280">
        <v>1.6416253930801677E-2</v>
      </c>
      <c r="K15" s="280">
        <v>1.4881851899823927E-2</v>
      </c>
      <c r="L15" s="280">
        <v>1.6719359087961412E-2</v>
      </c>
      <c r="M15" s="280">
        <v>1.8339003879173435E-2</v>
      </c>
      <c r="N15" s="280">
        <v>1.979646579741056E-2</v>
      </c>
      <c r="O15" s="280">
        <v>2.1306367097275999E-2</v>
      </c>
      <c r="P15" s="280">
        <v>1.9982450670940746E-2</v>
      </c>
      <c r="Q15" s="280">
        <v>2.0247649983908888E-2</v>
      </c>
      <c r="R15" s="280">
        <v>1.5599309736739109E-2</v>
      </c>
      <c r="S15" s="280">
        <v>1.5219773062818361E-2</v>
      </c>
      <c r="T15" s="280">
        <v>1.7836450645732572E-2</v>
      </c>
      <c r="U15" s="280">
        <v>1.7859297845113711E-2</v>
      </c>
      <c r="V15" s="280">
        <v>1.9436839454669258E-2</v>
      </c>
    </row>
    <row r="16" spans="2:23" ht="15" customHeight="1" x14ac:dyDescent="0.2">
      <c r="C16" s="69" t="s">
        <v>207</v>
      </c>
      <c r="D16" s="280">
        <v>3.207993713739692E-3</v>
      </c>
      <c r="E16" s="280">
        <v>3.3237160061050305E-3</v>
      </c>
      <c r="F16" s="280">
        <v>3.5777061503760002E-3</v>
      </c>
      <c r="G16" s="280">
        <v>3.9490947985321434E-3</v>
      </c>
      <c r="H16" s="280">
        <v>4.0583214621064158E-3</v>
      </c>
      <c r="I16" s="280">
        <v>3.8437302878639732E-3</v>
      </c>
      <c r="J16" s="280">
        <v>3.9905829029340039E-3</v>
      </c>
      <c r="K16" s="280">
        <v>3.8837483732440501E-3</v>
      </c>
      <c r="L16" s="280">
        <v>4.0124415001642037E-3</v>
      </c>
      <c r="M16" s="280">
        <v>3.9973277263508755E-3</v>
      </c>
      <c r="N16" s="280">
        <v>3.3529666301935217E-3</v>
      </c>
      <c r="O16" s="280">
        <v>2.9447124323052185E-3</v>
      </c>
      <c r="P16" s="280">
        <v>2.7110213943706651E-3</v>
      </c>
      <c r="Q16" s="280">
        <v>2.7613508479676363E-3</v>
      </c>
      <c r="R16" s="280">
        <v>3.4489232088680409E-3</v>
      </c>
      <c r="S16" s="280">
        <v>3.011555300200515E-3</v>
      </c>
      <c r="T16" s="280">
        <v>3.3530047200602915E-3</v>
      </c>
      <c r="U16" s="280">
        <v>2.7502577619664234E-3</v>
      </c>
      <c r="V16" s="280">
        <v>1.8837314044807874E-3</v>
      </c>
    </row>
    <row r="17" spans="3:22" ht="15" customHeight="1" x14ac:dyDescent="0.2">
      <c r="C17" s="69" t="s">
        <v>206</v>
      </c>
      <c r="D17" s="280">
        <v>1.370441112324299E-3</v>
      </c>
      <c r="E17" s="280">
        <v>1.2780902148285503E-3</v>
      </c>
      <c r="F17" s="280">
        <v>1.6982241870499388E-3</v>
      </c>
      <c r="G17" s="280">
        <v>1.3511763840290362E-3</v>
      </c>
      <c r="H17" s="280">
        <v>1.1352198275834387E-3</v>
      </c>
      <c r="I17" s="280">
        <v>1.5090277416316793E-3</v>
      </c>
      <c r="J17" s="280">
        <v>2.2123574561457439E-3</v>
      </c>
      <c r="K17" s="280">
        <v>1.4142880830768335E-3</v>
      </c>
      <c r="L17" s="280">
        <v>1.8595270344416008E-3</v>
      </c>
      <c r="M17" s="280">
        <v>1.6833512799393909E-3</v>
      </c>
      <c r="N17" s="280">
        <v>1.8359242595195069E-3</v>
      </c>
      <c r="O17" s="280">
        <v>1.9401993800767492E-3</v>
      </c>
      <c r="P17" s="280">
        <v>1.7407705838681476E-3</v>
      </c>
      <c r="Q17" s="280">
        <v>1.5612475124492386E-3</v>
      </c>
      <c r="R17" s="280">
        <v>1.3597918174882212E-3</v>
      </c>
      <c r="S17" s="280">
        <v>1.3464637057436673E-3</v>
      </c>
      <c r="T17" s="280">
        <v>1.6307787002907714E-3</v>
      </c>
      <c r="U17" s="280">
        <v>1.3439447562829947E-3</v>
      </c>
      <c r="V17" s="280">
        <v>2.2141383774462705E-3</v>
      </c>
    </row>
    <row r="18" spans="3:22" ht="15" customHeight="1" x14ac:dyDescent="0.2">
      <c r="C18" s="69" t="s">
        <v>205</v>
      </c>
      <c r="D18" s="280">
        <v>2.0831578486525852E-3</v>
      </c>
      <c r="E18" s="280">
        <v>1.7935604933254602E-3</v>
      </c>
      <c r="F18" s="280">
        <v>1.604196574367961E-3</v>
      </c>
      <c r="G18" s="280">
        <v>1.4581129157894461E-3</v>
      </c>
      <c r="H18" s="280">
        <v>1.5915185842157167E-3</v>
      </c>
      <c r="I18" s="280">
        <v>1.4252738376373665E-3</v>
      </c>
      <c r="J18" s="280">
        <v>1.4520257780914498E-3</v>
      </c>
      <c r="K18" s="280">
        <v>1.573157895711104E-3</v>
      </c>
      <c r="L18" s="280">
        <v>1.4796572427253332E-3</v>
      </c>
      <c r="M18" s="280">
        <v>1.3879256844647233E-3</v>
      </c>
      <c r="N18" s="280">
        <v>1.2743310436590669E-3</v>
      </c>
      <c r="O18" s="280">
        <v>1.250886538801664E-3</v>
      </c>
      <c r="P18" s="280">
        <v>1.2732916439190695E-3</v>
      </c>
      <c r="Q18" s="280">
        <v>1.3767706585605891E-3</v>
      </c>
      <c r="R18" s="280">
        <v>1.4531574969405079E-3</v>
      </c>
      <c r="S18" s="280">
        <v>1.5726643521921566E-3</v>
      </c>
      <c r="T18" s="280">
        <v>1.6013272251269774E-3</v>
      </c>
      <c r="U18" s="280">
        <v>1.6016470999102104E-3</v>
      </c>
      <c r="V18" s="280">
        <v>2.994670803966616E-3</v>
      </c>
    </row>
    <row r="19" spans="3:22" ht="15" customHeight="1" x14ac:dyDescent="0.2">
      <c r="C19" s="69" t="s">
        <v>204</v>
      </c>
      <c r="D19" s="280">
        <v>3.9895390953197335E-4</v>
      </c>
      <c r="E19" s="280">
        <v>4.3226246926067745E-4</v>
      </c>
      <c r="F19" s="280">
        <v>3.841802023441992E-4</v>
      </c>
      <c r="G19" s="280">
        <v>3.7497218732230253E-4</v>
      </c>
      <c r="H19" s="280">
        <v>3.6194344358883855E-4</v>
      </c>
      <c r="I19" s="280">
        <v>3.467904612885129E-4</v>
      </c>
      <c r="J19" s="280">
        <v>3.8593166416102522E-4</v>
      </c>
      <c r="K19" s="280">
        <v>3.9410905038662973E-4</v>
      </c>
      <c r="L19" s="280">
        <v>3.8398049578606852E-4</v>
      </c>
      <c r="M19" s="280">
        <v>3.9107728144549943E-4</v>
      </c>
      <c r="N19" s="280">
        <v>3.9117442255733026E-4</v>
      </c>
      <c r="O19" s="280">
        <v>4.4024394823108604E-4</v>
      </c>
      <c r="P19" s="280">
        <v>4.8911576051540785E-4</v>
      </c>
      <c r="Q19" s="280">
        <v>5.741198190758938E-4</v>
      </c>
      <c r="R19" s="280">
        <v>5.5874867893972841E-4</v>
      </c>
      <c r="S19" s="280">
        <v>5.9900128034972785E-4</v>
      </c>
      <c r="T19" s="280">
        <v>6.2172519814473245E-4</v>
      </c>
      <c r="U19" s="280">
        <v>6.7794301567821445E-4</v>
      </c>
      <c r="V19" s="280">
        <v>7.4859431322482812E-4</v>
      </c>
    </row>
    <row r="20" spans="3:22" ht="15" customHeight="1" x14ac:dyDescent="0.2">
      <c r="C20" s="145" t="s">
        <v>203</v>
      </c>
      <c r="D20" s="278">
        <v>0.31838397696296561</v>
      </c>
      <c r="E20" s="278">
        <v>0.32739590818093683</v>
      </c>
      <c r="F20" s="278">
        <v>0.34579063924772818</v>
      </c>
      <c r="G20" s="278">
        <v>0.34763574776574996</v>
      </c>
      <c r="H20" s="278">
        <v>0.34398097079641471</v>
      </c>
      <c r="I20" s="278">
        <v>0.34567044965513016</v>
      </c>
      <c r="J20" s="278">
        <v>0.35618593090585698</v>
      </c>
      <c r="K20" s="278">
        <v>0.36929165644093465</v>
      </c>
      <c r="L20" s="278">
        <v>0.36901534057708507</v>
      </c>
      <c r="M20" s="278">
        <v>0.37037369145556609</v>
      </c>
      <c r="N20" s="278">
        <v>0.36958104283041432</v>
      </c>
      <c r="O20" s="278">
        <v>0.3680631876943648</v>
      </c>
      <c r="P20" s="278">
        <v>0.35901497542846506</v>
      </c>
      <c r="Q20" s="278">
        <v>0.34948777006355269</v>
      </c>
      <c r="R20" s="278">
        <v>0.34671169901579629</v>
      </c>
      <c r="S20" s="278">
        <v>0.35315905907102596</v>
      </c>
      <c r="T20" s="278">
        <v>0.35148483990735524</v>
      </c>
      <c r="U20" s="278">
        <v>0.339699034114676</v>
      </c>
      <c r="V20" s="278">
        <v>0.33548001788931975</v>
      </c>
    </row>
    <row r="21" spans="3:22" ht="15" customHeight="1" x14ac:dyDescent="0.2">
      <c r="C21" s="69" t="s">
        <v>202</v>
      </c>
      <c r="D21" s="280">
        <v>0.14645447500248784</v>
      </c>
      <c r="E21" s="280">
        <v>0.14777997944128321</v>
      </c>
      <c r="F21" s="280">
        <v>0.1477994459000504</v>
      </c>
      <c r="G21" s="280">
        <v>0.14691800939156172</v>
      </c>
      <c r="H21" s="280">
        <v>0.15133093772139511</v>
      </c>
      <c r="I21" s="280">
        <v>0.15120624089170009</v>
      </c>
      <c r="J21" s="280">
        <v>0.15318368204560467</v>
      </c>
      <c r="K21" s="280">
        <v>0.16786535828209778</v>
      </c>
      <c r="L21" s="280">
        <v>0.16770538701876103</v>
      </c>
      <c r="M21" s="280">
        <v>0.16756092916679041</v>
      </c>
      <c r="N21" s="280">
        <v>0.17364057411489411</v>
      </c>
      <c r="O21" s="280">
        <v>0.17072231150347594</v>
      </c>
      <c r="P21" s="280">
        <v>0.17191510690344669</v>
      </c>
      <c r="Q21" s="280">
        <v>0.16714744702469034</v>
      </c>
      <c r="R21" s="280">
        <v>0.16683259652893204</v>
      </c>
      <c r="S21" s="280">
        <v>0.16726034104528759</v>
      </c>
      <c r="T21" s="280">
        <v>0.16406696517463523</v>
      </c>
      <c r="U21" s="280">
        <v>0.1648627444128643</v>
      </c>
      <c r="V21" s="280">
        <v>0.16481964438130187</v>
      </c>
    </row>
    <row r="22" spans="3:22" s="277" customFormat="1" ht="15" customHeight="1" x14ac:dyDescent="0.2">
      <c r="C22" s="69" t="s">
        <v>305</v>
      </c>
      <c r="D22" s="280">
        <v>0.10675054264507729</v>
      </c>
      <c r="E22" s="280">
        <v>0.10772127187113019</v>
      </c>
      <c r="F22" s="280">
        <v>0.12220306546678801</v>
      </c>
      <c r="G22" s="280">
        <v>0.11907167279451851</v>
      </c>
      <c r="H22" s="280">
        <v>0.11134488313881098</v>
      </c>
      <c r="I22" s="280">
        <v>0.11031066749472269</v>
      </c>
      <c r="J22" s="280">
        <v>0.11394318437773919</v>
      </c>
      <c r="K22" s="280">
        <v>0.10955593411266341</v>
      </c>
      <c r="L22" s="280">
        <v>0.11157767612075518</v>
      </c>
      <c r="M22" s="280">
        <v>0.11305326020018001</v>
      </c>
      <c r="N22" s="280">
        <v>0.11144167381195483</v>
      </c>
      <c r="O22" s="280">
        <v>0.11383671562588298</v>
      </c>
      <c r="P22" s="280">
        <v>0.1057959041498485</v>
      </c>
      <c r="Q22" s="280">
        <v>0.10385131763432813</v>
      </c>
      <c r="R22" s="280">
        <v>9.996085565186541E-2</v>
      </c>
      <c r="S22" s="280">
        <v>0.10428897415263358</v>
      </c>
      <c r="T22" s="280">
        <v>0.1070460286253013</v>
      </c>
      <c r="U22" s="280">
        <v>9.8742592414953395E-2</v>
      </c>
      <c r="V22" s="280">
        <v>9.2930114890950752E-2</v>
      </c>
    </row>
    <row r="23" spans="3:22" ht="15" customHeight="1" x14ac:dyDescent="0.2">
      <c r="C23" s="69" t="s">
        <v>201</v>
      </c>
      <c r="D23" s="280">
        <v>2.6015392852447854E-2</v>
      </c>
      <c r="E23" s="280">
        <v>2.911819647977348E-2</v>
      </c>
      <c r="F23" s="280">
        <v>3.0533916819794175E-2</v>
      </c>
      <c r="G23" s="280">
        <v>3.4344181717003888E-2</v>
      </c>
      <c r="H23" s="280">
        <v>3.3215353890470478E-2</v>
      </c>
      <c r="I23" s="280">
        <v>3.6383233874837516E-2</v>
      </c>
      <c r="J23" s="280">
        <v>4.0104093963761217E-2</v>
      </c>
      <c r="K23" s="280">
        <v>4.0631668764847119E-2</v>
      </c>
      <c r="L23" s="280">
        <v>3.624325281121725E-2</v>
      </c>
      <c r="M23" s="280">
        <v>4.0220104255583068E-2</v>
      </c>
      <c r="N23" s="280">
        <v>3.5554122722276434E-2</v>
      </c>
      <c r="O23" s="280">
        <v>3.5547248133315702E-2</v>
      </c>
      <c r="P23" s="280">
        <v>3.3870457117466869E-2</v>
      </c>
      <c r="Q23" s="280">
        <v>3.0731465518038972E-2</v>
      </c>
      <c r="R23" s="280">
        <v>3.3115700509004378E-2</v>
      </c>
      <c r="S23" s="280">
        <v>3.3255735467507985E-2</v>
      </c>
      <c r="T23" s="280">
        <v>3.3193816988037438E-2</v>
      </c>
      <c r="U23" s="280">
        <v>3.3434319549036744E-2</v>
      </c>
      <c r="V23" s="280">
        <v>3.2883171484345254E-2</v>
      </c>
    </row>
    <row r="24" spans="3:22" ht="15" customHeight="1" x14ac:dyDescent="0.2">
      <c r="C24" s="69" t="s">
        <v>200</v>
      </c>
      <c r="D24" s="280">
        <v>2.620048400924551E-2</v>
      </c>
      <c r="E24" s="280">
        <v>3.0811858574893703E-2</v>
      </c>
      <c r="F24" s="280">
        <v>3.0504272289479287E-2</v>
      </c>
      <c r="G24" s="280">
        <v>2.9316036827012802E-2</v>
      </c>
      <c r="H24" s="280">
        <v>2.9251367825332334E-2</v>
      </c>
      <c r="I24" s="280">
        <v>2.8261213784130077E-2</v>
      </c>
      <c r="J24" s="280">
        <v>2.9187414182605755E-2</v>
      </c>
      <c r="K24" s="280">
        <v>2.8997303236575161E-2</v>
      </c>
      <c r="L24" s="280">
        <v>3.2136970243920954E-2</v>
      </c>
      <c r="M24" s="280">
        <v>2.9398702316972919E-2</v>
      </c>
      <c r="N24" s="280">
        <v>2.9601442813173562E-2</v>
      </c>
      <c r="O24" s="280">
        <v>2.9112191315599459E-2</v>
      </c>
      <c r="P24" s="280">
        <v>2.7952613740408114E-2</v>
      </c>
      <c r="Q24" s="280">
        <v>2.7324572706823695E-2</v>
      </c>
      <c r="R24" s="280">
        <v>2.7194613777817313E-2</v>
      </c>
      <c r="S24" s="280">
        <v>2.8592961153735146E-2</v>
      </c>
      <c r="T24" s="280">
        <v>2.9151895530162314E-2</v>
      </c>
      <c r="U24" s="280">
        <v>2.6629719357908612E-2</v>
      </c>
      <c r="V24" s="280">
        <v>2.6064509879956923E-2</v>
      </c>
    </row>
    <row r="25" spans="3:22" ht="15" customHeight="1" x14ac:dyDescent="0.2">
      <c r="C25" s="69" t="s">
        <v>199</v>
      </c>
      <c r="D25" s="280">
        <v>9.1454293289388797E-3</v>
      </c>
      <c r="E25" s="280">
        <v>7.9997299145239953E-3</v>
      </c>
      <c r="F25" s="280">
        <v>1.0903944700535507E-2</v>
      </c>
      <c r="G25" s="280">
        <v>1.4335084201464929E-2</v>
      </c>
      <c r="H25" s="280">
        <v>1.4957363350919751E-2</v>
      </c>
      <c r="I25" s="280">
        <v>1.5202644244623555E-2</v>
      </c>
      <c r="J25" s="280">
        <v>1.5422351118272693E-2</v>
      </c>
      <c r="K25" s="280">
        <v>1.7320620015727969E-2</v>
      </c>
      <c r="L25" s="280">
        <v>1.6472921621993979E-2</v>
      </c>
      <c r="M25" s="280">
        <v>1.5415018426409813E-2</v>
      </c>
      <c r="N25" s="280">
        <v>1.4553184485800766E-2</v>
      </c>
      <c r="O25" s="280">
        <v>1.4052763546931466E-2</v>
      </c>
      <c r="P25" s="280">
        <v>1.4567659024653821E-2</v>
      </c>
      <c r="Q25" s="280">
        <v>1.5244234249220719E-2</v>
      </c>
      <c r="R25" s="280">
        <v>1.5224075786046632E-2</v>
      </c>
      <c r="S25" s="280">
        <v>1.588926300647946E-2</v>
      </c>
      <c r="T25" s="280">
        <v>1.4720061590572516E-2</v>
      </c>
      <c r="U25" s="280">
        <v>1.3848198732843734E-2</v>
      </c>
      <c r="V25" s="280">
        <v>1.6845106721751633E-2</v>
      </c>
    </row>
    <row r="26" spans="3:22" ht="15" customHeight="1" x14ac:dyDescent="0.2">
      <c r="C26" s="69" t="s">
        <v>198</v>
      </c>
      <c r="D26" s="280">
        <v>2.2056187428661509E-3</v>
      </c>
      <c r="E26" s="280">
        <v>2.3681564999441466E-3</v>
      </c>
      <c r="F26" s="280">
        <v>2.4018372801734873E-3</v>
      </c>
      <c r="G26" s="280">
        <v>2.1488948489343396E-3</v>
      </c>
      <c r="H26" s="280">
        <v>1.9113361803135048E-3</v>
      </c>
      <c r="I26" s="280">
        <v>2.066350215818232E-3</v>
      </c>
      <c r="J26" s="280">
        <v>1.9661764656175289E-3</v>
      </c>
      <c r="K26" s="280">
        <v>2.3367771682370701E-3</v>
      </c>
      <c r="L26" s="280">
        <v>2.4917247246257616E-3</v>
      </c>
      <c r="M26" s="280">
        <v>2.3393805035334795E-3</v>
      </c>
      <c r="N26" s="280">
        <v>2.396558995251462E-3</v>
      </c>
      <c r="O26" s="280">
        <v>2.3366743297818203E-3</v>
      </c>
      <c r="P26" s="280">
        <v>2.5913030562614548E-3</v>
      </c>
      <c r="Q26" s="280">
        <v>2.8172217872151108E-3</v>
      </c>
      <c r="R26" s="280">
        <v>2.1102925149243325E-3</v>
      </c>
      <c r="S26" s="280">
        <v>2.1518857259040639E-3</v>
      </c>
      <c r="T26" s="280">
        <v>1.9989427679115582E-3</v>
      </c>
      <c r="U26" s="280">
        <v>1.1657716952277858E-3</v>
      </c>
      <c r="V26" s="280">
        <v>1.2346056454156926E-3</v>
      </c>
    </row>
    <row r="27" spans="3:22" ht="15" customHeight="1" x14ac:dyDescent="0.2">
      <c r="C27" s="69" t="s">
        <v>197</v>
      </c>
      <c r="D27" s="280">
        <v>1.4534515273824521E-3</v>
      </c>
      <c r="E27" s="280">
        <v>1.4317306061950846E-3</v>
      </c>
      <c r="F27" s="280">
        <v>1.2615693531438446E-3</v>
      </c>
      <c r="G27" s="280">
        <v>1.3662872987210218E-3</v>
      </c>
      <c r="H27" s="280">
        <v>1.8082872802643504E-3</v>
      </c>
      <c r="I27" s="280">
        <v>2.0715673784108472E-3</v>
      </c>
      <c r="J27" s="280">
        <v>2.2140682975835542E-3</v>
      </c>
      <c r="K27" s="280">
        <v>2.4296366102141719E-3</v>
      </c>
      <c r="L27" s="280">
        <v>2.2407786272368199E-3</v>
      </c>
      <c r="M27" s="280">
        <v>2.2399760221678616E-3</v>
      </c>
      <c r="N27" s="280">
        <v>2.2403052176011664E-3</v>
      </c>
      <c r="O27" s="280">
        <v>2.2980476007823172E-3</v>
      </c>
      <c r="P27" s="280">
        <v>2.1566575319701387E-3</v>
      </c>
      <c r="Q27" s="280">
        <v>2.2038977798888824E-3</v>
      </c>
      <c r="R27" s="280">
        <v>2.1046157146970513E-3</v>
      </c>
      <c r="S27" s="280">
        <v>1.553264443332302E-3</v>
      </c>
      <c r="T27" s="280">
        <v>1.0132144510445233E-3</v>
      </c>
      <c r="U27" s="280">
        <v>4.2731031430227423E-4</v>
      </c>
      <c r="V27" s="280">
        <v>7.3743204592919092E-5</v>
      </c>
    </row>
    <row r="28" spans="3:22" ht="15" customHeight="1" x14ac:dyDescent="0.2">
      <c r="C28" s="77" t="s">
        <v>196</v>
      </c>
      <c r="D28" s="280">
        <v>1.5858285451957619E-4</v>
      </c>
      <c r="E28" s="280">
        <v>1.6498479319297155E-4</v>
      </c>
      <c r="F28" s="280">
        <v>1.8258743776344282E-4</v>
      </c>
      <c r="G28" s="280">
        <v>1.3558068653278188E-4</v>
      </c>
      <c r="H28" s="280">
        <v>1.6144140890823682E-4</v>
      </c>
      <c r="I28" s="280">
        <v>1.6853177088713551E-4</v>
      </c>
      <c r="J28" s="280">
        <v>1.6496045467246406E-4</v>
      </c>
      <c r="K28" s="280">
        <v>1.5435825057194197E-4</v>
      </c>
      <c r="L28" s="280">
        <v>1.4662940857401309E-4</v>
      </c>
      <c r="M28" s="280">
        <v>1.4632056392853277E-4</v>
      </c>
      <c r="N28" s="280">
        <v>1.5318066946197562E-4</v>
      </c>
      <c r="O28" s="280">
        <v>1.5723563859510383E-4</v>
      </c>
      <c r="P28" s="280">
        <v>1.6527390440942624E-4</v>
      </c>
      <c r="Q28" s="280">
        <v>1.6761336334684862E-4</v>
      </c>
      <c r="R28" s="280">
        <v>1.6894853250922764E-4</v>
      </c>
      <c r="S28" s="280">
        <v>1.6663407614579071E-4</v>
      </c>
      <c r="T28" s="280">
        <v>2.9391477969038083E-4</v>
      </c>
      <c r="U28" s="280">
        <v>5.8837763753916399E-4</v>
      </c>
      <c r="V28" s="280">
        <v>6.2912168100469552E-4</v>
      </c>
    </row>
    <row r="29" spans="3:22" ht="15" customHeight="1" x14ac:dyDescent="0.2">
      <c r="C29" s="145" t="s">
        <v>195</v>
      </c>
      <c r="D29" s="278">
        <v>0.12781109369547008</v>
      </c>
      <c r="E29" s="278">
        <v>0.12621255260521957</v>
      </c>
      <c r="F29" s="278">
        <v>0.11950403770278209</v>
      </c>
      <c r="G29" s="278">
        <v>0.11639697134457667</v>
      </c>
      <c r="H29" s="278">
        <v>0.11748030419992395</v>
      </c>
      <c r="I29" s="278">
        <v>0.11618497415444587</v>
      </c>
      <c r="J29" s="278">
        <v>7.3134791092878751E-2</v>
      </c>
      <c r="K29" s="278">
        <v>7.7602260552764549E-2</v>
      </c>
      <c r="L29" s="278">
        <v>7.7514752915672572E-2</v>
      </c>
      <c r="M29" s="278">
        <v>7.8249255661382827E-2</v>
      </c>
      <c r="N29" s="278">
        <v>7.8186797560040072E-2</v>
      </c>
      <c r="O29" s="278">
        <v>7.9441137858354147E-2</v>
      </c>
      <c r="P29" s="278">
        <v>8.2879015732018141E-2</v>
      </c>
      <c r="Q29" s="278">
        <v>8.6560345942548564E-2</v>
      </c>
      <c r="R29" s="278">
        <v>8.776658380886751E-2</v>
      </c>
      <c r="S29" s="278">
        <v>8.5691403535151284E-2</v>
      </c>
      <c r="T29" s="278">
        <v>7.9968765009991352E-2</v>
      </c>
      <c r="U29" s="278">
        <v>7.8587237043344971E-2</v>
      </c>
      <c r="V29" s="278">
        <v>7.6343991738319225E-2</v>
      </c>
    </row>
    <row r="30" spans="3:22" ht="15" customHeight="1" x14ac:dyDescent="0.2">
      <c r="C30" s="77" t="s">
        <v>307</v>
      </c>
      <c r="D30" s="280">
        <v>4.9919348205512006E-2</v>
      </c>
      <c r="E30" s="280">
        <v>5.0023625111055993E-2</v>
      </c>
      <c r="F30" s="280">
        <v>4.7082041824598186E-2</v>
      </c>
      <c r="G30" s="280">
        <v>4.8261851727405596E-2</v>
      </c>
      <c r="H30" s="280">
        <v>4.9046085627513704E-2</v>
      </c>
      <c r="I30" s="280">
        <v>4.7646169232714003E-2</v>
      </c>
      <c r="J30" s="280">
        <v>4.8486315988537643E-2</v>
      </c>
      <c r="K30" s="280">
        <v>5.3506670551426112E-2</v>
      </c>
      <c r="L30" s="280">
        <v>5.0881450044213017E-2</v>
      </c>
      <c r="M30" s="280">
        <v>5.1378936285743873E-2</v>
      </c>
      <c r="N30" s="280">
        <v>5.464376205041304E-2</v>
      </c>
      <c r="O30" s="280">
        <v>5.6498750964885672E-2</v>
      </c>
      <c r="P30" s="280">
        <v>5.9110835309928583E-2</v>
      </c>
      <c r="Q30" s="280">
        <v>6.1477873427165215E-2</v>
      </c>
      <c r="R30" s="280">
        <v>6.1862999025859254E-2</v>
      </c>
      <c r="S30" s="280">
        <v>6.0569695600925476E-2</v>
      </c>
      <c r="T30" s="280">
        <v>5.5172622603175771E-2</v>
      </c>
      <c r="U30" s="280">
        <v>5.5744403438735754E-2</v>
      </c>
      <c r="V30" s="280">
        <v>5.4120742695506173E-2</v>
      </c>
    </row>
    <row r="31" spans="3:22" ht="15" customHeight="1" x14ac:dyDescent="0.2">
      <c r="C31" s="77" t="s">
        <v>306</v>
      </c>
      <c r="D31" s="280">
        <v>7.5517728127328185E-3</v>
      </c>
      <c r="E31" s="280">
        <v>7.3876322866291326E-3</v>
      </c>
      <c r="F31" s="280">
        <v>7.5820231515042573E-3</v>
      </c>
      <c r="G31" s="280">
        <v>7.9149602001890931E-3</v>
      </c>
      <c r="H31" s="280">
        <v>8.635469165511651E-3</v>
      </c>
      <c r="I31" s="280">
        <v>7.7461167996453646E-3</v>
      </c>
      <c r="J31" s="280">
        <v>8.4234690674480413E-3</v>
      </c>
      <c r="K31" s="280">
        <v>8.9723772653537287E-3</v>
      </c>
      <c r="L31" s="280">
        <v>8.7473750754807969E-3</v>
      </c>
      <c r="M31" s="280">
        <v>8.9872652201914271E-3</v>
      </c>
      <c r="N31" s="280">
        <v>9.4081091238026795E-3</v>
      </c>
      <c r="O31" s="280">
        <v>9.5431015508475863E-3</v>
      </c>
      <c r="P31" s="280">
        <v>1.0004176931061802E-2</v>
      </c>
      <c r="Q31" s="280">
        <v>9.892214958771359E-3</v>
      </c>
      <c r="R31" s="280">
        <v>9.6594611925804649E-3</v>
      </c>
      <c r="S31" s="280">
        <v>9.4141714001966768E-3</v>
      </c>
      <c r="T31" s="280">
        <v>9.6313152645502581E-3</v>
      </c>
      <c r="U31" s="280">
        <v>9.1422573191013295E-3</v>
      </c>
      <c r="V31" s="280">
        <v>8.9637900373386505E-3</v>
      </c>
    </row>
    <row r="32" spans="3:22" ht="15" customHeight="1" x14ac:dyDescent="0.2">
      <c r="C32" s="77" t="s">
        <v>194</v>
      </c>
      <c r="D32" s="280">
        <v>6.8910588818766405E-3</v>
      </c>
      <c r="E32" s="280">
        <v>7.1179504831187694E-3</v>
      </c>
      <c r="F32" s="280">
        <v>7.5696702300488295E-3</v>
      </c>
      <c r="G32" s="280">
        <v>6.1409023190194811E-3</v>
      </c>
      <c r="H32" s="280">
        <v>6.8986594334374315E-3</v>
      </c>
      <c r="I32" s="280">
        <v>7.2030124028889322E-3</v>
      </c>
      <c r="J32" s="280">
        <v>7.5116846304086778E-3</v>
      </c>
      <c r="K32" s="280">
        <v>7.9754673123492818E-3</v>
      </c>
      <c r="L32" s="280">
        <v>7.8573340297382627E-3</v>
      </c>
      <c r="M32" s="280">
        <v>8.1257357219382646E-3</v>
      </c>
      <c r="N32" s="280">
        <v>8.6325464879015001E-3</v>
      </c>
      <c r="O32" s="280">
        <v>8.8461997924777439E-3</v>
      </c>
      <c r="P32" s="280">
        <v>9.1748139568946785E-3</v>
      </c>
      <c r="Q32" s="280">
        <v>9.4320529051140946E-3</v>
      </c>
      <c r="R32" s="280">
        <v>9.1409905316867657E-3</v>
      </c>
      <c r="S32" s="280">
        <v>8.9743444669239877E-3</v>
      </c>
      <c r="T32" s="280">
        <v>8.6851415515954503E-3</v>
      </c>
      <c r="U32" s="280">
        <v>8.5481193895932655E-3</v>
      </c>
      <c r="V32" s="280">
        <v>8.0645148114099809E-3</v>
      </c>
    </row>
    <row r="33" spans="2:22" ht="15" customHeight="1" x14ac:dyDescent="0.2">
      <c r="C33" s="77" t="s">
        <v>193</v>
      </c>
      <c r="D33" s="280">
        <v>1.5872496718338427E-2</v>
      </c>
      <c r="E33" s="280">
        <v>1.5588709349355644E-2</v>
      </c>
      <c r="F33" s="280">
        <v>1.2339894761274405E-2</v>
      </c>
      <c r="G33" s="280">
        <v>1.0552098852379711E-2</v>
      </c>
      <c r="H33" s="280">
        <v>9.7513680082219126E-3</v>
      </c>
      <c r="I33" s="280">
        <v>8.679463067746182E-3</v>
      </c>
      <c r="J33" s="280">
        <v>5.6890479681056903E-3</v>
      </c>
      <c r="K33" s="280">
        <v>4.6001179714716522E-3</v>
      </c>
      <c r="L33" s="280">
        <v>6.1426896789698732E-3</v>
      </c>
      <c r="M33" s="280">
        <v>6.1387987772005019E-3</v>
      </c>
      <c r="N33" s="280">
        <v>1.8373565015273004E-3</v>
      </c>
      <c r="O33" s="280">
        <v>4.2322504393016327E-4</v>
      </c>
      <c r="P33" s="280">
        <v>1.3970506235829596E-5</v>
      </c>
      <c r="Q33" s="280">
        <v>1.6996366002213555E-3</v>
      </c>
      <c r="R33" s="280">
        <v>2.9768613026115152E-3</v>
      </c>
      <c r="S33" s="280">
        <v>2.7387777878364328E-3</v>
      </c>
      <c r="T33" s="280">
        <v>1.7212986946477798E-3</v>
      </c>
      <c r="U33" s="280">
        <v>1.1546325515280802E-3</v>
      </c>
      <c r="V33" s="280">
        <v>8.4409512252107109E-4</v>
      </c>
    </row>
    <row r="34" spans="2:22" ht="15" customHeight="1" x14ac:dyDescent="0.2">
      <c r="C34" s="77" t="s">
        <v>192</v>
      </c>
      <c r="D34" s="280">
        <v>6.1802907743110274E-4</v>
      </c>
      <c r="E34" s="280">
        <v>8.8833927110501716E-4</v>
      </c>
      <c r="F34" s="280">
        <v>8.6030962047717882E-4</v>
      </c>
      <c r="G34" s="280">
        <v>8.698359979705582E-4</v>
      </c>
      <c r="H34" s="280">
        <v>8.2627964333095195E-4</v>
      </c>
      <c r="I34" s="280">
        <v>8.7952673325780663E-4</v>
      </c>
      <c r="J34" s="280">
        <v>8.8004873327527278E-4</v>
      </c>
      <c r="K34" s="280">
        <v>1.0734574856816905E-3</v>
      </c>
      <c r="L34" s="280">
        <v>9.5922662097816156E-4</v>
      </c>
      <c r="M34" s="280">
        <v>1.0329346641003111E-3</v>
      </c>
      <c r="N34" s="280">
        <v>1.2602255469115961E-3</v>
      </c>
      <c r="O34" s="280">
        <v>1.2868744014707617E-3</v>
      </c>
      <c r="P34" s="280">
        <v>1.3577896607500676E-3</v>
      </c>
      <c r="Q34" s="280">
        <v>1.5501249288179982E-3</v>
      </c>
      <c r="R34" s="280">
        <v>1.4583354731850372E-3</v>
      </c>
      <c r="S34" s="280">
        <v>1.4166691553099929E-3</v>
      </c>
      <c r="T34" s="280">
        <v>1.7952904988282948E-3</v>
      </c>
      <c r="U34" s="280">
        <v>2.132806620174225E-3</v>
      </c>
      <c r="V34" s="280">
        <v>2.5080161155138824E-3</v>
      </c>
    </row>
    <row r="35" spans="2:22" ht="15" customHeight="1" x14ac:dyDescent="0.2">
      <c r="C35" s="69" t="s">
        <v>308</v>
      </c>
      <c r="D35" s="280">
        <v>4.3941546244748012E-2</v>
      </c>
      <c r="E35" s="280">
        <v>4.3270940530388713E-2</v>
      </c>
      <c r="F35" s="280">
        <v>4.2202010775345779E-2</v>
      </c>
      <c r="G35" s="280">
        <v>4.0581972267219282E-2</v>
      </c>
      <c r="H35" s="280">
        <v>4.0300987326955889E-2</v>
      </c>
      <c r="I35" s="280">
        <v>4.0206468569507534E-2</v>
      </c>
      <c r="J35" s="280">
        <v>1.4398780888496368E-3</v>
      </c>
      <c r="K35" s="280">
        <v>5.0286994002821063E-4</v>
      </c>
      <c r="L35" s="280">
        <v>1.0930382116192011E-3</v>
      </c>
      <c r="M35" s="280">
        <v>5.3874250334770188E-4</v>
      </c>
      <c r="N35" s="280">
        <v>8.707120981947769E-4</v>
      </c>
      <c r="O35" s="280">
        <v>8.7314834121323662E-4</v>
      </c>
      <c r="P35" s="280">
        <v>1.4888699608039311E-3</v>
      </c>
      <c r="Q35" s="280">
        <v>1.1287599060584618E-3</v>
      </c>
      <c r="R35" s="280">
        <v>1.1160848905936872E-3</v>
      </c>
      <c r="S35" s="280">
        <v>1.0790223459150334E-3</v>
      </c>
      <c r="T35" s="280">
        <v>1.8163408808715773E-3</v>
      </c>
      <c r="U35" s="280">
        <v>8.3423253155808365E-4</v>
      </c>
      <c r="V35" s="280">
        <v>7.6894043585309946E-4</v>
      </c>
    </row>
    <row r="36" spans="2:22" ht="15" customHeight="1" x14ac:dyDescent="0.2">
      <c r="C36" s="69" t="s">
        <v>191</v>
      </c>
      <c r="D36" s="280">
        <v>1.2610102899347833E-3</v>
      </c>
      <c r="E36" s="280">
        <v>1.1956888857985886E-3</v>
      </c>
      <c r="F36" s="280">
        <v>1.1534264418479542E-3</v>
      </c>
      <c r="G36" s="280">
        <v>1.0923597885291996E-3</v>
      </c>
      <c r="H36" s="280">
        <v>1.002849698047056E-3</v>
      </c>
      <c r="I36" s="280">
        <v>1.0220357338072905E-3</v>
      </c>
      <c r="J36" s="280">
        <v>1.0225004229539854E-3</v>
      </c>
      <c r="K36" s="280">
        <v>1.0239323550935541E-3</v>
      </c>
      <c r="L36" s="280">
        <v>9.3860313439459461E-4</v>
      </c>
      <c r="M36" s="280">
        <v>9.5570436265599002E-4</v>
      </c>
      <c r="N36" s="280">
        <v>9.6802200195238446E-4</v>
      </c>
      <c r="O36" s="280">
        <v>8.9696174878445886E-4</v>
      </c>
      <c r="P36" s="280">
        <v>8.8471474733459339E-4</v>
      </c>
      <c r="Q36" s="280">
        <v>8.608347274251069E-4</v>
      </c>
      <c r="R36" s="280">
        <v>7.9755081418053956E-4</v>
      </c>
      <c r="S36" s="280">
        <v>7.5755811645653677E-4</v>
      </c>
      <c r="T36" s="280">
        <v>6.311450601752573E-4</v>
      </c>
      <c r="U36" s="280">
        <v>5.7915408404844021E-4</v>
      </c>
      <c r="V36" s="280">
        <v>5.768210910453911E-4</v>
      </c>
    </row>
    <row r="37" spans="2:22" ht="15" customHeight="1" x14ac:dyDescent="0.2">
      <c r="C37" s="77" t="s">
        <v>304</v>
      </c>
      <c r="D37" s="280">
        <v>1.0551149012721873E-3</v>
      </c>
      <c r="E37" s="280">
        <v>9.5335504880786397E-5</v>
      </c>
      <c r="F37" s="280">
        <v>1.6139601059952295E-4</v>
      </c>
      <c r="G37" s="280">
        <v>3.7620013886348661E-4</v>
      </c>
      <c r="H37" s="280">
        <v>3.8446233677466942E-4</v>
      </c>
      <c r="I37" s="280">
        <v>1.6981499078462686E-3</v>
      </c>
      <c r="J37" s="280">
        <v>-1.0076986724887156E-3</v>
      </c>
      <c r="K37" s="280">
        <v>-1.2527120545747512E-3</v>
      </c>
      <c r="L37" s="280">
        <v>8.5352353707321562E-5</v>
      </c>
      <c r="M37" s="280">
        <v>2.2254761431176679E-4</v>
      </c>
      <c r="N37" s="280">
        <v>-3.0585764711327788E-4</v>
      </c>
      <c r="O37" s="280">
        <v>3.3376209535556674E-4</v>
      </c>
      <c r="P37" s="280">
        <v>7.8780181182247497E-5</v>
      </c>
      <c r="Q37" s="280">
        <v>-2.5480206379113344E-4</v>
      </c>
      <c r="R37" s="280">
        <v>4.616502199168758E-7</v>
      </c>
      <c r="S37" s="280">
        <v>0</v>
      </c>
      <c r="T37" s="280">
        <v>1.6499319001919229E-7</v>
      </c>
      <c r="U37" s="280">
        <v>2.0987003722748854E-8</v>
      </c>
      <c r="V37" s="280">
        <v>-3.3946422242432805E-6</v>
      </c>
    </row>
    <row r="38" spans="2:22" ht="15" customHeight="1" x14ac:dyDescent="0.2">
      <c r="C38" s="69" t="s">
        <v>190</v>
      </c>
      <c r="D38" s="280">
        <v>3.9712561301604983E-4</v>
      </c>
      <c r="E38" s="280">
        <v>3.3052239221102904E-4</v>
      </c>
      <c r="F38" s="280">
        <v>3.1393506106601866E-4</v>
      </c>
      <c r="G38" s="280">
        <v>2.7582102794439733E-4</v>
      </c>
      <c r="H38" s="280">
        <v>3.2246304347412696E-4</v>
      </c>
      <c r="I38" s="280">
        <v>7.8978117863152519E-4</v>
      </c>
      <c r="J38" s="280">
        <v>4.0215826028482224E-4</v>
      </c>
      <c r="K38" s="280">
        <v>9.0567548318386162E-4</v>
      </c>
      <c r="L38" s="280">
        <v>5.1900043217584756E-4</v>
      </c>
      <c r="M38" s="280">
        <v>5.6572076099516231E-4</v>
      </c>
      <c r="N38" s="280">
        <v>5.6884787373884325E-4</v>
      </c>
      <c r="O38" s="280">
        <v>4.3173905866672506E-4</v>
      </c>
      <c r="P38" s="280">
        <v>4.4201766619954275E-4</v>
      </c>
      <c r="Q38" s="280">
        <v>4.6260740836359752E-4</v>
      </c>
      <c r="R38" s="280">
        <v>4.0990003735583115E-4</v>
      </c>
      <c r="S38" s="280">
        <v>4.3377146104595272E-4</v>
      </c>
      <c r="T38" s="280">
        <v>4.5490545055857414E-4</v>
      </c>
      <c r="U38" s="280">
        <v>4.4367349351263327E-4</v>
      </c>
      <c r="V38" s="280">
        <v>4.7587296083217556E-4</v>
      </c>
    </row>
    <row r="39" spans="2:22" ht="15" customHeight="1" x14ac:dyDescent="0.2">
      <c r="C39" s="77" t="s">
        <v>189</v>
      </c>
      <c r="D39" s="280">
        <v>3.035909506080201E-4</v>
      </c>
      <c r="E39" s="280">
        <v>3.1380879067588712E-4</v>
      </c>
      <c r="F39" s="280">
        <v>2.3932982601994262E-4</v>
      </c>
      <c r="G39" s="280">
        <v>3.3096902505588778E-4</v>
      </c>
      <c r="H39" s="280">
        <v>3.1167991665656086E-4</v>
      </c>
      <c r="I39" s="280">
        <v>3.1425052840095133E-4</v>
      </c>
      <c r="J39" s="280">
        <v>2.8738660550369372E-4</v>
      </c>
      <c r="K39" s="280">
        <v>2.9440424275120727E-4</v>
      </c>
      <c r="L39" s="280">
        <v>2.9068333439549211E-4</v>
      </c>
      <c r="M39" s="280">
        <v>3.0286975089781045E-4</v>
      </c>
      <c r="N39" s="280">
        <v>3.0307352271120977E-4</v>
      </c>
      <c r="O39" s="280">
        <v>3.0737486072222116E-4</v>
      </c>
      <c r="P39" s="280">
        <v>3.2304681162687358E-4</v>
      </c>
      <c r="Q39" s="280">
        <v>3.1104314440252428E-4</v>
      </c>
      <c r="R39" s="280">
        <v>3.439388905944966E-4</v>
      </c>
      <c r="S39" s="280">
        <v>3.0739320054120928E-4</v>
      </c>
      <c r="T39" s="280">
        <v>6.0540012398382776E-5</v>
      </c>
      <c r="U39" s="280">
        <v>7.9366280894477205E-6</v>
      </c>
      <c r="V39" s="280">
        <v>2.4593110523066752E-5</v>
      </c>
    </row>
    <row r="40" spans="2:22" ht="16.5" customHeight="1" x14ac:dyDescent="0.2">
      <c r="B40" s="85"/>
      <c r="C40" s="85" t="s">
        <v>188</v>
      </c>
      <c r="D40" s="86">
        <v>0.25957143914255104</v>
      </c>
      <c r="E40" s="86">
        <v>0.26385926246753433</v>
      </c>
      <c r="F40" s="86">
        <v>0.26210651353413222</v>
      </c>
      <c r="G40" s="86">
        <v>0.255679781225509</v>
      </c>
      <c r="H40" s="86">
        <v>0.25680605338064677</v>
      </c>
      <c r="I40" s="86">
        <v>0.24899750517361705</v>
      </c>
      <c r="J40" s="86">
        <v>0.25470916588052034</v>
      </c>
      <c r="K40" s="86">
        <v>0.25326657140555697</v>
      </c>
      <c r="L40" s="86">
        <v>0.25466125110708948</v>
      </c>
      <c r="M40" s="86">
        <v>0.24486270751561037</v>
      </c>
      <c r="N40" s="86">
        <v>0.25157283557193588</v>
      </c>
      <c r="O40" s="86">
        <v>0.25285984068969664</v>
      </c>
      <c r="P40" s="86">
        <v>0.25465351116075813</v>
      </c>
      <c r="Q40" s="86">
        <v>0.25445912046807739</v>
      </c>
      <c r="R40" s="86">
        <v>0.25253593779965666</v>
      </c>
      <c r="S40" s="86">
        <v>0.25570926149789397</v>
      </c>
      <c r="T40" s="86">
        <v>0.25654665331291598</v>
      </c>
      <c r="U40" s="86">
        <v>0.25893975390679652</v>
      </c>
      <c r="V40" s="86">
        <v>0.26999225881238476</v>
      </c>
    </row>
    <row r="41" spans="2:22" ht="15" customHeight="1" x14ac:dyDescent="0.2">
      <c r="C41" s="77" t="s">
        <v>187</v>
      </c>
      <c r="D41" s="280">
        <v>0.21805053740879912</v>
      </c>
      <c r="E41" s="280">
        <v>0.22051954242437871</v>
      </c>
      <c r="F41" s="280">
        <v>0.2178857490237896</v>
      </c>
      <c r="G41" s="280">
        <v>0.21152107791909444</v>
      </c>
      <c r="H41" s="280">
        <v>0.21197128238829049</v>
      </c>
      <c r="I41" s="280">
        <v>0.20455458757089195</v>
      </c>
      <c r="J41" s="280">
        <v>0.21310923077891647</v>
      </c>
      <c r="K41" s="280">
        <v>0.20776054053691478</v>
      </c>
      <c r="L41" s="280">
        <v>0.21226142008922214</v>
      </c>
      <c r="M41" s="280">
        <v>0.20380529316504056</v>
      </c>
      <c r="N41" s="280">
        <v>0.2077403237606516</v>
      </c>
      <c r="O41" s="280">
        <v>0.2092903024017379</v>
      </c>
      <c r="P41" s="280">
        <v>0.20881744708547767</v>
      </c>
      <c r="Q41" s="280">
        <v>0.20597580757050976</v>
      </c>
      <c r="R41" s="280">
        <v>0.20525544692333397</v>
      </c>
      <c r="S41" s="280">
        <v>0.20878273130752489</v>
      </c>
      <c r="T41" s="280">
        <v>0.210032853840982</v>
      </c>
      <c r="U41" s="280">
        <v>0.21092528588075882</v>
      </c>
      <c r="V41" s="280">
        <v>0.22220094091608092</v>
      </c>
    </row>
    <row r="42" spans="2:22" ht="15" customHeight="1" x14ac:dyDescent="0.2">
      <c r="C42" s="69" t="s">
        <v>149</v>
      </c>
      <c r="D42" s="280">
        <v>1.4554373248482104E-2</v>
      </c>
      <c r="E42" s="280">
        <v>1.4199922601640361E-2</v>
      </c>
      <c r="F42" s="280">
        <v>1.3939380703726256E-2</v>
      </c>
      <c r="G42" s="280">
        <v>1.4295528987631681E-2</v>
      </c>
      <c r="H42" s="280">
        <v>1.5347623504860812E-2</v>
      </c>
      <c r="I42" s="280">
        <v>1.5983711606645301E-2</v>
      </c>
      <c r="J42" s="280">
        <v>1.6350390029660104E-2</v>
      </c>
      <c r="K42" s="280">
        <v>1.8814466331083708E-2</v>
      </c>
      <c r="L42" s="280">
        <v>1.6915372381335995E-2</v>
      </c>
      <c r="M42" s="280">
        <v>1.652267840976137E-2</v>
      </c>
      <c r="N42" s="280">
        <v>1.7211937266402293E-2</v>
      </c>
      <c r="O42" s="280">
        <v>1.6845156658371531E-2</v>
      </c>
      <c r="P42" s="280">
        <v>1.76345952221591E-2</v>
      </c>
      <c r="Q42" s="280">
        <v>1.8818473655440326E-2</v>
      </c>
      <c r="R42" s="280">
        <v>1.9353614909000345E-2</v>
      </c>
      <c r="S42" s="280">
        <v>1.9023836461156313E-2</v>
      </c>
      <c r="T42" s="280">
        <v>1.8895182849900903E-2</v>
      </c>
      <c r="U42" s="280">
        <v>1.9193996956486513E-2</v>
      </c>
      <c r="V42" s="280">
        <v>2.0480887890784668E-2</v>
      </c>
    </row>
    <row r="43" spans="2:22" ht="15" customHeight="1" x14ac:dyDescent="0.2">
      <c r="C43" s="69" t="s">
        <v>150</v>
      </c>
      <c r="D43" s="280">
        <v>1.0680498985110244E-3</v>
      </c>
      <c r="E43" s="280">
        <v>1.6191813888536705E-3</v>
      </c>
      <c r="F43" s="280">
        <v>1.1634326286956648E-3</v>
      </c>
      <c r="G43" s="280">
        <v>1.1216409602437692E-3</v>
      </c>
      <c r="H43" s="280">
        <v>1.2081377944194952E-3</v>
      </c>
      <c r="I43" s="280">
        <v>1.3191949098201746E-3</v>
      </c>
      <c r="J43" s="280">
        <v>1.4315227784845745E-3</v>
      </c>
      <c r="K43" s="280">
        <v>1.5697757947641315E-3</v>
      </c>
      <c r="L43" s="280">
        <v>1.9937374564745164E-3</v>
      </c>
      <c r="M43" s="280">
        <v>1.8969153577938333E-3</v>
      </c>
      <c r="N43" s="280">
        <v>2.1705810917742553E-3</v>
      </c>
      <c r="O43" s="280">
        <v>2.386955927452322E-3</v>
      </c>
      <c r="P43" s="280">
        <v>2.5529302415013715E-3</v>
      </c>
      <c r="Q43" s="280">
        <v>3.3568314743312741E-3</v>
      </c>
      <c r="R43" s="280">
        <v>3.6433987904622334E-3</v>
      </c>
      <c r="S43" s="280">
        <v>3.3768814368586664E-3</v>
      </c>
      <c r="T43" s="280">
        <v>3.2120052038040426E-3</v>
      </c>
      <c r="U43" s="280">
        <v>3.5701330895021783E-3</v>
      </c>
      <c r="V43" s="280">
        <v>3.6224586403917703E-3</v>
      </c>
    </row>
    <row r="44" spans="2:22" ht="15" customHeight="1" x14ac:dyDescent="0.2">
      <c r="C44" s="77" t="s">
        <v>186</v>
      </c>
      <c r="D44" s="280">
        <v>1.5424696563191976E-2</v>
      </c>
      <c r="E44" s="280">
        <v>1.5243635261507335E-2</v>
      </c>
      <c r="F44" s="280">
        <v>1.7033818470407771E-2</v>
      </c>
      <c r="G44" s="280">
        <v>1.651284425017456E-2</v>
      </c>
      <c r="H44" s="280">
        <v>1.5424025484153345E-2</v>
      </c>
      <c r="I44" s="280">
        <v>1.4664910018019846E-2</v>
      </c>
      <c r="J44" s="280">
        <v>1.0922577383023595E-2</v>
      </c>
      <c r="K44" s="280">
        <v>1.0749931385640983E-2</v>
      </c>
      <c r="L44" s="280">
        <v>1.0001860921072196E-2</v>
      </c>
      <c r="M44" s="280">
        <v>9.1088628515728094E-3</v>
      </c>
      <c r="N44" s="280">
        <v>9.8996341990022566E-3</v>
      </c>
      <c r="O44" s="280">
        <v>9.5046341386712252E-3</v>
      </c>
      <c r="P44" s="280">
        <v>1.0819103090563291E-2</v>
      </c>
      <c r="Q44" s="280">
        <v>1.1249159351469301E-2</v>
      </c>
      <c r="R44" s="280">
        <v>1.5471842101251753E-2</v>
      </c>
      <c r="S44" s="280">
        <v>1.5370219767179769E-2</v>
      </c>
      <c r="T44" s="280">
        <v>1.5154611123581354E-2</v>
      </c>
      <c r="U44" s="280">
        <v>1.4714827883775696E-2</v>
      </c>
      <c r="V44" s="280">
        <v>1.4263490705196117E-2</v>
      </c>
    </row>
    <row r="45" spans="2:22" ht="15" customHeight="1" x14ac:dyDescent="0.2">
      <c r="C45" s="77" t="s">
        <v>35</v>
      </c>
      <c r="D45" s="280">
        <v>1.0473782023566795E-2</v>
      </c>
      <c r="E45" s="280">
        <v>1.2276980791154239E-2</v>
      </c>
      <c r="F45" s="280">
        <v>1.2084132707512973E-2</v>
      </c>
      <c r="G45" s="280">
        <v>1.2228689108364544E-2</v>
      </c>
      <c r="H45" s="280">
        <v>1.2854984208922613E-2</v>
      </c>
      <c r="I45" s="280">
        <v>1.2475101068239774E-2</v>
      </c>
      <c r="J45" s="280">
        <v>1.289544491043561E-2</v>
      </c>
      <c r="K45" s="280">
        <v>1.4371857357153364E-2</v>
      </c>
      <c r="L45" s="280">
        <v>1.3488860258984638E-2</v>
      </c>
      <c r="M45" s="280">
        <v>1.3528957731441816E-2</v>
      </c>
      <c r="N45" s="280">
        <v>1.4550359254105465E-2</v>
      </c>
      <c r="O45" s="280">
        <v>1.4832791563463656E-2</v>
      </c>
      <c r="P45" s="280">
        <v>1.4829435521056677E-2</v>
      </c>
      <c r="Q45" s="280">
        <v>1.5058848416326721E-2</v>
      </c>
      <c r="R45" s="280">
        <v>8.8116350756083667E-3</v>
      </c>
      <c r="S45" s="280">
        <v>9.1555925251743126E-3</v>
      </c>
      <c r="T45" s="280">
        <v>9.2520002946476533E-3</v>
      </c>
      <c r="U45" s="280">
        <v>1.0535510096273307E-2</v>
      </c>
      <c r="V45" s="280">
        <v>9.4244806599312666E-3</v>
      </c>
    </row>
    <row r="46" spans="2:22" ht="16.5" customHeight="1" x14ac:dyDescent="0.2">
      <c r="B46" s="85"/>
      <c r="C46" s="85" t="s">
        <v>185</v>
      </c>
      <c r="D46" s="86">
        <v>4.8615539565300861E-2</v>
      </c>
      <c r="E46" s="86">
        <v>5.0306779599336451E-2</v>
      </c>
      <c r="F46" s="86">
        <v>5.0813081855327479E-2</v>
      </c>
      <c r="G46" s="86">
        <v>4.9167156933676695E-2</v>
      </c>
      <c r="H46" s="86">
        <v>5.117676379147193E-2</v>
      </c>
      <c r="I46" s="86">
        <v>5.1346818485547466E-2</v>
      </c>
      <c r="J46" s="86">
        <v>5.1602820584756272E-2</v>
      </c>
      <c r="K46" s="86">
        <v>5.5048569725160715E-2</v>
      </c>
      <c r="L46" s="86">
        <v>5.5200432302787407E-2</v>
      </c>
      <c r="M46" s="86">
        <v>5.538126004079641E-2</v>
      </c>
      <c r="N46" s="86">
        <v>5.7956577880261206E-2</v>
      </c>
      <c r="O46" s="86">
        <v>5.7839030869314481E-2</v>
      </c>
      <c r="P46" s="86">
        <v>6.0731367914712814E-2</v>
      </c>
      <c r="Q46" s="86">
        <v>6.2371289792503122E-2</v>
      </c>
      <c r="R46" s="86">
        <v>6.1442012826262077E-2</v>
      </c>
      <c r="S46" s="86">
        <v>6.2729303304797701E-2</v>
      </c>
      <c r="T46" s="86">
        <v>6.541064090086407E-2</v>
      </c>
      <c r="U46" s="86">
        <v>6.9374009868396341E-2</v>
      </c>
      <c r="V46" s="86">
        <v>6.7247320857757781E-2</v>
      </c>
    </row>
    <row r="47" spans="2:22" ht="15" customHeight="1" x14ac:dyDescent="0.2">
      <c r="C47" s="69" t="s">
        <v>184</v>
      </c>
      <c r="D47" s="280">
        <v>1.8898922803840552E-2</v>
      </c>
      <c r="E47" s="280">
        <v>1.9073188950977371E-2</v>
      </c>
      <c r="F47" s="280">
        <v>1.9816620613806724E-2</v>
      </c>
      <c r="G47" s="280">
        <v>2.0354167740726674E-2</v>
      </c>
      <c r="H47" s="280">
        <v>2.2254200703513118E-2</v>
      </c>
      <c r="I47" s="280">
        <v>2.2591216832534518E-2</v>
      </c>
      <c r="J47" s="280">
        <v>2.3983987522046828E-2</v>
      </c>
      <c r="K47" s="280">
        <v>2.5572979901911593E-2</v>
      </c>
      <c r="L47" s="280">
        <v>2.593213277612421E-2</v>
      </c>
      <c r="M47" s="280">
        <v>2.6294275431348452E-2</v>
      </c>
      <c r="N47" s="280">
        <v>2.8196147392049023E-2</v>
      </c>
      <c r="O47" s="280">
        <v>2.7637025095332602E-2</v>
      </c>
      <c r="P47" s="280">
        <v>2.9281951897523896E-2</v>
      </c>
      <c r="Q47" s="280">
        <v>2.8293601343448608E-2</v>
      </c>
      <c r="R47" s="280">
        <v>2.6559930723635741E-2</v>
      </c>
      <c r="S47" s="280">
        <v>2.6530484092626299E-2</v>
      </c>
      <c r="T47" s="280">
        <v>2.7203636097300282E-2</v>
      </c>
      <c r="U47" s="280">
        <v>2.9293031855864092E-2</v>
      </c>
      <c r="V47" s="280">
        <v>2.83955391114789E-2</v>
      </c>
    </row>
    <row r="48" spans="2:22" ht="15" customHeight="1" x14ac:dyDescent="0.2">
      <c r="C48" s="69" t="s">
        <v>152</v>
      </c>
      <c r="D48" s="280">
        <v>1.6141360457370371E-2</v>
      </c>
      <c r="E48" s="280">
        <v>1.643334564273561E-2</v>
      </c>
      <c r="F48" s="280">
        <v>1.5608575374231597E-2</v>
      </c>
      <c r="G48" s="280">
        <v>1.477143057452618E-2</v>
      </c>
      <c r="H48" s="280">
        <v>1.4731500191417786E-2</v>
      </c>
      <c r="I48" s="280">
        <v>1.4011712394019472E-2</v>
      </c>
      <c r="J48" s="280">
        <v>1.324709633405826E-2</v>
      </c>
      <c r="K48" s="280">
        <v>1.4209177184644798E-2</v>
      </c>
      <c r="L48" s="280">
        <v>1.3810208978387034E-2</v>
      </c>
      <c r="M48" s="280">
        <v>1.3505440205937724E-2</v>
      </c>
      <c r="N48" s="280">
        <v>1.3719670275293156E-2</v>
      </c>
      <c r="O48" s="280">
        <v>1.3827777920625351E-2</v>
      </c>
      <c r="P48" s="280">
        <v>1.454818973554671E-2</v>
      </c>
      <c r="Q48" s="280">
        <v>1.6377685649283113E-2</v>
      </c>
      <c r="R48" s="280">
        <v>1.7138225794556025E-2</v>
      </c>
      <c r="S48" s="280">
        <v>1.8252392103980303E-2</v>
      </c>
      <c r="T48" s="280">
        <v>1.9210843063870685E-2</v>
      </c>
      <c r="U48" s="280">
        <v>1.985436300182692E-2</v>
      </c>
      <c r="V48" s="280">
        <v>1.9114460816450886E-2</v>
      </c>
    </row>
    <row r="49" spans="1:22" ht="15" customHeight="1" x14ac:dyDescent="0.2">
      <c r="C49" s="69" t="s">
        <v>151</v>
      </c>
      <c r="D49" s="280">
        <v>3.5131789994456608E-3</v>
      </c>
      <c r="E49" s="280">
        <v>3.2718824461181279E-3</v>
      </c>
      <c r="F49" s="280">
        <v>3.0040559478301931E-3</v>
      </c>
      <c r="G49" s="280">
        <v>3.0241058386119165E-3</v>
      </c>
      <c r="H49" s="280">
        <v>3.2818763681572482E-3</v>
      </c>
      <c r="I49" s="280">
        <v>3.6963707828065943E-3</v>
      </c>
      <c r="J49" s="280">
        <v>4.0823152333223601E-3</v>
      </c>
      <c r="K49" s="280">
        <v>4.1145050135500214E-3</v>
      </c>
      <c r="L49" s="280">
        <v>4.62363347506575E-3</v>
      </c>
      <c r="M49" s="280">
        <v>4.9898521340055318E-3</v>
      </c>
      <c r="N49" s="280">
        <v>5.278860208721617E-3</v>
      </c>
      <c r="O49" s="280">
        <v>5.6177100172561494E-3</v>
      </c>
      <c r="P49" s="280">
        <v>5.7094736892713367E-3</v>
      </c>
      <c r="Q49" s="280">
        <v>5.1461398437817173E-3</v>
      </c>
      <c r="R49" s="280">
        <v>4.6844318789860482E-3</v>
      </c>
      <c r="S49" s="280">
        <v>4.6650755285912457E-3</v>
      </c>
      <c r="T49" s="280">
        <v>4.8254295313653493E-3</v>
      </c>
      <c r="U49" s="280">
        <v>5.134842672162113E-3</v>
      </c>
      <c r="V49" s="280">
        <v>5.6496547464617367E-3</v>
      </c>
    </row>
    <row r="50" spans="1:22" ht="15" customHeight="1" x14ac:dyDescent="0.2">
      <c r="C50" s="69" t="s">
        <v>183</v>
      </c>
      <c r="D50" s="280">
        <v>3.8134269531223913E-3</v>
      </c>
      <c r="E50" s="280">
        <v>4.2999835104743948E-3</v>
      </c>
      <c r="F50" s="280">
        <v>4.5661759967493372E-3</v>
      </c>
      <c r="G50" s="280">
        <v>3.7103596860809111E-3</v>
      </c>
      <c r="H50" s="280">
        <v>3.7485660581757872E-3</v>
      </c>
      <c r="I50" s="280">
        <v>4.2615051905609694E-3</v>
      </c>
      <c r="J50" s="280">
        <v>3.851381413723026E-3</v>
      </c>
      <c r="K50" s="280">
        <v>4.0679153205956118E-3</v>
      </c>
      <c r="L50" s="280">
        <v>4.0478242948007101E-3</v>
      </c>
      <c r="M50" s="280">
        <v>3.9709775385065576E-3</v>
      </c>
      <c r="N50" s="280">
        <v>4.113002524304017E-3</v>
      </c>
      <c r="O50" s="280">
        <v>4.4096652419841767E-3</v>
      </c>
      <c r="P50" s="280">
        <v>4.4926867275225267E-3</v>
      </c>
      <c r="Q50" s="280">
        <v>4.9539983002463116E-3</v>
      </c>
      <c r="R50" s="280">
        <v>5.5371146375380207E-3</v>
      </c>
      <c r="S50" s="280">
        <v>5.6037605526230369E-3</v>
      </c>
      <c r="T50" s="280">
        <v>5.4668897566816253E-3</v>
      </c>
      <c r="U50" s="280">
        <v>5.8731032337544734E-3</v>
      </c>
      <c r="V50" s="280">
        <v>6.4059892292320378E-3</v>
      </c>
    </row>
    <row r="51" spans="1:22" ht="15" customHeight="1" thickBot="1" x14ac:dyDescent="0.25">
      <c r="B51" s="281"/>
      <c r="C51" s="81" t="s">
        <v>36</v>
      </c>
      <c r="D51" s="282">
        <v>6.2486503515218885E-3</v>
      </c>
      <c r="E51" s="282">
        <v>7.2283790490309538E-3</v>
      </c>
      <c r="F51" s="282">
        <v>7.817653922709623E-3</v>
      </c>
      <c r="G51" s="282">
        <v>7.3070930937310201E-3</v>
      </c>
      <c r="H51" s="282">
        <v>7.1606204702079936E-3</v>
      </c>
      <c r="I51" s="282">
        <v>6.7860132856259105E-3</v>
      </c>
      <c r="J51" s="282">
        <v>6.4380400816058002E-3</v>
      </c>
      <c r="K51" s="282">
        <v>7.0839923044586899E-3</v>
      </c>
      <c r="L51" s="282">
        <v>6.7866327784096977E-3</v>
      </c>
      <c r="M51" s="282">
        <v>6.6207147309981463E-3</v>
      </c>
      <c r="N51" s="282">
        <v>6.6488974798933941E-3</v>
      </c>
      <c r="O51" s="282">
        <v>6.3468525941161999E-3</v>
      </c>
      <c r="P51" s="282">
        <v>6.6990658648483532E-3</v>
      </c>
      <c r="Q51" s="282">
        <v>7.5998646557433689E-3</v>
      </c>
      <c r="R51" s="282">
        <v>7.5223097915462422E-3</v>
      </c>
      <c r="S51" s="282">
        <v>7.677591026976815E-3</v>
      </c>
      <c r="T51" s="282">
        <v>8.7038424516461318E-3</v>
      </c>
      <c r="U51" s="282">
        <v>9.2186691047887494E-3</v>
      </c>
      <c r="V51" s="282">
        <v>7.6816769541342266E-3</v>
      </c>
    </row>
    <row r="52" spans="1:22" ht="16.5" customHeight="1" x14ac:dyDescent="0.2">
      <c r="A52" s="291"/>
      <c r="B52" s="598" t="str">
        <f>T00!B53</f>
        <v>(1) - Inclui contribuições para o RGPS (patronal, empregado e autônomo) e contribuição previdenciária sobre o faturamento.</v>
      </c>
      <c r="C52" s="598"/>
      <c r="D52" s="598"/>
      <c r="E52" s="598"/>
      <c r="F52" s="598"/>
      <c r="G52" s="598"/>
      <c r="H52" s="598"/>
      <c r="I52" s="598"/>
      <c r="J52" s="598"/>
      <c r="K52" s="598"/>
      <c r="L52" s="598"/>
      <c r="M52" s="598"/>
      <c r="N52" s="598"/>
      <c r="O52" s="598"/>
      <c r="P52" s="598"/>
      <c r="Q52" s="598"/>
      <c r="R52" s="598"/>
      <c r="S52" s="598"/>
      <c r="T52" s="598"/>
    </row>
    <row r="53" spans="1:22" ht="13.5" customHeight="1" x14ac:dyDescent="0.2">
      <c r="B53" s="590" t="str">
        <f>T00!B54</f>
        <v>(2) - Inclui as contribuições devidas ao trabalhador e por demissão sem justa causa.</v>
      </c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424"/>
    </row>
    <row r="54" spans="1:22" ht="20.25" customHeight="1" x14ac:dyDescent="0.2">
      <c r="B54" s="603" t="str">
        <f>T00!B55</f>
        <v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v>
      </c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</row>
  </sheetData>
  <mergeCells count="5">
    <mergeCell ref="B53:S53"/>
    <mergeCell ref="B52:T52"/>
    <mergeCell ref="B54:U54"/>
    <mergeCell ref="B3:V3"/>
    <mergeCell ref="B2:V2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3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6">
    <pageSetUpPr fitToPage="1"/>
  </sheetPr>
  <dimension ref="B2:X48"/>
  <sheetViews>
    <sheetView showGridLines="0" workbookViewId="0">
      <selection activeCell="Q11" sqref="Q11"/>
    </sheetView>
  </sheetViews>
  <sheetFormatPr defaultColWidth="11.42578125" defaultRowHeight="12.75" x14ac:dyDescent="0.2"/>
  <cols>
    <col min="1" max="1" width="3.28515625" style="64" customWidth="1"/>
    <col min="2" max="2" width="6.28515625" style="120" customWidth="1"/>
    <col min="3" max="3" width="30.5703125" style="64" bestFit="1" customWidth="1"/>
    <col min="4" max="4" width="11.7109375" style="64" customWidth="1"/>
    <col min="5" max="6" width="7.5703125" style="64" customWidth="1"/>
    <col min="7" max="7" width="1.42578125" style="64" customWidth="1"/>
    <col min="8" max="8" width="11.7109375" style="64" customWidth="1"/>
    <col min="9" max="10" width="7.5703125" style="64" customWidth="1"/>
    <col min="11" max="11" width="1.42578125" style="64" customWidth="1"/>
    <col min="12" max="12" width="8.85546875" style="64" customWidth="1"/>
    <col min="13" max="14" width="7.5703125" style="64" customWidth="1"/>
    <col min="15" max="15" width="9.7109375" style="134" customWidth="1"/>
    <col min="16" max="16" width="10.5703125" style="64" customWidth="1"/>
    <col min="17" max="18" width="7.5703125" style="64" customWidth="1"/>
    <col min="19" max="19" width="7.5703125" style="49" customWidth="1"/>
    <col min="20" max="20" width="11.42578125" style="64"/>
    <col min="21" max="21" width="12.7109375" style="64" bestFit="1" customWidth="1"/>
    <col min="22" max="22" width="11.7109375" style="64" bestFit="1" customWidth="1"/>
    <col min="23" max="16384" width="11.42578125" style="64"/>
  </cols>
  <sheetData>
    <row r="2" spans="2:24" s="66" customFormat="1" x14ac:dyDescent="0.2">
      <c r="B2" s="593" t="s">
        <v>242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219"/>
      <c r="P2" s="336"/>
      <c r="Q2" s="336"/>
      <c r="R2" s="183"/>
      <c r="S2" s="49"/>
      <c r="T2" s="222"/>
    </row>
    <row r="3" spans="2:24" s="66" customFormat="1" ht="14.25" customHeight="1" x14ac:dyDescent="0.2">
      <c r="B3" s="592" t="s">
        <v>337</v>
      </c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463"/>
      <c r="P3" s="459"/>
      <c r="Q3" s="338"/>
      <c r="R3" s="292"/>
      <c r="S3" s="49"/>
      <c r="V3" s="79"/>
      <c r="W3" s="79"/>
      <c r="X3" s="79"/>
    </row>
    <row r="4" spans="2:24" s="66" customFormat="1" x14ac:dyDescent="0.2">
      <c r="B4" s="123"/>
      <c r="C4" s="124"/>
      <c r="O4" s="79"/>
      <c r="S4" s="49"/>
      <c r="V4" s="79"/>
      <c r="W4" s="79"/>
      <c r="X4" s="79"/>
    </row>
    <row r="5" spans="2:24" s="66" customFormat="1" ht="16.5" customHeight="1" x14ac:dyDescent="0.2">
      <c r="B5" s="594"/>
      <c r="C5" s="606" t="s">
        <v>219</v>
      </c>
      <c r="D5" s="604">
        <v>2019</v>
      </c>
      <c r="E5" s="604"/>
      <c r="F5" s="604"/>
      <c r="G5" s="219"/>
      <c r="H5" s="604">
        <v>2020</v>
      </c>
      <c r="I5" s="604"/>
      <c r="J5" s="604"/>
      <c r="K5" s="49"/>
      <c r="L5" s="604" t="s">
        <v>338</v>
      </c>
      <c r="M5" s="604"/>
      <c r="N5" s="604"/>
      <c r="O5" s="219"/>
      <c r="P5" s="49"/>
      <c r="Q5" s="64"/>
      <c r="R5" s="64"/>
      <c r="S5" s="293"/>
      <c r="T5" s="79"/>
    </row>
    <row r="6" spans="2:24" s="66" customFormat="1" ht="24.75" customHeight="1" x14ac:dyDescent="0.2">
      <c r="B6" s="595"/>
      <c r="C6" s="607"/>
      <c r="D6" s="340" t="s">
        <v>1</v>
      </c>
      <c r="E6" s="340" t="s">
        <v>70</v>
      </c>
      <c r="F6" s="294" t="s">
        <v>341</v>
      </c>
      <c r="G6" s="306"/>
      <c r="H6" s="481" t="s">
        <v>1</v>
      </c>
      <c r="I6" s="481" t="s">
        <v>70</v>
      </c>
      <c r="J6" s="294" t="s">
        <v>341</v>
      </c>
      <c r="K6" s="49"/>
      <c r="L6" s="445" t="s">
        <v>339</v>
      </c>
      <c r="M6" s="445" t="s">
        <v>253</v>
      </c>
      <c r="N6" s="294" t="s">
        <v>340</v>
      </c>
      <c r="O6" s="306"/>
      <c r="P6" s="49"/>
      <c r="Q6" s="64"/>
      <c r="R6" s="64"/>
      <c r="S6" s="79"/>
      <c r="T6" s="79"/>
    </row>
    <row r="7" spans="2:24" ht="20.25" customHeight="1" x14ac:dyDescent="0.2">
      <c r="B7" s="295"/>
      <c r="C7" s="295" t="s">
        <v>22</v>
      </c>
      <c r="D7" s="296">
        <v>2403946.3025068683</v>
      </c>
      <c r="E7" s="297">
        <v>0.32454956821083103</v>
      </c>
      <c r="F7" s="297">
        <v>0.99999999999999989</v>
      </c>
      <c r="G7" s="278"/>
      <c r="H7" s="296">
        <v>2352331.934414695</v>
      </c>
      <c r="I7" s="297">
        <v>0.31584005164664247</v>
      </c>
      <c r="J7" s="297">
        <v>1</v>
      </c>
      <c r="K7" s="278"/>
      <c r="L7" s="296">
        <v>-51614.368092173303</v>
      </c>
      <c r="M7" s="461">
        <v>-0.87095165641885952</v>
      </c>
      <c r="N7" s="461">
        <v>1.5957287574641654E-15</v>
      </c>
      <c r="O7" s="538"/>
      <c r="P7" s="49"/>
      <c r="R7" s="79"/>
      <c r="S7" s="79"/>
      <c r="T7" s="79"/>
    </row>
    <row r="8" spans="2:24" ht="15.95" customHeight="1" x14ac:dyDescent="0.2">
      <c r="B8" s="298">
        <v>1</v>
      </c>
      <c r="C8" s="66" t="s">
        <v>187</v>
      </c>
      <c r="D8" s="228">
        <v>507053.0610982544</v>
      </c>
      <c r="E8" s="53">
        <v>6.8455710457346386E-2</v>
      </c>
      <c r="F8" s="53">
        <v>0.21092528588075884</v>
      </c>
      <c r="G8" s="53"/>
      <c r="H8" s="228">
        <v>522690.36917388998</v>
      </c>
      <c r="I8" s="53">
        <v>7.0179956654867537E-2</v>
      </c>
      <c r="J8" s="53">
        <v>0.22220094091608092</v>
      </c>
      <c r="K8" s="53"/>
      <c r="L8" s="228">
        <v>15637.308075635578</v>
      </c>
      <c r="M8" s="460">
        <v>0.17242461975211509</v>
      </c>
      <c r="N8" s="460">
        <v>1.1275655035322074</v>
      </c>
      <c r="O8" s="460"/>
      <c r="P8" s="49"/>
      <c r="S8" s="64"/>
    </row>
    <row r="9" spans="2:24" ht="15.95" customHeight="1" x14ac:dyDescent="0.2">
      <c r="B9" s="298">
        <v>2</v>
      </c>
      <c r="C9" s="64" t="s">
        <v>241</v>
      </c>
      <c r="D9" s="228">
        <v>457519.92644876987</v>
      </c>
      <c r="E9" s="53">
        <v>6.1768390758959221E-2</v>
      </c>
      <c r="F9" s="53">
        <v>0.19032036030574467</v>
      </c>
      <c r="G9" s="53"/>
      <c r="H9" s="228">
        <v>448275.32137465</v>
      </c>
      <c r="I9" s="53">
        <v>6.0188487255355534E-2</v>
      </c>
      <c r="J9" s="53">
        <v>0.19056635452521264</v>
      </c>
      <c r="K9" s="53"/>
      <c r="L9" s="228">
        <v>-9244.6050741198706</v>
      </c>
      <c r="M9" s="460">
        <v>-0.15799035036036871</v>
      </c>
      <c r="N9" s="460">
        <v>2.4599421946797095E-2</v>
      </c>
      <c r="O9" s="460" t="str">
        <f>IF(I9&gt;I8,1,"")</f>
        <v/>
      </c>
      <c r="P9" s="49"/>
      <c r="S9" s="64"/>
    </row>
    <row r="10" spans="2:24" ht="15.95" customHeight="1" x14ac:dyDescent="0.2">
      <c r="B10" s="298">
        <v>3</v>
      </c>
      <c r="C10" s="64" t="s">
        <v>240</v>
      </c>
      <c r="D10" s="228">
        <v>396321.18485244008</v>
      </c>
      <c r="E10" s="202">
        <v>5.3506132513247713E-2</v>
      </c>
      <c r="F10" s="53">
        <v>0.16486274441286433</v>
      </c>
      <c r="G10" s="53"/>
      <c r="H10" s="228">
        <v>387710.51289700996</v>
      </c>
      <c r="I10" s="202">
        <v>5.2056644993771627E-2</v>
      </c>
      <c r="J10" s="53">
        <v>0.16481964438130187</v>
      </c>
      <c r="K10" s="53"/>
      <c r="L10" s="228">
        <v>-8610.6719554301235</v>
      </c>
      <c r="M10" s="460">
        <v>-0.14494875194760865</v>
      </c>
      <c r="N10" s="460">
        <v>-4.3100031562465224E-3</v>
      </c>
      <c r="O10" s="460" t="str">
        <f t="shared" ref="O10:O43" si="0">IF(I10&gt;I9,1,"")</f>
        <v/>
      </c>
      <c r="P10" s="486"/>
      <c r="S10" s="64"/>
    </row>
    <row r="11" spans="2:24" ht="15.95" customHeight="1" x14ac:dyDescent="0.2">
      <c r="B11" s="298">
        <v>4</v>
      </c>
      <c r="C11" s="64" t="s">
        <v>310</v>
      </c>
      <c r="D11" s="228">
        <v>237371.88993586999</v>
      </c>
      <c r="E11" s="202">
        <v>3.2046865732291208E-2</v>
      </c>
      <c r="F11" s="53">
        <v>9.8742592414953409E-2</v>
      </c>
      <c r="G11" s="53"/>
      <c r="H11" s="228">
        <v>218602.47692681002</v>
      </c>
      <c r="I11" s="202">
        <v>2.9351052286686299E-2</v>
      </c>
      <c r="J11" s="53">
        <v>9.2930114890950752E-2</v>
      </c>
      <c r="K11" s="53"/>
      <c r="L11" s="228">
        <v>-18769.413009059965</v>
      </c>
      <c r="M11" s="460">
        <v>-0.26958134456049088</v>
      </c>
      <c r="N11" s="460">
        <v>-0.58124775240026572</v>
      </c>
      <c r="O11" s="460" t="str">
        <f t="shared" si="0"/>
        <v/>
      </c>
      <c r="P11" s="49"/>
      <c r="Q11" s="299"/>
      <c r="S11" s="64"/>
    </row>
    <row r="12" spans="2:24" ht="15.95" customHeight="1" x14ac:dyDescent="0.2">
      <c r="B12" s="298">
        <v>5</v>
      </c>
      <c r="C12" s="64" t="s">
        <v>311</v>
      </c>
      <c r="D12" s="228">
        <v>134006.552532</v>
      </c>
      <c r="E12" s="53">
        <v>1.8091822066212057E-2</v>
      </c>
      <c r="F12" s="53">
        <v>5.5744403438735768E-2</v>
      </c>
      <c r="G12" s="53"/>
      <c r="H12" s="228">
        <v>127309.95135688002</v>
      </c>
      <c r="I12" s="53">
        <v>1.7093498168103318E-2</v>
      </c>
      <c r="J12" s="53">
        <v>5.4120742695506173E-2</v>
      </c>
      <c r="K12" s="53"/>
      <c r="L12" s="228">
        <v>-6696.601175119984</v>
      </c>
      <c r="M12" s="460">
        <v>-9.9832389810873903E-2</v>
      </c>
      <c r="N12" s="460">
        <v>-0.16236607432295949</v>
      </c>
      <c r="O12" s="460" t="str">
        <f t="shared" si="0"/>
        <v/>
      </c>
      <c r="P12" s="485"/>
      <c r="S12" s="64"/>
    </row>
    <row r="13" spans="2:24" ht="15.95" customHeight="1" x14ac:dyDescent="0.2">
      <c r="B13" s="298">
        <v>6</v>
      </c>
      <c r="C13" s="64" t="s">
        <v>239</v>
      </c>
      <c r="D13" s="228">
        <v>80374.308856739997</v>
      </c>
      <c r="E13" s="202">
        <v>1.0851093973062824E-2</v>
      </c>
      <c r="F13" s="53">
        <v>3.3434319549036751E-2</v>
      </c>
      <c r="G13" s="53"/>
      <c r="H13" s="228">
        <v>77352.134387460013</v>
      </c>
      <c r="I13" s="202">
        <v>1.0385822579921006E-2</v>
      </c>
      <c r="J13" s="53">
        <v>3.2883171484345254E-2</v>
      </c>
      <c r="K13" s="53"/>
      <c r="L13" s="228">
        <v>-3022.1744692799839</v>
      </c>
      <c r="M13" s="460">
        <v>-4.6527139314181745E-2</v>
      </c>
      <c r="N13" s="460">
        <v>-5.5114806469149652E-2</v>
      </c>
      <c r="O13" s="460" t="str">
        <f t="shared" si="0"/>
        <v/>
      </c>
      <c r="P13" s="49"/>
      <c r="S13" s="64"/>
    </row>
    <row r="14" spans="2:24" ht="15.95" customHeight="1" x14ac:dyDescent="0.2">
      <c r="B14" s="298">
        <v>7</v>
      </c>
      <c r="C14" s="64" t="s">
        <v>238</v>
      </c>
      <c r="D14" s="228">
        <v>64016.415387239998</v>
      </c>
      <c r="E14" s="53">
        <v>8.6426639191848498E-3</v>
      </c>
      <c r="F14" s="53">
        <v>2.6629719357908619E-2</v>
      </c>
      <c r="G14" s="53"/>
      <c r="H14" s="228">
        <v>61312.378945489996</v>
      </c>
      <c r="I14" s="53">
        <v>8.232216146630016E-3</v>
      </c>
      <c r="J14" s="53">
        <v>2.6064509879956923E-2</v>
      </c>
      <c r="K14" s="53"/>
      <c r="L14" s="228">
        <v>-2704.0364417500023</v>
      </c>
      <c r="M14" s="460">
        <v>-4.1044777255483389E-2</v>
      </c>
      <c r="N14" s="460">
        <v>-5.6520947795169613E-2</v>
      </c>
      <c r="O14" s="460" t="str">
        <f t="shared" si="0"/>
        <v/>
      </c>
      <c r="P14" s="49"/>
      <c r="S14" s="64"/>
    </row>
    <row r="15" spans="2:24" ht="15.95" customHeight="1" x14ac:dyDescent="0.2">
      <c r="B15" s="298">
        <v>8</v>
      </c>
      <c r="C15" s="64" t="s">
        <v>184</v>
      </c>
      <c r="D15" s="228">
        <v>70418.875619120401</v>
      </c>
      <c r="E15" s="53">
        <v>9.5070408404068114E-3</v>
      </c>
      <c r="F15" s="53">
        <v>2.9293031855864095E-2</v>
      </c>
      <c r="G15" s="53"/>
      <c r="H15" s="228">
        <v>66795.733446853294</v>
      </c>
      <c r="I15" s="53">
        <v>8.9684485395037511E-3</v>
      </c>
      <c r="J15" s="53">
        <v>2.83955391114789E-2</v>
      </c>
      <c r="K15" s="53"/>
      <c r="L15" s="228">
        <v>-3623.1421722671075</v>
      </c>
      <c r="M15" s="460">
        <v>-5.3859230090306034E-2</v>
      </c>
      <c r="N15" s="460">
        <v>-8.9749274438519558E-2</v>
      </c>
      <c r="O15" s="460"/>
      <c r="P15" s="49"/>
      <c r="S15" s="64"/>
    </row>
    <row r="16" spans="2:24" ht="15.95" customHeight="1" x14ac:dyDescent="0.2">
      <c r="B16" s="298">
        <v>9</v>
      </c>
      <c r="C16" s="64" t="s">
        <v>237</v>
      </c>
      <c r="D16" s="228">
        <v>52439.901666630001</v>
      </c>
      <c r="E16" s="53">
        <v>7.0797535806749077E-3</v>
      </c>
      <c r="F16" s="53">
        <v>2.181409027811684E-2</v>
      </c>
      <c r="G16" s="53"/>
      <c r="H16" s="228">
        <v>55894.353524589998</v>
      </c>
      <c r="I16" s="53">
        <v>7.5047552795115061E-3</v>
      </c>
      <c r="J16" s="53">
        <v>2.3761252698589742E-2</v>
      </c>
      <c r="K16" s="53"/>
      <c r="L16" s="228">
        <v>3454.4518579599971</v>
      </c>
      <c r="M16" s="460">
        <v>4.250016988365983E-2</v>
      </c>
      <c r="N16" s="460">
        <v>0.19471624204729018</v>
      </c>
      <c r="O16" s="460"/>
      <c r="P16" s="49"/>
      <c r="S16" s="64"/>
    </row>
    <row r="17" spans="2:19" ht="15.95" customHeight="1" x14ac:dyDescent="0.2">
      <c r="B17" s="298">
        <v>10</v>
      </c>
      <c r="C17" s="64" t="s">
        <v>152</v>
      </c>
      <c r="D17" s="228">
        <v>47728.822526871001</v>
      </c>
      <c r="E17" s="53">
        <v>6.4437249393440275E-3</v>
      </c>
      <c r="F17" s="53">
        <v>1.9854363001826924E-2</v>
      </c>
      <c r="G17" s="53"/>
      <c r="H17" s="228">
        <v>44963.556587655803</v>
      </c>
      <c r="I17" s="53">
        <v>6.0371122914655712E-3</v>
      </c>
      <c r="J17" s="53">
        <v>1.9114460816450886E-2</v>
      </c>
      <c r="K17" s="53"/>
      <c r="L17" s="228">
        <v>-2765.2659392151982</v>
      </c>
      <c r="M17" s="460">
        <v>-4.0661264787845638E-2</v>
      </c>
      <c r="N17" s="460">
        <v>-7.3990218537603805E-2</v>
      </c>
      <c r="O17" s="460"/>
      <c r="P17" s="49"/>
      <c r="S17" s="64"/>
    </row>
    <row r="18" spans="2:19" ht="15.95" customHeight="1" x14ac:dyDescent="0.2">
      <c r="B18" s="298">
        <v>11</v>
      </c>
      <c r="C18" s="64" t="s">
        <v>149</v>
      </c>
      <c r="D18" s="228">
        <v>46141.338013873843</v>
      </c>
      <c r="E18" s="202">
        <v>6.2294034244677037E-3</v>
      </c>
      <c r="F18" s="53">
        <v>1.9193996956486516E-2</v>
      </c>
      <c r="G18" s="53"/>
      <c r="H18" s="228">
        <v>48177.846630660002</v>
      </c>
      <c r="I18" s="202">
        <v>6.4686846891945232E-3</v>
      </c>
      <c r="J18" s="53">
        <v>2.0480887890784668E-2</v>
      </c>
      <c r="K18" s="53"/>
      <c r="L18" s="228">
        <v>2036.5086167861591</v>
      </c>
      <c r="M18" s="460">
        <v>2.392812647268195E-2</v>
      </c>
      <c r="N18" s="460">
        <v>0.12868909342981516</v>
      </c>
      <c r="O18" s="460"/>
      <c r="P18" s="49"/>
      <c r="S18" s="64"/>
    </row>
    <row r="19" spans="2:19" ht="15.95" customHeight="1" x14ac:dyDescent="0.2">
      <c r="B19" s="298">
        <v>12</v>
      </c>
      <c r="C19" s="64" t="s">
        <v>235</v>
      </c>
      <c r="D19" s="228">
        <v>42932.793020129997</v>
      </c>
      <c r="E19" s="53">
        <v>5.7962274041802814E-3</v>
      </c>
      <c r="F19" s="53">
        <v>1.7859297845113715E-2</v>
      </c>
      <c r="G19" s="53"/>
      <c r="H19" s="228">
        <v>45721.898153310001</v>
      </c>
      <c r="I19" s="53">
        <v>6.1389323772102359E-3</v>
      </c>
      <c r="J19" s="53">
        <v>1.9436839454669258E-2</v>
      </c>
      <c r="K19" s="53"/>
      <c r="L19" s="228">
        <v>2789.1051331800045</v>
      </c>
      <c r="M19" s="460">
        <v>3.4270497302995445E-2</v>
      </c>
      <c r="N19" s="460">
        <v>0.15775416095555433</v>
      </c>
      <c r="O19" s="460"/>
      <c r="P19" s="49"/>
      <c r="S19" s="64"/>
    </row>
    <row r="20" spans="2:19" ht="15.95" customHeight="1" x14ac:dyDescent="0.2">
      <c r="B20" s="298">
        <v>13</v>
      </c>
      <c r="C20" s="64" t="s">
        <v>236</v>
      </c>
      <c r="D20" s="228">
        <v>40945.032707079998</v>
      </c>
      <c r="E20" s="53">
        <v>5.5278658560732139E-3</v>
      </c>
      <c r="F20" s="53">
        <v>1.7032424003972948E-2</v>
      </c>
      <c r="G20" s="53"/>
      <c r="H20" s="228">
        <v>21949.207324430001</v>
      </c>
      <c r="I20" s="53">
        <v>2.9470495526286162E-3</v>
      </c>
      <c r="J20" s="53">
        <v>9.3308291246283585E-3</v>
      </c>
      <c r="K20" s="53"/>
      <c r="L20" s="228">
        <v>-18995.825382649997</v>
      </c>
      <c r="M20" s="460">
        <v>-0.25808163034445974</v>
      </c>
      <c r="N20" s="460">
        <v>-0.77015948793445888</v>
      </c>
      <c r="O20" s="460"/>
      <c r="P20" s="49"/>
      <c r="S20" s="64"/>
    </row>
    <row r="21" spans="2:19" ht="15.95" customHeight="1" x14ac:dyDescent="0.2">
      <c r="B21" s="298">
        <v>14</v>
      </c>
      <c r="C21" s="64" t="s">
        <v>186</v>
      </c>
      <c r="D21" s="228">
        <v>35373.656083227557</v>
      </c>
      <c r="E21" s="53">
        <v>4.7756910359761E-3</v>
      </c>
      <c r="F21" s="53">
        <v>1.47148278837757E-2</v>
      </c>
      <c r="G21" s="53"/>
      <c r="H21" s="228">
        <v>33552.464682060003</v>
      </c>
      <c r="I21" s="53">
        <v>4.5049816409905461E-3</v>
      </c>
      <c r="J21" s="53">
        <v>1.4263490705196117E-2</v>
      </c>
      <c r="K21" s="53"/>
      <c r="L21" s="228">
        <v>-1821.1914011675544</v>
      </c>
      <c r="M21" s="460">
        <v>-2.7070939498555387E-2</v>
      </c>
      <c r="N21" s="460">
        <v>-4.5133717857958298E-2</v>
      </c>
      <c r="O21" s="460"/>
      <c r="P21" s="49"/>
      <c r="S21" s="64"/>
    </row>
    <row r="22" spans="2:19" ht="15.95" customHeight="1" x14ac:dyDescent="0.2">
      <c r="B22" s="298">
        <v>15</v>
      </c>
      <c r="C22" s="64" t="s">
        <v>234</v>
      </c>
      <c r="D22" s="228">
        <v>33290.326140199999</v>
      </c>
      <c r="E22" s="53">
        <v>4.494426919242212E-3</v>
      </c>
      <c r="F22" s="53">
        <v>1.3848198732843736E-2</v>
      </c>
      <c r="G22" s="53"/>
      <c r="H22" s="228">
        <v>39625.282480199996</v>
      </c>
      <c r="I22" s="53">
        <v>5.3203593769912388E-3</v>
      </c>
      <c r="J22" s="53">
        <v>1.6845106721751633E-2</v>
      </c>
      <c r="K22" s="53"/>
      <c r="L22" s="228">
        <v>6334.956339999997</v>
      </c>
      <c r="M22" s="460">
        <v>8.2593245774902679E-2</v>
      </c>
      <c r="N22" s="460">
        <v>0.29969079889078964</v>
      </c>
      <c r="O22" s="460"/>
      <c r="P22" s="49"/>
      <c r="S22" s="64"/>
    </row>
    <row r="23" spans="2:19" ht="15.95" customHeight="1" x14ac:dyDescent="0.2">
      <c r="B23" s="298">
        <v>16</v>
      </c>
      <c r="C23" s="64" t="s">
        <v>35</v>
      </c>
      <c r="D23" s="228">
        <v>25326.800540960001</v>
      </c>
      <c r="E23" s="202">
        <v>3.4192952526263531E-3</v>
      </c>
      <c r="F23" s="53">
        <v>1.0535510096273308E-2</v>
      </c>
      <c r="G23" s="53"/>
      <c r="H23" s="228">
        <v>22169.506821629999</v>
      </c>
      <c r="I23" s="202">
        <v>2.9766284583754741E-3</v>
      </c>
      <c r="J23" s="53">
        <v>9.4244806599312666E-3</v>
      </c>
      <c r="K23" s="53"/>
      <c r="L23" s="228">
        <v>-3157.2937193300022</v>
      </c>
      <c r="M23" s="460">
        <v>-4.4266679425087899E-2</v>
      </c>
      <c r="N23" s="460">
        <v>-0.11110294363420418</v>
      </c>
      <c r="O23" s="460"/>
      <c r="P23" s="49"/>
      <c r="S23" s="64"/>
    </row>
    <row r="24" spans="2:19" ht="15.95" customHeight="1" x14ac:dyDescent="0.2">
      <c r="B24" s="298">
        <v>17</v>
      </c>
      <c r="C24" s="300" t="s">
        <v>36</v>
      </c>
      <c r="D24" s="228">
        <v>22161.18550849122</v>
      </c>
      <c r="E24" s="203">
        <v>2.9919150774377176E-3</v>
      </c>
      <c r="F24" s="53">
        <v>9.2186691047887511E-3</v>
      </c>
      <c r="G24" s="53"/>
      <c r="H24" s="228">
        <v>18069.854009067349</v>
      </c>
      <c r="I24" s="203">
        <v>2.4261812459265772E-3</v>
      </c>
      <c r="J24" s="53">
        <v>7.6816769541342266E-3</v>
      </c>
      <c r="K24" s="53"/>
      <c r="L24" s="228">
        <v>-4091.3314994238717</v>
      </c>
      <c r="M24" s="460">
        <v>-5.6573383151114043E-2</v>
      </c>
      <c r="N24" s="460">
        <v>-0.15369921506545245</v>
      </c>
      <c r="O24" s="460"/>
      <c r="P24" s="49"/>
      <c r="S24" s="64"/>
    </row>
    <row r="25" spans="2:19" ht="15.95" customHeight="1" x14ac:dyDescent="0.2">
      <c r="B25" s="298">
        <v>18</v>
      </c>
      <c r="C25" s="64" t="s">
        <v>163</v>
      </c>
      <c r="D25" s="228">
        <v>21977.49567882</v>
      </c>
      <c r="E25" s="53">
        <v>2.9671156653866466E-3</v>
      </c>
      <c r="F25" s="53">
        <v>9.1422573191013313E-3</v>
      </c>
      <c r="G25" s="53"/>
      <c r="H25" s="228">
        <v>21085.80955822</v>
      </c>
      <c r="I25" s="53">
        <v>2.8311239083426984E-3</v>
      </c>
      <c r="J25" s="53">
        <v>8.9637900373386505E-3</v>
      </c>
      <c r="K25" s="53"/>
      <c r="L25" s="228">
        <v>-891.68612059999941</v>
      </c>
      <c r="M25" s="460">
        <v>-1.3599175704394817E-2</v>
      </c>
      <c r="N25" s="460">
        <v>-1.7846728176268076E-2</v>
      </c>
      <c r="O25" s="460"/>
      <c r="P25" s="49"/>
      <c r="S25" s="64"/>
    </row>
    <row r="26" spans="2:19" ht="15.95" customHeight="1" x14ac:dyDescent="0.2">
      <c r="B26" s="298">
        <v>19</v>
      </c>
      <c r="C26" s="64" t="s">
        <v>233</v>
      </c>
      <c r="D26" s="228">
        <v>20549.22</v>
      </c>
      <c r="E26" s="202">
        <v>2.7742884569071273E-3</v>
      </c>
      <c r="F26" s="53">
        <v>8.5481193895932672E-3</v>
      </c>
      <c r="G26" s="53"/>
      <c r="H26" s="228">
        <v>18970.415726439998</v>
      </c>
      <c r="I26" s="202">
        <v>2.5470967745408412E-3</v>
      </c>
      <c r="J26" s="53">
        <v>8.0645148114099809E-3</v>
      </c>
      <c r="K26" s="53"/>
      <c r="L26" s="228">
        <v>-1578.8042735600029</v>
      </c>
      <c r="M26" s="460">
        <v>-2.2719168236628617E-2</v>
      </c>
      <c r="N26" s="460">
        <v>-4.836045781832863E-2</v>
      </c>
      <c r="O26" s="460"/>
      <c r="P26" s="49"/>
      <c r="S26" s="64"/>
    </row>
    <row r="27" spans="2:19" ht="15.95" customHeight="1" x14ac:dyDescent="0.2">
      <c r="B27" s="298">
        <v>20</v>
      </c>
      <c r="C27" s="301" t="s">
        <v>183</v>
      </c>
      <c r="D27" s="228">
        <v>14118.624803025201</v>
      </c>
      <c r="E27" s="53">
        <v>1.9061131185726503E-3</v>
      </c>
      <c r="F27" s="53">
        <v>5.8731032337544752E-3</v>
      </c>
      <c r="G27" s="53"/>
      <c r="H27" s="228">
        <v>15069.0130354391</v>
      </c>
      <c r="I27" s="53">
        <v>2.023267969008482E-3</v>
      </c>
      <c r="J27" s="53">
        <v>6.4059892292320378E-3</v>
      </c>
      <c r="K27" s="53"/>
      <c r="L27" s="228">
        <v>950.38823241389946</v>
      </c>
      <c r="M27" s="460">
        <v>1.1715485043583173E-2</v>
      </c>
      <c r="N27" s="460">
        <v>5.3288599547756263E-2</v>
      </c>
      <c r="O27" s="460"/>
      <c r="P27" s="49"/>
      <c r="S27" s="64"/>
    </row>
    <row r="28" spans="2:19" ht="15.95" customHeight="1" x14ac:dyDescent="0.2">
      <c r="B28" s="298">
        <v>21</v>
      </c>
      <c r="C28" s="64" t="s">
        <v>151</v>
      </c>
      <c r="D28" s="228">
        <v>12343.8860556986</v>
      </c>
      <c r="E28" s="53">
        <v>1.6665109720807637E-3</v>
      </c>
      <c r="F28" s="53">
        <v>5.1348426721621139E-3</v>
      </c>
      <c r="G28" s="53"/>
      <c r="H28" s="228">
        <v>13289.8632785195</v>
      </c>
      <c r="I28" s="53">
        <v>1.7843872469081735E-3</v>
      </c>
      <c r="J28" s="53">
        <v>5.6496547464617367E-3</v>
      </c>
      <c r="K28" s="53"/>
      <c r="L28" s="228">
        <v>945.97722282090035</v>
      </c>
      <c r="M28" s="460">
        <v>1.1787627482740979E-2</v>
      </c>
      <c r="N28" s="460">
        <v>5.1481207429962275E-2</v>
      </c>
      <c r="O28" s="460"/>
      <c r="P28" s="49"/>
      <c r="S28" s="64"/>
    </row>
    <row r="29" spans="2:19" ht="15.95" customHeight="1" x14ac:dyDescent="0.2">
      <c r="B29" s="298">
        <v>22</v>
      </c>
      <c r="C29" s="64" t="s">
        <v>34</v>
      </c>
      <c r="D29" s="228">
        <v>6611.4719778199997</v>
      </c>
      <c r="E29" s="53">
        <v>8.9259496911468946E-4</v>
      </c>
      <c r="F29" s="53">
        <v>2.7502577619664239E-3</v>
      </c>
      <c r="G29" s="53"/>
      <c r="H29" s="228">
        <v>4431.161538620001</v>
      </c>
      <c r="I29" s="53">
        <v>5.9495782407961424E-4</v>
      </c>
      <c r="J29" s="53">
        <v>1.8837314044807874E-3</v>
      </c>
      <c r="K29" s="53"/>
      <c r="L29" s="228">
        <v>-2180.3104391999987</v>
      </c>
      <c r="M29" s="460">
        <v>-2.9763714503507521E-2</v>
      </c>
      <c r="N29" s="460">
        <v>-8.6652635748563647E-2</v>
      </c>
      <c r="O29" s="460"/>
      <c r="P29" s="49"/>
      <c r="S29" s="64"/>
    </row>
    <row r="30" spans="2:19" ht="15.95" customHeight="1" x14ac:dyDescent="0.2">
      <c r="B30" s="298">
        <v>23</v>
      </c>
      <c r="C30" s="64" t="s">
        <v>150</v>
      </c>
      <c r="D30" s="228">
        <v>8582.4082399661856</v>
      </c>
      <c r="E30" s="53">
        <v>1.1586851526531323E-3</v>
      </c>
      <c r="F30" s="53">
        <v>3.5701330895021792E-3</v>
      </c>
      <c r="G30" s="53"/>
      <c r="H30" s="228">
        <v>8521.2251408899992</v>
      </c>
      <c r="I30" s="53">
        <v>1.1441175240691629E-3</v>
      </c>
      <c r="J30" s="53">
        <v>3.6224586403917703E-3</v>
      </c>
      <c r="K30" s="53"/>
      <c r="L30" s="228">
        <v>-61.183099076186409</v>
      </c>
      <c r="M30" s="460">
        <v>-1.4567628583969433E-3</v>
      </c>
      <c r="N30" s="460">
        <v>5.232555088959109E-3</v>
      </c>
      <c r="O30" s="460"/>
      <c r="P30" s="49"/>
      <c r="S30" s="64"/>
    </row>
    <row r="31" spans="2:19" ht="15.95" customHeight="1" x14ac:dyDescent="0.2">
      <c r="B31" s="298">
        <v>24</v>
      </c>
      <c r="C31" s="64" t="s">
        <v>231</v>
      </c>
      <c r="D31" s="228">
        <v>2802.4525563100001</v>
      </c>
      <c r="E31" s="203">
        <v>3.783507003185865E-4</v>
      </c>
      <c r="F31" s="53">
        <v>1.1657716952277861E-3</v>
      </c>
      <c r="G31" s="53"/>
      <c r="H31" s="228">
        <v>2904.2022861199994</v>
      </c>
      <c r="I31" s="203">
        <v>3.8993791081132868E-4</v>
      </c>
      <c r="J31" s="53">
        <v>1.2346056454156926E-3</v>
      </c>
      <c r="K31" s="53"/>
      <c r="L31" s="228">
        <v>101.74972980999928</v>
      </c>
      <c r="M31" s="460">
        <v>1.1587210492742183E-3</v>
      </c>
      <c r="N31" s="460">
        <v>6.883395018790657E-3</v>
      </c>
      <c r="O31" s="460"/>
      <c r="P31" s="49"/>
      <c r="S31" s="64"/>
    </row>
    <row r="32" spans="2:19" ht="15.95" customHeight="1" x14ac:dyDescent="0.2">
      <c r="B32" s="512">
        <v>25</v>
      </c>
      <c r="C32" s="77" t="s">
        <v>174</v>
      </c>
      <c r="D32" s="229">
        <v>1392.2553189300002</v>
      </c>
      <c r="E32" s="53">
        <v>1.8796420790546066E-4</v>
      </c>
      <c r="F32" s="53">
        <v>5.7915408404844032E-4</v>
      </c>
      <c r="G32" s="53"/>
      <c r="H32" s="229">
        <v>1356.8746729099998</v>
      </c>
      <c r="I32" s="53">
        <v>1.8218320318664897E-4</v>
      </c>
      <c r="J32" s="53">
        <v>5.768210910453911E-4</v>
      </c>
      <c r="K32" s="53"/>
      <c r="L32" s="229">
        <v>-35.380646020000313</v>
      </c>
      <c r="M32" s="460">
        <v>-5.7810047188116903E-4</v>
      </c>
      <c r="N32" s="460">
        <v>-2.3329930030492173E-4</v>
      </c>
      <c r="O32" s="460"/>
      <c r="P32" s="49"/>
      <c r="S32" s="64"/>
    </row>
    <row r="33" spans="2:19" ht="15.95" customHeight="1" x14ac:dyDescent="0.2">
      <c r="B33" s="298">
        <v>26</v>
      </c>
      <c r="C33" s="64" t="s">
        <v>227</v>
      </c>
      <c r="D33" s="228">
        <v>5127.1525885299998</v>
      </c>
      <c r="E33" s="53">
        <v>6.9220146765474678E-4</v>
      </c>
      <c r="F33" s="53">
        <v>2.1328066201742255E-3</v>
      </c>
      <c r="G33" s="53"/>
      <c r="H33" s="228">
        <v>5899.6864005500001</v>
      </c>
      <c r="I33" s="53">
        <v>7.921319394545162E-4</v>
      </c>
      <c r="J33" s="53">
        <v>2.5080161155138824E-3</v>
      </c>
      <c r="K33" s="53"/>
      <c r="L33" s="228">
        <v>772.53381202000037</v>
      </c>
      <c r="M33" s="460">
        <v>9.993047179976941E-3</v>
      </c>
      <c r="N33" s="460">
        <v>3.7520949533965689E-2</v>
      </c>
      <c r="O33" s="460"/>
      <c r="P33" s="49"/>
      <c r="S33" s="64"/>
    </row>
    <row r="34" spans="2:19" ht="15.95" customHeight="1" x14ac:dyDescent="0.2">
      <c r="B34" s="298">
        <v>27</v>
      </c>
      <c r="C34" s="64" t="s">
        <v>232</v>
      </c>
      <c r="D34" s="228">
        <v>2775.674653</v>
      </c>
      <c r="E34" s="53">
        <v>3.7473549604060861E-4</v>
      </c>
      <c r="F34" s="53">
        <v>1.1546325515280804E-3</v>
      </c>
      <c r="G34" s="53"/>
      <c r="H34" s="228">
        <v>1985.5919123900001</v>
      </c>
      <c r="I34" s="53">
        <v>2.6659904709173406E-4</v>
      </c>
      <c r="J34" s="53">
        <v>8.4409512252107109E-4</v>
      </c>
      <c r="K34" s="53"/>
      <c r="L34" s="228">
        <v>-790.08274060999997</v>
      </c>
      <c r="M34" s="460">
        <v>-1.0813644894887455E-2</v>
      </c>
      <c r="N34" s="460">
        <v>-3.1053742900700933E-2</v>
      </c>
      <c r="O34" s="460"/>
      <c r="P34" s="49"/>
      <c r="S34" s="64"/>
    </row>
    <row r="35" spans="2:19" ht="15.95" customHeight="1" x14ac:dyDescent="0.2">
      <c r="B35" s="298">
        <v>28</v>
      </c>
      <c r="C35" s="64" t="s">
        <v>229</v>
      </c>
      <c r="D35" s="228">
        <v>3230.7710276399998</v>
      </c>
      <c r="E35" s="53">
        <v>4.3617669035085654E-4</v>
      </c>
      <c r="F35" s="53">
        <v>1.3439447562829949E-3</v>
      </c>
      <c r="G35" s="53"/>
      <c r="H35" s="228">
        <v>5208.3884124799997</v>
      </c>
      <c r="I35" s="53">
        <v>6.9931357948544316E-4</v>
      </c>
      <c r="J35" s="53">
        <v>2.2141383774462705E-3</v>
      </c>
      <c r="K35" s="53"/>
      <c r="L35" s="228">
        <v>1977.6173848399999</v>
      </c>
      <c r="M35" s="460">
        <v>2.6313688913458661E-2</v>
      </c>
      <c r="N35" s="460">
        <v>8.7019362116327562E-2</v>
      </c>
      <c r="O35" s="460"/>
      <c r="P35" s="49"/>
      <c r="S35" s="64"/>
    </row>
    <row r="36" spans="2:19" ht="15.95" customHeight="1" x14ac:dyDescent="0.2">
      <c r="B36" s="298">
        <v>29</v>
      </c>
      <c r="C36" s="64" t="s">
        <v>228</v>
      </c>
      <c r="D36" s="228">
        <v>3850.2736237499998</v>
      </c>
      <c r="E36" s="53">
        <v>5.1981387470198862E-4</v>
      </c>
      <c r="F36" s="53">
        <v>1.6016470999102108E-3</v>
      </c>
      <c r="G36" s="53"/>
      <c r="H36" s="228">
        <v>7044.4597652299999</v>
      </c>
      <c r="I36" s="53">
        <v>9.4583698138950832E-4</v>
      </c>
      <c r="J36" s="53">
        <v>2.994670803966616E-3</v>
      </c>
      <c r="K36" s="53"/>
      <c r="L36" s="228">
        <v>3194.1861414800001</v>
      </c>
      <c r="M36" s="460">
        <v>4.2602310668751968E-2</v>
      </c>
      <c r="N36" s="460">
        <v>0.1393023704056405</v>
      </c>
      <c r="O36" s="460"/>
      <c r="P36" s="49"/>
      <c r="S36" s="64"/>
    </row>
    <row r="37" spans="2:19" ht="15.95" customHeight="1" x14ac:dyDescent="0.2">
      <c r="B37" s="298">
        <v>30</v>
      </c>
      <c r="C37" s="64" t="s">
        <v>230</v>
      </c>
      <c r="D37" s="228">
        <v>1027.2310500900001</v>
      </c>
      <c r="E37" s="53">
        <v>1.3868337799883762E-4</v>
      </c>
      <c r="F37" s="53">
        <v>4.2731031430227428E-4</v>
      </c>
      <c r="G37" s="53"/>
      <c r="H37" s="228">
        <v>173.46849510999999</v>
      </c>
      <c r="I37" s="53">
        <v>2.3291057547216488E-5</v>
      </c>
      <c r="J37" s="53">
        <v>7.3743204592919092E-5</v>
      </c>
      <c r="K37" s="53"/>
      <c r="L37" s="228">
        <v>-853.76255498</v>
      </c>
      <c r="M37" s="460">
        <v>-1.1539232045162112E-2</v>
      </c>
      <c r="N37" s="460">
        <v>-3.5356710970935519E-2</v>
      </c>
      <c r="O37" s="460"/>
      <c r="P37" s="49"/>
      <c r="S37" s="64"/>
    </row>
    <row r="38" spans="2:19" ht="15.95" customHeight="1" x14ac:dyDescent="0.2">
      <c r="B38" s="298">
        <v>31</v>
      </c>
      <c r="C38" s="64" t="s">
        <v>226</v>
      </c>
      <c r="D38" s="228">
        <v>1414.4282462399999</v>
      </c>
      <c r="E38" s="53">
        <v>1.9095770820824455E-4</v>
      </c>
      <c r="F38" s="53">
        <v>5.883776375391641E-4</v>
      </c>
      <c r="G38" s="53"/>
      <c r="H38" s="228">
        <v>1479.90302086</v>
      </c>
      <c r="I38" s="53">
        <v>1.9870182422054554E-4</v>
      </c>
      <c r="J38" s="53">
        <v>6.2912168100469552E-4</v>
      </c>
      <c r="K38" s="53"/>
      <c r="L38" s="228">
        <v>65.474774620000062</v>
      </c>
      <c r="M38" s="460">
        <v>7.7441160123009882E-4</v>
      </c>
      <c r="N38" s="460">
        <v>4.0744043465531414E-3</v>
      </c>
      <c r="O38" s="460"/>
      <c r="P38" s="49"/>
      <c r="S38" s="64"/>
    </row>
    <row r="39" spans="2:19" ht="15.95" customHeight="1" x14ac:dyDescent="0.2">
      <c r="B39" s="512">
        <v>32</v>
      </c>
      <c r="C39" s="134" t="s">
        <v>312</v>
      </c>
      <c r="D39" s="229">
        <v>2005.4502096699998</v>
      </c>
      <c r="E39" s="53">
        <v>2.7074980790460458E-4</v>
      </c>
      <c r="F39" s="53">
        <v>8.3423253155808375E-4</v>
      </c>
      <c r="G39" s="53"/>
      <c r="H39" s="229">
        <v>1808.80314292</v>
      </c>
      <c r="I39" s="53">
        <v>2.4286218697303468E-4</v>
      </c>
      <c r="J39" s="53">
        <v>7.6894043585309946E-4</v>
      </c>
      <c r="K39" s="53"/>
      <c r="L39" s="229">
        <v>-196.64706674999979</v>
      </c>
      <c r="M39" s="460">
        <v>-2.7887620931569901E-3</v>
      </c>
      <c r="N39" s="460">
        <v>-6.52920957049843E-3</v>
      </c>
      <c r="O39" s="460"/>
      <c r="P39" s="49"/>
      <c r="S39" s="64"/>
    </row>
    <row r="40" spans="2:19" ht="15.95" customHeight="1" x14ac:dyDescent="0.2">
      <c r="B40" s="298">
        <v>33</v>
      </c>
      <c r="C40" s="64" t="s">
        <v>224</v>
      </c>
      <c r="D40" s="228">
        <v>1629.7386058499999</v>
      </c>
      <c r="E40" s="53">
        <v>2.2002611300991321E-4</v>
      </c>
      <c r="F40" s="53">
        <v>6.7794301567821466E-4</v>
      </c>
      <c r="G40" s="53"/>
      <c r="H40" s="228">
        <v>1760.94230892</v>
      </c>
      <c r="I40" s="53">
        <v>2.3643606655131253E-4</v>
      </c>
      <c r="J40" s="53">
        <v>7.4859431322482812E-4</v>
      </c>
      <c r="K40" s="53"/>
      <c r="L40" s="228">
        <v>131.20370307000007</v>
      </c>
      <c r="M40" s="460">
        <v>1.6409953541399321E-3</v>
      </c>
      <c r="N40" s="460">
        <v>7.0651297546613454E-3</v>
      </c>
      <c r="O40" s="460" t="str">
        <f t="shared" si="0"/>
        <v/>
      </c>
      <c r="P40" s="49"/>
      <c r="S40" s="64"/>
    </row>
    <row r="41" spans="2:19" ht="15.95" customHeight="1" x14ac:dyDescent="0.2">
      <c r="B41" s="298">
        <v>34</v>
      </c>
      <c r="C41" s="69" t="s">
        <v>225</v>
      </c>
      <c r="D41" s="228">
        <v>1066.5672542499999</v>
      </c>
      <c r="E41" s="53">
        <v>1.4399404074611608E-4</v>
      </c>
      <c r="F41" s="53">
        <v>4.4367349351263333E-4</v>
      </c>
      <c r="G41" s="53"/>
      <c r="H41" s="228">
        <v>1119.4111624899999</v>
      </c>
      <c r="I41" s="53">
        <v>1.50299740526475E-4</v>
      </c>
      <c r="J41" s="53">
        <v>4.7587296083217556E-4</v>
      </c>
      <c r="K41" s="53"/>
      <c r="L41" s="228">
        <v>52.843908240000019</v>
      </c>
      <c r="M41" s="460">
        <v>6.3056997803589184E-4</v>
      </c>
      <c r="N41" s="460">
        <v>3.2199467319542229E-3</v>
      </c>
      <c r="O41" s="460" t="str">
        <f t="shared" si="0"/>
        <v/>
      </c>
      <c r="P41" s="49"/>
      <c r="S41" s="64"/>
    </row>
    <row r="42" spans="2:19" ht="15.95" customHeight="1" x14ac:dyDescent="0.2">
      <c r="B42" s="298">
        <v>35</v>
      </c>
      <c r="C42" s="66" t="s">
        <v>104</v>
      </c>
      <c r="D42" s="228">
        <v>19.079227750000001</v>
      </c>
      <c r="E42" s="53">
        <v>2.5758292194802111E-6</v>
      </c>
      <c r="F42" s="53">
        <v>7.9366280894477222E-6</v>
      </c>
      <c r="G42" s="53"/>
      <c r="H42" s="228">
        <v>57.851159250000002</v>
      </c>
      <c r="I42" s="53">
        <v>7.7674892977569885E-6</v>
      </c>
      <c r="J42" s="53">
        <v>2.4593110523066752E-5</v>
      </c>
      <c r="K42" s="53"/>
      <c r="L42" s="228">
        <v>38.771931500000001</v>
      </c>
      <c r="M42" s="460">
        <v>5.1916600782767768E-4</v>
      </c>
      <c r="N42" s="460">
        <v>1.6656482433619032E-3</v>
      </c>
      <c r="O42" s="460" t="str">
        <f t="shared" si="0"/>
        <v/>
      </c>
      <c r="P42" s="49"/>
      <c r="S42" s="64"/>
    </row>
    <row r="43" spans="2:19" ht="15.95" customHeight="1" thickBot="1" x14ac:dyDescent="0.25">
      <c r="B43" s="464">
        <v>36</v>
      </c>
      <c r="C43" s="154" t="s">
        <v>125</v>
      </c>
      <c r="D43" s="302">
        <v>5.0451629999999997E-2</v>
      </c>
      <c r="E43" s="303">
        <v>6.8113229962572453E-9</v>
      </c>
      <c r="F43" s="303">
        <v>2.0987003722748857E-8</v>
      </c>
      <c r="G43" s="465"/>
      <c r="H43" s="302">
        <v>-7.9853253099999986</v>
      </c>
      <c r="I43" s="303">
        <v>-1.0721639754268709E-6</v>
      </c>
      <c r="J43" s="56">
        <v>-3.3946422242432805E-6</v>
      </c>
      <c r="K43" s="53"/>
      <c r="L43" s="302">
        <v>-8.0357769399999981</v>
      </c>
      <c r="M43" s="462">
        <v>-1.0789752984231281E-4</v>
      </c>
      <c r="N43" s="462">
        <v>-3.4156292279660292E-4</v>
      </c>
      <c r="O43" s="460" t="str">
        <f t="shared" si="0"/>
        <v/>
      </c>
      <c r="P43" s="49"/>
      <c r="S43" s="64"/>
    </row>
    <row r="44" spans="2:19" ht="12.75" customHeight="1" x14ac:dyDescent="0.2">
      <c r="B44" s="605" t="str">
        <f>T00!B53</f>
        <v>(1) - Inclui contribuições para o RGPS (patronal, empregado e autônomo) e contribuição previdenciária sobre o faturamento.</v>
      </c>
      <c r="C44" s="605"/>
      <c r="D44" s="605"/>
      <c r="E44" s="605"/>
      <c r="F44" s="605"/>
      <c r="G44" s="605"/>
      <c r="H44" s="605"/>
      <c r="I44" s="605"/>
      <c r="J44" s="605"/>
      <c r="K44" s="605"/>
      <c r="L44" s="605"/>
      <c r="M44" s="605"/>
      <c r="N44" s="605"/>
      <c r="O44" s="460"/>
      <c r="P44" s="341"/>
      <c r="Q44" s="341"/>
      <c r="R44" s="304"/>
    </row>
    <row r="45" spans="2:19" ht="11.25" customHeight="1" x14ac:dyDescent="0.2">
      <c r="B45" s="444" t="str">
        <f>T00!B54</f>
        <v>(2) - Inclui as contribuições devidas ao trabalhador e por demissão sem justa causa.</v>
      </c>
      <c r="C45" s="444"/>
      <c r="D45" s="444"/>
      <c r="E45" s="444"/>
      <c r="F45" s="444"/>
      <c r="G45" s="479"/>
      <c r="H45" s="479"/>
      <c r="I45" s="479"/>
      <c r="J45" s="479"/>
      <c r="K45" s="444"/>
      <c r="L45" s="444"/>
      <c r="M45" s="444"/>
      <c r="N45" s="444"/>
      <c r="O45" s="460" t="str">
        <f t="shared" ref="O45:O46" si="1">IF(I45&gt;I44,1,"")</f>
        <v/>
      </c>
      <c r="P45" s="337"/>
      <c r="Q45" s="337"/>
      <c r="R45" s="305"/>
    </row>
    <row r="46" spans="2:19" ht="31.5" customHeight="1" x14ac:dyDescent="0.2">
      <c r="B46" s="589" t="str">
        <f>T00!B55</f>
        <v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v>
      </c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460" t="str">
        <f t="shared" si="1"/>
        <v/>
      </c>
      <c r="P46" s="334"/>
      <c r="Q46" s="334"/>
      <c r="R46" s="236"/>
    </row>
    <row r="47" spans="2:19" x14ac:dyDescent="0.2">
      <c r="C47" s="236"/>
      <c r="D47" s="236"/>
      <c r="E47" s="334"/>
      <c r="F47" s="236"/>
      <c r="G47" s="477"/>
      <c r="H47" s="477"/>
      <c r="I47" s="477"/>
      <c r="J47" s="477"/>
      <c r="K47" s="236"/>
      <c r="L47" s="443"/>
      <c r="M47" s="443"/>
      <c r="N47" s="443"/>
      <c r="O47" s="443"/>
      <c r="P47" s="334"/>
      <c r="Q47" s="334"/>
      <c r="R47" s="236"/>
    </row>
    <row r="48" spans="2:19" x14ac:dyDescent="0.2">
      <c r="B48" s="180"/>
      <c r="C48" s="237"/>
      <c r="D48" s="238"/>
      <c r="E48" s="238"/>
      <c r="H48" s="238"/>
      <c r="K48" s="165"/>
      <c r="L48" s="165"/>
      <c r="M48" s="165"/>
      <c r="N48" s="165"/>
      <c r="O48" s="205"/>
      <c r="P48" s="165"/>
      <c r="Q48" s="165"/>
      <c r="R48" s="165"/>
    </row>
  </sheetData>
  <sortState xmlns:xlrd2="http://schemas.microsoft.com/office/spreadsheetml/2017/richdata2" ref="B9:N44">
    <sortCondition ref="B9:B44"/>
  </sortState>
  <mergeCells count="9">
    <mergeCell ref="L5:N5"/>
    <mergeCell ref="B3:N3"/>
    <mergeCell ref="B2:N2"/>
    <mergeCell ref="B44:N44"/>
    <mergeCell ref="B46:N46"/>
    <mergeCell ref="B5:B6"/>
    <mergeCell ref="C5:C6"/>
    <mergeCell ref="D5:F5"/>
    <mergeCell ref="H5:J5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">
    <pageSetUpPr fitToPage="1"/>
  </sheetPr>
  <dimension ref="A1:U45"/>
  <sheetViews>
    <sheetView showGridLines="0" workbookViewId="0">
      <pane ySplit="6" topLeftCell="A7" activePane="bottomLeft" state="frozen"/>
      <selection activeCell="D1" sqref="D1"/>
      <selection pane="bottomLeft" activeCell="B3" sqref="B3:K3"/>
    </sheetView>
  </sheetViews>
  <sheetFormatPr defaultColWidth="11.42578125" defaultRowHeight="11.25" x14ac:dyDescent="0.2"/>
  <cols>
    <col min="1" max="1" width="3.85546875" style="64" customWidth="1"/>
    <col min="2" max="2" width="4.5703125" style="120" customWidth="1"/>
    <col min="3" max="3" width="6.5703125" style="120" bestFit="1" customWidth="1"/>
    <col min="4" max="4" width="34.7109375" style="64" bestFit="1" customWidth="1"/>
    <col min="5" max="5" width="11" style="64" customWidth="1"/>
    <col min="6" max="6" width="10.85546875" style="64" customWidth="1"/>
    <col min="7" max="7" width="8.7109375" style="64" customWidth="1"/>
    <col min="8" max="8" width="3.140625" style="64" customWidth="1"/>
    <col min="9" max="9" width="10" style="64" bestFit="1" customWidth="1"/>
    <col min="10" max="10" width="10.85546875" style="64" customWidth="1"/>
    <col min="11" max="11" width="8.7109375" style="64" customWidth="1"/>
    <col min="12" max="16384" width="11.42578125" style="64"/>
  </cols>
  <sheetData>
    <row r="1" spans="1:21" x14ac:dyDescent="0.2">
      <c r="A1" s="134"/>
      <c r="B1" s="437"/>
      <c r="C1" s="437"/>
    </row>
    <row r="2" spans="1:21" s="66" customFormat="1" x14ac:dyDescent="0.2">
      <c r="B2" s="593" t="s">
        <v>97</v>
      </c>
      <c r="C2" s="593"/>
      <c r="D2" s="593"/>
      <c r="E2" s="593"/>
      <c r="F2" s="593"/>
      <c r="G2" s="593"/>
      <c r="H2" s="593"/>
      <c r="I2" s="593"/>
      <c r="J2" s="593"/>
      <c r="K2" s="593"/>
    </row>
    <row r="3" spans="1:21" s="66" customFormat="1" ht="14.25" customHeight="1" x14ac:dyDescent="0.2">
      <c r="B3" s="592" t="s">
        <v>352</v>
      </c>
      <c r="C3" s="592"/>
      <c r="D3" s="592"/>
      <c r="E3" s="592"/>
      <c r="F3" s="592"/>
      <c r="G3" s="592"/>
      <c r="H3" s="592"/>
      <c r="I3" s="592"/>
      <c r="J3" s="592"/>
      <c r="K3" s="592"/>
    </row>
    <row r="4" spans="1:21" s="66" customFormat="1" x14ac:dyDescent="0.2">
      <c r="B4" s="123"/>
      <c r="C4" s="123"/>
      <c r="D4" s="124"/>
    </row>
    <row r="5" spans="1:21" s="66" customFormat="1" ht="16.5" customHeight="1" x14ac:dyDescent="0.2">
      <c r="B5" s="594" t="s">
        <v>19</v>
      </c>
      <c r="C5" s="594"/>
      <c r="D5" s="594" t="s">
        <v>107</v>
      </c>
      <c r="E5" s="608">
        <v>2019</v>
      </c>
      <c r="F5" s="608"/>
      <c r="G5" s="608"/>
      <c r="H5" s="474"/>
      <c r="I5" s="608">
        <v>2020</v>
      </c>
      <c r="J5" s="608"/>
      <c r="K5" s="608"/>
      <c r="L5" s="130"/>
      <c r="M5" s="130"/>
      <c r="Q5" s="308"/>
      <c r="R5" s="308"/>
      <c r="S5" s="308"/>
      <c r="T5" s="308"/>
    </row>
    <row r="6" spans="1:21" s="66" customFormat="1" ht="15.75" customHeight="1" x14ac:dyDescent="0.2">
      <c r="B6" s="595"/>
      <c r="C6" s="595"/>
      <c r="D6" s="595"/>
      <c r="E6" s="309" t="s">
        <v>1</v>
      </c>
      <c r="F6" s="309" t="s">
        <v>70</v>
      </c>
      <c r="G6" s="309" t="s">
        <v>134</v>
      </c>
      <c r="H6" s="351"/>
      <c r="I6" s="309" t="s">
        <v>1</v>
      </c>
      <c r="J6" s="309" t="s">
        <v>70</v>
      </c>
      <c r="K6" s="309" t="s">
        <v>134</v>
      </c>
      <c r="L6" s="220"/>
      <c r="M6" s="220"/>
      <c r="Q6" s="79"/>
      <c r="R6" s="79"/>
      <c r="S6" s="79"/>
      <c r="T6" s="79"/>
      <c r="U6" s="79"/>
    </row>
    <row r="7" spans="1:21" ht="21.75" customHeight="1" x14ac:dyDescent="0.2">
      <c r="B7" s="197">
        <v>0</v>
      </c>
      <c r="C7" s="310"/>
      <c r="D7" s="197" t="s">
        <v>22</v>
      </c>
      <c r="E7" s="141">
        <v>2403946.3025068687</v>
      </c>
      <c r="F7" s="220">
        <v>0.32454956821083109</v>
      </c>
      <c r="G7" s="220">
        <v>0.99999999999999978</v>
      </c>
      <c r="H7" s="220"/>
      <c r="I7" s="141">
        <v>2352331.9344146955</v>
      </c>
      <c r="J7" s="220">
        <v>0.31584005164664242</v>
      </c>
      <c r="K7" s="220">
        <v>0.99999999999999989</v>
      </c>
      <c r="L7" s="220"/>
      <c r="M7" s="220"/>
      <c r="N7" s="138"/>
    </row>
    <row r="8" spans="1:21" ht="16.5" customHeight="1" x14ac:dyDescent="0.2">
      <c r="B8" s="135">
        <v>1000</v>
      </c>
      <c r="C8" s="135"/>
      <c r="D8" s="85" t="s">
        <v>2</v>
      </c>
      <c r="E8" s="137">
        <v>540696.68786181987</v>
      </c>
      <c r="F8" s="86">
        <v>7.2997835432340633E-2</v>
      </c>
      <c r="G8" s="86">
        <v>0.22492045155000914</v>
      </c>
      <c r="H8" s="86"/>
      <c r="I8" s="137">
        <v>528531.65804822999</v>
      </c>
      <c r="J8" s="86">
        <v>7.0964247746087866E-2</v>
      </c>
      <c r="K8" s="86">
        <v>0.22468413165497353</v>
      </c>
      <c r="L8" s="53"/>
      <c r="M8" s="53"/>
    </row>
    <row r="9" spans="1:21" ht="15" customHeight="1" x14ac:dyDescent="0.2">
      <c r="B9" s="199"/>
      <c r="C9" s="200">
        <v>1100</v>
      </c>
      <c r="D9" s="201" t="s">
        <v>3</v>
      </c>
      <c r="E9" s="228">
        <v>224532.60099012981</v>
      </c>
      <c r="F9" s="53">
        <v>3.0313471904347265E-2</v>
      </c>
      <c r="G9" s="53">
        <v>9.3401670726165592E-2</v>
      </c>
      <c r="H9" s="53"/>
      <c r="I9" s="228">
        <v>228816.21817384002</v>
      </c>
      <c r="J9" s="53">
        <v>3.0722418510888014E-2</v>
      </c>
      <c r="K9" s="53">
        <v>9.7272079176518852E-2</v>
      </c>
      <c r="L9" s="53"/>
      <c r="M9" s="53"/>
      <c r="N9" s="221"/>
    </row>
    <row r="10" spans="1:21" ht="15" customHeight="1" x14ac:dyDescent="0.2">
      <c r="B10" s="199"/>
      <c r="C10" s="200">
        <v>1200</v>
      </c>
      <c r="D10" s="69" t="s">
        <v>4</v>
      </c>
      <c r="E10" s="228">
        <v>207504.64649650001</v>
      </c>
      <c r="F10" s="53">
        <v>2.8014578924642097E-2</v>
      </c>
      <c r="G10" s="53">
        <v>8.6318336761562128E-2</v>
      </c>
      <c r="H10" s="53"/>
      <c r="I10" s="228">
        <v>200031.61722169002</v>
      </c>
      <c r="J10" s="53">
        <v>2.6857602615499871E-2</v>
      </c>
      <c r="K10" s="53">
        <v>8.5035455368870652E-2</v>
      </c>
      <c r="L10" s="53"/>
      <c r="M10" s="53"/>
      <c r="N10" s="221"/>
    </row>
    <row r="11" spans="1:21" ht="15" customHeight="1" x14ac:dyDescent="0.2">
      <c r="B11" s="199"/>
      <c r="C11" s="200">
        <v>1900</v>
      </c>
      <c r="D11" s="69" t="s">
        <v>178</v>
      </c>
      <c r="E11" s="228">
        <v>108659.44037519001</v>
      </c>
      <c r="F11" s="53">
        <v>1.4669784603351265E-2</v>
      </c>
      <c r="G11" s="53">
        <v>4.5200444062281436E-2</v>
      </c>
      <c r="H11" s="53"/>
      <c r="I11" s="228">
        <v>99683.822652700008</v>
      </c>
      <c r="J11" s="53">
        <v>1.3384226619699983E-2</v>
      </c>
      <c r="K11" s="53">
        <v>4.2376597109584038E-2</v>
      </c>
      <c r="L11" s="53"/>
      <c r="M11" s="53"/>
      <c r="N11" s="221"/>
    </row>
    <row r="12" spans="1:21" ht="16.5" customHeight="1" x14ac:dyDescent="0.2">
      <c r="B12" s="135">
        <v>2000</v>
      </c>
      <c r="C12" s="135"/>
      <c r="D12" s="85" t="s">
        <v>6</v>
      </c>
      <c r="E12" s="137">
        <v>663047.78482709278</v>
      </c>
      <c r="F12" s="86">
        <v>8.9516089458560669E-2</v>
      </c>
      <c r="G12" s="348">
        <v>0.27581638746907838</v>
      </c>
      <c r="H12" s="348"/>
      <c r="I12" s="137">
        <v>656622.7068146891</v>
      </c>
      <c r="J12" s="86">
        <v>8.8162621353993401E-2</v>
      </c>
      <c r="K12" s="348">
        <v>0.27913692672716672</v>
      </c>
      <c r="L12" s="53"/>
      <c r="M12" s="53"/>
    </row>
    <row r="13" spans="1:21" ht="15" customHeight="1" x14ac:dyDescent="0.2">
      <c r="B13" s="199"/>
      <c r="C13" s="200">
        <v>2100</v>
      </c>
      <c r="D13" s="69" t="s">
        <v>25</v>
      </c>
      <c r="E13" s="228">
        <v>471205.58764553285</v>
      </c>
      <c r="F13" s="53">
        <v>6.3616050761787613E-2</v>
      </c>
      <c r="G13" s="53">
        <v>0.1960133581828151</v>
      </c>
      <c r="H13" s="53"/>
      <c r="I13" s="228">
        <v>471942.5382971291</v>
      </c>
      <c r="J13" s="53">
        <v>6.3366208437374019E-2</v>
      </c>
      <c r="K13" s="53">
        <v>0.20062752683521992</v>
      </c>
      <c r="L13" s="53"/>
      <c r="M13" s="53"/>
      <c r="N13" s="221"/>
    </row>
    <row r="14" spans="1:21" ht="15" customHeight="1" x14ac:dyDescent="0.2">
      <c r="C14" s="146">
        <v>2110</v>
      </c>
      <c r="D14" s="69" t="s">
        <v>72</v>
      </c>
      <c r="E14" s="228">
        <v>323456.51501755568</v>
      </c>
      <c r="F14" s="53">
        <v>4.3668892343583433E-2</v>
      </c>
      <c r="G14" s="53">
        <v>0.13455230455033487</v>
      </c>
      <c r="H14" s="53"/>
      <c r="I14" s="228">
        <v>320480.81172913965</v>
      </c>
      <c r="J14" s="53">
        <v>4.3029929002547422E-2</v>
      </c>
      <c r="K14" s="53">
        <v>0.13623962122032804</v>
      </c>
      <c r="M14" s="53"/>
      <c r="N14" s="210"/>
      <c r="O14" s="210"/>
    </row>
    <row r="15" spans="1:21" ht="15" customHeight="1" x14ac:dyDescent="0.2">
      <c r="C15" s="146">
        <v>2120</v>
      </c>
      <c r="D15" s="69" t="s">
        <v>73</v>
      </c>
      <c r="E15" s="228">
        <v>147749.07262797718</v>
      </c>
      <c r="F15" s="53">
        <v>1.9947158418204186E-2</v>
      </c>
      <c r="G15" s="53">
        <v>6.1461053632480223E-2</v>
      </c>
      <c r="H15" s="53"/>
      <c r="I15" s="228">
        <v>151461.72656798948</v>
      </c>
      <c r="J15" s="53">
        <v>2.0336279434826597E-2</v>
      </c>
      <c r="K15" s="53">
        <v>6.4387905614891897E-2</v>
      </c>
      <c r="L15" s="53"/>
      <c r="M15" s="53"/>
      <c r="N15" s="210"/>
      <c r="O15" s="210"/>
    </row>
    <row r="16" spans="1:21" ht="15" customHeight="1" x14ac:dyDescent="0.2">
      <c r="B16" s="199"/>
      <c r="C16" s="200">
        <v>2200</v>
      </c>
      <c r="D16" s="69" t="s">
        <v>7</v>
      </c>
      <c r="E16" s="228">
        <v>134006.552532</v>
      </c>
      <c r="F16" s="53">
        <v>1.8091822066212057E-2</v>
      </c>
      <c r="G16" s="53">
        <v>5.5744403438735754E-2</v>
      </c>
      <c r="H16" s="53"/>
      <c r="I16" s="228">
        <v>127309.95135688002</v>
      </c>
      <c r="J16" s="53">
        <v>1.7093498168103318E-2</v>
      </c>
      <c r="K16" s="53">
        <v>5.4120742695506166E-2</v>
      </c>
      <c r="L16" s="53"/>
      <c r="M16" s="53"/>
      <c r="N16" s="221"/>
    </row>
    <row r="17" spans="2:14" ht="15" customHeight="1" x14ac:dyDescent="0.2">
      <c r="B17" s="199"/>
      <c r="C17" s="200">
        <v>2900</v>
      </c>
      <c r="D17" s="69" t="s">
        <v>5</v>
      </c>
      <c r="E17" s="228">
        <v>57835.644649560003</v>
      </c>
      <c r="F17" s="53">
        <v>7.8082166305610025E-3</v>
      </c>
      <c r="G17" s="53">
        <v>2.4058625847527538E-2</v>
      </c>
      <c r="H17" s="53"/>
      <c r="I17" s="228">
        <v>57370.217160680011</v>
      </c>
      <c r="J17" s="53">
        <v>7.7029147485160598E-3</v>
      </c>
      <c r="K17" s="53">
        <v>2.4388657196440604E-2</v>
      </c>
      <c r="L17" s="53"/>
      <c r="M17" s="53"/>
      <c r="N17" s="221"/>
    </row>
    <row r="18" spans="2:14" ht="16.5" customHeight="1" x14ac:dyDescent="0.2">
      <c r="B18" s="135">
        <v>3000</v>
      </c>
      <c r="C18" s="135"/>
      <c r="D18" s="85" t="s">
        <v>8</v>
      </c>
      <c r="E18" s="137">
        <v>116426.19344225962</v>
      </c>
      <c r="F18" s="86">
        <v>1.571835060155554E-2</v>
      </c>
      <c r="G18" s="348">
        <v>4.8431278735655933E-2</v>
      </c>
      <c r="H18" s="348"/>
      <c r="I18" s="137">
        <v>116713.43394664529</v>
      </c>
      <c r="J18" s="86">
        <v>1.5670737818188743E-2</v>
      </c>
      <c r="K18" s="348">
        <v>4.9616056407313883E-2</v>
      </c>
      <c r="L18" s="53"/>
      <c r="M18" s="53"/>
    </row>
    <row r="19" spans="2:14" ht="15" customHeight="1" x14ac:dyDescent="0.2">
      <c r="B19" s="199"/>
      <c r="C19" s="204">
        <v>3100</v>
      </c>
      <c r="D19" s="77" t="s">
        <v>71</v>
      </c>
      <c r="E19" s="228">
        <v>49358.561132720999</v>
      </c>
      <c r="F19" s="53">
        <v>6.6637510523539405E-3</v>
      </c>
      <c r="G19" s="53">
        <v>2.0532306017505133E-2</v>
      </c>
      <c r="H19" s="53"/>
      <c r="I19" s="228">
        <v>46724.498896575802</v>
      </c>
      <c r="J19" s="53">
        <v>6.2735483580168838E-3</v>
      </c>
      <c r="K19" s="53">
        <v>1.9863055129675709E-2</v>
      </c>
      <c r="L19" s="53"/>
      <c r="M19" s="53"/>
      <c r="N19" s="221"/>
    </row>
    <row r="20" spans="2:14" ht="15" customHeight="1" x14ac:dyDescent="0.2">
      <c r="B20" s="199"/>
      <c r="C20" s="204">
        <v>3200</v>
      </c>
      <c r="D20" s="77" t="s">
        <v>9</v>
      </c>
      <c r="E20" s="228">
        <v>46141.338013873843</v>
      </c>
      <c r="F20" s="53">
        <v>6.2294034244677037E-3</v>
      </c>
      <c r="G20" s="53">
        <v>1.9193996956486513E-2</v>
      </c>
      <c r="H20" s="53"/>
      <c r="I20" s="228">
        <v>48177.846630660002</v>
      </c>
      <c r="J20" s="53">
        <v>6.4686846891945232E-3</v>
      </c>
      <c r="K20" s="53">
        <v>2.0480887890784664E-2</v>
      </c>
      <c r="L20" s="53"/>
      <c r="M20" s="53"/>
      <c r="N20" s="221"/>
    </row>
    <row r="21" spans="2:14" ht="15" customHeight="1" x14ac:dyDescent="0.2">
      <c r="B21" s="199"/>
      <c r="C21" s="204">
        <v>3300</v>
      </c>
      <c r="D21" s="77" t="s">
        <v>11</v>
      </c>
      <c r="E21" s="228">
        <v>20926.294295664786</v>
      </c>
      <c r="F21" s="53">
        <v>2.8251961247338963E-3</v>
      </c>
      <c r="G21" s="53">
        <v>8.7049757616642909E-3</v>
      </c>
      <c r="H21" s="53"/>
      <c r="I21" s="228">
        <v>21811.088419409498</v>
      </c>
      <c r="J21" s="53">
        <v>2.9285047709773364E-3</v>
      </c>
      <c r="K21" s="53">
        <v>9.2721133868535043E-3</v>
      </c>
      <c r="L21" s="53"/>
      <c r="M21" s="53"/>
      <c r="N21" s="221"/>
    </row>
    <row r="22" spans="2:14" ht="16.5" customHeight="1" x14ac:dyDescent="0.2">
      <c r="B22" s="135">
        <v>4000</v>
      </c>
      <c r="C22" s="135"/>
      <c r="D22" s="85" t="s">
        <v>10</v>
      </c>
      <c r="E22" s="137">
        <v>1042838.1900857462</v>
      </c>
      <c r="F22" s="86">
        <v>0.14079045108168611</v>
      </c>
      <c r="G22" s="348">
        <v>0.43380261405933229</v>
      </c>
      <c r="H22" s="348"/>
      <c r="I22" s="137">
        <v>1028499.7128920807</v>
      </c>
      <c r="J22" s="86">
        <v>0.13809335225439534</v>
      </c>
      <c r="K22" s="348">
        <v>0.43722558787095267</v>
      </c>
      <c r="L22" s="53"/>
      <c r="M22" s="53"/>
      <c r="N22" s="221"/>
    </row>
    <row r="23" spans="2:14" ht="15" customHeight="1" x14ac:dyDescent="0.2">
      <c r="B23" s="199"/>
      <c r="C23" s="204">
        <v>4100</v>
      </c>
      <c r="D23" s="77" t="s">
        <v>21</v>
      </c>
      <c r="E23" s="228">
        <v>756804.22553020925</v>
      </c>
      <c r="F23" s="53">
        <v>0.10217386484873867</v>
      </c>
      <c r="G23" s="53">
        <v>0.31481744194577194</v>
      </c>
      <c r="H23" s="53"/>
      <c r="I23" s="228">
        <v>756670.11876382725</v>
      </c>
      <c r="J23" s="53">
        <v>0.1015956659404459</v>
      </c>
      <c r="K23" s="53">
        <v>0.321668089309046</v>
      </c>
      <c r="L23" s="220"/>
      <c r="M23" s="53"/>
      <c r="N23" s="221"/>
    </row>
    <row r="24" spans="2:14" ht="15" customHeight="1" x14ac:dyDescent="0.2">
      <c r="B24" s="199"/>
      <c r="C24" s="204">
        <v>4200</v>
      </c>
      <c r="D24" s="77" t="s">
        <v>12</v>
      </c>
      <c r="E24" s="228">
        <v>163776.87274932567</v>
      </c>
      <c r="F24" s="53">
        <v>2.2111023560835965E-2</v>
      </c>
      <c r="G24" s="53">
        <v>6.8128340711494623E-2</v>
      </c>
      <c r="H24" s="53"/>
      <c r="I24" s="228">
        <v>155174.964054296</v>
      </c>
      <c r="J24" s="53">
        <v>2.0834843902831031E-2</v>
      </c>
      <c r="K24" s="53">
        <v>6.5966440273194885E-2</v>
      </c>
      <c r="L24" s="220"/>
      <c r="M24" s="53"/>
      <c r="N24" s="221"/>
    </row>
    <row r="25" spans="2:14" ht="15" customHeight="1" x14ac:dyDescent="0.2">
      <c r="C25" s="146">
        <v>4210</v>
      </c>
      <c r="D25" s="69" t="s">
        <v>13</v>
      </c>
      <c r="E25" s="228">
        <v>5639.3938890400004</v>
      </c>
      <c r="F25" s="53">
        <v>7.6135762672822937E-4</v>
      </c>
      <c r="G25" s="53">
        <v>2.3458901237349444E-3</v>
      </c>
      <c r="H25" s="53"/>
      <c r="I25" s="228">
        <v>3446.1674336999999</v>
      </c>
      <c r="J25" s="53">
        <v>4.6270583003992985E-4</v>
      </c>
      <c r="K25" s="53">
        <v>1.4650004887841101E-3</v>
      </c>
      <c r="L25" s="220"/>
      <c r="M25" s="53"/>
      <c r="N25" s="221"/>
    </row>
    <row r="26" spans="2:14" ht="15" customHeight="1" x14ac:dyDescent="0.2">
      <c r="C26" s="146">
        <v>4220</v>
      </c>
      <c r="D26" s="69" t="s">
        <v>14</v>
      </c>
      <c r="E26" s="228">
        <v>3640.9474732600002</v>
      </c>
      <c r="F26" s="53">
        <v>4.9155337999546396E-4</v>
      </c>
      <c r="G26" s="53">
        <v>1.514571049055118E-3</v>
      </c>
      <c r="H26" s="53"/>
      <c r="I26" s="228">
        <v>2985.1538083</v>
      </c>
      <c r="J26" s="53">
        <v>4.0080701162662988E-4</v>
      </c>
      <c r="K26" s="53">
        <v>1.2690189529067303E-3</v>
      </c>
      <c r="L26" s="220"/>
      <c r="M26" s="53"/>
      <c r="N26" s="221"/>
    </row>
    <row r="27" spans="2:14" ht="15" customHeight="1" x14ac:dyDescent="0.2">
      <c r="C27" s="146">
        <v>4230</v>
      </c>
      <c r="D27" s="69" t="s">
        <v>15</v>
      </c>
      <c r="E27" s="228">
        <v>91997.580603755254</v>
      </c>
      <c r="F27" s="53">
        <v>1.242031697224426E-2</v>
      </c>
      <c r="G27" s="53">
        <v>3.8269399157468242E-2</v>
      </c>
      <c r="H27" s="53"/>
      <c r="I27" s="228">
        <v>84965.15949296052</v>
      </c>
      <c r="J27" s="53">
        <v>1.1407999002954921E-2</v>
      </c>
      <c r="K27" s="53">
        <v>3.6119545141532698E-2</v>
      </c>
      <c r="L27" s="220"/>
      <c r="M27" s="53"/>
      <c r="N27" s="221"/>
    </row>
    <row r="28" spans="2:14" ht="15" customHeight="1" x14ac:dyDescent="0.2">
      <c r="C28" s="146">
        <v>4240</v>
      </c>
      <c r="D28" s="69" t="s">
        <v>16</v>
      </c>
      <c r="E28" s="228">
        <v>56940.011332400391</v>
      </c>
      <c r="F28" s="53">
        <v>7.6872998671306944E-3</v>
      </c>
      <c r="G28" s="53">
        <v>2.3686057909456028E-2</v>
      </c>
      <c r="H28" s="53"/>
      <c r="I28" s="228">
        <v>57803.519831345475</v>
      </c>
      <c r="J28" s="53">
        <v>7.761092906062376E-3</v>
      </c>
      <c r="K28" s="53">
        <v>2.457285852633212E-2</v>
      </c>
      <c r="L28" s="220"/>
      <c r="M28" s="53"/>
      <c r="N28" s="221"/>
    </row>
    <row r="29" spans="2:14" ht="15" customHeight="1" x14ac:dyDescent="0.2">
      <c r="C29" s="146">
        <v>4250</v>
      </c>
      <c r="D29" s="69" t="s">
        <v>20</v>
      </c>
      <c r="E29" s="228">
        <v>5558.9394508699997</v>
      </c>
      <c r="F29" s="53">
        <v>7.5049571473731285E-4</v>
      </c>
      <c r="G29" s="53">
        <v>2.3124224717802808E-3</v>
      </c>
      <c r="H29" s="53"/>
      <c r="I29" s="228">
        <v>5974.9634879900004</v>
      </c>
      <c r="J29" s="53">
        <v>8.0223915214717317E-4</v>
      </c>
      <c r="K29" s="53">
        <v>2.540017163639231E-3</v>
      </c>
      <c r="L29" s="220"/>
      <c r="M29" s="53"/>
      <c r="N29" s="221"/>
    </row>
    <row r="30" spans="2:14" ht="15" customHeight="1" x14ac:dyDescent="0.2">
      <c r="B30" s="205"/>
      <c r="C30" s="204">
        <v>4300</v>
      </c>
      <c r="D30" s="77" t="s">
        <v>18</v>
      </c>
      <c r="E30" s="228">
        <v>42932.793020129997</v>
      </c>
      <c r="F30" s="53">
        <v>5.7962274041802814E-3</v>
      </c>
      <c r="G30" s="53">
        <v>1.7859297845113711E-2</v>
      </c>
      <c r="H30" s="53"/>
      <c r="I30" s="228">
        <v>45721.898153310001</v>
      </c>
      <c r="J30" s="53">
        <v>6.1389323772102359E-3</v>
      </c>
      <c r="K30" s="53">
        <v>1.9436839454669255E-2</v>
      </c>
      <c r="L30" s="220"/>
      <c r="M30" s="53"/>
      <c r="N30" s="221"/>
    </row>
    <row r="31" spans="2:14" ht="15" customHeight="1" x14ac:dyDescent="0.2">
      <c r="B31" s="199"/>
      <c r="C31" s="204">
        <v>4400</v>
      </c>
      <c r="D31" s="206" t="s">
        <v>113</v>
      </c>
      <c r="E31" s="228">
        <v>54099.458027271219</v>
      </c>
      <c r="F31" s="53">
        <v>7.3038052991787599E-3</v>
      </c>
      <c r="G31" s="53">
        <v>2.2504436963028479E-2</v>
      </c>
      <c r="H31" s="53"/>
      <c r="I31" s="228">
        <v>44670.522369317347</v>
      </c>
      <c r="J31" s="53">
        <v>5.9977675283816659E-3</v>
      </c>
      <c r="K31" s="53">
        <v>1.8989889018546278E-2</v>
      </c>
      <c r="L31" s="220"/>
      <c r="M31" s="53"/>
      <c r="N31" s="221"/>
    </row>
    <row r="32" spans="2:14" s="134" customFormat="1" ht="15" customHeight="1" x14ac:dyDescent="0.2">
      <c r="B32" s="199"/>
      <c r="C32" s="204">
        <v>4500</v>
      </c>
      <c r="D32" s="206" t="s">
        <v>270</v>
      </c>
      <c r="E32" s="228">
        <v>11748.628432079999</v>
      </c>
      <c r="F32" s="53">
        <v>1.5861470286273843E-3</v>
      </c>
      <c r="G32" s="53">
        <v>4.8872258169112871E-3</v>
      </c>
      <c r="H32" s="53"/>
      <c r="I32" s="228">
        <v>11059.311505039999</v>
      </c>
      <c r="J32" s="53">
        <v>1.4848982262349207E-3</v>
      </c>
      <c r="K32" s="53">
        <v>4.7014247195482492E-3</v>
      </c>
      <c r="L32" s="220"/>
      <c r="M32" s="53"/>
      <c r="N32" s="133"/>
    </row>
    <row r="33" spans="2:14" ht="15" customHeight="1" x14ac:dyDescent="0.2">
      <c r="B33" s="199"/>
      <c r="C33" s="204">
        <v>4600</v>
      </c>
      <c r="D33" s="206" t="s">
        <v>126</v>
      </c>
      <c r="E33" s="228">
        <v>13476.212326729999</v>
      </c>
      <c r="F33" s="53">
        <v>1.8193829401250547E-3</v>
      </c>
      <c r="G33" s="53">
        <v>5.6058707770122894E-3</v>
      </c>
      <c r="H33" s="53"/>
      <c r="I33" s="228">
        <v>15202.89804629</v>
      </c>
      <c r="J33" s="53">
        <v>2.0412442792915719E-3</v>
      </c>
      <c r="K33" s="53">
        <v>6.4629050959480201E-3</v>
      </c>
      <c r="L33" s="220"/>
      <c r="M33" s="53"/>
      <c r="N33" s="221"/>
    </row>
    <row r="34" spans="2:14" ht="15" customHeight="1" x14ac:dyDescent="0.2">
      <c r="B34" s="135">
        <v>5000</v>
      </c>
      <c r="C34" s="135"/>
      <c r="D34" s="85" t="s">
        <v>102</v>
      </c>
      <c r="E34" s="137">
        <v>40911.056323239995</v>
      </c>
      <c r="F34" s="86">
        <v>5.5232788065650209E-3</v>
      </c>
      <c r="G34" s="348">
        <v>1.7018290417126779E-2</v>
      </c>
      <c r="H34" s="348"/>
      <c r="I34" s="137">
        <v>21948.343638210001</v>
      </c>
      <c r="J34" s="86">
        <v>2.9469335882545667E-3</v>
      </c>
      <c r="K34" s="348">
        <v>9.3304619629164549E-3</v>
      </c>
      <c r="L34" s="53"/>
      <c r="M34" s="53"/>
      <c r="N34" s="221"/>
    </row>
    <row r="35" spans="2:14" ht="15" customHeight="1" x14ac:dyDescent="0.2">
      <c r="B35" s="199"/>
      <c r="C35" s="146">
        <v>5100</v>
      </c>
      <c r="D35" s="69" t="s">
        <v>139</v>
      </c>
      <c r="E35" s="228">
        <v>-33.976383839999997</v>
      </c>
      <c r="F35" s="53">
        <v>-4.5870495081933928E-6</v>
      </c>
      <c r="G35" s="53">
        <v>-1.4133586846165802E-5</v>
      </c>
      <c r="H35" s="53"/>
      <c r="I35" s="228">
        <v>-0.86368621999999973</v>
      </c>
      <c r="J35" s="53">
        <v>-1.159643740496036E-7</v>
      </c>
      <c r="K35" s="53">
        <v>-3.6716171190138655E-7</v>
      </c>
      <c r="L35" s="53"/>
      <c r="M35" s="53"/>
      <c r="N35" s="221"/>
    </row>
    <row r="36" spans="2:14" ht="16.5" customHeight="1" x14ac:dyDescent="0.2">
      <c r="B36" s="199"/>
      <c r="C36" s="146">
        <v>5200</v>
      </c>
      <c r="D36" s="69" t="s">
        <v>80</v>
      </c>
      <c r="E36" s="228">
        <v>40945.032707079998</v>
      </c>
      <c r="F36" s="53">
        <v>5.5278658560732139E-3</v>
      </c>
      <c r="G36" s="53">
        <v>1.7032424003972944E-2</v>
      </c>
      <c r="H36" s="53"/>
      <c r="I36" s="228">
        <v>21949.207324430001</v>
      </c>
      <c r="J36" s="53">
        <v>2.9470495526286162E-3</v>
      </c>
      <c r="K36" s="53">
        <v>9.3308291246283568E-3</v>
      </c>
      <c r="L36" s="220"/>
      <c r="M36" s="53"/>
      <c r="N36" s="221"/>
    </row>
    <row r="37" spans="2:14" ht="15" customHeight="1" thickBot="1" x14ac:dyDescent="0.25">
      <c r="B37" s="214">
        <v>9000</v>
      </c>
      <c r="C37" s="311">
        <v>9000</v>
      </c>
      <c r="D37" s="215" t="s">
        <v>17</v>
      </c>
      <c r="E37" s="349">
        <v>26.389966710000003</v>
      </c>
      <c r="F37" s="216">
        <v>3.5628301230760273E-6</v>
      </c>
      <c r="G37" s="350">
        <v>1.0977768797281445E-5</v>
      </c>
      <c r="H37" s="350"/>
      <c r="I37" s="349">
        <v>16.079074840000004</v>
      </c>
      <c r="J37" s="216">
        <v>2.1588857225455458E-6</v>
      </c>
      <c r="K37" s="350">
        <v>6.8353766765491708E-6</v>
      </c>
      <c r="L37" s="53"/>
      <c r="M37" s="53"/>
      <c r="N37" s="221"/>
    </row>
    <row r="38" spans="2:14" ht="15" customHeight="1" x14ac:dyDescent="0.2">
      <c r="L38" s="53"/>
      <c r="M38" s="53"/>
      <c r="N38" s="221"/>
    </row>
    <row r="39" spans="2:14" ht="16.5" customHeight="1" x14ac:dyDescent="0.2">
      <c r="L39" s="220"/>
      <c r="M39" s="220"/>
      <c r="N39" s="221"/>
    </row>
    <row r="40" spans="2:14" x14ac:dyDescent="0.2">
      <c r="C40" s="182"/>
    </row>
    <row r="41" spans="2:14" x14ac:dyDescent="0.2">
      <c r="C41" s="64"/>
      <c r="D41" s="237"/>
      <c r="F41" s="284"/>
      <c r="G41" s="284"/>
      <c r="I41" s="284"/>
      <c r="J41" s="284"/>
      <c r="K41" s="284"/>
    </row>
    <row r="42" spans="2:14" x14ac:dyDescent="0.2">
      <c r="C42" s="182"/>
      <c r="J42" s="284"/>
    </row>
    <row r="43" spans="2:14" x14ac:dyDescent="0.2">
      <c r="C43" s="182"/>
    </row>
    <row r="44" spans="2:14" x14ac:dyDescent="0.2">
      <c r="C44" s="182"/>
    </row>
    <row r="45" spans="2:14" x14ac:dyDescent="0.2">
      <c r="C45" s="182"/>
    </row>
  </sheetData>
  <mergeCells count="6">
    <mergeCell ref="I5:K5"/>
    <mergeCell ref="B5:C6"/>
    <mergeCell ref="D5:D6"/>
    <mergeCell ref="E5:G5"/>
    <mergeCell ref="B2:K2"/>
    <mergeCell ref="B3:K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42" firstPageNumber="0" fitToHeight="2" orientation="portrait" horizontalDpi="300" verticalDpi="300" r:id="rId1"/>
  <headerFooter alignWithMargins="0">
    <oddHeader>&amp;L&amp;"Times New Roman,Itálico"&amp;11Carga Tributária no Brasil - 2006&amp;R&amp;"Times New Roman,Negrito itálico"&amp;11&amp;P+5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3">
    <pageSetUpPr fitToPage="1"/>
  </sheetPr>
  <dimension ref="B2:U37"/>
  <sheetViews>
    <sheetView showGridLines="0" workbookViewId="0">
      <selection activeCell="E5" sqref="E5:G5"/>
    </sheetView>
  </sheetViews>
  <sheetFormatPr defaultColWidth="11.42578125" defaultRowHeight="11.25" x14ac:dyDescent="0.2"/>
  <cols>
    <col min="1" max="1" width="3.140625" style="64" customWidth="1"/>
    <col min="2" max="2" width="4.42578125" style="120" customWidth="1"/>
    <col min="3" max="3" width="7.28515625" style="120" customWidth="1"/>
    <col min="4" max="4" width="37.5703125" style="64" customWidth="1"/>
    <col min="5" max="7" width="10.140625" style="64" customWidth="1"/>
    <col min="8" max="8" width="11.140625" style="64" bestFit="1" customWidth="1"/>
    <col min="9" max="9" width="10.28515625" style="64" bestFit="1" customWidth="1"/>
    <col min="10" max="16384" width="11.42578125" style="64"/>
  </cols>
  <sheetData>
    <row r="2" spans="2:21" s="66" customFormat="1" x14ac:dyDescent="0.2">
      <c r="B2" s="593" t="s">
        <v>95</v>
      </c>
      <c r="C2" s="593"/>
      <c r="D2" s="593"/>
      <c r="E2" s="593"/>
      <c r="F2" s="593"/>
      <c r="G2" s="593"/>
      <c r="H2" s="593"/>
    </row>
    <row r="3" spans="2:21" s="66" customFormat="1" ht="14.25" customHeight="1" x14ac:dyDescent="0.2">
      <c r="B3" s="592" t="s">
        <v>357</v>
      </c>
      <c r="C3" s="592"/>
      <c r="D3" s="592"/>
      <c r="E3" s="592"/>
      <c r="F3" s="592"/>
      <c r="G3" s="592"/>
      <c r="H3" s="592"/>
    </row>
    <row r="4" spans="2:21" s="66" customFormat="1" x14ac:dyDescent="0.2">
      <c r="B4" s="123"/>
      <c r="C4" s="123"/>
      <c r="D4" s="124"/>
      <c r="H4" s="314" t="s">
        <v>1</v>
      </c>
    </row>
    <row r="5" spans="2:21" s="66" customFormat="1" ht="14.25" customHeight="1" x14ac:dyDescent="0.2">
      <c r="B5" s="594" t="s">
        <v>19</v>
      </c>
      <c r="C5" s="594"/>
      <c r="D5" s="594" t="s">
        <v>107</v>
      </c>
      <c r="E5" s="609" t="s">
        <v>105</v>
      </c>
      <c r="F5" s="609"/>
      <c r="G5" s="609"/>
      <c r="H5" s="594" t="s">
        <v>106</v>
      </c>
      <c r="L5" s="315"/>
    </row>
    <row r="6" spans="2:21" s="66" customFormat="1" ht="14.25" customHeight="1" x14ac:dyDescent="0.2">
      <c r="B6" s="595"/>
      <c r="C6" s="595"/>
      <c r="D6" s="595"/>
      <c r="E6" s="316" t="s">
        <v>131</v>
      </c>
      <c r="F6" s="316" t="s">
        <v>132</v>
      </c>
      <c r="G6" s="316" t="s">
        <v>133</v>
      </c>
      <c r="H6" s="595"/>
      <c r="I6" s="79"/>
      <c r="J6" s="317"/>
      <c r="K6" s="487"/>
      <c r="L6" s="318"/>
      <c r="M6" s="79"/>
      <c r="N6" s="79"/>
      <c r="O6" s="79"/>
      <c r="P6" s="79"/>
      <c r="Q6" s="79"/>
      <c r="R6" s="79"/>
      <c r="S6" s="79"/>
      <c r="T6" s="79"/>
      <c r="U6" s="79"/>
    </row>
    <row r="7" spans="2:21" ht="18.75" customHeight="1" x14ac:dyDescent="0.2">
      <c r="B7" s="197">
        <v>0</v>
      </c>
      <c r="C7" s="197"/>
      <c r="D7" s="197" t="s">
        <v>22</v>
      </c>
      <c r="E7" s="226">
        <v>1559032.5016080302</v>
      </c>
      <c r="F7" s="226">
        <v>635111.41244913009</v>
      </c>
      <c r="G7" s="226">
        <v>158188.02035753505</v>
      </c>
      <c r="H7" s="226">
        <v>2352331.9344146955</v>
      </c>
      <c r="J7" s="221"/>
      <c r="K7" s="221"/>
      <c r="L7" s="73"/>
      <c r="M7" s="221"/>
    </row>
    <row r="8" spans="2:21" ht="16.5" customHeight="1" x14ac:dyDescent="0.2">
      <c r="B8" s="135">
        <v>1000</v>
      </c>
      <c r="C8" s="135"/>
      <c r="D8" s="85" t="s">
        <v>2</v>
      </c>
      <c r="E8" s="137">
        <v>528531.65804822999</v>
      </c>
      <c r="F8" s="137" t="s">
        <v>78</v>
      </c>
      <c r="G8" s="137" t="s">
        <v>78</v>
      </c>
      <c r="H8" s="137">
        <v>528531.65804822999</v>
      </c>
      <c r="I8" s="73"/>
      <c r="J8" s="221"/>
      <c r="K8" s="221"/>
      <c r="L8" s="221"/>
    </row>
    <row r="9" spans="2:21" ht="15" customHeight="1" x14ac:dyDescent="0.2">
      <c r="C9" s="200">
        <v>1100</v>
      </c>
      <c r="D9" s="201" t="s">
        <v>3</v>
      </c>
      <c r="E9" s="229">
        <v>228816.21817384002</v>
      </c>
      <c r="F9" s="229" t="s">
        <v>78</v>
      </c>
      <c r="G9" s="229" t="s">
        <v>78</v>
      </c>
      <c r="H9" s="229">
        <v>228816.21817384002</v>
      </c>
      <c r="J9" s="138"/>
      <c r="K9" s="221"/>
      <c r="L9" s="221"/>
      <c r="M9" s="221"/>
      <c r="N9" s="221"/>
    </row>
    <row r="10" spans="2:21" ht="15" customHeight="1" x14ac:dyDescent="0.2">
      <c r="C10" s="200">
        <v>1200</v>
      </c>
      <c r="D10" s="69" t="s">
        <v>4</v>
      </c>
      <c r="E10" s="229">
        <v>200031.61722169002</v>
      </c>
      <c r="F10" s="229" t="s">
        <v>78</v>
      </c>
      <c r="G10" s="229" t="s">
        <v>78</v>
      </c>
      <c r="H10" s="229">
        <v>200031.61722169002</v>
      </c>
      <c r="J10" s="221"/>
      <c r="K10" s="221"/>
      <c r="L10" s="319"/>
    </row>
    <row r="11" spans="2:21" ht="15" customHeight="1" x14ac:dyDescent="0.2">
      <c r="C11" s="200">
        <v>1900</v>
      </c>
      <c r="D11" s="69" t="s">
        <v>178</v>
      </c>
      <c r="E11" s="229">
        <v>99683.822652700008</v>
      </c>
      <c r="F11" s="229" t="s">
        <v>78</v>
      </c>
      <c r="G11" s="229" t="s">
        <v>78</v>
      </c>
      <c r="H11" s="229">
        <v>99683.822652700008</v>
      </c>
      <c r="J11" s="221"/>
      <c r="K11" s="221"/>
      <c r="L11" s="221"/>
    </row>
    <row r="12" spans="2:21" ht="16.5" customHeight="1" x14ac:dyDescent="0.2">
      <c r="B12" s="135">
        <v>2000</v>
      </c>
      <c r="C12" s="135"/>
      <c r="D12" s="85" t="s">
        <v>6</v>
      </c>
      <c r="E12" s="137">
        <v>608001.22909718996</v>
      </c>
      <c r="F12" s="137">
        <v>33552.464682060003</v>
      </c>
      <c r="G12" s="137">
        <v>15069.0130354391</v>
      </c>
      <c r="H12" s="137">
        <v>656622.70681468898</v>
      </c>
      <c r="J12" s="221"/>
      <c r="K12" s="221"/>
      <c r="L12" s="221"/>
    </row>
    <row r="13" spans="2:21" ht="15" customHeight="1" x14ac:dyDescent="0.2">
      <c r="C13" s="200">
        <v>2100</v>
      </c>
      <c r="D13" s="69" t="s">
        <v>25</v>
      </c>
      <c r="E13" s="229">
        <v>423321.06057962996</v>
      </c>
      <c r="F13" s="229">
        <v>33552.464682060003</v>
      </c>
      <c r="G13" s="229">
        <v>15069.0130354391</v>
      </c>
      <c r="H13" s="229">
        <v>471942.5382971291</v>
      </c>
      <c r="J13" s="221"/>
      <c r="K13" s="221"/>
      <c r="L13" s="221"/>
    </row>
    <row r="14" spans="2:21" ht="15" customHeight="1" x14ac:dyDescent="0.2">
      <c r="C14" s="146">
        <v>2110</v>
      </c>
      <c r="D14" s="69" t="s">
        <v>72</v>
      </c>
      <c r="E14" s="229">
        <v>288007.70515699207</v>
      </c>
      <c r="F14" s="229">
        <v>22408.877980000518</v>
      </c>
      <c r="G14" s="229">
        <v>10064.228592147041</v>
      </c>
      <c r="H14" s="229">
        <v>320480.81172913965</v>
      </c>
      <c r="J14" s="221"/>
      <c r="K14" s="221"/>
      <c r="L14" s="221"/>
    </row>
    <row r="15" spans="2:21" ht="15" customHeight="1" x14ac:dyDescent="0.2">
      <c r="C15" s="146">
        <v>2120</v>
      </c>
      <c r="D15" s="69" t="s">
        <v>73</v>
      </c>
      <c r="E15" s="229">
        <v>135313.35542263792</v>
      </c>
      <c r="F15" s="229">
        <v>11143.586702059483</v>
      </c>
      <c r="G15" s="229">
        <v>5004.7844432920601</v>
      </c>
      <c r="H15" s="229">
        <v>151461.72656798948</v>
      </c>
      <c r="J15" s="221"/>
      <c r="K15" s="221"/>
      <c r="L15" s="221"/>
    </row>
    <row r="16" spans="2:21" ht="15" customHeight="1" x14ac:dyDescent="0.2">
      <c r="C16" s="200">
        <v>2200</v>
      </c>
      <c r="D16" s="69" t="s">
        <v>7</v>
      </c>
      <c r="E16" s="229">
        <v>127309.95135688002</v>
      </c>
      <c r="F16" s="229" t="s">
        <v>78</v>
      </c>
      <c r="G16" s="229" t="s">
        <v>78</v>
      </c>
      <c r="H16" s="229">
        <v>127309.95135688002</v>
      </c>
      <c r="J16" s="221"/>
      <c r="K16" s="221"/>
      <c r="L16" s="221"/>
    </row>
    <row r="17" spans="2:12" ht="15" customHeight="1" x14ac:dyDescent="0.2">
      <c r="C17" s="200">
        <v>2900</v>
      </c>
      <c r="D17" s="69" t="s">
        <v>5</v>
      </c>
      <c r="E17" s="229">
        <v>57370.217160680011</v>
      </c>
      <c r="F17" s="229" t="s">
        <v>78</v>
      </c>
      <c r="G17" s="229" t="s">
        <v>78</v>
      </c>
      <c r="H17" s="229">
        <v>57370.217160680011</v>
      </c>
      <c r="J17" s="221"/>
      <c r="K17" s="221"/>
      <c r="L17" s="221"/>
    </row>
    <row r="18" spans="2:12" ht="16.5" customHeight="1" x14ac:dyDescent="0.2">
      <c r="B18" s="135">
        <v>3000</v>
      </c>
      <c r="C18" s="135"/>
      <c r="D18" s="85" t="s">
        <v>8</v>
      </c>
      <c r="E18" s="137">
        <v>1760.94230892</v>
      </c>
      <c r="F18" s="137">
        <v>56699.07177155</v>
      </c>
      <c r="G18" s="137">
        <v>58253.419866175303</v>
      </c>
      <c r="H18" s="137">
        <v>116713.43394664529</v>
      </c>
      <c r="J18" s="221"/>
      <c r="K18" s="221"/>
      <c r="L18" s="221"/>
    </row>
    <row r="19" spans="2:12" ht="15" customHeight="1" x14ac:dyDescent="0.2">
      <c r="C19" s="204">
        <v>3100</v>
      </c>
      <c r="D19" s="77" t="s">
        <v>71</v>
      </c>
      <c r="E19" s="229">
        <v>1760.94230892</v>
      </c>
      <c r="F19" s="229" t="s">
        <v>78</v>
      </c>
      <c r="G19" s="229">
        <v>44963.556587655803</v>
      </c>
      <c r="H19" s="229">
        <v>46724.498896575802</v>
      </c>
      <c r="J19" s="221"/>
      <c r="K19" s="221"/>
      <c r="L19" s="221"/>
    </row>
    <row r="20" spans="2:12" ht="15" customHeight="1" x14ac:dyDescent="0.2">
      <c r="C20" s="204">
        <v>3200</v>
      </c>
      <c r="D20" s="77" t="s">
        <v>9</v>
      </c>
      <c r="E20" s="229" t="s">
        <v>78</v>
      </c>
      <c r="F20" s="229">
        <v>48177.846630660002</v>
      </c>
      <c r="G20" s="229" t="s">
        <v>78</v>
      </c>
      <c r="H20" s="229">
        <v>48177.846630660002</v>
      </c>
      <c r="J20" s="221"/>
      <c r="K20" s="221"/>
      <c r="L20" s="221"/>
    </row>
    <row r="21" spans="2:12" ht="15" customHeight="1" x14ac:dyDescent="0.2">
      <c r="C21" s="204">
        <v>3300</v>
      </c>
      <c r="D21" s="77" t="s">
        <v>11</v>
      </c>
      <c r="E21" s="229" t="s">
        <v>78</v>
      </c>
      <c r="F21" s="229">
        <v>8521.2251408899992</v>
      </c>
      <c r="G21" s="229">
        <v>13289.8632785195</v>
      </c>
      <c r="H21" s="229">
        <v>21811.088419409498</v>
      </c>
      <c r="J21" s="221"/>
      <c r="K21" s="221"/>
      <c r="L21" s="221"/>
    </row>
    <row r="22" spans="2:12" ht="16.5" customHeight="1" x14ac:dyDescent="0.2">
      <c r="B22" s="135">
        <v>4000</v>
      </c>
      <c r="C22" s="135"/>
      <c r="D22" s="85" t="s">
        <v>10</v>
      </c>
      <c r="E22" s="137">
        <v>398774.24944064004</v>
      </c>
      <c r="F22" s="137">
        <v>544859.87599552004</v>
      </c>
      <c r="G22" s="137">
        <v>84865.587455920642</v>
      </c>
      <c r="H22" s="137">
        <v>1028499.7128920807</v>
      </c>
      <c r="J22" s="221"/>
      <c r="K22" s="221"/>
      <c r="L22" s="221"/>
    </row>
    <row r="23" spans="2:12" ht="15" customHeight="1" x14ac:dyDescent="0.2">
      <c r="C23" s="204">
        <v>4100</v>
      </c>
      <c r="D23" s="77" t="s">
        <v>21</v>
      </c>
      <c r="E23" s="229">
        <v>307967.10355500004</v>
      </c>
      <c r="F23" s="229">
        <v>381907.28176197398</v>
      </c>
      <c r="G23" s="229">
        <v>66795.733446853294</v>
      </c>
      <c r="H23" s="229">
        <v>756670.11876382725</v>
      </c>
      <c r="J23" s="221"/>
      <c r="K23" s="221"/>
      <c r="L23" s="221"/>
    </row>
    <row r="24" spans="2:12" ht="15" customHeight="1" x14ac:dyDescent="0.2">
      <c r="C24" s="204">
        <v>4200</v>
      </c>
      <c r="D24" s="77" t="s">
        <v>12</v>
      </c>
      <c r="E24" s="229">
        <v>14391.876642380001</v>
      </c>
      <c r="F24" s="229">
        <v>140783.087411916</v>
      </c>
      <c r="G24" s="229" t="s">
        <v>78</v>
      </c>
      <c r="H24" s="229">
        <v>155174.964054296</v>
      </c>
      <c r="J24" s="221"/>
      <c r="K24" s="221"/>
      <c r="L24" s="221"/>
    </row>
    <row r="25" spans="2:12" ht="15" customHeight="1" x14ac:dyDescent="0.2">
      <c r="C25" s="146">
        <v>4210</v>
      </c>
      <c r="D25" s="69" t="s">
        <v>13</v>
      </c>
      <c r="E25" s="229">
        <v>3446.1674336999999</v>
      </c>
      <c r="F25" s="229" t="s">
        <v>78</v>
      </c>
      <c r="G25" s="229" t="s">
        <v>78</v>
      </c>
      <c r="H25" s="229">
        <v>3446.1674336999999</v>
      </c>
      <c r="J25" s="221"/>
      <c r="K25" s="221"/>
      <c r="L25" s="221"/>
    </row>
    <row r="26" spans="2:12" ht="15" customHeight="1" x14ac:dyDescent="0.2">
      <c r="C26" s="146">
        <v>4220</v>
      </c>
      <c r="D26" s="69" t="s">
        <v>14</v>
      </c>
      <c r="E26" s="229">
        <v>2985.1538083</v>
      </c>
      <c r="F26" s="229" t="s">
        <v>78</v>
      </c>
      <c r="G26" s="229" t="s">
        <v>78</v>
      </c>
      <c r="H26" s="229">
        <v>2985.1538083</v>
      </c>
      <c r="J26" s="221"/>
      <c r="K26" s="221"/>
      <c r="L26" s="221"/>
    </row>
    <row r="27" spans="2:12" ht="15" customHeight="1" x14ac:dyDescent="0.2">
      <c r="C27" s="146">
        <v>4230</v>
      </c>
      <c r="D27" s="69" t="s">
        <v>15</v>
      </c>
      <c r="E27" s="229">
        <v>1985.5919123900001</v>
      </c>
      <c r="F27" s="229">
        <v>82979.567580570525</v>
      </c>
      <c r="G27" s="229" t="s">
        <v>78</v>
      </c>
      <c r="H27" s="229">
        <v>84965.15949296052</v>
      </c>
      <c r="J27" s="221"/>
      <c r="K27" s="221"/>
      <c r="L27" s="221"/>
    </row>
    <row r="28" spans="2:12" ht="15" customHeight="1" x14ac:dyDescent="0.2">
      <c r="C28" s="146">
        <v>4240</v>
      </c>
      <c r="D28" s="69" t="s">
        <v>16</v>
      </c>
      <c r="E28" s="229" t="s">
        <v>78</v>
      </c>
      <c r="F28" s="229">
        <v>57803.519831345475</v>
      </c>
      <c r="G28" s="229" t="s">
        <v>78</v>
      </c>
      <c r="H28" s="229">
        <v>57803.519831345475</v>
      </c>
      <c r="J28" s="221"/>
      <c r="K28" s="221"/>
      <c r="L28" s="221"/>
    </row>
    <row r="29" spans="2:12" ht="15" customHeight="1" x14ac:dyDescent="0.2">
      <c r="C29" s="146">
        <v>4250</v>
      </c>
      <c r="D29" s="69" t="s">
        <v>20</v>
      </c>
      <c r="E29" s="229">
        <v>5974.9634879900004</v>
      </c>
      <c r="F29" s="229" t="s">
        <v>78</v>
      </c>
      <c r="G29" s="229" t="s">
        <v>78</v>
      </c>
      <c r="H29" s="229">
        <v>5974.9634879900004</v>
      </c>
      <c r="J29" s="221"/>
      <c r="K29" s="221"/>
      <c r="L29" s="221"/>
    </row>
    <row r="30" spans="2:12" ht="15" customHeight="1" x14ac:dyDescent="0.2">
      <c r="B30" s="134"/>
      <c r="C30" s="204">
        <v>4300</v>
      </c>
      <c r="D30" s="77" t="s">
        <v>18</v>
      </c>
      <c r="E30" s="229">
        <v>45721.898153310001</v>
      </c>
      <c r="F30" s="229" t="s">
        <v>78</v>
      </c>
      <c r="G30" s="229" t="s">
        <v>78</v>
      </c>
      <c r="H30" s="229">
        <v>45721.898153310001</v>
      </c>
      <c r="J30" s="221"/>
      <c r="K30" s="221"/>
      <c r="L30" s="221"/>
    </row>
    <row r="31" spans="2:12" ht="15" customHeight="1" x14ac:dyDescent="0.2">
      <c r="B31" s="199"/>
      <c r="C31" s="204">
        <v>4400</v>
      </c>
      <c r="D31" s="206" t="s">
        <v>113</v>
      </c>
      <c r="E31" s="229">
        <v>4431.161538620001</v>
      </c>
      <c r="F31" s="229">
        <v>22169.506821629999</v>
      </c>
      <c r="G31" s="229">
        <v>18069.854009067349</v>
      </c>
      <c r="H31" s="229">
        <v>44670.522369317347</v>
      </c>
      <c r="J31" s="221"/>
      <c r="K31" s="221"/>
      <c r="L31" s="221"/>
    </row>
    <row r="32" spans="2:12" ht="15" customHeight="1" x14ac:dyDescent="0.2">
      <c r="B32" s="199"/>
      <c r="C32" s="204">
        <v>4500</v>
      </c>
      <c r="D32" s="206" t="s">
        <v>270</v>
      </c>
      <c r="E32" s="229">
        <v>11059.311505039999</v>
      </c>
      <c r="F32" s="229" t="s">
        <v>78</v>
      </c>
      <c r="G32" s="229" t="s">
        <v>78</v>
      </c>
      <c r="H32" s="229">
        <v>11059.311505039999</v>
      </c>
      <c r="J32" s="221"/>
      <c r="K32" s="221"/>
      <c r="L32" s="221"/>
    </row>
    <row r="33" spans="2:14" ht="15" customHeight="1" x14ac:dyDescent="0.2">
      <c r="C33" s="204">
        <v>4600</v>
      </c>
      <c r="D33" s="206" t="s">
        <v>126</v>
      </c>
      <c r="E33" s="229">
        <v>15202.89804629</v>
      </c>
      <c r="F33" s="229" t="s">
        <v>78</v>
      </c>
      <c r="G33" s="229" t="s">
        <v>78</v>
      </c>
      <c r="H33" s="229">
        <v>15202.89804629</v>
      </c>
      <c r="M33" s="221"/>
      <c r="N33" s="221"/>
    </row>
    <row r="34" spans="2:14" x14ac:dyDescent="0.2">
      <c r="B34" s="135">
        <v>5000</v>
      </c>
      <c r="C34" s="135"/>
      <c r="D34" s="85" t="s">
        <v>102</v>
      </c>
      <c r="E34" s="137">
        <v>21948.343638210001</v>
      </c>
      <c r="F34" s="137" t="s">
        <v>78</v>
      </c>
      <c r="G34" s="137" t="s">
        <v>78</v>
      </c>
      <c r="H34" s="137">
        <v>21948.343638210001</v>
      </c>
      <c r="I34" s="141"/>
      <c r="J34" s="141"/>
      <c r="K34" s="141"/>
      <c r="L34" s="221"/>
    </row>
    <row r="35" spans="2:14" ht="15" customHeight="1" x14ac:dyDescent="0.2">
      <c r="B35" s="199"/>
      <c r="C35" s="146">
        <v>5100</v>
      </c>
      <c r="D35" s="69" t="s">
        <v>139</v>
      </c>
      <c r="E35" s="229">
        <v>-0.86368621999999973</v>
      </c>
      <c r="F35" s="229" t="s">
        <v>78</v>
      </c>
      <c r="G35" s="229" t="s">
        <v>78</v>
      </c>
      <c r="H35" s="229">
        <v>-0.86368621999999973</v>
      </c>
      <c r="I35" s="134"/>
      <c r="J35" s="133"/>
      <c r="K35" s="133"/>
      <c r="L35" s="221"/>
    </row>
    <row r="36" spans="2:14" ht="15" customHeight="1" x14ac:dyDescent="0.2">
      <c r="B36" s="199"/>
      <c r="C36" s="146">
        <v>5200</v>
      </c>
      <c r="D36" s="69" t="s">
        <v>80</v>
      </c>
      <c r="E36" s="229">
        <v>21949.207324430001</v>
      </c>
      <c r="F36" s="229" t="s">
        <v>78</v>
      </c>
      <c r="G36" s="229" t="s">
        <v>78</v>
      </c>
      <c r="H36" s="229">
        <v>21949.207324430001</v>
      </c>
      <c r="I36" s="134"/>
      <c r="J36" s="133"/>
      <c r="K36" s="133"/>
      <c r="L36" s="221"/>
    </row>
    <row r="37" spans="2:14" ht="12" thickBot="1" x14ac:dyDescent="0.25">
      <c r="B37" s="214">
        <v>9000</v>
      </c>
      <c r="C37" s="311">
        <v>9000</v>
      </c>
      <c r="D37" s="215" t="s">
        <v>17</v>
      </c>
      <c r="E37" s="313">
        <v>16.079074840000004</v>
      </c>
      <c r="F37" s="320" t="s">
        <v>78</v>
      </c>
      <c r="G37" s="320" t="s">
        <v>78</v>
      </c>
      <c r="H37" s="313">
        <v>16.079074840000004</v>
      </c>
      <c r="J37" s="221"/>
      <c r="K37" s="221"/>
      <c r="L37" s="221"/>
    </row>
  </sheetData>
  <mergeCells count="6">
    <mergeCell ref="B2:H2"/>
    <mergeCell ref="B3:H3"/>
    <mergeCell ref="D5:D6"/>
    <mergeCell ref="B5:C6"/>
    <mergeCell ref="H5:H6"/>
    <mergeCell ref="E5:G5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4">
    <pageSetUpPr fitToPage="1"/>
  </sheetPr>
  <dimension ref="B2:U42"/>
  <sheetViews>
    <sheetView showGridLines="0" topLeftCell="A7" workbookViewId="0">
      <selection activeCell="J8" sqref="J8"/>
    </sheetView>
  </sheetViews>
  <sheetFormatPr defaultColWidth="11.42578125" defaultRowHeight="11.25" x14ac:dyDescent="0.2"/>
  <cols>
    <col min="1" max="1" width="4" style="64" customWidth="1"/>
    <col min="2" max="2" width="4.42578125" style="120" customWidth="1"/>
    <col min="3" max="3" width="7" style="120" customWidth="1"/>
    <col min="4" max="4" width="36" style="64" customWidth="1"/>
    <col min="5" max="8" width="10" style="64" customWidth="1"/>
    <col min="9" max="9" width="11.42578125" style="64"/>
    <col min="10" max="10" width="13.140625" style="64" customWidth="1"/>
    <col min="11" max="16384" width="11.42578125" style="64"/>
  </cols>
  <sheetData>
    <row r="2" spans="2:21" s="66" customFormat="1" x14ac:dyDescent="0.2">
      <c r="B2" s="593" t="s">
        <v>96</v>
      </c>
      <c r="C2" s="593"/>
      <c r="D2" s="593"/>
      <c r="E2" s="593"/>
      <c r="F2" s="593"/>
      <c r="G2" s="593"/>
      <c r="H2" s="593"/>
    </row>
    <row r="3" spans="2:21" s="66" customFormat="1" ht="14.25" customHeight="1" x14ac:dyDescent="0.2">
      <c r="B3" s="592" t="s">
        <v>358</v>
      </c>
      <c r="C3" s="592"/>
      <c r="D3" s="592"/>
      <c r="E3" s="592"/>
      <c r="F3" s="592"/>
      <c r="G3" s="592"/>
      <c r="H3" s="592"/>
    </row>
    <row r="4" spans="2:21" s="66" customFormat="1" x14ac:dyDescent="0.2">
      <c r="B4" s="123"/>
      <c r="C4" s="123"/>
      <c r="D4" s="124"/>
      <c r="E4" s="193"/>
      <c r="F4" s="193"/>
      <c r="G4" s="193"/>
      <c r="H4" s="314" t="s">
        <v>70</v>
      </c>
      <c r="I4" s="70"/>
    </row>
    <row r="5" spans="2:21" s="66" customFormat="1" ht="13.5" customHeight="1" x14ac:dyDescent="0.2">
      <c r="B5" s="594" t="s">
        <v>19</v>
      </c>
      <c r="C5" s="594"/>
      <c r="D5" s="594" t="s">
        <v>107</v>
      </c>
      <c r="E5" s="609" t="s">
        <v>105</v>
      </c>
      <c r="F5" s="609"/>
      <c r="G5" s="609"/>
      <c r="H5" s="594" t="s">
        <v>106</v>
      </c>
      <c r="J5" s="138"/>
      <c r="K5" s="138"/>
      <c r="L5" s="70"/>
      <c r="M5" s="70"/>
      <c r="N5" s="70"/>
      <c r="O5" s="70"/>
      <c r="P5" s="70"/>
    </row>
    <row r="6" spans="2:21" s="66" customFormat="1" ht="17.25" customHeight="1" x14ac:dyDescent="0.2">
      <c r="B6" s="595"/>
      <c r="C6" s="595"/>
      <c r="D6" s="595"/>
      <c r="E6" s="316" t="s">
        <v>131</v>
      </c>
      <c r="F6" s="316" t="s">
        <v>132</v>
      </c>
      <c r="G6" s="316" t="s">
        <v>133</v>
      </c>
      <c r="H6" s="595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2:21" ht="18.75" customHeight="1" x14ac:dyDescent="0.2">
      <c r="B7" s="197">
        <v>0</v>
      </c>
      <c r="C7" s="197"/>
      <c r="D7" s="197" t="s">
        <v>22</v>
      </c>
      <c r="E7" s="225">
        <v>0.20932628538633266</v>
      </c>
      <c r="F7" s="225">
        <v>8.5274368967497238E-2</v>
      </c>
      <c r="G7" s="225">
        <v>2.1239397292812556E-2</v>
      </c>
      <c r="H7" s="225">
        <v>0.31584005164664242</v>
      </c>
      <c r="I7" s="138"/>
      <c r="J7" s="138"/>
      <c r="K7" s="138"/>
    </row>
    <row r="8" spans="2:21" s="165" customFormat="1" ht="16.5" customHeight="1" x14ac:dyDescent="0.2">
      <c r="B8" s="135">
        <v>1000</v>
      </c>
      <c r="C8" s="135"/>
      <c r="D8" s="85" t="s">
        <v>2</v>
      </c>
      <c r="E8" s="86">
        <v>7.0964247746087866E-2</v>
      </c>
      <c r="F8" s="86" t="s">
        <v>78</v>
      </c>
      <c r="G8" s="86" t="s">
        <v>78</v>
      </c>
      <c r="H8" s="86">
        <v>7.0964247746087866E-2</v>
      </c>
      <c r="I8" s="509"/>
    </row>
    <row r="9" spans="2:21" ht="15" customHeight="1" x14ac:dyDescent="0.2">
      <c r="C9" s="200">
        <v>1100</v>
      </c>
      <c r="D9" s="201" t="s">
        <v>3</v>
      </c>
      <c r="E9" s="53">
        <v>3.0722418510888014E-2</v>
      </c>
      <c r="F9" s="53" t="s">
        <v>78</v>
      </c>
      <c r="G9" s="53" t="s">
        <v>78</v>
      </c>
      <c r="H9" s="53">
        <v>3.0722418510888014E-2</v>
      </c>
      <c r="J9" s="321"/>
    </row>
    <row r="10" spans="2:21" ht="15" customHeight="1" x14ac:dyDescent="0.2">
      <c r="C10" s="200">
        <v>1200</v>
      </c>
      <c r="D10" s="69" t="s">
        <v>4</v>
      </c>
      <c r="E10" s="53">
        <v>2.6857602615499871E-2</v>
      </c>
      <c r="F10" s="53" t="s">
        <v>78</v>
      </c>
      <c r="G10" s="53" t="s">
        <v>78</v>
      </c>
      <c r="H10" s="53">
        <v>2.6857602615499871E-2</v>
      </c>
    </row>
    <row r="11" spans="2:21" ht="15" customHeight="1" x14ac:dyDescent="0.2">
      <c r="C11" s="200">
        <v>1900</v>
      </c>
      <c r="D11" s="69" t="s">
        <v>178</v>
      </c>
      <c r="E11" s="53">
        <v>1.3384226619699983E-2</v>
      </c>
      <c r="F11" s="53" t="s">
        <v>78</v>
      </c>
      <c r="G11" s="53" t="s">
        <v>78</v>
      </c>
      <c r="H11" s="53">
        <v>1.3384226619699983E-2</v>
      </c>
    </row>
    <row r="12" spans="2:21" s="165" customFormat="1" ht="16.5" customHeight="1" x14ac:dyDescent="0.2">
      <c r="B12" s="135">
        <v>2000</v>
      </c>
      <c r="C12" s="135"/>
      <c r="D12" s="85" t="s">
        <v>6</v>
      </c>
      <c r="E12" s="86">
        <v>8.1634371743994363E-2</v>
      </c>
      <c r="F12" s="86">
        <v>4.5049816409905453E-3</v>
      </c>
      <c r="G12" s="86">
        <v>2.0232679690084824E-3</v>
      </c>
      <c r="H12" s="86">
        <v>8.8162621353993387E-2</v>
      </c>
    </row>
    <row r="13" spans="2:21" ht="15" customHeight="1" x14ac:dyDescent="0.2">
      <c r="C13" s="200">
        <v>2100</v>
      </c>
      <c r="D13" s="69" t="s">
        <v>25</v>
      </c>
      <c r="E13" s="53">
        <v>5.6837958827374982E-2</v>
      </c>
      <c r="F13" s="53">
        <v>4.5049816409905453E-3</v>
      </c>
      <c r="G13" s="53">
        <v>2.0232679690084824E-3</v>
      </c>
      <c r="H13" s="53">
        <v>6.3366208437374005E-2</v>
      </c>
    </row>
    <row r="14" spans="2:21" ht="15" customHeight="1" x14ac:dyDescent="0.2">
      <c r="C14" s="146">
        <v>2110</v>
      </c>
      <c r="D14" s="69" t="s">
        <v>72</v>
      </c>
      <c r="E14" s="53">
        <v>3.8669869307389651E-2</v>
      </c>
      <c r="F14" s="53">
        <v>3.0087680547973852E-3</v>
      </c>
      <c r="G14" s="53">
        <v>1.3512916403603792E-3</v>
      </c>
      <c r="H14" s="202">
        <v>4.3029929002547415E-2</v>
      </c>
    </row>
    <row r="15" spans="2:21" ht="15" customHeight="1" x14ac:dyDescent="0.2">
      <c r="C15" s="146">
        <v>2120</v>
      </c>
      <c r="D15" s="69" t="s">
        <v>73</v>
      </c>
      <c r="E15" s="53">
        <v>1.8168089519985334E-2</v>
      </c>
      <c r="F15" s="53">
        <v>1.4962135861931606E-3</v>
      </c>
      <c r="G15" s="53">
        <v>6.71976328648103E-4</v>
      </c>
      <c r="H15" s="202">
        <v>2.0336279434826597E-2</v>
      </c>
    </row>
    <row r="16" spans="2:21" ht="15" customHeight="1" x14ac:dyDescent="0.2">
      <c r="C16" s="200">
        <v>2200</v>
      </c>
      <c r="D16" s="69" t="s">
        <v>7</v>
      </c>
      <c r="E16" s="53">
        <v>1.7093498168103318E-2</v>
      </c>
      <c r="F16" s="53" t="s">
        <v>78</v>
      </c>
      <c r="G16" s="53" t="s">
        <v>78</v>
      </c>
      <c r="H16" s="202">
        <v>1.7093498168103318E-2</v>
      </c>
    </row>
    <row r="17" spans="2:9" ht="15" customHeight="1" x14ac:dyDescent="0.2">
      <c r="C17" s="200">
        <v>2900</v>
      </c>
      <c r="D17" s="69" t="s">
        <v>5</v>
      </c>
      <c r="E17" s="53">
        <v>7.7029147485160598E-3</v>
      </c>
      <c r="F17" s="53" t="s">
        <v>78</v>
      </c>
      <c r="G17" s="53" t="s">
        <v>78</v>
      </c>
      <c r="H17" s="202">
        <v>7.7029147485160598E-3</v>
      </c>
    </row>
    <row r="18" spans="2:9" s="165" customFormat="1" ht="16.5" customHeight="1" x14ac:dyDescent="0.2">
      <c r="B18" s="135">
        <v>3000</v>
      </c>
      <c r="C18" s="135"/>
      <c r="D18" s="85" t="s">
        <v>8</v>
      </c>
      <c r="E18" s="86">
        <v>2.3643606655131253E-4</v>
      </c>
      <c r="F18" s="86">
        <v>7.6128022132636863E-3</v>
      </c>
      <c r="G18" s="86">
        <v>7.821499538373744E-3</v>
      </c>
      <c r="H18" s="86">
        <v>1.5670737818188743E-2</v>
      </c>
    </row>
    <row r="19" spans="2:9" ht="15" customHeight="1" x14ac:dyDescent="0.2">
      <c r="C19" s="204">
        <v>3100</v>
      </c>
      <c r="D19" s="77" t="s">
        <v>71</v>
      </c>
      <c r="E19" s="53">
        <v>2.3643606655131253E-4</v>
      </c>
      <c r="F19" s="53" t="s">
        <v>78</v>
      </c>
      <c r="G19" s="53">
        <v>6.0371122914655712E-3</v>
      </c>
      <c r="H19" s="53">
        <v>6.2735483580168838E-3</v>
      </c>
    </row>
    <row r="20" spans="2:9" ht="15" customHeight="1" x14ac:dyDescent="0.2">
      <c r="C20" s="204">
        <v>3200</v>
      </c>
      <c r="D20" s="77" t="s">
        <v>9</v>
      </c>
      <c r="E20" s="53" t="s">
        <v>78</v>
      </c>
      <c r="F20" s="53">
        <v>6.4686846891945232E-3</v>
      </c>
      <c r="G20" s="53" t="s">
        <v>78</v>
      </c>
      <c r="H20" s="203">
        <v>6.4686846891945232E-3</v>
      </c>
    </row>
    <row r="21" spans="2:9" ht="15" customHeight="1" x14ac:dyDescent="0.2">
      <c r="C21" s="204">
        <v>3300</v>
      </c>
      <c r="D21" s="77" t="s">
        <v>11</v>
      </c>
      <c r="E21" s="53" t="s">
        <v>78</v>
      </c>
      <c r="F21" s="53">
        <v>1.1441175240691629E-3</v>
      </c>
      <c r="G21" s="53">
        <v>1.7843872469081735E-3</v>
      </c>
      <c r="H21" s="203">
        <v>2.9285047709773364E-3</v>
      </c>
    </row>
    <row r="22" spans="2:9" s="165" customFormat="1" ht="16.5" customHeight="1" x14ac:dyDescent="0.2">
      <c r="B22" s="135">
        <v>4000</v>
      </c>
      <c r="C22" s="135"/>
      <c r="D22" s="85" t="s">
        <v>10</v>
      </c>
      <c r="E22" s="86">
        <v>5.3542137355721997E-2</v>
      </c>
      <c r="F22" s="86">
        <v>7.3156585113243008E-2</v>
      </c>
      <c r="G22" s="86">
        <v>1.1394629785430328E-2</v>
      </c>
      <c r="H22" s="86">
        <v>0.13809335225439534</v>
      </c>
      <c r="I22" s="509"/>
    </row>
    <row r="23" spans="2:9" ht="15" customHeight="1" x14ac:dyDescent="0.2">
      <c r="C23" s="204">
        <v>4100</v>
      </c>
      <c r="D23" s="77" t="s">
        <v>21</v>
      </c>
      <c r="E23" s="53">
        <v>4.1349753608000188E-2</v>
      </c>
      <c r="F23" s="53">
        <v>5.1277463792941978E-2</v>
      </c>
      <c r="G23" s="53">
        <v>8.9684485395037511E-3</v>
      </c>
      <c r="H23" s="53">
        <v>0.10159566594044592</v>
      </c>
    </row>
    <row r="24" spans="2:9" ht="15" customHeight="1" x14ac:dyDescent="0.2">
      <c r="C24" s="204">
        <v>4200</v>
      </c>
      <c r="D24" s="77" t="s">
        <v>12</v>
      </c>
      <c r="E24" s="53">
        <v>1.9323510409054671E-3</v>
      </c>
      <c r="F24" s="53">
        <v>1.8902492861925566E-2</v>
      </c>
      <c r="G24" s="53" t="s">
        <v>78</v>
      </c>
      <c r="H24" s="53">
        <v>2.0834843902831031E-2</v>
      </c>
    </row>
    <row r="25" spans="2:9" ht="15" customHeight="1" x14ac:dyDescent="0.2">
      <c r="C25" s="146">
        <v>4210</v>
      </c>
      <c r="D25" s="69" t="s">
        <v>13</v>
      </c>
      <c r="E25" s="53">
        <v>4.6270583003992985E-4</v>
      </c>
      <c r="F25" s="53" t="s">
        <v>78</v>
      </c>
      <c r="G25" s="53" t="s">
        <v>78</v>
      </c>
      <c r="H25" s="53">
        <v>4.6270583003992985E-4</v>
      </c>
    </row>
    <row r="26" spans="2:9" ht="15" customHeight="1" x14ac:dyDescent="0.2">
      <c r="C26" s="146">
        <v>4220</v>
      </c>
      <c r="D26" s="69" t="s">
        <v>14</v>
      </c>
      <c r="E26" s="53">
        <v>4.0080701162662988E-4</v>
      </c>
      <c r="F26" s="53" t="s">
        <v>78</v>
      </c>
      <c r="G26" s="53" t="s">
        <v>78</v>
      </c>
      <c r="H26" s="53">
        <v>4.0080701162662988E-4</v>
      </c>
    </row>
    <row r="27" spans="2:9" ht="15" customHeight="1" x14ac:dyDescent="0.2">
      <c r="C27" s="146">
        <v>4230</v>
      </c>
      <c r="D27" s="69" t="s">
        <v>15</v>
      </c>
      <c r="E27" s="53">
        <v>2.6659904709173406E-4</v>
      </c>
      <c r="F27" s="53">
        <v>1.1141399955863189E-2</v>
      </c>
      <c r="G27" s="53" t="s">
        <v>78</v>
      </c>
      <c r="H27" s="53">
        <v>1.1407999002954923E-2</v>
      </c>
    </row>
    <row r="28" spans="2:9" ht="15" customHeight="1" x14ac:dyDescent="0.2">
      <c r="C28" s="146">
        <v>4240</v>
      </c>
      <c r="D28" s="69" t="s">
        <v>16</v>
      </c>
      <c r="E28" s="53" t="s">
        <v>78</v>
      </c>
      <c r="F28" s="53">
        <v>7.761092906062376E-3</v>
      </c>
      <c r="G28" s="53" t="s">
        <v>78</v>
      </c>
      <c r="H28" s="53">
        <v>7.761092906062376E-3</v>
      </c>
    </row>
    <row r="29" spans="2:9" ht="15" customHeight="1" x14ac:dyDescent="0.2">
      <c r="C29" s="146">
        <v>4250</v>
      </c>
      <c r="D29" s="69" t="s">
        <v>20</v>
      </c>
      <c r="E29" s="53">
        <v>8.0223915214717317E-4</v>
      </c>
      <c r="F29" s="53" t="s">
        <v>78</v>
      </c>
      <c r="G29" s="53" t="s">
        <v>78</v>
      </c>
      <c r="H29" s="203">
        <v>8.0223915214717317E-4</v>
      </c>
    </row>
    <row r="30" spans="2:9" s="134" customFormat="1" ht="15" customHeight="1" x14ac:dyDescent="0.2">
      <c r="C30" s="204">
        <v>4300</v>
      </c>
      <c r="D30" s="77" t="s">
        <v>18</v>
      </c>
      <c r="E30" s="53">
        <v>6.1389323772102359E-3</v>
      </c>
      <c r="F30" s="53" t="s">
        <v>78</v>
      </c>
      <c r="G30" s="53" t="s">
        <v>78</v>
      </c>
      <c r="H30" s="53">
        <v>6.1389323772102359E-3</v>
      </c>
    </row>
    <row r="31" spans="2:9" s="134" customFormat="1" ht="15" customHeight="1" x14ac:dyDescent="0.2">
      <c r="C31" s="204">
        <v>4400</v>
      </c>
      <c r="D31" s="206" t="s">
        <v>113</v>
      </c>
      <c r="E31" s="53">
        <v>5.9495782407961424E-4</v>
      </c>
      <c r="F31" s="53">
        <v>2.9766284583754741E-3</v>
      </c>
      <c r="G31" s="53">
        <v>2.4261812459265772E-3</v>
      </c>
      <c r="H31" s="53">
        <v>5.9977675283816659E-3</v>
      </c>
    </row>
    <row r="32" spans="2:9" s="134" customFormat="1" ht="15" customHeight="1" x14ac:dyDescent="0.2">
      <c r="C32" s="204">
        <v>4500</v>
      </c>
      <c r="D32" s="206" t="s">
        <v>270</v>
      </c>
      <c r="E32" s="53">
        <v>1.4848982262349207E-3</v>
      </c>
      <c r="F32" s="53" t="s">
        <v>78</v>
      </c>
      <c r="G32" s="53" t="s">
        <v>78</v>
      </c>
      <c r="H32" s="53">
        <v>1.4848982262349207E-3</v>
      </c>
    </row>
    <row r="33" spans="2:14" ht="15" customHeight="1" x14ac:dyDescent="0.2">
      <c r="C33" s="204">
        <v>4600</v>
      </c>
      <c r="D33" s="206" t="s">
        <v>126</v>
      </c>
      <c r="E33" s="53">
        <v>2.0412442792915719E-3</v>
      </c>
      <c r="F33" s="53" t="s">
        <v>78</v>
      </c>
      <c r="G33" s="53" t="s">
        <v>78</v>
      </c>
      <c r="H33" s="53">
        <v>2.0412442792915719E-3</v>
      </c>
      <c r="M33" s="221"/>
      <c r="N33" s="221"/>
    </row>
    <row r="34" spans="2:14" s="134" customFormat="1" ht="16.5" customHeight="1" x14ac:dyDescent="0.2">
      <c r="B34" s="135">
        <v>5000</v>
      </c>
      <c r="C34" s="135"/>
      <c r="D34" s="85" t="s">
        <v>102</v>
      </c>
      <c r="E34" s="86">
        <v>2.9469335882545667E-3</v>
      </c>
      <c r="F34" s="86" t="s">
        <v>78</v>
      </c>
      <c r="G34" s="86" t="s">
        <v>78</v>
      </c>
      <c r="H34" s="86">
        <v>2.9469335882545667E-3</v>
      </c>
    </row>
    <row r="35" spans="2:14" s="134" customFormat="1" ht="15" customHeight="1" x14ac:dyDescent="0.2">
      <c r="C35" s="146">
        <v>5100</v>
      </c>
      <c r="D35" s="69" t="s">
        <v>139</v>
      </c>
      <c r="E35" s="53">
        <v>-1.159643740496036E-7</v>
      </c>
      <c r="F35" s="53" t="s">
        <v>78</v>
      </c>
      <c r="G35" s="53" t="s">
        <v>78</v>
      </c>
      <c r="H35" s="53">
        <v>-1.159643740496036E-7</v>
      </c>
    </row>
    <row r="36" spans="2:14" s="134" customFormat="1" ht="15" customHeight="1" x14ac:dyDescent="0.2">
      <c r="C36" s="146">
        <v>5200</v>
      </c>
      <c r="D36" s="69" t="s">
        <v>80</v>
      </c>
      <c r="E36" s="53">
        <v>2.9470495526286162E-3</v>
      </c>
      <c r="F36" s="53" t="s">
        <v>78</v>
      </c>
      <c r="G36" s="53" t="s">
        <v>78</v>
      </c>
      <c r="H36" s="53">
        <v>2.9470495526286162E-3</v>
      </c>
    </row>
    <row r="37" spans="2:14" s="165" customFormat="1" ht="16.5" customHeight="1" x14ac:dyDescent="0.2">
      <c r="B37" s="207">
        <v>9000</v>
      </c>
      <c r="C37" s="207"/>
      <c r="D37" s="208" t="s">
        <v>17</v>
      </c>
      <c r="E37" s="322">
        <v>2.1588857225455458E-6</v>
      </c>
      <c r="F37" s="209" t="s">
        <v>78</v>
      </c>
      <c r="G37" s="209" t="s">
        <v>78</v>
      </c>
      <c r="H37" s="322">
        <v>2.1588857225455458E-6</v>
      </c>
    </row>
    <row r="38" spans="2:14" ht="16.5" customHeight="1" x14ac:dyDescent="0.2">
      <c r="B38" s="130"/>
      <c r="C38" s="130"/>
      <c r="D38" s="54"/>
      <c r="E38" s="141"/>
      <c r="F38" s="141"/>
      <c r="G38" s="141"/>
      <c r="H38" s="141"/>
      <c r="I38" s="141"/>
      <c r="J38" s="141"/>
      <c r="K38" s="141"/>
      <c r="L38" s="141"/>
      <c r="M38" s="141"/>
      <c r="N38" s="141"/>
    </row>
    <row r="39" spans="2:14" x14ac:dyDescent="0.2">
      <c r="D39" s="323"/>
      <c r="E39" s="324"/>
      <c r="H39" s="221"/>
    </row>
    <row r="40" spans="2:14" x14ac:dyDescent="0.2">
      <c r="B40" s="180"/>
      <c r="C40" s="180"/>
      <c r="H40" s="221"/>
    </row>
    <row r="41" spans="2:14" ht="12.75" x14ac:dyDescent="0.2">
      <c r="H41" s="138"/>
    </row>
    <row r="42" spans="2:14" x14ac:dyDescent="0.2">
      <c r="H42" s="221"/>
    </row>
  </sheetData>
  <mergeCells count="6">
    <mergeCell ref="B2:H2"/>
    <mergeCell ref="B3:H3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7">
    <pageSetUpPr fitToPage="1"/>
  </sheetPr>
  <dimension ref="B2:AQ38"/>
  <sheetViews>
    <sheetView showGridLines="0" workbookViewId="0">
      <selection activeCell="G8" sqref="G8"/>
    </sheetView>
  </sheetViews>
  <sheetFormatPr defaultColWidth="11.42578125" defaultRowHeight="11.25" x14ac:dyDescent="0.2"/>
  <cols>
    <col min="1" max="1" width="3.140625" style="64" customWidth="1"/>
    <col min="2" max="2" width="4.42578125" style="120" customWidth="1"/>
    <col min="3" max="3" width="5.7109375" style="120" customWidth="1"/>
    <col min="4" max="4" width="29.7109375" style="64" customWidth="1"/>
    <col min="5" max="7" width="9.42578125" style="64" customWidth="1"/>
    <col min="8" max="10" width="10.7109375" style="64" customWidth="1"/>
    <col min="11" max="13" width="10.7109375" style="134" customWidth="1"/>
    <col min="14" max="16" width="10.7109375" style="64" customWidth="1"/>
    <col min="17" max="19" width="10" style="64" customWidth="1"/>
    <col min="20" max="21" width="10" style="134" customWidth="1"/>
    <col min="22" max="23" width="10" style="134" bestFit="1" customWidth="1"/>
    <col min="24" max="24" width="7" style="134" customWidth="1"/>
    <col min="25" max="43" width="4.42578125" style="64" bestFit="1" customWidth="1"/>
    <col min="44" max="16384" width="11.42578125" style="64"/>
  </cols>
  <sheetData>
    <row r="2" spans="2:43" s="66" customFormat="1" x14ac:dyDescent="0.2">
      <c r="B2" s="610" t="s">
        <v>98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325"/>
      <c r="X2" s="325"/>
      <c r="Y2" s="326"/>
    </row>
    <row r="3" spans="2:43" s="66" customFormat="1" ht="12.75" x14ac:dyDescent="0.2">
      <c r="B3" s="611" t="s">
        <v>373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79"/>
      <c r="X3" s="79"/>
    </row>
    <row r="4" spans="2:43" s="66" customFormat="1" x14ac:dyDescent="0.2">
      <c r="B4" s="123"/>
      <c r="C4" s="123"/>
      <c r="D4" s="124"/>
      <c r="E4" s="315"/>
      <c r="F4" s="315"/>
      <c r="G4" s="315"/>
      <c r="H4" s="315"/>
      <c r="I4" s="315"/>
      <c r="J4" s="315"/>
      <c r="K4" s="315"/>
      <c r="L4" s="211"/>
      <c r="N4" s="343"/>
      <c r="P4" s="343"/>
      <c r="Q4" s="211"/>
      <c r="S4" s="343"/>
      <c r="V4" s="343"/>
      <c r="W4" s="343" t="s">
        <v>1</v>
      </c>
      <c r="X4" s="218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</row>
    <row r="5" spans="2:43" s="66" customFormat="1" ht="17.25" customHeight="1" x14ac:dyDescent="0.2">
      <c r="B5" s="128" t="s">
        <v>19</v>
      </c>
      <c r="C5" s="128"/>
      <c r="D5" s="127" t="s">
        <v>107</v>
      </c>
      <c r="E5" s="537">
        <v>2002</v>
      </c>
      <c r="F5" s="537">
        <v>2003</v>
      </c>
      <c r="G5" s="537">
        <v>2004</v>
      </c>
      <c r="H5" s="537">
        <v>2005</v>
      </c>
      <c r="I5" s="537">
        <v>2006</v>
      </c>
      <c r="J5" s="196">
        <v>2007</v>
      </c>
      <c r="K5" s="196">
        <v>2008</v>
      </c>
      <c r="L5" s="196">
        <v>2009</v>
      </c>
      <c r="M5" s="196">
        <v>2010</v>
      </c>
      <c r="N5" s="339">
        <v>2011</v>
      </c>
      <c r="O5" s="339">
        <v>2012</v>
      </c>
      <c r="P5" s="339">
        <v>2013</v>
      </c>
      <c r="Q5" s="339">
        <v>2014</v>
      </c>
      <c r="R5" s="339">
        <v>2015</v>
      </c>
      <c r="S5" s="339">
        <v>2016</v>
      </c>
      <c r="T5" s="374">
        <v>2017</v>
      </c>
      <c r="U5" s="488">
        <v>2018</v>
      </c>
      <c r="V5" s="428">
        <v>2019</v>
      </c>
      <c r="W5" s="428">
        <v>2020</v>
      </c>
      <c r="X5" s="219"/>
    </row>
    <row r="6" spans="2:43" ht="19.5" customHeight="1" x14ac:dyDescent="0.2">
      <c r="B6" s="197">
        <v>0</v>
      </c>
      <c r="C6" s="197"/>
      <c r="D6" s="197" t="s">
        <v>22</v>
      </c>
      <c r="E6" s="327">
        <v>477725.64373059606</v>
      </c>
      <c r="F6" s="327">
        <v>539229.73759129422</v>
      </c>
      <c r="G6" s="327">
        <v>633391.20372472308</v>
      </c>
      <c r="H6" s="327">
        <v>727944.25514386676</v>
      </c>
      <c r="I6" s="327">
        <v>802036.0370714888</v>
      </c>
      <c r="J6" s="327">
        <v>915110.20698455407</v>
      </c>
      <c r="K6" s="327">
        <v>1041894.0473415748</v>
      </c>
      <c r="L6" s="327">
        <v>1068717.0836593178</v>
      </c>
      <c r="M6" s="327">
        <v>1263144.541270592</v>
      </c>
      <c r="N6" s="327">
        <v>1459329.5803882647</v>
      </c>
      <c r="O6" s="327">
        <v>1570401.529742064</v>
      </c>
      <c r="P6" s="327">
        <v>1735340.4025192577</v>
      </c>
      <c r="Q6" s="327">
        <v>1840300.7862422881</v>
      </c>
      <c r="R6" s="327">
        <v>1924636.1510713357</v>
      </c>
      <c r="S6" s="327">
        <v>2015961.911959178</v>
      </c>
      <c r="T6" s="327">
        <v>2125534.9026577058</v>
      </c>
      <c r="U6" s="327">
        <v>2282073.7629001639</v>
      </c>
      <c r="V6" s="327">
        <v>2403946.3025068687</v>
      </c>
      <c r="W6" s="327">
        <v>2352331.9344146955</v>
      </c>
      <c r="X6" s="141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</row>
    <row r="7" spans="2:43" ht="16.5" customHeight="1" x14ac:dyDescent="0.2">
      <c r="B7" s="135">
        <v>1000</v>
      </c>
      <c r="C7" s="135">
        <v>0</v>
      </c>
      <c r="D7" s="85" t="s">
        <v>2</v>
      </c>
      <c r="E7" s="137">
        <v>97010.592049469997</v>
      </c>
      <c r="F7" s="137">
        <v>108198.44942806</v>
      </c>
      <c r="G7" s="137">
        <v>121221.26284697009</v>
      </c>
      <c r="H7" s="137">
        <v>150627.72329088999</v>
      </c>
      <c r="I7" s="137">
        <v>163892.23773474991</v>
      </c>
      <c r="J7" s="137">
        <v>194945.05817017006</v>
      </c>
      <c r="K7" s="137">
        <v>236895.04878365993</v>
      </c>
      <c r="L7" s="137">
        <v>236898.70525899393</v>
      </c>
      <c r="M7" s="137">
        <v>261885.07490800682</v>
      </c>
      <c r="N7" s="137">
        <v>317717.85465666023</v>
      </c>
      <c r="O7" s="137">
        <v>325228.64379933989</v>
      </c>
      <c r="P7" s="137">
        <v>364615.61446038994</v>
      </c>
      <c r="Q7" s="137">
        <v>386613.07821233</v>
      </c>
      <c r="R7" s="137">
        <v>406414.63888816989</v>
      </c>
      <c r="S7" s="137">
        <v>457423.05284133658</v>
      </c>
      <c r="T7" s="137">
        <v>463219.6373963168</v>
      </c>
      <c r="U7" s="137">
        <v>495295.87152798788</v>
      </c>
      <c r="V7" s="137">
        <v>540696.68786181987</v>
      </c>
      <c r="W7" s="137">
        <v>528531.65804822999</v>
      </c>
      <c r="X7" s="141"/>
    </row>
    <row r="8" spans="2:43" ht="15" customHeight="1" x14ac:dyDescent="0.2">
      <c r="B8" s="199"/>
      <c r="C8" s="200">
        <v>1100</v>
      </c>
      <c r="D8" s="201" t="s">
        <v>3</v>
      </c>
      <c r="E8" s="228">
        <v>28577.145734461596</v>
      </c>
      <c r="F8" s="228">
        <v>34614.632492971199</v>
      </c>
      <c r="G8" s="228">
        <v>40841.5858718991</v>
      </c>
      <c r="H8" s="228">
        <v>48330.086787228705</v>
      </c>
      <c r="I8" s="228">
        <v>52663.0960952963</v>
      </c>
      <c r="J8" s="228">
        <v>62227.353938284403</v>
      </c>
      <c r="K8" s="228">
        <v>75840.073988210599</v>
      </c>
      <c r="L8" s="228">
        <v>76461.601181609585</v>
      </c>
      <c r="M8" s="228">
        <v>90975.018171921998</v>
      </c>
      <c r="N8" s="228">
        <v>107755.29579213769</v>
      </c>
      <c r="O8" s="228">
        <v>120107.74187115479</v>
      </c>
      <c r="P8" s="228">
        <v>130073.0809739555</v>
      </c>
      <c r="Q8" s="228">
        <v>145188.98659194799</v>
      </c>
      <c r="R8" s="228">
        <v>154161.0980611619</v>
      </c>
      <c r="S8" s="228">
        <v>166128.9913395266</v>
      </c>
      <c r="T8" s="228">
        <v>182283.79528292682</v>
      </c>
      <c r="U8" s="228">
        <v>200816.60147447791</v>
      </c>
      <c r="V8" s="228">
        <v>224532.60099012981</v>
      </c>
      <c r="W8" s="228">
        <v>228816.21817384002</v>
      </c>
      <c r="X8" s="229"/>
    </row>
    <row r="9" spans="2:43" ht="15" customHeight="1" x14ac:dyDescent="0.2">
      <c r="B9" s="199"/>
      <c r="C9" s="200">
        <v>1200</v>
      </c>
      <c r="D9" s="69" t="s">
        <v>4</v>
      </c>
      <c r="E9" s="228">
        <v>43964.936922749999</v>
      </c>
      <c r="F9" s="228">
        <v>46512.224706640001</v>
      </c>
      <c r="G9" s="228">
        <v>54563.650001800001</v>
      </c>
      <c r="H9" s="228">
        <v>72455.323210069997</v>
      </c>
      <c r="I9" s="228">
        <v>78594.672963079996</v>
      </c>
      <c r="J9" s="228">
        <v>99061.613981779999</v>
      </c>
      <c r="K9" s="228">
        <v>120478.55392787</v>
      </c>
      <c r="L9" s="228">
        <v>120766.9897026195</v>
      </c>
      <c r="M9" s="228">
        <v>128254.50882640282</v>
      </c>
      <c r="N9" s="228">
        <v>153651.9886240745</v>
      </c>
      <c r="O9" s="228">
        <v>148423.44561823999</v>
      </c>
      <c r="P9" s="228">
        <v>171002.9364602</v>
      </c>
      <c r="Q9" s="228">
        <v>171351.79268439999</v>
      </c>
      <c r="R9" s="228">
        <v>164057.05798787999</v>
      </c>
      <c r="S9" s="228">
        <v>197940.65881798</v>
      </c>
      <c r="T9" s="228">
        <v>184501.37677731999</v>
      </c>
      <c r="U9" s="228">
        <v>194813.65125457</v>
      </c>
      <c r="V9" s="228">
        <v>207504.64649650001</v>
      </c>
      <c r="W9" s="228">
        <v>200031.61722169002</v>
      </c>
      <c r="X9" s="229"/>
    </row>
    <row r="10" spans="2:43" ht="15" customHeight="1" x14ac:dyDescent="0.2">
      <c r="B10" s="199"/>
      <c r="C10" s="200">
        <v>1900</v>
      </c>
      <c r="D10" s="69" t="s">
        <v>178</v>
      </c>
      <c r="E10" s="228">
        <v>24468.509392258413</v>
      </c>
      <c r="F10" s="228">
        <v>27071.592228448797</v>
      </c>
      <c r="G10" s="228">
        <v>25816.026973270989</v>
      </c>
      <c r="H10" s="228">
        <v>29842.313293591302</v>
      </c>
      <c r="I10" s="228">
        <v>32634.468676373639</v>
      </c>
      <c r="J10" s="228">
        <v>33656.09025010567</v>
      </c>
      <c r="K10" s="228">
        <v>40576.420867579342</v>
      </c>
      <c r="L10" s="228">
        <v>39670.114374764838</v>
      </c>
      <c r="M10" s="228">
        <v>42655.54790968202</v>
      </c>
      <c r="N10" s="228">
        <v>56310.570240448054</v>
      </c>
      <c r="O10" s="228">
        <v>56697.456309945119</v>
      </c>
      <c r="P10" s="228">
        <v>63539.597026234413</v>
      </c>
      <c r="Q10" s="228">
        <v>70072.298935982049</v>
      </c>
      <c r="R10" s="228">
        <v>88196.482839127988</v>
      </c>
      <c r="S10" s="228">
        <v>93353.402683830005</v>
      </c>
      <c r="T10" s="228">
        <v>96434.465336070003</v>
      </c>
      <c r="U10" s="228">
        <v>99665.618798940006</v>
      </c>
      <c r="V10" s="228">
        <v>108659.44037519001</v>
      </c>
      <c r="W10" s="228">
        <v>99683.822652700008</v>
      </c>
      <c r="X10" s="229"/>
    </row>
    <row r="11" spans="2:43" ht="16.5" customHeight="1" x14ac:dyDescent="0.2">
      <c r="B11" s="135">
        <v>2000</v>
      </c>
      <c r="C11" s="135"/>
      <c r="D11" s="85" t="s">
        <v>6</v>
      </c>
      <c r="E11" s="137">
        <v>116840.03362979997</v>
      </c>
      <c r="F11" s="137">
        <v>132570.00445086998</v>
      </c>
      <c r="G11" s="137">
        <v>157122.25385819984</v>
      </c>
      <c r="H11" s="137">
        <v>181725.79808671991</v>
      </c>
      <c r="I11" s="137">
        <v>205691.42171133001</v>
      </c>
      <c r="J11" s="137">
        <v>232588.72233274003</v>
      </c>
      <c r="K11" s="137">
        <v>264979.70856726001</v>
      </c>
      <c r="L11" s="137">
        <v>296331.69776333414</v>
      </c>
      <c r="M11" s="137">
        <v>347907.12121822353</v>
      </c>
      <c r="N11" s="137">
        <v>395667.5642912921</v>
      </c>
      <c r="O11" s="137">
        <v>439646.60701987997</v>
      </c>
      <c r="P11" s="137">
        <v>475256.60673763411</v>
      </c>
      <c r="Q11" s="137">
        <v>509856.3472224914</v>
      </c>
      <c r="R11" s="137">
        <v>533070.62134299125</v>
      </c>
      <c r="S11" s="137">
        <v>570769.92654124822</v>
      </c>
      <c r="T11" s="137">
        <v>598882.83566678665</v>
      </c>
      <c r="U11" s="137">
        <v>625402.45710122073</v>
      </c>
      <c r="V11" s="137">
        <v>663047.78482709278</v>
      </c>
      <c r="W11" s="137">
        <v>656622.7068146891</v>
      </c>
      <c r="X11" s="141"/>
    </row>
    <row r="12" spans="2:43" ht="15" customHeight="1" x14ac:dyDescent="0.2">
      <c r="B12" s="199"/>
      <c r="C12" s="200">
        <v>2100</v>
      </c>
      <c r="D12" s="69" t="s">
        <v>25</v>
      </c>
      <c r="E12" s="228">
        <v>84217.654112120013</v>
      </c>
      <c r="F12" s="228">
        <v>95151.335120830001</v>
      </c>
      <c r="G12" s="228">
        <v>114761.13973919002</v>
      </c>
      <c r="H12" s="228">
        <v>132781.30685111001</v>
      </c>
      <c r="I12" s="228">
        <v>149527.35149962001</v>
      </c>
      <c r="J12" s="228">
        <v>170318.72229540002</v>
      </c>
      <c r="K12" s="228">
        <v>191920.06900775997</v>
      </c>
      <c r="L12" s="228">
        <v>214774.89604568999</v>
      </c>
      <c r="M12" s="228">
        <v>251525.26271071</v>
      </c>
      <c r="N12" s="228">
        <v>287284.31209082995</v>
      </c>
      <c r="O12" s="228">
        <v>315478.2938782</v>
      </c>
      <c r="P12" s="228">
        <v>334685.87748259003</v>
      </c>
      <c r="Q12" s="228">
        <v>354200.67528498993</v>
      </c>
      <c r="R12" s="228">
        <v>365425.58847061999</v>
      </c>
      <c r="S12" s="228">
        <v>395795.80566824827</v>
      </c>
      <c r="T12" s="228">
        <v>417353.48259348667</v>
      </c>
      <c r="U12" s="228">
        <v>443539.56554678082</v>
      </c>
      <c r="V12" s="228">
        <v>471205.58764553285</v>
      </c>
      <c r="W12" s="228">
        <v>471942.5382971291</v>
      </c>
      <c r="X12" s="522"/>
    </row>
    <row r="13" spans="2:43" ht="15" customHeight="1" x14ac:dyDescent="0.2">
      <c r="C13" s="146">
        <v>2110</v>
      </c>
      <c r="D13" s="69" t="s">
        <v>72</v>
      </c>
      <c r="E13" s="228">
        <v>58282.275672975549</v>
      </c>
      <c r="F13" s="228">
        <v>69663.082881852984</v>
      </c>
      <c r="G13" s="228">
        <v>83362.240230789874</v>
      </c>
      <c r="H13" s="228">
        <v>93710.817472893803</v>
      </c>
      <c r="I13" s="228">
        <v>103892.30640725739</v>
      </c>
      <c r="J13" s="228">
        <v>118332.37109104398</v>
      </c>
      <c r="K13" s="228">
        <v>132851.02385759744</v>
      </c>
      <c r="L13" s="228">
        <v>148099.35400195041</v>
      </c>
      <c r="M13" s="228">
        <v>176009.49719795623</v>
      </c>
      <c r="N13" s="228">
        <v>201872.20937103452</v>
      </c>
      <c r="O13" s="228">
        <v>220676.73915463401</v>
      </c>
      <c r="P13" s="228">
        <v>232477.30440896709</v>
      </c>
      <c r="Q13" s="228">
        <v>242671.9187195843</v>
      </c>
      <c r="R13" s="228">
        <v>250771.60319832581</v>
      </c>
      <c r="S13" s="228">
        <v>270964.68496283691</v>
      </c>
      <c r="T13" s="228">
        <v>285656.31309396401</v>
      </c>
      <c r="U13" s="228">
        <v>303929.62718065188</v>
      </c>
      <c r="V13" s="228">
        <v>323456.51501755568</v>
      </c>
      <c r="W13" s="228">
        <v>320480.81172913965</v>
      </c>
      <c r="X13" s="229"/>
    </row>
    <row r="14" spans="2:43" ht="15" customHeight="1" x14ac:dyDescent="0.2">
      <c r="C14" s="146">
        <v>2120</v>
      </c>
      <c r="D14" s="69" t="s">
        <v>73</v>
      </c>
      <c r="E14" s="228">
        <v>25935.378439144468</v>
      </c>
      <c r="F14" s="228">
        <v>25488.252238977013</v>
      </c>
      <c r="G14" s="228">
        <v>31398.899508400147</v>
      </c>
      <c r="H14" s="228">
        <v>39070.489378216218</v>
      </c>
      <c r="I14" s="228">
        <v>45635.045092362619</v>
      </c>
      <c r="J14" s="228">
        <v>51986.351204356033</v>
      </c>
      <c r="K14" s="228">
        <v>59069.045150162528</v>
      </c>
      <c r="L14" s="228">
        <v>66675.542043739581</v>
      </c>
      <c r="M14" s="228">
        <v>75515.765512753787</v>
      </c>
      <c r="N14" s="228">
        <v>85412.102719795439</v>
      </c>
      <c r="O14" s="228">
        <v>94801.554723565976</v>
      </c>
      <c r="P14" s="228">
        <v>102208.57307362293</v>
      </c>
      <c r="Q14" s="228">
        <v>111528.75656540565</v>
      </c>
      <c r="R14" s="228">
        <v>114653.98527229417</v>
      </c>
      <c r="S14" s="228">
        <v>124831.12070541135</v>
      </c>
      <c r="T14" s="228">
        <v>131697.16949952269</v>
      </c>
      <c r="U14" s="228">
        <v>139609.93836612895</v>
      </c>
      <c r="V14" s="228">
        <v>147749.07262797718</v>
      </c>
      <c r="W14" s="228">
        <v>151461.72656798948</v>
      </c>
      <c r="X14" s="229"/>
    </row>
    <row r="15" spans="2:43" ht="15" customHeight="1" x14ac:dyDescent="0.2">
      <c r="B15" s="199"/>
      <c r="C15" s="200">
        <v>2200</v>
      </c>
      <c r="D15" s="69" t="s">
        <v>7</v>
      </c>
      <c r="E15" s="228">
        <v>23847.752756090002</v>
      </c>
      <c r="F15" s="228">
        <v>26974.226242000001</v>
      </c>
      <c r="G15" s="228">
        <v>29821.351145100001</v>
      </c>
      <c r="H15" s="228">
        <v>35131.937707570003</v>
      </c>
      <c r="I15" s="228">
        <v>39336.728150559997</v>
      </c>
      <c r="J15" s="228">
        <v>43601.495788569999</v>
      </c>
      <c r="K15" s="228">
        <v>50517.60400598</v>
      </c>
      <c r="L15" s="228">
        <v>57183.492908040003</v>
      </c>
      <c r="M15" s="228">
        <v>64270.625875279999</v>
      </c>
      <c r="N15" s="228">
        <v>74978.801530669996</v>
      </c>
      <c r="O15" s="228">
        <v>85812.647514829994</v>
      </c>
      <c r="P15" s="228">
        <v>98044.565241239994</v>
      </c>
      <c r="Q15" s="228">
        <v>108781.71669630001</v>
      </c>
      <c r="R15" s="228">
        <v>118322.53768891</v>
      </c>
      <c r="S15" s="228">
        <v>124713.4497957</v>
      </c>
      <c r="T15" s="228">
        <v>128743.00204312001</v>
      </c>
      <c r="U15" s="228">
        <v>125907.9944731</v>
      </c>
      <c r="V15" s="228">
        <v>134006.552532</v>
      </c>
      <c r="W15" s="228">
        <v>127309.95135688002</v>
      </c>
      <c r="X15" s="229"/>
    </row>
    <row r="16" spans="2:43" ht="15" customHeight="1" x14ac:dyDescent="0.2">
      <c r="B16" s="199"/>
      <c r="C16" s="200">
        <v>2900</v>
      </c>
      <c r="D16" s="69" t="s">
        <v>5</v>
      </c>
      <c r="E16" s="228">
        <v>8774.6267615899615</v>
      </c>
      <c r="F16" s="228">
        <v>10444.443088039961</v>
      </c>
      <c r="G16" s="228">
        <v>12539.762973909827</v>
      </c>
      <c r="H16" s="228">
        <v>13812.55352803988</v>
      </c>
      <c r="I16" s="228">
        <v>16827.342061150001</v>
      </c>
      <c r="J16" s="228">
        <v>18668.504248770001</v>
      </c>
      <c r="K16" s="228">
        <v>22542.035553519996</v>
      </c>
      <c r="L16" s="228">
        <v>24373.308809604143</v>
      </c>
      <c r="M16" s="228">
        <v>32111.232632233554</v>
      </c>
      <c r="N16" s="228">
        <v>33404.450669792102</v>
      </c>
      <c r="O16" s="228">
        <v>38355.665626850001</v>
      </c>
      <c r="P16" s="228">
        <v>42526.164013804097</v>
      </c>
      <c r="Q16" s="228">
        <v>46873.955241201453</v>
      </c>
      <c r="R16" s="228">
        <v>49322.495183461237</v>
      </c>
      <c r="S16" s="228">
        <v>50260.671077300001</v>
      </c>
      <c r="T16" s="228">
        <v>52786.351030179991</v>
      </c>
      <c r="U16" s="228">
        <v>55954.897081339994</v>
      </c>
      <c r="V16" s="228">
        <v>57835.644649560003</v>
      </c>
      <c r="W16" s="228">
        <v>57370.217160680011</v>
      </c>
      <c r="X16" s="229"/>
    </row>
    <row r="17" spans="2:24" ht="16.5" customHeight="1" x14ac:dyDescent="0.2">
      <c r="B17" s="135">
        <v>3000</v>
      </c>
      <c r="C17" s="135"/>
      <c r="D17" s="85" t="s">
        <v>8</v>
      </c>
      <c r="E17" s="137">
        <v>17043.300182014897</v>
      </c>
      <c r="F17" s="137">
        <v>19388.865043122692</v>
      </c>
      <c r="G17" s="137">
        <v>21598.402434627718</v>
      </c>
      <c r="H17" s="137">
        <v>24449.95764287997</v>
      </c>
      <c r="I17" s="137">
        <v>28015.986018434312</v>
      </c>
      <c r="J17" s="137">
        <v>32356.265515772109</v>
      </c>
      <c r="K17" s="137">
        <v>36984.379764708952</v>
      </c>
      <c r="L17" s="137">
        <v>41789.01107306937</v>
      </c>
      <c r="M17" s="137">
        <v>47654.569208843925</v>
      </c>
      <c r="N17" s="137">
        <v>54441.69589836755</v>
      </c>
      <c r="O17" s="137">
        <v>60887.958726462137</v>
      </c>
      <c r="P17" s="137">
        <v>67882.775971615891</v>
      </c>
      <c r="Q17" s="137">
        <v>75331.433029824897</v>
      </c>
      <c r="R17" s="137">
        <v>85209.898325939459</v>
      </c>
      <c r="S17" s="137">
        <v>91481.166449604498</v>
      </c>
      <c r="T17" s="137">
        <v>97598.58319849908</v>
      </c>
      <c r="U17" s="137">
        <v>106721.60363878441</v>
      </c>
      <c r="V17" s="137">
        <v>116426.19344225962</v>
      </c>
      <c r="W17" s="137">
        <v>116713.43394664529</v>
      </c>
      <c r="X17" s="141"/>
    </row>
    <row r="18" spans="2:24" ht="15" customHeight="1" x14ac:dyDescent="0.2">
      <c r="B18" s="199"/>
      <c r="C18" s="204">
        <v>3100</v>
      </c>
      <c r="D18" s="77" t="s">
        <v>71</v>
      </c>
      <c r="E18" s="228">
        <v>7901.7323284348504</v>
      </c>
      <c r="F18" s="228">
        <v>9094.4374365493604</v>
      </c>
      <c r="G18" s="228">
        <v>10129.670705522622</v>
      </c>
      <c r="H18" s="228">
        <v>11025.7368765828</v>
      </c>
      <c r="I18" s="228">
        <v>12105.4857187826</v>
      </c>
      <c r="J18" s="228">
        <v>13139.6125199092</v>
      </c>
      <c r="K18" s="228">
        <v>14204.170718585701</v>
      </c>
      <c r="L18" s="228">
        <v>15606.781476945042</v>
      </c>
      <c r="M18" s="228">
        <v>17929.31295206225</v>
      </c>
      <c r="N18" s="228">
        <v>20279.599033721141</v>
      </c>
      <c r="O18" s="228">
        <v>22159.692099457101</v>
      </c>
      <c r="P18" s="228">
        <v>24759.874813054899</v>
      </c>
      <c r="Q18" s="228">
        <v>27673.1651273686</v>
      </c>
      <c r="R18" s="228">
        <v>32626.0576303325</v>
      </c>
      <c r="S18" s="228">
        <v>35676.426495481275</v>
      </c>
      <c r="T18" s="228">
        <v>40069.29460212405</v>
      </c>
      <c r="U18" s="228">
        <v>45259.383681671898</v>
      </c>
      <c r="V18" s="228">
        <v>49358.561132720999</v>
      </c>
      <c r="W18" s="228">
        <v>46724.498896575802</v>
      </c>
      <c r="X18" s="229"/>
    </row>
    <row r="19" spans="2:24" ht="15" customHeight="1" x14ac:dyDescent="0.2">
      <c r="B19" s="199"/>
      <c r="C19" s="204">
        <v>3200</v>
      </c>
      <c r="D19" s="77" t="s">
        <v>9</v>
      </c>
      <c r="E19" s="228">
        <v>6952.9973292264804</v>
      </c>
      <c r="F19" s="228">
        <v>7657.0205382992199</v>
      </c>
      <c r="G19" s="228">
        <v>8829.0811231103507</v>
      </c>
      <c r="H19" s="228">
        <v>10406.3482007891</v>
      </c>
      <c r="I19" s="228">
        <v>12309.3471343038</v>
      </c>
      <c r="J19" s="228">
        <v>14626.857636738599</v>
      </c>
      <c r="K19" s="228">
        <v>17035.374043615899</v>
      </c>
      <c r="L19" s="228">
        <v>20107.341587962201</v>
      </c>
      <c r="M19" s="228">
        <v>21366.5602870439</v>
      </c>
      <c r="N19" s="228">
        <v>24112.0333506073</v>
      </c>
      <c r="O19" s="228">
        <v>27029.652612982602</v>
      </c>
      <c r="P19" s="228">
        <v>29232.080936038401</v>
      </c>
      <c r="Q19" s="228">
        <v>32452.959452403898</v>
      </c>
      <c r="R19" s="228">
        <v>36218.714705243998</v>
      </c>
      <c r="S19" s="228">
        <v>39016.150515269997</v>
      </c>
      <c r="T19" s="228">
        <v>40435.82838064</v>
      </c>
      <c r="U19" s="228">
        <v>43120.201026960007</v>
      </c>
      <c r="V19" s="228">
        <v>46141.338013873843</v>
      </c>
      <c r="W19" s="228">
        <v>48177.846630660002</v>
      </c>
      <c r="X19" s="229"/>
    </row>
    <row r="20" spans="2:24" ht="15" customHeight="1" x14ac:dyDescent="0.2">
      <c r="B20" s="199"/>
      <c r="C20" s="204">
        <v>3300</v>
      </c>
      <c r="D20" s="77" t="s">
        <v>11</v>
      </c>
      <c r="E20" s="228">
        <v>2188.5705243535667</v>
      </c>
      <c r="F20" s="228">
        <v>2637.4070682741121</v>
      </c>
      <c r="G20" s="228">
        <v>2639.650605994746</v>
      </c>
      <c r="H20" s="228">
        <v>3017.8725655080721</v>
      </c>
      <c r="I20" s="228">
        <v>3601.153165347911</v>
      </c>
      <c r="J20" s="228">
        <v>4589.7953591243104</v>
      </c>
      <c r="K20" s="228">
        <v>5744.8350025073496</v>
      </c>
      <c r="L20" s="228">
        <v>6074.8880081621301</v>
      </c>
      <c r="M20" s="228">
        <v>8358.6959697377788</v>
      </c>
      <c r="N20" s="228">
        <v>10050.06351403911</v>
      </c>
      <c r="O20" s="228">
        <v>11698.614014022431</v>
      </c>
      <c r="P20" s="228">
        <v>13890.82022252259</v>
      </c>
      <c r="Q20" s="228">
        <v>15205.308450052391</v>
      </c>
      <c r="R20" s="228">
        <v>16365.125990362951</v>
      </c>
      <c r="S20" s="228">
        <v>16788.58943885324</v>
      </c>
      <c r="T20" s="228">
        <v>17093.460215735038</v>
      </c>
      <c r="U20" s="228">
        <v>18342.018930152502</v>
      </c>
      <c r="V20" s="228">
        <v>20926.294295664786</v>
      </c>
      <c r="W20" s="228">
        <v>21811.088419409498</v>
      </c>
      <c r="X20" s="522"/>
    </row>
    <row r="21" spans="2:24" ht="16.5" customHeight="1" x14ac:dyDescent="0.2">
      <c r="B21" s="135">
        <v>4000</v>
      </c>
      <c r="C21" s="135"/>
      <c r="D21" s="85" t="s">
        <v>10</v>
      </c>
      <c r="E21" s="137">
        <v>221678.90689992116</v>
      </c>
      <c r="F21" s="137">
        <v>251518.53056419155</v>
      </c>
      <c r="G21" s="137">
        <v>301675.00106057542</v>
      </c>
      <c r="H21" s="137">
        <v>335652.35700504686</v>
      </c>
      <c r="I21" s="137">
        <v>365394.65248126455</v>
      </c>
      <c r="J21" s="137">
        <v>409453.04182648181</v>
      </c>
      <c r="K21" s="137">
        <v>482863.9259388959</v>
      </c>
      <c r="L21" s="137">
        <v>475780.49726661807</v>
      </c>
      <c r="M21" s="137">
        <v>578157.18658143515</v>
      </c>
      <c r="N21" s="137">
        <v>659044.45729027211</v>
      </c>
      <c r="O21" s="137">
        <v>714303.03087291215</v>
      </c>
      <c r="P21" s="137">
        <v>797824.7502639977</v>
      </c>
      <c r="Q21" s="137">
        <v>838508.92564596178</v>
      </c>
      <c r="R21" s="137">
        <v>865718.99151646509</v>
      </c>
      <c r="S21" s="137">
        <v>862485.5577531989</v>
      </c>
      <c r="T21" s="137">
        <v>930911.9527185132</v>
      </c>
      <c r="U21" s="137">
        <v>1017747.396261871</v>
      </c>
      <c r="V21" s="137">
        <v>1042838.1900857462</v>
      </c>
      <c r="W21" s="137">
        <v>1028499.7128920807</v>
      </c>
      <c r="X21" s="141"/>
    </row>
    <row r="22" spans="2:24" ht="15" customHeight="1" x14ac:dyDescent="0.2">
      <c r="B22" s="199"/>
      <c r="C22" s="204">
        <v>4100</v>
      </c>
      <c r="D22" s="77" t="s">
        <v>21</v>
      </c>
      <c r="E22" s="228">
        <v>157862.15686612407</v>
      </c>
      <c r="F22" s="228">
        <v>177315.94725507119</v>
      </c>
      <c r="G22" s="228">
        <v>217698.10885476589</v>
      </c>
      <c r="H22" s="228">
        <v>243795.41392715549</v>
      </c>
      <c r="I22" s="228">
        <v>262912.99159319542</v>
      </c>
      <c r="J22" s="228">
        <v>297251.78140689118</v>
      </c>
      <c r="K22" s="228">
        <v>356850.12191946444</v>
      </c>
      <c r="L22" s="228">
        <v>354102.71854111634</v>
      </c>
      <c r="M22" s="228">
        <v>432635.81834067003</v>
      </c>
      <c r="N22" s="228">
        <v>484956.71317384311</v>
      </c>
      <c r="O22" s="228">
        <v>532426.65837541758</v>
      </c>
      <c r="P22" s="228">
        <v>593435.50937018462</v>
      </c>
      <c r="Q22" s="228">
        <v>612363.68730110303</v>
      </c>
      <c r="R22" s="228">
        <v>616144.63786501519</v>
      </c>
      <c r="S22" s="228">
        <v>576705.08301815402</v>
      </c>
      <c r="T22" s="228">
        <v>678770.54490082909</v>
      </c>
      <c r="U22" s="228">
        <v>741597.17476328812</v>
      </c>
      <c r="V22" s="228">
        <v>756804.22553020925</v>
      </c>
      <c r="W22" s="228">
        <v>756670.11876382725</v>
      </c>
      <c r="X22" s="229"/>
    </row>
    <row r="23" spans="2:24" ht="15" customHeight="1" x14ac:dyDescent="0.2">
      <c r="B23" s="199"/>
      <c r="C23" s="204">
        <v>4200</v>
      </c>
      <c r="D23" s="77" t="s">
        <v>12</v>
      </c>
      <c r="E23" s="228">
        <v>43414.581890586473</v>
      </c>
      <c r="F23" s="228">
        <v>50475.765031263523</v>
      </c>
      <c r="G23" s="228">
        <v>55897.12977880027</v>
      </c>
      <c r="H23" s="228">
        <v>61619.669182384103</v>
      </c>
      <c r="I23" s="228">
        <v>68512.88520080976</v>
      </c>
      <c r="J23" s="228">
        <v>72264.854050451409</v>
      </c>
      <c r="K23" s="228">
        <v>76658.101952375815</v>
      </c>
      <c r="L23" s="228">
        <v>70386.491199961223</v>
      </c>
      <c r="M23" s="228">
        <v>84426.15119495921</v>
      </c>
      <c r="N23" s="228">
        <v>101370.31918844259</v>
      </c>
      <c r="O23" s="228">
        <v>96071.141829227912</v>
      </c>
      <c r="P23" s="228">
        <v>99925.027008473713</v>
      </c>
      <c r="Q23" s="228">
        <v>110876.28079999966</v>
      </c>
      <c r="R23" s="228">
        <v>127717.92682969125</v>
      </c>
      <c r="S23" s="228">
        <v>183904.58974615001</v>
      </c>
      <c r="T23" s="228">
        <v>144419.11781890315</v>
      </c>
      <c r="U23" s="228">
        <v>155610.43428615463</v>
      </c>
      <c r="V23" s="228">
        <v>163776.87274932567</v>
      </c>
      <c r="W23" s="228">
        <v>155174.964054296</v>
      </c>
      <c r="X23" s="229"/>
    </row>
    <row r="24" spans="2:24" ht="15" customHeight="1" x14ac:dyDescent="0.2">
      <c r="C24" s="146">
        <v>4210</v>
      </c>
      <c r="D24" s="69" t="s">
        <v>13</v>
      </c>
      <c r="E24" s="228">
        <v>2666.0409390831901</v>
      </c>
      <c r="F24" s="228">
        <v>2315.12862634776</v>
      </c>
      <c r="G24" s="228">
        <v>2965.0261869993801</v>
      </c>
      <c r="H24" s="228">
        <v>3743.6769108225499</v>
      </c>
      <c r="I24" s="228">
        <v>4316.97322467699</v>
      </c>
      <c r="J24" s="228">
        <v>5238.0015720891297</v>
      </c>
      <c r="K24" s="228">
        <v>6037.4241101426696</v>
      </c>
      <c r="L24" s="228">
        <v>2110.7876778497998</v>
      </c>
      <c r="M24" s="228">
        <v>5786.851480196</v>
      </c>
      <c r="N24" s="228">
        <v>7150.10452088898</v>
      </c>
      <c r="O24" s="228">
        <v>4395.4785930311</v>
      </c>
      <c r="P24" s="228">
        <v>3799.2770249712698</v>
      </c>
      <c r="Q24" s="228">
        <v>4940.4099494765296</v>
      </c>
      <c r="R24" s="228">
        <v>4366.5817543079802</v>
      </c>
      <c r="S24" s="228">
        <v>3298.65889728</v>
      </c>
      <c r="T24" s="228">
        <v>4466.9054186399999</v>
      </c>
      <c r="U24" s="228">
        <v>5713.3330344300002</v>
      </c>
      <c r="V24" s="228">
        <v>5639.3938890400004</v>
      </c>
      <c r="W24" s="228">
        <v>3446.1674336999999</v>
      </c>
      <c r="X24" s="229"/>
    </row>
    <row r="25" spans="2:24" ht="15" customHeight="1" x14ac:dyDescent="0.2">
      <c r="C25" s="146">
        <v>4220</v>
      </c>
      <c r="D25" s="69" t="s">
        <v>14</v>
      </c>
      <c r="E25" s="228">
        <v>1796.47532343291</v>
      </c>
      <c r="F25" s="228">
        <v>1900.48946101655</v>
      </c>
      <c r="G25" s="228">
        <v>1999.48373864016</v>
      </c>
      <c r="H25" s="228">
        <v>2359.0866988579601</v>
      </c>
      <c r="I25" s="228">
        <v>2634.6435303220101</v>
      </c>
      <c r="J25" s="228">
        <v>2594.5502127650898</v>
      </c>
      <c r="K25" s="228">
        <v>2492.1948448123499</v>
      </c>
      <c r="L25" s="228">
        <v>2309.5640965226498</v>
      </c>
      <c r="M25" s="228">
        <v>2430.6245769894599</v>
      </c>
      <c r="N25" s="228">
        <v>2992.0870536350199</v>
      </c>
      <c r="O25" s="228">
        <v>3223.1369109275602</v>
      </c>
      <c r="P25" s="228">
        <v>3454.5544817032801</v>
      </c>
      <c r="Q25" s="228">
        <v>3400.5389265929002</v>
      </c>
      <c r="R25" s="228">
        <v>2599.16540728052</v>
      </c>
      <c r="S25" s="228">
        <v>2683.8990637400002</v>
      </c>
      <c r="T25" s="228">
        <v>2943.84753052</v>
      </c>
      <c r="U25" s="228">
        <v>2767.62682593</v>
      </c>
      <c r="V25" s="228">
        <v>3640.9474732600002</v>
      </c>
      <c r="W25" s="228">
        <v>2985.1538083</v>
      </c>
      <c r="X25" s="229"/>
    </row>
    <row r="26" spans="2:24" ht="15" customHeight="1" x14ac:dyDescent="0.2">
      <c r="C26" s="146">
        <v>4230</v>
      </c>
      <c r="D26" s="69" t="s">
        <v>15</v>
      </c>
      <c r="E26" s="228">
        <v>26940.376712379999</v>
      </c>
      <c r="F26" s="228">
        <v>32016.806651840001</v>
      </c>
      <c r="G26" s="228">
        <v>33706.602796680003</v>
      </c>
      <c r="H26" s="228">
        <v>35890.768739300001</v>
      </c>
      <c r="I26" s="228">
        <v>40521.190553339999</v>
      </c>
      <c r="J26" s="228">
        <v>41788.632244439999</v>
      </c>
      <c r="K26" s="228">
        <v>44348.934213009998</v>
      </c>
      <c r="L26" s="228">
        <v>41494.900662959997</v>
      </c>
      <c r="M26" s="228">
        <v>48976.993936710001</v>
      </c>
      <c r="N26" s="228">
        <v>62009.844643620003</v>
      </c>
      <c r="O26" s="228">
        <v>55669.026460680005</v>
      </c>
      <c r="P26" s="228">
        <v>61384.83851809</v>
      </c>
      <c r="Q26" s="228">
        <v>66533.646933609998</v>
      </c>
      <c r="R26" s="228">
        <v>70589.92104447</v>
      </c>
      <c r="S26" s="228">
        <v>99550.195003250003</v>
      </c>
      <c r="T26" s="228">
        <v>84362.240812127522</v>
      </c>
      <c r="U26" s="228">
        <v>90060.221167199736</v>
      </c>
      <c r="V26" s="228">
        <v>91997.580603755254</v>
      </c>
      <c r="W26" s="228">
        <v>84965.15949296052</v>
      </c>
      <c r="X26" s="229"/>
    </row>
    <row r="27" spans="2:24" ht="15" customHeight="1" x14ac:dyDescent="0.2">
      <c r="C27" s="146">
        <v>4240</v>
      </c>
      <c r="D27" s="69" t="s">
        <v>16</v>
      </c>
      <c r="E27" s="228">
        <v>10086.864</v>
      </c>
      <c r="F27" s="228">
        <v>12248.938</v>
      </c>
      <c r="G27" s="228">
        <v>14921.403</v>
      </c>
      <c r="H27" s="228">
        <v>17326.45</v>
      </c>
      <c r="I27" s="228">
        <v>18638.159</v>
      </c>
      <c r="J27" s="228">
        <v>19838.084999999999</v>
      </c>
      <c r="K27" s="228">
        <v>20567.414000000001</v>
      </c>
      <c r="L27" s="228">
        <v>21151.655999999999</v>
      </c>
      <c r="M27" s="228">
        <v>23527.429</v>
      </c>
      <c r="N27" s="228">
        <v>25473.719000000001</v>
      </c>
      <c r="O27" s="228">
        <v>28700.078000000001</v>
      </c>
      <c r="P27" s="228">
        <v>26169.444</v>
      </c>
      <c r="Q27" s="228">
        <v>30313.367999999999</v>
      </c>
      <c r="R27" s="228">
        <v>44470.082000000002</v>
      </c>
      <c r="S27" s="228">
        <v>72653.383000000002</v>
      </c>
      <c r="T27" s="228">
        <v>47436.325894665613</v>
      </c>
      <c r="U27" s="228">
        <v>51861.392323554915</v>
      </c>
      <c r="V27" s="228">
        <v>56940.011332400391</v>
      </c>
      <c r="W27" s="228">
        <v>57803.519831345475</v>
      </c>
      <c r="X27" s="229"/>
    </row>
    <row r="28" spans="2:24" ht="15" customHeight="1" x14ac:dyDescent="0.2">
      <c r="C28" s="146">
        <v>4250</v>
      </c>
      <c r="D28" s="69" t="s">
        <v>20</v>
      </c>
      <c r="E28" s="228">
        <v>1924.8249156903801</v>
      </c>
      <c r="F28" s="228">
        <v>1994.4022920592099</v>
      </c>
      <c r="G28" s="228">
        <v>2304.6140564807301</v>
      </c>
      <c r="H28" s="228">
        <v>2299.6868334035898</v>
      </c>
      <c r="I28" s="228">
        <v>2401.9188924707601</v>
      </c>
      <c r="J28" s="228">
        <v>2805.5850211571801</v>
      </c>
      <c r="K28" s="228">
        <v>3212.13478441079</v>
      </c>
      <c r="L28" s="228">
        <v>3319.5827626287801</v>
      </c>
      <c r="M28" s="228">
        <v>3704.2522010637499</v>
      </c>
      <c r="N28" s="228">
        <v>3744.56397029859</v>
      </c>
      <c r="O28" s="228">
        <v>4083.4218645892402</v>
      </c>
      <c r="P28" s="228">
        <v>5116.9129837091596</v>
      </c>
      <c r="Q28" s="228">
        <v>5688.3169903202397</v>
      </c>
      <c r="R28" s="228">
        <v>5692.1766236327603</v>
      </c>
      <c r="S28" s="228">
        <v>5718.45378188</v>
      </c>
      <c r="T28" s="228">
        <v>5209.79816295</v>
      </c>
      <c r="U28" s="228">
        <v>5207.8609350400002</v>
      </c>
      <c r="V28" s="228">
        <v>5558.9394508699997</v>
      </c>
      <c r="W28" s="228">
        <v>5974.9634879900004</v>
      </c>
      <c r="X28" s="229"/>
    </row>
    <row r="29" spans="2:24" ht="15" customHeight="1" x14ac:dyDescent="0.2">
      <c r="B29" s="205"/>
      <c r="C29" s="204">
        <v>4300</v>
      </c>
      <c r="D29" s="77" t="s">
        <v>18</v>
      </c>
      <c r="E29" s="228">
        <v>7956.6523940700008</v>
      </c>
      <c r="F29" s="228">
        <v>8130.6350790300003</v>
      </c>
      <c r="G29" s="228">
        <v>9216.9809103400003</v>
      </c>
      <c r="H29" s="228">
        <v>8942.6940941199991</v>
      </c>
      <c r="I29" s="228">
        <v>9859.60119786</v>
      </c>
      <c r="J29" s="228">
        <v>12217.928503289999</v>
      </c>
      <c r="K29" s="228">
        <v>17103.997250149998</v>
      </c>
      <c r="L29" s="228">
        <v>15904.489361829703</v>
      </c>
      <c r="M29" s="228">
        <v>21118.967165501323</v>
      </c>
      <c r="N29" s="228">
        <v>26762.650835732926</v>
      </c>
      <c r="O29" s="228">
        <v>31088.400171739999</v>
      </c>
      <c r="P29" s="228">
        <v>36973.799654809998</v>
      </c>
      <c r="Q29" s="228">
        <v>36773.719680779999</v>
      </c>
      <c r="R29" s="228">
        <v>38969.359133269994</v>
      </c>
      <c r="S29" s="228">
        <v>31447.614282120001</v>
      </c>
      <c r="T29" s="228">
        <v>32350.158855549998</v>
      </c>
      <c r="U29" s="228">
        <v>40704.096041889999</v>
      </c>
      <c r="V29" s="228">
        <v>42932.793020129997</v>
      </c>
      <c r="W29" s="228">
        <v>45721.898153310001</v>
      </c>
      <c r="X29" s="229"/>
    </row>
    <row r="30" spans="2:24" ht="15" customHeight="1" x14ac:dyDescent="0.2">
      <c r="B30" s="205"/>
      <c r="C30" s="204">
        <v>4400</v>
      </c>
      <c r="D30" s="206" t="s">
        <v>113</v>
      </c>
      <c r="E30" s="228">
        <v>9521.2756331106029</v>
      </c>
      <c r="F30" s="228">
        <v>12310.116578046829</v>
      </c>
      <c r="G30" s="228">
        <v>14871.70419514929</v>
      </c>
      <c r="H30" s="228">
        <v>17095.681295367263</v>
      </c>
      <c r="I30" s="228">
        <v>19308.156319069458</v>
      </c>
      <c r="J30" s="228">
        <v>21143.479162439187</v>
      </c>
      <c r="K30" s="228">
        <v>24301.207499565622</v>
      </c>
      <c r="L30" s="228">
        <v>27080.861312910791</v>
      </c>
      <c r="M30" s="228">
        <v>30679.17192985455</v>
      </c>
      <c r="N30" s="228">
        <v>35238.431653143482</v>
      </c>
      <c r="O30" s="228">
        <v>38556.849129696566</v>
      </c>
      <c r="P30" s="228">
        <v>41863.970675209261</v>
      </c>
      <c r="Q30" s="228">
        <v>44608.012830679225</v>
      </c>
      <c r="R30" s="228">
        <v>48924.373983048739</v>
      </c>
      <c r="S30" s="228">
        <v>39881.508550574814</v>
      </c>
      <c r="T30" s="228">
        <v>42180.68506480084</v>
      </c>
      <c r="U30" s="228">
        <v>48628.361720608285</v>
      </c>
      <c r="V30" s="228">
        <v>54099.458027271219</v>
      </c>
      <c r="W30" s="228">
        <v>44670.522369317347</v>
      </c>
      <c r="X30" s="229"/>
    </row>
    <row r="31" spans="2:24" ht="15" customHeight="1" x14ac:dyDescent="0.2">
      <c r="B31" s="205"/>
      <c r="C31" s="204">
        <v>4500</v>
      </c>
      <c r="D31" s="77" t="s">
        <v>270</v>
      </c>
      <c r="E31" s="228">
        <v>302.13321427</v>
      </c>
      <c r="F31" s="228">
        <v>355.35825332000002</v>
      </c>
      <c r="G31" s="228">
        <v>457.52236376000002</v>
      </c>
      <c r="H31" s="228">
        <v>384.74630051000003</v>
      </c>
      <c r="I31" s="228">
        <v>497.65562863999997</v>
      </c>
      <c r="J31" s="228">
        <v>589.90910167000004</v>
      </c>
      <c r="K31" s="228">
        <v>657.40778267999997</v>
      </c>
      <c r="L31" s="228">
        <v>655.86647676999996</v>
      </c>
      <c r="M31" s="228">
        <v>740.85728537</v>
      </c>
      <c r="N31" s="228">
        <v>853.25262901999997</v>
      </c>
      <c r="O31" s="228">
        <v>4069.9663203299997</v>
      </c>
      <c r="P31" s="228">
        <v>12279.34800477</v>
      </c>
      <c r="Q31" s="228">
        <v>19723.142295279999</v>
      </c>
      <c r="R31" s="228">
        <v>19447.665455859998</v>
      </c>
      <c r="S31" s="228">
        <v>16506.698030760002</v>
      </c>
      <c r="T31" s="228">
        <v>19861.394166230002</v>
      </c>
      <c r="U31" s="228">
        <v>15179.996638010001</v>
      </c>
      <c r="V31" s="228">
        <v>11748.628432079999</v>
      </c>
      <c r="W31" s="228">
        <v>11059.311505039999</v>
      </c>
      <c r="X31" s="229"/>
    </row>
    <row r="32" spans="2:24" ht="22.5" x14ac:dyDescent="0.2">
      <c r="B32" s="205"/>
      <c r="C32" s="204">
        <v>4600</v>
      </c>
      <c r="D32" s="77" t="s">
        <v>126</v>
      </c>
      <c r="E32" s="228">
        <v>2622.1069017599993</v>
      </c>
      <c r="F32" s="228">
        <v>2930.7083674599999</v>
      </c>
      <c r="G32" s="228">
        <v>3533.5549577599991</v>
      </c>
      <c r="H32" s="228">
        <v>3814.1522055100004</v>
      </c>
      <c r="I32" s="228">
        <v>4303.3625416899995</v>
      </c>
      <c r="J32" s="228">
        <v>5985.08960174</v>
      </c>
      <c r="K32" s="228">
        <v>7293.0895346600009</v>
      </c>
      <c r="L32" s="228">
        <v>7650.0703740299996</v>
      </c>
      <c r="M32" s="228">
        <v>8556.2206650799981</v>
      </c>
      <c r="N32" s="228">
        <v>9863.0898100899994</v>
      </c>
      <c r="O32" s="228">
        <v>12090.015046500001</v>
      </c>
      <c r="P32" s="228">
        <v>13347.095550550001</v>
      </c>
      <c r="Q32" s="228">
        <v>14164.082738119998</v>
      </c>
      <c r="R32" s="228">
        <v>14515.028249579998</v>
      </c>
      <c r="S32" s="228">
        <v>14040.064125439998</v>
      </c>
      <c r="T32" s="228">
        <v>13330.051912200001</v>
      </c>
      <c r="U32" s="228">
        <v>16027.33281192</v>
      </c>
      <c r="V32" s="228">
        <v>13476.212326729999</v>
      </c>
      <c r="W32" s="228">
        <v>15202.89804629</v>
      </c>
      <c r="X32" s="229"/>
    </row>
    <row r="33" spans="2:24" ht="16.5" customHeight="1" x14ac:dyDescent="0.2">
      <c r="B33" s="135">
        <v>5000</v>
      </c>
      <c r="C33" s="135"/>
      <c r="D33" s="85" t="s">
        <v>102</v>
      </c>
      <c r="E33" s="137">
        <v>24261.587542869998</v>
      </c>
      <c r="F33" s="137">
        <v>27406.32283619</v>
      </c>
      <c r="G33" s="137">
        <v>31626.570220909998</v>
      </c>
      <c r="H33" s="137">
        <v>34967.363207310002</v>
      </c>
      <c r="I33" s="137">
        <v>38677.009375360001</v>
      </c>
      <c r="J33" s="137">
        <v>44140.363510160001</v>
      </c>
      <c r="K33" s="137">
        <v>21143.287105989999</v>
      </c>
      <c r="L33" s="137">
        <v>19205.906223432085</v>
      </c>
      <c r="M33" s="137">
        <v>26559.212467732563</v>
      </c>
      <c r="N33" s="137">
        <v>32081.381170772824</v>
      </c>
      <c r="O33" s="137">
        <v>30746.814405680001</v>
      </c>
      <c r="P33" s="137">
        <v>29162.894054070002</v>
      </c>
      <c r="Q33" s="137">
        <v>29819.439684740002</v>
      </c>
      <c r="R33" s="137">
        <v>34686.297131769999</v>
      </c>
      <c r="S33" s="137">
        <v>33644.912689600002</v>
      </c>
      <c r="T33" s="137">
        <v>34683.108284540001</v>
      </c>
      <c r="U33" s="137">
        <v>36617.971070629996</v>
      </c>
      <c r="V33" s="137">
        <v>40911.056323239995</v>
      </c>
      <c r="W33" s="137">
        <v>21948.343638210001</v>
      </c>
      <c r="X33" s="141"/>
    </row>
    <row r="34" spans="2:24" ht="15" customHeight="1" x14ac:dyDescent="0.2">
      <c r="B34" s="205"/>
      <c r="C34" s="146">
        <v>5100</v>
      </c>
      <c r="D34" s="77" t="s">
        <v>139</v>
      </c>
      <c r="E34" s="228">
        <v>20268.06066811</v>
      </c>
      <c r="F34" s="228">
        <v>22985.38939937</v>
      </c>
      <c r="G34" s="228">
        <v>26393.98384506</v>
      </c>
      <c r="H34" s="228">
        <v>29000.998360959999</v>
      </c>
      <c r="I34" s="228">
        <v>31937.225994529999</v>
      </c>
      <c r="J34" s="228">
        <v>36322.62165406</v>
      </c>
      <c r="K34" s="228">
        <v>974.80562713999996</v>
      </c>
      <c r="L34" s="228">
        <v>-29.189835113114899</v>
      </c>
      <c r="M34" s="228">
        <v>-12.111602393036</v>
      </c>
      <c r="N34" s="228">
        <v>82.471011647725007</v>
      </c>
      <c r="O34" s="228">
        <v>-254.72735999</v>
      </c>
      <c r="P34" s="228">
        <v>-254.46971246000001</v>
      </c>
      <c r="Q34" s="228">
        <v>63.2875643</v>
      </c>
      <c r="R34" s="228">
        <v>5.2483272000000003</v>
      </c>
      <c r="S34" s="228">
        <v>0.19122411</v>
      </c>
      <c r="T34" s="228">
        <v>22.62248263</v>
      </c>
      <c r="U34" s="228">
        <v>2.8284471799999999</v>
      </c>
      <c r="V34" s="228">
        <v>-33.976383839999997</v>
      </c>
      <c r="W34" s="228">
        <v>-0.86368621999999973</v>
      </c>
      <c r="X34" s="229"/>
    </row>
    <row r="35" spans="2:24" ht="15" customHeight="1" x14ac:dyDescent="0.2">
      <c r="B35" s="205"/>
      <c r="C35" s="146">
        <v>5200</v>
      </c>
      <c r="D35" s="77" t="s">
        <v>80</v>
      </c>
      <c r="E35" s="228">
        <v>3993.5268747599998</v>
      </c>
      <c r="F35" s="228">
        <v>4420.9334368199998</v>
      </c>
      <c r="G35" s="228">
        <v>5232.58637585</v>
      </c>
      <c r="H35" s="228">
        <v>5966.3648463500003</v>
      </c>
      <c r="I35" s="228">
        <v>6739.7833808300002</v>
      </c>
      <c r="J35" s="228">
        <v>7817.7418561000004</v>
      </c>
      <c r="K35" s="228">
        <v>20168.481478850001</v>
      </c>
      <c r="L35" s="228">
        <v>19235.096058545201</v>
      </c>
      <c r="M35" s="228">
        <v>26571.3240701256</v>
      </c>
      <c r="N35" s="228">
        <v>31998.910159125098</v>
      </c>
      <c r="O35" s="228">
        <v>31001.541765670001</v>
      </c>
      <c r="P35" s="228">
        <v>29417.363766530001</v>
      </c>
      <c r="Q35" s="228">
        <v>29756.152120440001</v>
      </c>
      <c r="R35" s="228">
        <v>34681.048804569997</v>
      </c>
      <c r="S35" s="228">
        <v>33644.721465490002</v>
      </c>
      <c r="T35" s="228">
        <v>34660.485801909999</v>
      </c>
      <c r="U35" s="228">
        <v>36615.142623449996</v>
      </c>
      <c r="V35" s="228">
        <v>40945.032707079998</v>
      </c>
      <c r="W35" s="228">
        <v>21949.207324430001</v>
      </c>
      <c r="X35" s="229"/>
    </row>
    <row r="36" spans="2:24" ht="16.5" customHeight="1" thickBot="1" x14ac:dyDescent="0.25">
      <c r="B36" s="214">
        <v>9000</v>
      </c>
      <c r="C36" s="311">
        <v>9000</v>
      </c>
      <c r="D36" s="215" t="s">
        <v>17</v>
      </c>
      <c r="E36" s="312">
        <v>891.22342651999998</v>
      </c>
      <c r="F36" s="312">
        <v>147.56526886</v>
      </c>
      <c r="G36" s="312">
        <v>147.71330343999998</v>
      </c>
      <c r="H36" s="312">
        <v>521.05591102000005</v>
      </c>
      <c r="I36" s="312">
        <v>364.72975035000002</v>
      </c>
      <c r="J36" s="312">
        <v>1626.7556292300001</v>
      </c>
      <c r="K36" s="312">
        <v>-972.30281894000007</v>
      </c>
      <c r="L36" s="312">
        <v>-1288.7339261300001</v>
      </c>
      <c r="M36" s="312">
        <v>981.37688634999995</v>
      </c>
      <c r="N36" s="312">
        <v>376.62708090000007</v>
      </c>
      <c r="O36" s="312">
        <v>-411.52508220999999</v>
      </c>
      <c r="P36" s="312">
        <v>597.76103154999998</v>
      </c>
      <c r="Q36" s="312">
        <v>171.56244694000003</v>
      </c>
      <c r="R36" s="312">
        <v>-464.29613400000005</v>
      </c>
      <c r="S36" s="312">
        <v>157.29568419</v>
      </c>
      <c r="T36" s="312">
        <v>238.78539305000001</v>
      </c>
      <c r="U36" s="312">
        <v>288.46329966999997</v>
      </c>
      <c r="V36" s="312">
        <v>26.389966710000003</v>
      </c>
      <c r="W36" s="312">
        <v>16.079074840000004</v>
      </c>
      <c r="X36" s="141"/>
    </row>
    <row r="38" spans="2:24" x14ac:dyDescent="0.2">
      <c r="D38" s="142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328"/>
      <c r="U38" s="328"/>
      <c r="V38" s="328"/>
      <c r="W38" s="328"/>
      <c r="X38" s="328"/>
    </row>
  </sheetData>
  <mergeCells count="2">
    <mergeCell ref="B2:V2"/>
    <mergeCell ref="B3:V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91" firstPageNumber="0" fitToHeight="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8">
    <pageSetUpPr fitToPage="1"/>
  </sheetPr>
  <dimension ref="B2:AQ40"/>
  <sheetViews>
    <sheetView showGridLines="0" zoomScaleNormal="100" workbookViewId="0">
      <selection activeCell="B3" sqref="B3:W3"/>
    </sheetView>
  </sheetViews>
  <sheetFormatPr defaultColWidth="11.42578125" defaultRowHeight="11.25" x14ac:dyDescent="0.2"/>
  <cols>
    <col min="1" max="1" width="4" style="64" customWidth="1"/>
    <col min="2" max="2" width="4.42578125" style="120" customWidth="1"/>
    <col min="3" max="3" width="5.7109375" style="120" customWidth="1"/>
    <col min="4" max="4" width="33.140625" style="64" customWidth="1"/>
    <col min="5" max="8" width="9.5703125" style="64" customWidth="1"/>
    <col min="9" max="9" width="10.7109375" style="64" customWidth="1"/>
    <col min="10" max="12" width="10.7109375" style="134" customWidth="1"/>
    <col min="13" max="16" width="10.7109375" style="64" customWidth="1"/>
    <col min="17" max="17" width="10.140625" style="64" customWidth="1"/>
    <col min="18" max="18" width="9.7109375" style="64" customWidth="1"/>
    <col min="19" max="24" width="9.7109375" style="134" customWidth="1"/>
    <col min="25" max="26" width="6" style="64" bestFit="1" customWidth="1"/>
    <col min="27" max="27" width="6" style="64" customWidth="1"/>
    <col min="28" max="43" width="6" style="64" bestFit="1" customWidth="1"/>
    <col min="44" max="16384" width="11.42578125" style="64"/>
  </cols>
  <sheetData>
    <row r="2" spans="2:43" s="66" customFormat="1" x14ac:dyDescent="0.2">
      <c r="B2" s="610" t="s">
        <v>99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79"/>
    </row>
    <row r="3" spans="2:43" s="66" customFormat="1" ht="14.25" customHeight="1" x14ac:dyDescent="0.2">
      <c r="B3" s="611" t="s">
        <v>373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611"/>
      <c r="X3" s="79"/>
    </row>
    <row r="4" spans="2:43" s="66" customFormat="1" x14ac:dyDescent="0.2">
      <c r="B4" s="123"/>
      <c r="C4" s="123"/>
      <c r="D4" s="124"/>
      <c r="E4" s="124"/>
      <c r="F4" s="124"/>
      <c r="G4" s="124"/>
      <c r="H4" s="193"/>
      <c r="J4" s="217"/>
      <c r="K4" s="217"/>
      <c r="N4" s="342"/>
      <c r="P4" s="342"/>
      <c r="S4" s="342"/>
      <c r="U4" s="342"/>
      <c r="V4" s="342"/>
      <c r="W4" s="342" t="s">
        <v>70</v>
      </c>
      <c r="X4" s="218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</row>
    <row r="5" spans="2:43" s="66" customFormat="1" ht="21" customHeight="1" x14ac:dyDescent="0.2">
      <c r="B5" s="128" t="s">
        <v>19</v>
      </c>
      <c r="C5" s="128"/>
      <c r="D5" s="127" t="s">
        <v>107</v>
      </c>
      <c r="E5" s="537">
        <v>2002</v>
      </c>
      <c r="F5" s="537">
        <v>2003</v>
      </c>
      <c r="G5" s="537">
        <v>2004</v>
      </c>
      <c r="H5" s="537">
        <v>2005</v>
      </c>
      <c r="I5" s="537">
        <v>2006</v>
      </c>
      <c r="J5" s="196">
        <v>2007</v>
      </c>
      <c r="K5" s="196">
        <v>2008</v>
      </c>
      <c r="L5" s="196">
        <v>2009</v>
      </c>
      <c r="M5" s="196">
        <v>2010</v>
      </c>
      <c r="N5" s="339">
        <v>2011</v>
      </c>
      <c r="O5" s="339">
        <v>2012</v>
      </c>
      <c r="P5" s="339">
        <v>2013</v>
      </c>
      <c r="Q5" s="339">
        <v>2014</v>
      </c>
      <c r="R5" s="339">
        <v>2015</v>
      </c>
      <c r="S5" s="339">
        <v>2016</v>
      </c>
      <c r="T5" s="374">
        <v>2017</v>
      </c>
      <c r="U5" s="428">
        <v>2018</v>
      </c>
      <c r="V5" s="469">
        <v>2019</v>
      </c>
      <c r="W5" s="513">
        <v>2020</v>
      </c>
      <c r="X5" s="219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</row>
    <row r="6" spans="2:43" ht="21" customHeight="1" x14ac:dyDescent="0.2">
      <c r="B6" s="197">
        <v>0</v>
      </c>
      <c r="C6" s="197"/>
      <c r="D6" s="197" t="s">
        <v>22</v>
      </c>
      <c r="E6" s="198">
        <v>0.32088241088534702</v>
      </c>
      <c r="F6" s="198">
        <v>0.31387968984062303</v>
      </c>
      <c r="G6" s="198">
        <v>0.3235299763989144</v>
      </c>
      <c r="H6" s="198">
        <v>0.33536784860644403</v>
      </c>
      <c r="I6" s="198">
        <v>0.33287101331787605</v>
      </c>
      <c r="J6" s="198">
        <v>0.33640505638938167</v>
      </c>
      <c r="K6" s="198">
        <v>0.33503537603614253</v>
      </c>
      <c r="L6" s="198">
        <v>0.32064340373488853</v>
      </c>
      <c r="M6" s="198">
        <v>0.32506286049620381</v>
      </c>
      <c r="N6" s="198">
        <v>0.33345571304978971</v>
      </c>
      <c r="O6" s="198">
        <v>0.32616403096770424</v>
      </c>
      <c r="P6" s="198">
        <v>0.32548094725434451</v>
      </c>
      <c r="Q6" s="198">
        <v>0.31844882390327245</v>
      </c>
      <c r="R6" s="198">
        <v>0.32099808600127649</v>
      </c>
      <c r="S6" s="198">
        <v>0.32155948962299913</v>
      </c>
      <c r="T6" s="198">
        <v>0.32276086563448292</v>
      </c>
      <c r="U6" s="198">
        <v>0.32581779305987191</v>
      </c>
      <c r="V6" s="198">
        <v>0.32454956821083103</v>
      </c>
      <c r="W6" s="198">
        <v>0.31584005164664242</v>
      </c>
      <c r="X6" s="220"/>
      <c r="Y6" s="213"/>
      <c r="Z6" s="213"/>
      <c r="AA6" s="134"/>
      <c r="AB6" s="134"/>
      <c r="AC6" s="134"/>
      <c r="AD6" s="134"/>
    </row>
    <row r="7" spans="2:43" ht="16.5" customHeight="1" x14ac:dyDescent="0.2">
      <c r="B7" s="135">
        <v>1000</v>
      </c>
      <c r="C7" s="135"/>
      <c r="D7" s="85" t="s">
        <v>2</v>
      </c>
      <c r="E7" s="86">
        <v>6.5160815766891075E-2</v>
      </c>
      <c r="F7" s="86">
        <v>6.2981125446491149E-2</v>
      </c>
      <c r="G7" s="86">
        <v>6.1918624820327631E-2</v>
      </c>
      <c r="H7" s="86">
        <v>6.9395005377944644E-2</v>
      </c>
      <c r="I7" s="86">
        <v>6.8020603474252289E-2</v>
      </c>
      <c r="J7" s="86">
        <v>7.1664049625964094E-2</v>
      </c>
      <c r="K7" s="86">
        <v>7.6176864579315273E-2</v>
      </c>
      <c r="L7" s="86">
        <v>7.1075880002350794E-2</v>
      </c>
      <c r="M7" s="86">
        <v>6.7394592455134447E-2</v>
      </c>
      <c r="N7" s="86">
        <v>7.2598291158463821E-2</v>
      </c>
      <c r="O7" s="86">
        <v>6.7548256569245374E-2</v>
      </c>
      <c r="P7" s="86">
        <v>6.8387409989421721E-2</v>
      </c>
      <c r="Q7" s="86">
        <v>6.6900194241470728E-2</v>
      </c>
      <c r="R7" s="86">
        <v>6.7783368369852007E-2</v>
      </c>
      <c r="S7" s="86">
        <v>7.2962054759511161E-2</v>
      </c>
      <c r="T7" s="86">
        <v>7.0339551215077525E-2</v>
      </c>
      <c r="U7" s="86">
        <v>7.0714720267337258E-2</v>
      </c>
      <c r="V7" s="86">
        <v>7.2997835432340633E-2</v>
      </c>
      <c r="W7" s="86">
        <v>7.0964247746087866E-2</v>
      </c>
      <c r="X7" s="220"/>
      <c r="Y7" s="213"/>
      <c r="Z7" s="213"/>
    </row>
    <row r="8" spans="2:43" ht="15" customHeight="1" x14ac:dyDescent="0.2">
      <c r="B8" s="199"/>
      <c r="C8" s="200">
        <v>1100</v>
      </c>
      <c r="D8" s="201" t="s">
        <v>3</v>
      </c>
      <c r="E8" s="53">
        <v>1.919491561702125E-2</v>
      </c>
      <c r="F8" s="53">
        <v>2.0148796242902833E-2</v>
      </c>
      <c r="G8" s="53">
        <v>2.0861479028326444E-2</v>
      </c>
      <c r="H8" s="53">
        <v>2.226593192303206E-2</v>
      </c>
      <c r="I8" s="53">
        <v>2.1856895889249724E-2</v>
      </c>
      <c r="J8" s="53">
        <v>2.2875492318625085E-2</v>
      </c>
      <c r="K8" s="53">
        <v>2.4387419980065286E-2</v>
      </c>
      <c r="L8" s="53">
        <v>2.2940503555856227E-2</v>
      </c>
      <c r="M8" s="53">
        <v>2.341188888083396E-2</v>
      </c>
      <c r="N8" s="53">
        <v>2.4622004155975801E-2</v>
      </c>
      <c r="O8" s="53">
        <v>2.4945738078565659E-2</v>
      </c>
      <c r="P8" s="53">
        <v>2.4396544646936653E-2</v>
      </c>
      <c r="Q8" s="53">
        <v>2.5123752796042464E-2</v>
      </c>
      <c r="R8" s="53">
        <v>2.5711570151034702E-2</v>
      </c>
      <c r="S8" s="53">
        <v>2.649869193947527E-2</v>
      </c>
      <c r="T8" s="53">
        <v>2.7679656298794226E-2</v>
      </c>
      <c r="U8" s="53">
        <v>2.8671124906605665E-2</v>
      </c>
      <c r="V8" s="53">
        <v>3.0313471904347265E-2</v>
      </c>
      <c r="W8" s="53">
        <v>3.0722418510888014E-2</v>
      </c>
      <c r="X8" s="220"/>
      <c r="Y8" s="213"/>
      <c r="Z8" s="213"/>
    </row>
    <row r="9" spans="2:43" ht="15" customHeight="1" x14ac:dyDescent="0.2">
      <c r="B9" s="199"/>
      <c r="C9" s="200">
        <v>1200</v>
      </c>
      <c r="D9" s="69" t="s">
        <v>4</v>
      </c>
      <c r="E9" s="53">
        <v>2.9530704787013525E-2</v>
      </c>
      <c r="F9" s="53">
        <v>2.7074253600944627E-2</v>
      </c>
      <c r="G9" s="53">
        <v>2.787057397310037E-2</v>
      </c>
      <c r="H9" s="53">
        <v>3.3380558598190155E-2</v>
      </c>
      <c r="I9" s="53">
        <v>3.2619342799275738E-2</v>
      </c>
      <c r="J9" s="53">
        <v>3.6416190731141461E-2</v>
      </c>
      <c r="K9" s="53">
        <v>3.8741537800802375E-2</v>
      </c>
      <c r="L9" s="53">
        <v>3.6233292448619822E-2</v>
      </c>
      <c r="M9" s="53">
        <v>3.3005547780548955E-2</v>
      </c>
      <c r="N9" s="53">
        <v>3.5109363996121565E-2</v>
      </c>
      <c r="O9" s="53">
        <v>3.0826758886889478E-2</v>
      </c>
      <c r="P9" s="53">
        <v>3.2073360166996238E-2</v>
      </c>
      <c r="Q9" s="53">
        <v>2.9651009912072306E-2</v>
      </c>
      <c r="R9" s="53">
        <v>2.7362055721439068E-2</v>
      </c>
      <c r="S9" s="53">
        <v>3.1572866951287283E-2</v>
      </c>
      <c r="T9" s="53">
        <v>2.8016394369691298E-2</v>
      </c>
      <c r="U9" s="53">
        <v>2.7814067600091145E-2</v>
      </c>
      <c r="V9" s="53">
        <v>2.8014578924642097E-2</v>
      </c>
      <c r="W9" s="53">
        <v>2.6857602615499871E-2</v>
      </c>
      <c r="X9" s="220"/>
      <c r="Y9" s="213"/>
      <c r="Z9" s="213"/>
    </row>
    <row r="10" spans="2:43" ht="15" customHeight="1" x14ac:dyDescent="0.2">
      <c r="B10" s="199"/>
      <c r="C10" s="200">
        <v>1900</v>
      </c>
      <c r="D10" s="69" t="s">
        <v>178</v>
      </c>
      <c r="E10" s="53">
        <v>1.6435195362856307E-2</v>
      </c>
      <c r="F10" s="53">
        <v>1.5758075602643681E-2</v>
      </c>
      <c r="G10" s="53">
        <v>1.318657181890082E-2</v>
      </c>
      <c r="H10" s="53">
        <v>1.3748514856722438E-2</v>
      </c>
      <c r="I10" s="53">
        <v>1.3544364785726839E-2</v>
      </c>
      <c r="J10" s="53">
        <v>1.2372366576197549E-2</v>
      </c>
      <c r="K10" s="53">
        <v>1.3047906798447606E-2</v>
      </c>
      <c r="L10" s="53">
        <v>1.1902083997874744E-2</v>
      </c>
      <c r="M10" s="53">
        <v>1.0977155793751536E-2</v>
      </c>
      <c r="N10" s="53">
        <v>1.2866923006366458E-2</v>
      </c>
      <c r="O10" s="53">
        <v>1.1775759603790245E-2</v>
      </c>
      <c r="P10" s="53">
        <v>1.1917505175488822E-2</v>
      </c>
      <c r="Q10" s="53">
        <v>1.2125431533355964E-2</v>
      </c>
      <c r="R10" s="53">
        <v>1.4709742497378241E-2</v>
      </c>
      <c r="S10" s="53">
        <v>1.4890495868748613E-2</v>
      </c>
      <c r="T10" s="53">
        <v>1.4643500546592003E-2</v>
      </c>
      <c r="U10" s="53">
        <v>1.4229527760640456E-2</v>
      </c>
      <c r="V10" s="53">
        <v>1.4669784603351265E-2</v>
      </c>
      <c r="W10" s="53">
        <v>1.3384226619699983E-2</v>
      </c>
      <c r="X10" s="220"/>
      <c r="Y10" s="213"/>
      <c r="Z10" s="213"/>
    </row>
    <row r="11" spans="2:43" x14ac:dyDescent="0.2">
      <c r="B11" s="135">
        <v>2000</v>
      </c>
      <c r="C11" s="135"/>
      <c r="D11" s="85" t="s">
        <v>6</v>
      </c>
      <c r="E11" s="86">
        <v>7.8480006612745415E-2</v>
      </c>
      <c r="F11" s="86">
        <v>7.7167539136626578E-2</v>
      </c>
      <c r="G11" s="86">
        <v>8.025649674885664E-2</v>
      </c>
      <c r="H11" s="86">
        <v>8.3722056338761106E-2</v>
      </c>
      <c r="I11" s="86">
        <v>8.5368622868678024E-2</v>
      </c>
      <c r="J11" s="86">
        <v>8.5502294318962072E-2</v>
      </c>
      <c r="K11" s="86">
        <v>8.5207873610851484E-2</v>
      </c>
      <c r="L11" s="86">
        <v>8.8907350371937061E-2</v>
      </c>
      <c r="M11" s="86">
        <v>8.9531862993633957E-2</v>
      </c>
      <c r="N11" s="86">
        <v>9.0409741263740712E-2</v>
      </c>
      <c r="O11" s="86">
        <v>9.1312257935988503E-2</v>
      </c>
      <c r="P11" s="86">
        <v>8.9139266466271322E-2</v>
      </c>
      <c r="Q11" s="86">
        <v>8.8226422194901288E-2</v>
      </c>
      <c r="R11" s="86">
        <v>8.8907531462173561E-2</v>
      </c>
      <c r="S11" s="86">
        <v>9.1041643784030471E-2</v>
      </c>
      <c r="T11" s="86">
        <v>9.0939905155993594E-2</v>
      </c>
      <c r="U11" s="86">
        <v>8.9290386515808395E-2</v>
      </c>
      <c r="V11" s="86">
        <v>8.9516089458560669E-2</v>
      </c>
      <c r="W11" s="86">
        <v>8.8162621353993401E-2</v>
      </c>
      <c r="X11" s="220"/>
      <c r="Y11" s="213"/>
      <c r="Z11" s="213"/>
    </row>
    <row r="12" spans="2:43" ht="15" customHeight="1" x14ac:dyDescent="0.2">
      <c r="B12" s="199"/>
      <c r="C12" s="200">
        <v>2100</v>
      </c>
      <c r="D12" s="69" t="s">
        <v>25</v>
      </c>
      <c r="E12" s="53">
        <v>5.6567957456864014E-2</v>
      </c>
      <c r="F12" s="53">
        <v>5.5386543941469524E-2</v>
      </c>
      <c r="G12" s="53">
        <v>5.8618857686992897E-2</v>
      </c>
      <c r="H12" s="53">
        <v>6.1173064969113719E-2</v>
      </c>
      <c r="I12" s="53">
        <v>6.2058708975417577E-2</v>
      </c>
      <c r="J12" s="53">
        <v>6.2611124802937068E-2</v>
      </c>
      <c r="K12" s="53">
        <v>6.1714540603203152E-2</v>
      </c>
      <c r="L12" s="53">
        <v>6.4438151834438004E-2</v>
      </c>
      <c r="M12" s="53">
        <v>6.4728555373052513E-2</v>
      </c>
      <c r="N12" s="53">
        <v>6.5644249540106406E-2</v>
      </c>
      <c r="O12" s="53">
        <v>6.5523160838380307E-2</v>
      </c>
      <c r="P12" s="53">
        <v>6.2773779874854274E-2</v>
      </c>
      <c r="Q12" s="53">
        <v>6.1291496104050325E-2</v>
      </c>
      <c r="R12" s="53">
        <v>6.094705973888332E-2</v>
      </c>
      <c r="S12" s="53">
        <v>6.3132094168346004E-2</v>
      </c>
      <c r="T12" s="53">
        <v>6.3374810335510498E-2</v>
      </c>
      <c r="U12" s="53">
        <v>6.3325333620037172E-2</v>
      </c>
      <c r="V12" s="53">
        <v>6.3616050761787613E-2</v>
      </c>
      <c r="W12" s="53">
        <v>6.3366208437374019E-2</v>
      </c>
      <c r="X12" s="220"/>
      <c r="Y12" s="213"/>
      <c r="Z12" s="213"/>
    </row>
    <row r="13" spans="2:43" ht="15" customHeight="1" x14ac:dyDescent="0.2">
      <c r="C13" s="146">
        <v>2110</v>
      </c>
      <c r="D13" s="69" t="s">
        <v>72</v>
      </c>
      <c r="E13" s="53">
        <v>3.9147484283626383E-2</v>
      </c>
      <c r="F13" s="53">
        <v>4.0550113103870938E-2</v>
      </c>
      <c r="G13" s="53">
        <v>4.2580609670338179E-2</v>
      </c>
      <c r="H13" s="53">
        <v>4.317307956613297E-2</v>
      </c>
      <c r="I13" s="53">
        <v>4.3118682591855327E-2</v>
      </c>
      <c r="J13" s="53">
        <v>4.3500343090636946E-2</v>
      </c>
      <c r="K13" s="53">
        <v>4.2720075854627282E-2</v>
      </c>
      <c r="L13" s="53">
        <v>4.443372496257518E-2</v>
      </c>
      <c r="M13" s="53">
        <v>4.5295014754300984E-2</v>
      </c>
      <c r="N13" s="53">
        <v>4.6127648219701688E-2</v>
      </c>
      <c r="O13" s="53">
        <v>4.5833383004476654E-2</v>
      </c>
      <c r="P13" s="53">
        <v>4.3603510380049199E-2</v>
      </c>
      <c r="Q13" s="53">
        <v>4.1992367600079857E-2</v>
      </c>
      <c r="R13" s="53">
        <v>4.1824635064308627E-2</v>
      </c>
      <c r="S13" s="53">
        <v>4.3220690473179404E-2</v>
      </c>
      <c r="T13" s="53">
        <v>4.3376694860611423E-2</v>
      </c>
      <c r="U13" s="53">
        <v>4.3392848199465414E-2</v>
      </c>
      <c r="V13" s="53">
        <v>4.3668892343583433E-2</v>
      </c>
      <c r="W13" s="53">
        <v>4.3029929002547422E-2</v>
      </c>
      <c r="X13" s="220"/>
      <c r="Y13" s="213"/>
      <c r="Z13" s="213"/>
    </row>
    <row r="14" spans="2:43" ht="15" customHeight="1" x14ac:dyDescent="0.2">
      <c r="C14" s="146">
        <v>2120</v>
      </c>
      <c r="D14" s="69" t="s">
        <v>73</v>
      </c>
      <c r="E14" s="53">
        <v>1.7420473173237628E-2</v>
      </c>
      <c r="F14" s="53">
        <v>1.4836430837598582E-2</v>
      </c>
      <c r="G14" s="53">
        <v>1.6038248016654721E-2</v>
      </c>
      <c r="H14" s="53">
        <v>1.7999985402980753E-2</v>
      </c>
      <c r="I14" s="53">
        <v>1.8940026383562254E-2</v>
      </c>
      <c r="J14" s="53">
        <v>1.9110781712300118E-2</v>
      </c>
      <c r="K14" s="53">
        <v>1.8994464748575874E-2</v>
      </c>
      <c r="L14" s="53">
        <v>2.0004426871862827E-2</v>
      </c>
      <c r="M14" s="53">
        <v>1.9433540618751532E-2</v>
      </c>
      <c r="N14" s="53">
        <v>1.9516601320404718E-2</v>
      </c>
      <c r="O14" s="53">
        <v>1.9689777833903657E-2</v>
      </c>
      <c r="P14" s="53">
        <v>1.9170269494805072E-2</v>
      </c>
      <c r="Q14" s="53">
        <v>1.9299128503970468E-2</v>
      </c>
      <c r="R14" s="53">
        <v>1.9122424674574694E-2</v>
      </c>
      <c r="S14" s="53">
        <v>1.9911403695166585E-2</v>
      </c>
      <c r="T14" s="53">
        <v>1.9998115474899075E-2</v>
      </c>
      <c r="U14" s="53">
        <v>1.9932485420571765E-2</v>
      </c>
      <c r="V14" s="53">
        <v>1.9947158418204186E-2</v>
      </c>
      <c r="W14" s="53">
        <v>2.0336279434826597E-2</v>
      </c>
      <c r="X14" s="220"/>
      <c r="Y14" s="213"/>
      <c r="Z14" s="213"/>
    </row>
    <row r="15" spans="2:43" ht="15" customHeight="1" x14ac:dyDescent="0.2">
      <c r="B15" s="199"/>
      <c r="C15" s="200">
        <v>2200</v>
      </c>
      <c r="D15" s="69" t="s">
        <v>7</v>
      </c>
      <c r="E15" s="53">
        <v>1.6018240802009816E-2</v>
      </c>
      <c r="F15" s="53">
        <v>1.5701399934561856E-2</v>
      </c>
      <c r="G15" s="53">
        <v>1.5232451880324953E-2</v>
      </c>
      <c r="H15" s="53">
        <v>1.6185473383583209E-2</v>
      </c>
      <c r="I15" s="53">
        <v>1.6326020222105806E-2</v>
      </c>
      <c r="J15" s="53">
        <v>1.6028412247469176E-2</v>
      </c>
      <c r="K15" s="53">
        <v>1.6244631109826942E-2</v>
      </c>
      <c r="L15" s="53">
        <v>1.7156560968130594E-2</v>
      </c>
      <c r="M15" s="53">
        <v>1.6539669697566581E-2</v>
      </c>
      <c r="N15" s="53">
        <v>1.7132599834902437E-2</v>
      </c>
      <c r="O15" s="53">
        <v>1.7822829697602786E-2</v>
      </c>
      <c r="P15" s="53">
        <v>1.8389266982738298E-2</v>
      </c>
      <c r="Q15" s="53">
        <v>1.8823775984386792E-2</v>
      </c>
      <c r="R15" s="53">
        <v>1.9734279701548771E-2</v>
      </c>
      <c r="S15" s="53">
        <v>1.9892634393303396E-2</v>
      </c>
      <c r="T15" s="53">
        <v>1.9549527383371842E-2</v>
      </c>
      <c r="U15" s="53">
        <v>1.7976222133891936E-2</v>
      </c>
      <c r="V15" s="53">
        <v>1.8091822066212057E-2</v>
      </c>
      <c r="W15" s="53">
        <v>1.7093498168103318E-2</v>
      </c>
      <c r="X15" s="220"/>
      <c r="Y15" s="213"/>
      <c r="Z15" s="213"/>
    </row>
    <row r="16" spans="2:43" ht="15" customHeight="1" x14ac:dyDescent="0.2">
      <c r="B16" s="199"/>
      <c r="C16" s="200">
        <v>2900</v>
      </c>
      <c r="D16" s="69" t="s">
        <v>5</v>
      </c>
      <c r="E16" s="53">
        <v>5.8938083538715947E-3</v>
      </c>
      <c r="F16" s="53">
        <v>6.0795952605951923E-3</v>
      </c>
      <c r="G16" s="53">
        <v>6.4051871815388002E-3</v>
      </c>
      <c r="H16" s="53">
        <v>6.3635179860641721E-3</v>
      </c>
      <c r="I16" s="53">
        <v>6.9838936711546385E-3</v>
      </c>
      <c r="J16" s="53">
        <v>6.8627572685558361E-3</v>
      </c>
      <c r="K16" s="53">
        <v>7.2487018978213743E-3</v>
      </c>
      <c r="L16" s="53">
        <v>7.3126375693684555E-3</v>
      </c>
      <c r="M16" s="53">
        <v>8.2636379230148667E-3</v>
      </c>
      <c r="N16" s="53">
        <v>7.6328918887318574E-3</v>
      </c>
      <c r="O16" s="53">
        <v>7.9662674000053994E-3</v>
      </c>
      <c r="P16" s="53">
        <v>7.9762196086787477E-3</v>
      </c>
      <c r="Q16" s="53">
        <v>8.1111501064641735E-3</v>
      </c>
      <c r="R16" s="53">
        <v>8.2261920217414717E-3</v>
      </c>
      <c r="S16" s="53">
        <v>8.0169152223810904E-3</v>
      </c>
      <c r="T16" s="53">
        <v>8.0155674371112668E-3</v>
      </c>
      <c r="U16" s="53">
        <v>7.9888307618792929E-3</v>
      </c>
      <c r="V16" s="53">
        <v>7.8082166305610025E-3</v>
      </c>
      <c r="W16" s="53">
        <v>7.7029147485160598E-3</v>
      </c>
      <c r="X16" s="220"/>
      <c r="Y16" s="213"/>
      <c r="Z16" s="213"/>
    </row>
    <row r="17" spans="2:30" ht="16.5" customHeight="1" x14ac:dyDescent="0.2">
      <c r="B17" s="135">
        <v>3000</v>
      </c>
      <c r="C17" s="135"/>
      <c r="D17" s="85" t="s">
        <v>8</v>
      </c>
      <c r="E17" s="86">
        <v>1.1447774101345268E-2</v>
      </c>
      <c r="F17" s="86">
        <v>1.1286044744642254E-2</v>
      </c>
      <c r="G17" s="86">
        <v>1.1032250825141369E-2</v>
      </c>
      <c r="H17" s="86">
        <v>1.1264227494440206E-2</v>
      </c>
      <c r="I17" s="86">
        <v>1.1627544429433709E-2</v>
      </c>
      <c r="J17" s="86">
        <v>1.1894536026704863E-2</v>
      </c>
      <c r="K17" s="86">
        <v>1.1892836525507542E-2</v>
      </c>
      <c r="L17" s="86">
        <v>1.2537809074132215E-2</v>
      </c>
      <c r="M17" s="86">
        <v>1.2263624689506284E-2</v>
      </c>
      <c r="N17" s="86">
        <v>1.2439886622869656E-2</v>
      </c>
      <c r="O17" s="86">
        <v>1.2646104629610227E-2</v>
      </c>
      <c r="P17" s="86">
        <v>1.2732113073273994E-2</v>
      </c>
      <c r="Q17" s="86">
        <v>1.3035481172770378E-2</v>
      </c>
      <c r="R17" s="86">
        <v>1.4211628652909028E-2</v>
      </c>
      <c r="S17" s="86">
        <v>1.4591861591801305E-2</v>
      </c>
      <c r="T17" s="86">
        <v>1.4820270962598048E-2</v>
      </c>
      <c r="U17" s="86">
        <v>1.5236929644732224E-2</v>
      </c>
      <c r="V17" s="86">
        <v>1.571835060155554E-2</v>
      </c>
      <c r="W17" s="86">
        <v>1.5670737818188743E-2</v>
      </c>
      <c r="X17" s="220"/>
      <c r="Y17" s="213"/>
      <c r="Z17" s="213"/>
    </row>
    <row r="18" spans="2:30" x14ac:dyDescent="0.2">
      <c r="B18" s="199"/>
      <c r="C18" s="204">
        <v>3100</v>
      </c>
      <c r="D18" s="77" t="s">
        <v>71</v>
      </c>
      <c r="E18" s="53">
        <v>5.3074959508531677E-3</v>
      </c>
      <c r="F18" s="53">
        <v>5.2937718431668888E-3</v>
      </c>
      <c r="G18" s="53">
        <v>5.1741358342431744E-3</v>
      </c>
      <c r="H18" s="53">
        <v>5.0796165083678282E-3</v>
      </c>
      <c r="I18" s="53">
        <v>5.0241698772409017E-3</v>
      </c>
      <c r="J18" s="53">
        <v>4.8302729627069801E-3</v>
      </c>
      <c r="K18" s="53">
        <v>4.5675466618946585E-3</v>
      </c>
      <c r="L18" s="53">
        <v>4.6824474041153221E-3</v>
      </c>
      <c r="M18" s="53">
        <v>4.6140038328998153E-3</v>
      </c>
      <c r="N18" s="53">
        <v>4.6338731476642438E-3</v>
      </c>
      <c r="O18" s="53">
        <v>4.602449987010173E-3</v>
      </c>
      <c r="P18" s="53">
        <v>4.6439692733210953E-3</v>
      </c>
      <c r="Q18" s="53">
        <v>4.7886122498951977E-3</v>
      </c>
      <c r="R18" s="53">
        <v>5.4414971096092141E-3</v>
      </c>
      <c r="S18" s="53">
        <v>5.6906300795685396E-3</v>
      </c>
      <c r="T18" s="53">
        <v>6.0844920471425255E-3</v>
      </c>
      <c r="U18" s="53">
        <v>6.4618036218391231E-3</v>
      </c>
      <c r="V18" s="53">
        <v>6.6637510523539405E-3</v>
      </c>
      <c r="W18" s="53">
        <v>6.2735483580168838E-3</v>
      </c>
      <c r="X18" s="220"/>
      <c r="Y18" s="213"/>
      <c r="Z18" s="213"/>
      <c r="AD18" s="482"/>
    </row>
    <row r="19" spans="2:30" x14ac:dyDescent="0.2">
      <c r="B19" s="199"/>
      <c r="C19" s="204">
        <v>3200</v>
      </c>
      <c r="D19" s="77" t="s">
        <v>9</v>
      </c>
      <c r="E19" s="53">
        <v>4.6702423768981384E-3</v>
      </c>
      <c r="F19" s="53">
        <v>4.4570673019637286E-3</v>
      </c>
      <c r="G19" s="53">
        <v>4.5098075100920383E-3</v>
      </c>
      <c r="H19" s="53">
        <v>4.7942608012730937E-3</v>
      </c>
      <c r="I19" s="53">
        <v>5.1087789880842711E-3</v>
      </c>
      <c r="J19" s="53">
        <v>5.377001404345127E-3</v>
      </c>
      <c r="K19" s="53">
        <v>5.4779590719247692E-3</v>
      </c>
      <c r="L19" s="53">
        <v>6.0327345238541403E-3</v>
      </c>
      <c r="M19" s="53">
        <v>5.4985593326355615E-3</v>
      </c>
      <c r="N19" s="53">
        <v>5.5095815106193423E-3</v>
      </c>
      <c r="O19" s="53">
        <v>5.6139148395730216E-3</v>
      </c>
      <c r="P19" s="53">
        <v>5.4827775458145935E-3</v>
      </c>
      <c r="Q19" s="53">
        <v>5.6157161085068352E-3</v>
      </c>
      <c r="R19" s="53">
        <v>6.0406940248617898E-3</v>
      </c>
      <c r="S19" s="53">
        <v>6.2233385324982193E-3</v>
      </c>
      <c r="T19" s="53">
        <v>6.1401499238916508E-3</v>
      </c>
      <c r="U19" s="53">
        <v>6.1563867756174537E-3</v>
      </c>
      <c r="V19" s="53">
        <v>6.2294034244677037E-3</v>
      </c>
      <c r="W19" s="53">
        <v>6.4686846891945232E-3</v>
      </c>
      <c r="X19" s="220"/>
      <c r="Y19" s="213"/>
      <c r="Z19" s="213"/>
    </row>
    <row r="20" spans="2:30" ht="15" customHeight="1" x14ac:dyDescent="0.2">
      <c r="B20" s="199"/>
      <c r="C20" s="204">
        <v>3300</v>
      </c>
      <c r="D20" s="77" t="s">
        <v>11</v>
      </c>
      <c r="E20" s="53">
        <v>1.4700357735939627E-3</v>
      </c>
      <c r="F20" s="53">
        <v>1.5352055995116361E-3</v>
      </c>
      <c r="G20" s="53">
        <v>1.3483074808061564E-3</v>
      </c>
      <c r="H20" s="53">
        <v>1.3903501847992836E-3</v>
      </c>
      <c r="I20" s="53">
        <v>1.4945955641085355E-3</v>
      </c>
      <c r="J20" s="53">
        <v>1.6872616596527563E-3</v>
      </c>
      <c r="K20" s="53">
        <v>1.847330791688113E-3</v>
      </c>
      <c r="L20" s="53">
        <v>1.8226271461627536E-3</v>
      </c>
      <c r="M20" s="53">
        <v>2.1510615239709076E-3</v>
      </c>
      <c r="N20" s="53">
        <v>2.2964319645860688E-3</v>
      </c>
      <c r="O20" s="53">
        <v>2.4297398030270318E-3</v>
      </c>
      <c r="P20" s="53">
        <v>2.6053662541383055E-3</v>
      </c>
      <c r="Q20" s="53">
        <v>2.6311528143683452E-3</v>
      </c>
      <c r="R20" s="53">
        <v>2.7294375184380216E-3</v>
      </c>
      <c r="S20" s="53">
        <v>2.677892979734549E-3</v>
      </c>
      <c r="T20" s="53">
        <v>2.5956289915638731E-3</v>
      </c>
      <c r="U20" s="53">
        <v>2.6187392472756476E-3</v>
      </c>
      <c r="V20" s="53">
        <v>2.8251961247338963E-3</v>
      </c>
      <c r="W20" s="53">
        <v>2.9285047709773364E-3</v>
      </c>
      <c r="X20" s="220"/>
      <c r="Y20" s="213"/>
      <c r="Z20" s="213"/>
    </row>
    <row r="21" spans="2:30" ht="16.5" customHeight="1" x14ac:dyDescent="0.2">
      <c r="B21" s="135">
        <v>4000</v>
      </c>
      <c r="C21" s="135"/>
      <c r="D21" s="85" t="s">
        <v>10</v>
      </c>
      <c r="E21" s="86">
        <v>0.14889898212914246</v>
      </c>
      <c r="F21" s="86">
        <v>0.14640616579365054</v>
      </c>
      <c r="G21" s="86">
        <v>0.15409261353697074</v>
      </c>
      <c r="H21" s="86">
        <v>0.15463685310109024</v>
      </c>
      <c r="I21" s="86">
        <v>0.15165065235283234</v>
      </c>
      <c r="J21" s="86">
        <v>0.15051965607325632</v>
      </c>
      <c r="K21" s="86">
        <v>0.15527154360273374</v>
      </c>
      <c r="L21" s="86">
        <v>0.14274673850247682</v>
      </c>
      <c r="M21" s="86">
        <v>0.14878537075222859</v>
      </c>
      <c r="N21" s="86">
        <v>0.15059116349767276</v>
      </c>
      <c r="O21" s="86">
        <v>0.14835693386023646</v>
      </c>
      <c r="P21" s="86">
        <v>0.1496402406593568</v>
      </c>
      <c r="Q21" s="86">
        <v>0.14509703152906103</v>
      </c>
      <c r="R21" s="86">
        <v>0.14438788294455174</v>
      </c>
      <c r="S21" s="86">
        <v>0.13757224980942118</v>
      </c>
      <c r="T21" s="86">
        <v>0.14135827518674263</v>
      </c>
      <c r="U21" s="86">
        <v>0.14530652599110597</v>
      </c>
      <c r="V21" s="86">
        <v>0.14079045108168609</v>
      </c>
      <c r="W21" s="86">
        <v>0.13809335225439534</v>
      </c>
      <c r="X21" s="220"/>
      <c r="Y21" s="494"/>
      <c r="AB21" s="72"/>
    </row>
    <row r="22" spans="2:30" ht="15" customHeight="1" x14ac:dyDescent="0.2">
      <c r="B22" s="199"/>
      <c r="C22" s="204">
        <v>4100</v>
      </c>
      <c r="D22" s="77" t="s">
        <v>21</v>
      </c>
      <c r="E22" s="53">
        <v>0.10603405981557215</v>
      </c>
      <c r="F22" s="53">
        <v>0.10321365950036314</v>
      </c>
      <c r="G22" s="53">
        <v>0.11119804570333276</v>
      </c>
      <c r="H22" s="53">
        <v>0.11231786347803355</v>
      </c>
      <c r="I22" s="53">
        <v>0.10911743348293029</v>
      </c>
      <c r="J22" s="53">
        <v>0.10927317991079648</v>
      </c>
      <c r="K22" s="53">
        <v>0.11475006992398656</v>
      </c>
      <c r="L22" s="53">
        <v>0.10624018524718833</v>
      </c>
      <c r="M22" s="53">
        <v>0.11133629768250526</v>
      </c>
      <c r="N22" s="53">
        <v>0.11081224472037475</v>
      </c>
      <c r="O22" s="53">
        <v>0.11058218029048542</v>
      </c>
      <c r="P22" s="53">
        <v>0.11130493558714262</v>
      </c>
      <c r="Q22" s="53">
        <v>0.10596446922151868</v>
      </c>
      <c r="R22" s="53">
        <v>0.10276292968129375</v>
      </c>
      <c r="S22" s="53">
        <v>9.1988341177579799E-2</v>
      </c>
      <c r="T22" s="53">
        <v>0.10307079331675496</v>
      </c>
      <c r="U22" s="53">
        <v>0.10587981806238454</v>
      </c>
      <c r="V22" s="53">
        <v>0.10217386484873867</v>
      </c>
      <c r="W22" s="53">
        <v>0.1015956659404459</v>
      </c>
      <c r="X22" s="220"/>
      <c r="Y22" s="494"/>
      <c r="AA22" s="72"/>
    </row>
    <row r="23" spans="2:30" ht="15" customHeight="1" x14ac:dyDescent="0.2">
      <c r="B23" s="199"/>
      <c r="C23" s="204">
        <v>4200</v>
      </c>
      <c r="D23" s="77" t="s">
        <v>12</v>
      </c>
      <c r="E23" s="53">
        <v>2.9161038113513567E-2</v>
      </c>
      <c r="F23" s="53">
        <v>2.938138675966254E-2</v>
      </c>
      <c r="G23" s="53">
        <v>2.8551702284078346E-2</v>
      </c>
      <c r="H23" s="53">
        <v>2.8388514284590095E-2</v>
      </c>
      <c r="I23" s="53">
        <v>2.8435073323384932E-2</v>
      </c>
      <c r="J23" s="53">
        <v>2.6565393016343954E-2</v>
      </c>
      <c r="K23" s="53">
        <v>2.4650468134799895E-2</v>
      </c>
      <c r="L23" s="53">
        <v>2.1117809811774108E-2</v>
      </c>
      <c r="M23" s="53">
        <v>2.1726576263800198E-2</v>
      </c>
      <c r="N23" s="53">
        <v>2.3163041797640744E-2</v>
      </c>
      <c r="O23" s="53">
        <v>1.9953464311664115E-2</v>
      </c>
      <c r="P23" s="53">
        <v>1.8741966935085553E-2</v>
      </c>
      <c r="Q23" s="53">
        <v>1.9186222971531289E-2</v>
      </c>
      <c r="R23" s="53">
        <v>2.1301278185781324E-2</v>
      </c>
      <c r="S23" s="53">
        <v>2.9334019490789127E-2</v>
      </c>
      <c r="T23" s="53">
        <v>2.1929933694861584E-2</v>
      </c>
      <c r="U23" s="53">
        <v>2.2216919146281412E-2</v>
      </c>
      <c r="V23" s="53">
        <v>2.2111023560835958E-2</v>
      </c>
      <c r="W23" s="53">
        <v>2.0834843902831031E-2</v>
      </c>
      <c r="X23" s="220"/>
      <c r="Y23" s="213"/>
      <c r="Z23" s="213"/>
    </row>
    <row r="24" spans="2:30" ht="15" customHeight="1" x14ac:dyDescent="0.2">
      <c r="C24" s="146">
        <v>4210</v>
      </c>
      <c r="D24" s="69" t="s">
        <v>13</v>
      </c>
      <c r="E24" s="53">
        <v>1.7907467503136233E-3</v>
      </c>
      <c r="F24" s="53">
        <v>1.3476108688389118E-3</v>
      </c>
      <c r="G24" s="53">
        <v>1.5145061166952694E-3</v>
      </c>
      <c r="H24" s="53">
        <v>1.7247321653936886E-3</v>
      </c>
      <c r="I24" s="53">
        <v>1.7916841455295897E-3</v>
      </c>
      <c r="J24" s="53">
        <v>1.9255497324553999E-3</v>
      </c>
      <c r="K24" s="53">
        <v>1.941416847703885E-3</v>
      </c>
      <c r="L24" s="53">
        <v>6.3329215555346424E-4</v>
      </c>
      <c r="M24" s="53">
        <v>1.4892123854068366E-3</v>
      </c>
      <c r="N24" s="53">
        <v>1.6337935127438555E-3</v>
      </c>
      <c r="O24" s="53">
        <v>9.1291748561321854E-4</v>
      </c>
      <c r="P24" s="53">
        <v>7.1259349645413092E-4</v>
      </c>
      <c r="Q24" s="53">
        <v>8.5489706344324477E-4</v>
      </c>
      <c r="R24" s="53">
        <v>7.2827499614445609E-4</v>
      </c>
      <c r="S24" s="53">
        <v>5.2615828957744751E-4</v>
      </c>
      <c r="T24" s="53">
        <v>6.7829620573385877E-4</v>
      </c>
      <c r="U24" s="53">
        <v>8.1570788401175826E-4</v>
      </c>
      <c r="V24" s="53">
        <v>7.6135762672822937E-4</v>
      </c>
      <c r="W24" s="53">
        <v>4.6270583003992985E-4</v>
      </c>
      <c r="X24" s="220"/>
      <c r="Y24" s="213"/>
      <c r="Z24" s="213"/>
    </row>
    <row r="25" spans="2:30" ht="15" customHeight="1" x14ac:dyDescent="0.2">
      <c r="C25" s="146">
        <v>4220</v>
      </c>
      <c r="D25" s="69" t="s">
        <v>14</v>
      </c>
      <c r="E25" s="53">
        <v>1.206670272873749E-3</v>
      </c>
      <c r="F25" s="53">
        <v>1.1062539785618793E-3</v>
      </c>
      <c r="G25" s="53">
        <v>1.0213165622890606E-3</v>
      </c>
      <c r="H25" s="53">
        <v>1.0868439791666623E-3</v>
      </c>
      <c r="I25" s="53">
        <v>1.0934626639370114E-3</v>
      </c>
      <c r="J25" s="53">
        <v>9.5378655375991713E-4</v>
      </c>
      <c r="K25" s="53">
        <v>8.0139956564441689E-4</v>
      </c>
      <c r="L25" s="53">
        <v>6.9293034085060471E-4</v>
      </c>
      <c r="M25" s="53">
        <v>6.2550701995973078E-4</v>
      </c>
      <c r="N25" s="53">
        <v>6.836896444677407E-4</v>
      </c>
      <c r="O25" s="53">
        <v>6.694283642232552E-4</v>
      </c>
      <c r="P25" s="53">
        <v>6.4793723664487027E-4</v>
      </c>
      <c r="Q25" s="53">
        <v>5.8843512425051743E-4</v>
      </c>
      <c r="R25" s="53">
        <v>4.3349862282975027E-4</v>
      </c>
      <c r="S25" s="53">
        <v>4.2809995963522728E-4</v>
      </c>
      <c r="T25" s="53">
        <v>4.4702101859561081E-4</v>
      </c>
      <c r="U25" s="53">
        <v>3.9514150642170113E-4</v>
      </c>
      <c r="V25" s="53">
        <v>4.9155337999546396E-4</v>
      </c>
      <c r="W25" s="53">
        <v>4.0080701162662988E-4</v>
      </c>
      <c r="X25" s="220"/>
      <c r="Y25" s="213"/>
      <c r="Z25" s="213"/>
    </row>
    <row r="26" spans="2:30" ht="15" customHeight="1" x14ac:dyDescent="0.2">
      <c r="C26" s="146">
        <v>4230</v>
      </c>
      <c r="D26" s="69" t="s">
        <v>15</v>
      </c>
      <c r="E26" s="53">
        <v>1.8095518093022775E-2</v>
      </c>
      <c r="F26" s="53">
        <v>1.8636630439665465E-2</v>
      </c>
      <c r="G26" s="53">
        <v>1.7217000083311715E-2</v>
      </c>
      <c r="H26" s="53">
        <v>1.6535070936924436E-2</v>
      </c>
      <c r="I26" s="53">
        <v>1.6817610602121561E-2</v>
      </c>
      <c r="J26" s="53">
        <v>1.5361982720036749E-2</v>
      </c>
      <c r="K26" s="53">
        <v>1.4261010405779533E-2</v>
      </c>
      <c r="L26" s="53">
        <v>1.2449568168832534E-2</v>
      </c>
      <c r="M26" s="53">
        <v>1.2603942959336794E-2</v>
      </c>
      <c r="N26" s="53">
        <v>1.416920292689715E-2</v>
      </c>
      <c r="O26" s="53">
        <v>1.15621602033497E-2</v>
      </c>
      <c r="P26" s="53">
        <v>1.1513358047169185E-2</v>
      </c>
      <c r="Q26" s="53">
        <v>1.1513097084127523E-2</v>
      </c>
      <c r="R26" s="53">
        <v>1.1773253627000092E-2</v>
      </c>
      <c r="S26" s="53">
        <v>1.5878925939630213E-2</v>
      </c>
      <c r="T26" s="53">
        <v>1.281034239303286E-2</v>
      </c>
      <c r="U26" s="53">
        <v>1.2858139373150789E-2</v>
      </c>
      <c r="V26" s="53">
        <v>1.242031697224426E-2</v>
      </c>
      <c r="W26" s="53">
        <v>1.1407999002954921E-2</v>
      </c>
      <c r="X26" s="220"/>
      <c r="Y26" s="213"/>
      <c r="Z26" s="213"/>
    </row>
    <row r="27" spans="2:30" ht="15" customHeight="1" x14ac:dyDescent="0.2">
      <c r="C27" s="146">
        <v>4240</v>
      </c>
      <c r="D27" s="69" t="s">
        <v>16</v>
      </c>
      <c r="E27" s="53">
        <v>6.7752218895284731E-3</v>
      </c>
      <c r="F27" s="53">
        <v>7.1299718696728881E-3</v>
      </c>
      <c r="G27" s="53">
        <v>7.621705404242984E-3</v>
      </c>
      <c r="H27" s="53">
        <v>7.9823890626607424E-3</v>
      </c>
      <c r="I27" s="53">
        <v>7.7354415337283584E-3</v>
      </c>
      <c r="J27" s="53">
        <v>7.2927086291312551E-3</v>
      </c>
      <c r="K27" s="53">
        <v>6.6137351500981725E-3</v>
      </c>
      <c r="L27" s="53">
        <v>6.3460564803991355E-3</v>
      </c>
      <c r="M27" s="53">
        <v>6.0546462585891825E-3</v>
      </c>
      <c r="N27" s="53">
        <v>5.8207256587747601E-3</v>
      </c>
      <c r="O27" s="53">
        <v>5.9608532927913332E-3</v>
      </c>
      <c r="P27" s="53">
        <v>4.9083484772636694E-3</v>
      </c>
      <c r="Q27" s="53">
        <v>5.2454775112377623E-3</v>
      </c>
      <c r="R27" s="53">
        <v>7.4168882250153318E-3</v>
      </c>
      <c r="S27" s="53">
        <v>1.1588703446366182E-2</v>
      </c>
      <c r="T27" s="53">
        <v>7.2031701710180366E-3</v>
      </c>
      <c r="U27" s="53">
        <v>7.4043901063035305E-3</v>
      </c>
      <c r="V27" s="53">
        <v>7.6872998671306944E-3</v>
      </c>
      <c r="W27" s="53">
        <v>7.761092906062376E-3</v>
      </c>
      <c r="X27" s="220"/>
      <c r="Y27" s="213"/>
      <c r="Z27" s="213"/>
    </row>
    <row r="28" spans="2:30" ht="15" customHeight="1" x14ac:dyDescent="0.2">
      <c r="C28" s="146">
        <v>4250</v>
      </c>
      <c r="D28" s="69" t="s">
        <v>20</v>
      </c>
      <c r="E28" s="53">
        <v>1.2928811077749498E-3</v>
      </c>
      <c r="F28" s="53">
        <v>1.1609196029233962E-3</v>
      </c>
      <c r="G28" s="53">
        <v>1.1771741175393177E-3</v>
      </c>
      <c r="H28" s="53">
        <v>1.0594781404445648E-3</v>
      </c>
      <c r="I28" s="53">
        <v>9.9687437806840994E-4</v>
      </c>
      <c r="J28" s="53">
        <v>1.0313653809606302E-3</v>
      </c>
      <c r="K28" s="53">
        <v>1.0329061655738859E-3</v>
      </c>
      <c r="L28" s="53">
        <v>9.9596266613836927E-4</v>
      </c>
      <c r="M28" s="53">
        <v>9.532676405076551E-4</v>
      </c>
      <c r="N28" s="53">
        <v>8.5563005475723783E-4</v>
      </c>
      <c r="O28" s="53">
        <v>8.4810496568660536E-4</v>
      </c>
      <c r="P28" s="53">
        <v>9.5972967755369792E-4</v>
      </c>
      <c r="Q28" s="53">
        <v>9.8431618847224394E-4</v>
      </c>
      <c r="R28" s="53">
        <v>9.4936271479169625E-4</v>
      </c>
      <c r="S28" s="53">
        <v>9.1213185558005575E-4</v>
      </c>
      <c r="T28" s="53">
        <v>7.9110390648121543E-4</v>
      </c>
      <c r="U28" s="53">
        <v>7.4354027639363628E-4</v>
      </c>
      <c r="V28" s="53">
        <v>7.5049571473731285E-4</v>
      </c>
      <c r="W28" s="53">
        <v>8.0223915214717317E-4</v>
      </c>
      <c r="X28" s="220"/>
      <c r="Y28" s="213"/>
      <c r="Z28" s="213"/>
    </row>
    <row r="29" spans="2:30" ht="15" customHeight="1" x14ac:dyDescent="0.2">
      <c r="B29" s="205"/>
      <c r="C29" s="204">
        <v>4300</v>
      </c>
      <c r="D29" s="77" t="s">
        <v>18</v>
      </c>
      <c r="E29" s="53">
        <v>5.3443850802065143E-3</v>
      </c>
      <c r="F29" s="53">
        <v>4.7327531085600647E-3</v>
      </c>
      <c r="G29" s="53">
        <v>4.7079428935162997E-3</v>
      </c>
      <c r="H29" s="53">
        <v>4.1199474518798882E-3</v>
      </c>
      <c r="I29" s="53">
        <v>4.0920548328793691E-3</v>
      </c>
      <c r="J29" s="53">
        <v>4.4914512981495793E-3</v>
      </c>
      <c r="K29" s="53">
        <v>5.5000258088109431E-3</v>
      </c>
      <c r="L29" s="53">
        <v>4.7717676470380617E-3</v>
      </c>
      <c r="M29" s="53">
        <v>5.4348426907959374E-3</v>
      </c>
      <c r="N29" s="53">
        <v>6.1152456151526364E-3</v>
      </c>
      <c r="O29" s="53">
        <v>6.4568950833977182E-3</v>
      </c>
      <c r="P29" s="53">
        <v>6.9348165453701907E-3</v>
      </c>
      <c r="Q29" s="53">
        <v>6.3633879148662391E-3</v>
      </c>
      <c r="R29" s="53">
        <v>6.49945689085853E-3</v>
      </c>
      <c r="S29" s="53">
        <v>5.0161060774169099E-3</v>
      </c>
      <c r="T29" s="53">
        <v>4.91234712851564E-3</v>
      </c>
      <c r="U29" s="53">
        <v>5.8114329854139146E-3</v>
      </c>
      <c r="V29" s="53">
        <v>5.7962274041802814E-3</v>
      </c>
      <c r="W29" s="53">
        <v>6.1389323772102359E-3</v>
      </c>
      <c r="X29" s="220"/>
      <c r="Y29" s="213"/>
      <c r="Z29" s="213"/>
    </row>
    <row r="30" spans="2:30" ht="15" customHeight="1" x14ac:dyDescent="0.2">
      <c r="B30" s="205"/>
      <c r="C30" s="204">
        <v>4400</v>
      </c>
      <c r="D30" s="206" t="s">
        <v>113</v>
      </c>
      <c r="E30" s="53">
        <v>6.3953231733554676E-3</v>
      </c>
      <c r="F30" s="53">
        <v>7.1655832459816323E-3</v>
      </c>
      <c r="G30" s="53">
        <v>7.5963197451655454E-3</v>
      </c>
      <c r="H30" s="53">
        <v>7.8760726744874724E-3</v>
      </c>
      <c r="I30" s="53">
        <v>8.0135121891732729E-3</v>
      </c>
      <c r="J30" s="53">
        <v>7.7725865645689668E-3</v>
      </c>
      <c r="K30" s="53">
        <v>7.8143878578856088E-3</v>
      </c>
      <c r="L30" s="53">
        <v>8.1249749631701548E-3</v>
      </c>
      <c r="M30" s="53">
        <v>7.8951054763233223E-3</v>
      </c>
      <c r="N30" s="53">
        <v>8.0519551659666549E-3</v>
      </c>
      <c r="O30" s="53">
        <v>8.0080521416844384E-3</v>
      </c>
      <c r="P30" s="53">
        <v>7.8520184347773796E-3</v>
      </c>
      <c r="Q30" s="53">
        <v>7.7190475213553779E-3</v>
      </c>
      <c r="R30" s="53">
        <v>8.1597918643622168E-3</v>
      </c>
      <c r="S30" s="53">
        <v>6.3613689618049673E-3</v>
      </c>
      <c r="T30" s="53">
        <v>6.405105090275272E-3</v>
      </c>
      <c r="U30" s="53">
        <v>6.9428016541369288E-3</v>
      </c>
      <c r="V30" s="53">
        <v>7.3038052991787599E-3</v>
      </c>
      <c r="W30" s="53">
        <v>5.9977675283816659E-3</v>
      </c>
      <c r="X30" s="220"/>
      <c r="Y30" s="213"/>
      <c r="Z30" s="213"/>
    </row>
    <row r="31" spans="2:30" ht="15" customHeight="1" x14ac:dyDescent="0.2">
      <c r="B31" s="205"/>
      <c r="C31" s="204">
        <v>4500</v>
      </c>
      <c r="D31" s="77" t="s">
        <v>270</v>
      </c>
      <c r="E31" s="53">
        <v>2.029391460889827E-4</v>
      </c>
      <c r="F31" s="53">
        <v>2.0685012446203027E-4</v>
      </c>
      <c r="G31" s="53">
        <v>2.3369790846287152E-4</v>
      </c>
      <c r="H31" s="53">
        <v>1.7725469793813546E-4</v>
      </c>
      <c r="I31" s="53">
        <v>2.0654325458193331E-4</v>
      </c>
      <c r="J31" s="53">
        <v>2.168573829657387E-4</v>
      </c>
      <c r="K31" s="53">
        <v>2.1139852391062952E-4</v>
      </c>
      <c r="L31" s="53">
        <v>1.9677729749305716E-4</v>
      </c>
      <c r="M31" s="53">
        <v>1.9065528966271704E-4</v>
      </c>
      <c r="N31" s="53">
        <v>1.9496758487261851E-4</v>
      </c>
      <c r="O31" s="53">
        <v>8.4531032083219094E-4</v>
      </c>
      <c r="P31" s="53">
        <v>2.3031180594055996E-3</v>
      </c>
      <c r="Q31" s="53">
        <v>3.4129265794824769E-3</v>
      </c>
      <c r="R31" s="53">
        <v>3.2435550922439368E-3</v>
      </c>
      <c r="S31" s="53">
        <v>2.6329294034001735E-3</v>
      </c>
      <c r="T31" s="53">
        <v>3.0159376662244361E-3</v>
      </c>
      <c r="U31" s="53">
        <v>2.1672888421306767E-3</v>
      </c>
      <c r="V31" s="53">
        <v>1.5861470286273843E-3</v>
      </c>
      <c r="W31" s="53">
        <v>1.4848982262349207E-3</v>
      </c>
      <c r="X31" s="220"/>
      <c r="Y31" s="213"/>
      <c r="Z31" s="213"/>
    </row>
    <row r="32" spans="2:30" x14ac:dyDescent="0.2">
      <c r="C32" s="204">
        <v>4600</v>
      </c>
      <c r="D32" s="77" t="s">
        <v>126</v>
      </c>
      <c r="E32" s="53">
        <v>1.7612368004057588E-3</v>
      </c>
      <c r="F32" s="53">
        <v>1.7059330546211231E-3</v>
      </c>
      <c r="G32" s="53">
        <v>1.8049050024149186E-3</v>
      </c>
      <c r="H32" s="53">
        <v>1.7572005141610874E-3</v>
      </c>
      <c r="I32" s="53">
        <v>1.7860352698825918E-3</v>
      </c>
      <c r="J32" s="53">
        <v>2.2001879004315715E-3</v>
      </c>
      <c r="K32" s="53">
        <v>2.3451933533400926E-3</v>
      </c>
      <c r="L32" s="53">
        <v>2.2952235358131069E-3</v>
      </c>
      <c r="M32" s="53">
        <v>2.2018933491411261E-3</v>
      </c>
      <c r="N32" s="53">
        <v>2.2537086136653517E-3</v>
      </c>
      <c r="O32" s="53">
        <v>2.5110317121725696E-3</v>
      </c>
      <c r="P32" s="53">
        <v>2.503385097575432E-3</v>
      </c>
      <c r="Q32" s="53">
        <v>2.4509773203069828E-3</v>
      </c>
      <c r="R32" s="53">
        <v>2.4208712300120066E-3</v>
      </c>
      <c r="S32" s="53">
        <v>2.2394846984301981E-3</v>
      </c>
      <c r="T32" s="53">
        <v>2.0241582901107148E-3</v>
      </c>
      <c r="U32" s="53">
        <v>2.2882653007585082E-3</v>
      </c>
      <c r="V32" s="53">
        <v>1.8193829401250547E-3</v>
      </c>
      <c r="W32" s="53">
        <v>2.0412442792915719E-3</v>
      </c>
      <c r="X32" s="220"/>
      <c r="Y32" s="213"/>
      <c r="Z32" s="213"/>
    </row>
    <row r="33" spans="2:26" x14ac:dyDescent="0.2">
      <c r="B33" s="135">
        <v>5000</v>
      </c>
      <c r="C33" s="135"/>
      <c r="D33" s="85" t="s">
        <v>102</v>
      </c>
      <c r="E33" s="86">
        <v>1.6296208513881433E-2</v>
      </c>
      <c r="F33" s="86">
        <v>1.5952918601858251E-2</v>
      </c>
      <c r="G33" s="86">
        <v>1.6154539969892908E-2</v>
      </c>
      <c r="H33" s="86">
        <v>1.6109653022755209E-2</v>
      </c>
      <c r="I33" s="86">
        <v>1.6052215496313818E-2</v>
      </c>
      <c r="J33" s="86">
        <v>1.62265062309963E-2</v>
      </c>
      <c r="K33" s="86">
        <v>6.7989150761249579E-3</v>
      </c>
      <c r="L33" s="86">
        <v>5.762280062192259E-3</v>
      </c>
      <c r="M33" s="86">
        <v>6.8348580033471629E-3</v>
      </c>
      <c r="N33" s="86">
        <v>7.330571501933063E-3</v>
      </c>
      <c r="O33" s="86">
        <v>6.3859495396821446E-3</v>
      </c>
      <c r="P33" s="86">
        <v>5.4698008342437933E-3</v>
      </c>
      <c r="Q33" s="86">
        <v>5.1600073031810439E-3</v>
      </c>
      <c r="R33" s="86">
        <v>5.785111634514368E-3</v>
      </c>
      <c r="S33" s="86">
        <v>5.366589958221998E-3</v>
      </c>
      <c r="T33" s="86">
        <v>5.2666037329312044E-3</v>
      </c>
      <c r="U33" s="86">
        <v>5.2280459617574798E-3</v>
      </c>
      <c r="V33" s="86">
        <v>5.5232788065650209E-3</v>
      </c>
      <c r="W33" s="86">
        <v>2.9469335882545667E-3</v>
      </c>
      <c r="X33" s="220"/>
      <c r="Y33" s="213"/>
      <c r="Z33" s="213"/>
    </row>
    <row r="34" spans="2:26" ht="15" customHeight="1" x14ac:dyDescent="0.2">
      <c r="B34" s="205"/>
      <c r="C34" s="146">
        <v>5100</v>
      </c>
      <c r="D34" s="77" t="s">
        <v>139</v>
      </c>
      <c r="E34" s="53">
        <v>1.3613805866409021E-2</v>
      </c>
      <c r="F34" s="53">
        <v>1.3379541951390846E-2</v>
      </c>
      <c r="G34" s="53">
        <v>1.34817864855869E-2</v>
      </c>
      <c r="H34" s="53">
        <v>1.3360916524895128E-2</v>
      </c>
      <c r="I34" s="53">
        <v>1.3254986419536196E-2</v>
      </c>
      <c r="J34" s="53">
        <v>1.3352614245237541E-2</v>
      </c>
      <c r="K34" s="53">
        <v>3.1346217082659547E-4</v>
      </c>
      <c r="L34" s="53">
        <v>-8.757722907434058E-6</v>
      </c>
      <c r="M34" s="53">
        <v>-3.1168500440279815E-6</v>
      </c>
      <c r="N34" s="53">
        <v>1.8844564219422574E-5</v>
      </c>
      <c r="O34" s="53">
        <v>-5.2905515537638427E-5</v>
      </c>
      <c r="P34" s="53">
        <v>-4.7728412787935616E-5</v>
      </c>
      <c r="Q34" s="53">
        <v>1.0951389343363755E-5</v>
      </c>
      <c r="R34" s="53">
        <v>8.7533583164311884E-7</v>
      </c>
      <c r="S34" s="53">
        <v>3.0501532221635237E-8</v>
      </c>
      <c r="T34" s="53">
        <v>3.435206858908826E-6</v>
      </c>
      <c r="U34" s="53">
        <v>4.0382499153001062E-7</v>
      </c>
      <c r="V34" s="53">
        <v>-4.5870495081933928E-6</v>
      </c>
      <c r="W34" s="53">
        <v>-1.159643740496036E-7</v>
      </c>
      <c r="X34" s="220"/>
      <c r="Y34" s="213"/>
      <c r="Z34" s="213"/>
    </row>
    <row r="35" spans="2:26" ht="15" customHeight="1" x14ac:dyDescent="0.2">
      <c r="B35" s="205"/>
      <c r="C35" s="146">
        <v>5200</v>
      </c>
      <c r="D35" s="77" t="s">
        <v>80</v>
      </c>
      <c r="E35" s="53">
        <v>2.6824026474724142E-3</v>
      </c>
      <c r="F35" s="53">
        <v>2.5733766504674022E-3</v>
      </c>
      <c r="G35" s="53">
        <v>2.6727534843060102E-3</v>
      </c>
      <c r="H35" s="53">
        <v>2.7487364978600799E-3</v>
      </c>
      <c r="I35" s="53">
        <v>2.7972290767776216E-3</v>
      </c>
      <c r="J35" s="53">
        <v>2.8738919857587602E-3</v>
      </c>
      <c r="K35" s="53">
        <v>6.4854529052983624E-3</v>
      </c>
      <c r="L35" s="53">
        <v>5.7710377850996942E-3</v>
      </c>
      <c r="M35" s="53">
        <v>6.8379748533911912E-3</v>
      </c>
      <c r="N35" s="53">
        <v>7.3117269377136404E-3</v>
      </c>
      <c r="O35" s="53">
        <v>6.438855055219783E-3</v>
      </c>
      <c r="P35" s="53">
        <v>5.5175292470317286E-3</v>
      </c>
      <c r="Q35" s="53">
        <v>5.1490559138376796E-3</v>
      </c>
      <c r="R35" s="53">
        <v>5.7842362986827243E-3</v>
      </c>
      <c r="S35" s="53">
        <v>5.3665594566897762E-3</v>
      </c>
      <c r="T35" s="53">
        <v>5.2631685260722955E-3</v>
      </c>
      <c r="U35" s="53">
        <v>5.2276421367659495E-3</v>
      </c>
      <c r="V35" s="53">
        <v>5.5278658560732139E-3</v>
      </c>
      <c r="W35" s="53">
        <v>2.9470495526286162E-3</v>
      </c>
      <c r="X35" s="220"/>
      <c r="Y35" s="213"/>
      <c r="Z35" s="213"/>
    </row>
    <row r="36" spans="2:26" ht="16.5" customHeight="1" thickBot="1" x14ac:dyDescent="0.25">
      <c r="B36" s="214">
        <v>9000</v>
      </c>
      <c r="C36" s="214"/>
      <c r="D36" s="215" t="s">
        <v>17</v>
      </c>
      <c r="E36" s="216">
        <v>5.9862376134137173E-4</v>
      </c>
      <c r="F36" s="216">
        <v>8.5896117354216059E-5</v>
      </c>
      <c r="G36" s="216">
        <v>7.5450497725128898E-5</v>
      </c>
      <c r="H36" s="216">
        <v>2.4005327145265056E-4</v>
      </c>
      <c r="I36" s="216">
        <v>1.5137469636586774E-4</v>
      </c>
      <c r="J36" s="216">
        <v>5.9801411349802501E-4</v>
      </c>
      <c r="K36" s="216">
        <v>-3.1265735839046258E-4</v>
      </c>
      <c r="L36" s="216">
        <v>-3.8665427820060557E-4</v>
      </c>
      <c r="M36" s="216">
        <v>2.5255160235336077E-4</v>
      </c>
      <c r="N36" s="216">
        <v>8.6059005109700217E-5</v>
      </c>
      <c r="O36" s="216">
        <v>-8.5471567058378818E-5</v>
      </c>
      <c r="P36" s="216">
        <v>1.12116231776877E-4</v>
      </c>
      <c r="Q36" s="216">
        <v>2.968746188799252E-5</v>
      </c>
      <c r="R36" s="216">
        <v>-7.7437062724209518E-5</v>
      </c>
      <c r="S36" s="216">
        <v>2.5089720013054031E-5</v>
      </c>
      <c r="T36" s="216">
        <v>3.6259381139929289E-5</v>
      </c>
      <c r="U36" s="216">
        <v>4.1184679130531492E-5</v>
      </c>
      <c r="V36" s="216">
        <v>3.5628301230760273E-6</v>
      </c>
      <c r="W36" s="216">
        <v>2.1588857225455458E-6</v>
      </c>
      <c r="X36" s="220"/>
      <c r="Y36" s="213"/>
      <c r="Z36" s="213"/>
    </row>
    <row r="37" spans="2:26" x14ac:dyDescent="0.2">
      <c r="B37" s="180"/>
      <c r="C37" s="180"/>
      <c r="I37" s="221"/>
    </row>
    <row r="38" spans="2:26" x14ac:dyDescent="0.2">
      <c r="I38" s="221"/>
    </row>
    <row r="40" spans="2:26" x14ac:dyDescent="0.2">
      <c r="V40" s="476"/>
    </row>
  </sheetData>
  <mergeCells count="2">
    <mergeCell ref="B3:W3"/>
    <mergeCell ref="B2:W2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99" firstPageNumber="0" fitToHeight="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9">
    <pageSetUpPr fitToPage="1"/>
  </sheetPr>
  <dimension ref="B2:X38"/>
  <sheetViews>
    <sheetView showGridLines="0" zoomScaleNormal="100" workbookViewId="0">
      <selection activeCell="B4" sqref="B4"/>
    </sheetView>
  </sheetViews>
  <sheetFormatPr defaultColWidth="11.42578125" defaultRowHeight="11.25" x14ac:dyDescent="0.2"/>
  <cols>
    <col min="1" max="1" width="4.42578125" style="64" customWidth="1"/>
    <col min="2" max="2" width="4.42578125" style="120" customWidth="1"/>
    <col min="3" max="3" width="5.7109375" style="120" customWidth="1"/>
    <col min="4" max="4" width="35.85546875" style="64" customWidth="1"/>
    <col min="5" max="7" width="7.5703125" style="64" customWidth="1"/>
    <col min="8" max="10" width="10.7109375" style="64" customWidth="1"/>
    <col min="11" max="13" width="10.7109375" style="134" customWidth="1"/>
    <col min="14" max="21" width="10.7109375" style="64" customWidth="1"/>
    <col min="22" max="16384" width="11.42578125" style="64"/>
  </cols>
  <sheetData>
    <row r="2" spans="2:24" s="66" customFormat="1" x14ac:dyDescent="0.2">
      <c r="B2" s="610" t="s">
        <v>100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</row>
    <row r="3" spans="2:24" s="66" customFormat="1" ht="14.25" customHeight="1" x14ac:dyDescent="0.2">
      <c r="B3" s="611" t="s">
        <v>373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</row>
    <row r="4" spans="2:24" s="66" customFormat="1" ht="18.75" customHeight="1" x14ac:dyDescent="0.2">
      <c r="B4" s="123"/>
      <c r="C4" s="123"/>
      <c r="D4" s="124"/>
      <c r="E4" s="124"/>
      <c r="F4" s="124"/>
      <c r="G4" s="124"/>
      <c r="H4" s="124"/>
      <c r="I4" s="193"/>
      <c r="K4" s="194"/>
      <c r="N4" s="195"/>
      <c r="P4" s="195"/>
      <c r="Q4" s="195"/>
      <c r="U4" s="195"/>
      <c r="V4" s="195"/>
      <c r="W4" s="195" t="s">
        <v>130</v>
      </c>
    </row>
    <row r="5" spans="2:24" s="66" customFormat="1" ht="21" customHeight="1" x14ac:dyDescent="0.2">
      <c r="B5" s="128" t="s">
        <v>19</v>
      </c>
      <c r="C5" s="128"/>
      <c r="D5" s="127" t="s">
        <v>107</v>
      </c>
      <c r="E5" s="196">
        <v>2002</v>
      </c>
      <c r="F5" s="196">
        <v>2003</v>
      </c>
      <c r="G5" s="196">
        <v>2004</v>
      </c>
      <c r="H5" s="196">
        <v>2005</v>
      </c>
      <c r="I5" s="196">
        <v>2006</v>
      </c>
      <c r="J5" s="196">
        <v>2007</v>
      </c>
      <c r="K5" s="196">
        <v>2008</v>
      </c>
      <c r="L5" s="196">
        <v>2009</v>
      </c>
      <c r="M5" s="196">
        <v>2010</v>
      </c>
      <c r="N5" s="339">
        <v>2011</v>
      </c>
      <c r="O5" s="339">
        <v>2012</v>
      </c>
      <c r="P5" s="339">
        <v>2013</v>
      </c>
      <c r="Q5" s="339">
        <v>2014</v>
      </c>
      <c r="R5" s="339">
        <v>2015</v>
      </c>
      <c r="S5" s="339">
        <v>2016</v>
      </c>
      <c r="T5" s="378">
        <v>2017</v>
      </c>
      <c r="U5" s="426">
        <v>2018</v>
      </c>
      <c r="V5" s="469">
        <v>2019</v>
      </c>
      <c r="W5" s="513">
        <v>2020</v>
      </c>
    </row>
    <row r="6" spans="2:24" ht="21.75" customHeight="1" x14ac:dyDescent="0.2">
      <c r="B6" s="197">
        <v>0</v>
      </c>
      <c r="C6" s="197"/>
      <c r="D6" s="197" t="s">
        <v>22</v>
      </c>
      <c r="E6" s="198">
        <v>1</v>
      </c>
      <c r="F6" s="198">
        <v>0.99999999999999989</v>
      </c>
      <c r="G6" s="198">
        <v>0.99999999999999989</v>
      </c>
      <c r="H6" s="198">
        <v>0.99999999999999989</v>
      </c>
      <c r="I6" s="198">
        <v>1</v>
      </c>
      <c r="J6" s="198">
        <v>0.99999999999999989</v>
      </c>
      <c r="K6" s="198">
        <v>1.0000000000000002</v>
      </c>
      <c r="L6" s="198">
        <v>0.99999999999999989</v>
      </c>
      <c r="M6" s="198">
        <v>0.99999999999999989</v>
      </c>
      <c r="N6" s="198">
        <v>1</v>
      </c>
      <c r="O6" s="198">
        <v>1.0000000000000002</v>
      </c>
      <c r="P6" s="198">
        <v>1</v>
      </c>
      <c r="Q6" s="198">
        <v>1</v>
      </c>
      <c r="R6" s="198">
        <v>1</v>
      </c>
      <c r="S6" s="198">
        <v>1</v>
      </c>
      <c r="T6" s="198">
        <v>0.99999999999999989</v>
      </c>
      <c r="U6" s="198">
        <v>1</v>
      </c>
      <c r="V6" s="198">
        <v>0.99999999999999978</v>
      </c>
      <c r="W6" s="198">
        <v>0.99999999999999989</v>
      </c>
    </row>
    <row r="7" spans="2:24" ht="16.5" customHeight="1" x14ac:dyDescent="0.2">
      <c r="B7" s="135">
        <v>1000</v>
      </c>
      <c r="C7" s="135"/>
      <c r="D7" s="85" t="s">
        <v>2</v>
      </c>
      <c r="E7" s="86">
        <v>0.20306758350233592</v>
      </c>
      <c r="F7" s="86">
        <v>0.20065371377954</v>
      </c>
      <c r="G7" s="86">
        <v>0.19138450634318221</v>
      </c>
      <c r="H7" s="86">
        <v>0.20692205787257814</v>
      </c>
      <c r="I7" s="86">
        <v>0.20434522909117303</v>
      </c>
      <c r="J7" s="86">
        <v>0.2130290501430944</v>
      </c>
      <c r="K7" s="86">
        <v>0.22736961535398445</v>
      </c>
      <c r="L7" s="86">
        <v>0.22166643434560435</v>
      </c>
      <c r="M7" s="86">
        <v>0.20732787606759373</v>
      </c>
      <c r="N7" s="86">
        <v>0.21771494179685524</v>
      </c>
      <c r="O7" s="86">
        <v>0.20709903654561404</v>
      </c>
      <c r="P7" s="86">
        <v>0.21011186850203223</v>
      </c>
      <c r="Q7" s="86">
        <v>0.21008146119513191</v>
      </c>
      <c r="R7" s="86">
        <v>0.21116440043066942</v>
      </c>
      <c r="S7" s="86">
        <v>0.22690064238207647</v>
      </c>
      <c r="T7" s="86">
        <v>0.21793085440145946</v>
      </c>
      <c r="U7" s="86">
        <v>0.21703762585594219</v>
      </c>
      <c r="V7" s="86">
        <v>0.22492045155000914</v>
      </c>
      <c r="W7" s="86">
        <v>0.22468413165497353</v>
      </c>
    </row>
    <row r="8" spans="2:24" ht="15" customHeight="1" x14ac:dyDescent="0.2">
      <c r="B8" s="199"/>
      <c r="C8" s="200">
        <v>1100</v>
      </c>
      <c r="D8" s="201" t="s">
        <v>3</v>
      </c>
      <c r="E8" s="53">
        <v>5.9819157940320056E-2</v>
      </c>
      <c r="F8" s="53">
        <v>6.419273656455339E-2</v>
      </c>
      <c r="G8" s="53">
        <v>6.4480822644403482E-2</v>
      </c>
      <c r="H8" s="53">
        <v>6.6392565702269368E-2</v>
      </c>
      <c r="I8" s="53">
        <v>6.566175790253452E-2</v>
      </c>
      <c r="J8" s="53">
        <v>6.799984686361904E-2</v>
      </c>
      <c r="K8" s="53">
        <v>7.2790581903907525E-2</v>
      </c>
      <c r="L8" s="53">
        <v>7.1545222164693834E-2</v>
      </c>
      <c r="M8" s="53">
        <v>7.202265077313369E-2</v>
      </c>
      <c r="N8" s="53">
        <v>7.383890331577371E-2</v>
      </c>
      <c r="O8" s="53">
        <v>7.6482185986460616E-2</v>
      </c>
      <c r="P8" s="53">
        <v>7.4955369439404285E-2</v>
      </c>
      <c r="Q8" s="53">
        <v>7.8894161040059932E-2</v>
      </c>
      <c r="R8" s="53">
        <v>8.0098826978465085E-2</v>
      </c>
      <c r="S8" s="53">
        <v>8.2406810542406034E-2</v>
      </c>
      <c r="T8" s="53">
        <v>8.5759022378322072E-2</v>
      </c>
      <c r="U8" s="53">
        <v>8.7997419162854307E-2</v>
      </c>
      <c r="V8" s="53">
        <v>9.3401670726165592E-2</v>
      </c>
      <c r="W8" s="53">
        <v>9.7272079176518852E-2</v>
      </c>
    </row>
    <row r="9" spans="2:24" ht="15" customHeight="1" x14ac:dyDescent="0.2">
      <c r="B9" s="199"/>
      <c r="C9" s="200">
        <v>1200</v>
      </c>
      <c r="D9" s="69" t="s">
        <v>4</v>
      </c>
      <c r="E9" s="53">
        <v>9.2029677493183012E-2</v>
      </c>
      <c r="F9" s="53">
        <v>8.6256787161641382E-2</v>
      </c>
      <c r="G9" s="53">
        <v>8.6145260118758768E-2</v>
      </c>
      <c r="H9" s="53">
        <v>9.953416446119262E-2</v>
      </c>
      <c r="I9" s="53">
        <v>9.7993942080279034E-2</v>
      </c>
      <c r="J9" s="53">
        <v>0.10825102072482079</v>
      </c>
      <c r="K9" s="53">
        <v>0.11563417051405063</v>
      </c>
      <c r="L9" s="53">
        <v>0.11300183327201047</v>
      </c>
      <c r="M9" s="53">
        <v>0.10153589287366284</v>
      </c>
      <c r="N9" s="53">
        <v>0.10528943611435213</v>
      </c>
      <c r="O9" s="53">
        <v>9.451305465973299E-2</v>
      </c>
      <c r="P9" s="53">
        <v>9.8541436718668413E-2</v>
      </c>
      <c r="Q9" s="53">
        <v>9.3110753397157089E-2</v>
      </c>
      <c r="R9" s="53">
        <v>8.5240557232887232E-2</v>
      </c>
      <c r="S9" s="53">
        <v>9.8186705633547797E-2</v>
      </c>
      <c r="T9" s="53">
        <v>8.6802327520768982E-2</v>
      </c>
      <c r="U9" s="53">
        <v>8.5366938799993866E-2</v>
      </c>
      <c r="V9" s="53">
        <v>8.6318336761562128E-2</v>
      </c>
      <c r="W9" s="53">
        <v>8.5035455368870652E-2</v>
      </c>
    </row>
    <row r="10" spans="2:24" ht="15" customHeight="1" x14ac:dyDescent="0.2">
      <c r="B10" s="199"/>
      <c r="C10" s="200">
        <v>1900</v>
      </c>
      <c r="D10" s="69" t="s">
        <v>178</v>
      </c>
      <c r="E10" s="53">
        <v>5.1218748068832885E-2</v>
      </c>
      <c r="F10" s="53">
        <v>5.0204190053345199E-2</v>
      </c>
      <c r="G10" s="53">
        <v>4.0758423580019978E-2</v>
      </c>
      <c r="H10" s="53">
        <v>4.0995327709116181E-2</v>
      </c>
      <c r="I10" s="53">
        <v>4.0689529108359497E-2</v>
      </c>
      <c r="J10" s="53">
        <v>3.6778182554654579E-2</v>
      </c>
      <c r="K10" s="53">
        <v>3.8944862936026316E-2</v>
      </c>
      <c r="L10" s="53">
        <v>3.711937890890004E-2</v>
      </c>
      <c r="M10" s="53">
        <v>3.3769332420797209E-2</v>
      </c>
      <c r="N10" s="53">
        <v>3.8586602366729408E-2</v>
      </c>
      <c r="O10" s="53">
        <v>3.6103795899420442E-2</v>
      </c>
      <c r="P10" s="53">
        <v>3.661506234395951E-2</v>
      </c>
      <c r="Q10" s="53">
        <v>3.8076546757914907E-2</v>
      </c>
      <c r="R10" s="53">
        <v>4.5825016219317095E-2</v>
      </c>
      <c r="S10" s="53">
        <v>4.6307126206122665E-2</v>
      </c>
      <c r="T10" s="53">
        <v>4.5369504502368416E-2</v>
      </c>
      <c r="U10" s="53">
        <v>4.3673267893094031E-2</v>
      </c>
      <c r="V10" s="53">
        <v>4.5200444062281436E-2</v>
      </c>
      <c r="W10" s="53">
        <v>4.2376597109584038E-2</v>
      </c>
    </row>
    <row r="11" spans="2:24" ht="16.5" customHeight="1" x14ac:dyDescent="0.2">
      <c r="B11" s="135">
        <v>2000</v>
      </c>
      <c r="C11" s="135"/>
      <c r="D11" s="85" t="s">
        <v>6</v>
      </c>
      <c r="E11" s="86">
        <v>0.2445755951415696</v>
      </c>
      <c r="F11" s="86">
        <v>0.2458506925880089</v>
      </c>
      <c r="G11" s="86">
        <v>0.24806510247415187</v>
      </c>
      <c r="H11" s="86">
        <v>0.24964246479396235</v>
      </c>
      <c r="I11" s="86">
        <v>0.25646157055782753</v>
      </c>
      <c r="J11" s="86">
        <v>0.25416471213796205</v>
      </c>
      <c r="K11" s="86">
        <v>0.25432500477698672</v>
      </c>
      <c r="L11" s="86">
        <v>0.27727796466833482</v>
      </c>
      <c r="M11" s="86">
        <v>0.27542938266452482</v>
      </c>
      <c r="N11" s="86">
        <v>0.27112968147059829</v>
      </c>
      <c r="O11" s="86">
        <v>0.27995808631954866</v>
      </c>
      <c r="P11" s="86">
        <v>0.27386938380947423</v>
      </c>
      <c r="Q11" s="86">
        <v>0.27705055121101563</v>
      </c>
      <c r="R11" s="86">
        <v>0.27697215447515161</v>
      </c>
      <c r="S11" s="86">
        <v>0.28312535229723423</v>
      </c>
      <c r="T11" s="86">
        <v>0.28175629340076291</v>
      </c>
      <c r="U11" s="86">
        <v>0.27405006238993374</v>
      </c>
      <c r="V11" s="86">
        <v>0.27581638746907838</v>
      </c>
      <c r="W11" s="86">
        <v>0.27913692672716672</v>
      </c>
    </row>
    <row r="12" spans="2:24" ht="15" customHeight="1" x14ac:dyDescent="0.2">
      <c r="B12" s="199"/>
      <c r="C12" s="200">
        <v>2100</v>
      </c>
      <c r="D12" s="69" t="s">
        <v>25</v>
      </c>
      <c r="E12" s="53">
        <v>0.17628874484203511</v>
      </c>
      <c r="F12" s="53">
        <v>0.17645787776072053</v>
      </c>
      <c r="G12" s="53">
        <v>0.18118524391296431</v>
      </c>
      <c r="H12" s="53">
        <v>0.18240587230799407</v>
      </c>
      <c r="I12" s="53">
        <v>0.18643470441253004</v>
      </c>
      <c r="J12" s="53">
        <v>0.18611826312879798</v>
      </c>
      <c r="K12" s="53">
        <v>0.18420305740055817</v>
      </c>
      <c r="L12" s="53">
        <v>0.20096515656912176</v>
      </c>
      <c r="M12" s="53">
        <v>0.19912627137485134</v>
      </c>
      <c r="N12" s="53">
        <v>0.19686047343355842</v>
      </c>
      <c r="O12" s="53">
        <v>0.20089021049923253</v>
      </c>
      <c r="P12" s="53">
        <v>0.19286468349190405</v>
      </c>
      <c r="Q12" s="53">
        <v>0.19246890396011437</v>
      </c>
      <c r="R12" s="53">
        <v>0.18986736182171798</v>
      </c>
      <c r="S12" s="53">
        <v>0.1963309938150572</v>
      </c>
      <c r="T12" s="53">
        <v>0.19635221330482047</v>
      </c>
      <c r="U12" s="53">
        <v>0.19435811968808162</v>
      </c>
      <c r="V12" s="53">
        <v>0.1960133581828151</v>
      </c>
      <c r="W12" s="53">
        <v>0.20062752683521992</v>
      </c>
      <c r="X12" s="72"/>
    </row>
    <row r="13" spans="2:24" ht="15" customHeight="1" x14ac:dyDescent="0.2">
      <c r="C13" s="146">
        <v>2110</v>
      </c>
      <c r="D13" s="69" t="s">
        <v>72</v>
      </c>
      <c r="E13" s="202">
        <v>0.12199947069586804</v>
      </c>
      <c r="F13" s="202">
        <v>0.12918998717139313</v>
      </c>
      <c r="G13" s="202">
        <v>0.13161256383190911</v>
      </c>
      <c r="H13" s="202">
        <v>0.12873350783484558</v>
      </c>
      <c r="I13" s="202">
        <v>0.12953570862801148</v>
      </c>
      <c r="J13" s="202">
        <v>0.12930942108160889</v>
      </c>
      <c r="K13" s="203">
        <v>0.12750914951147957</v>
      </c>
      <c r="L13" s="203">
        <v>0.13857676298656516</v>
      </c>
      <c r="M13" s="203">
        <v>0.13934232500495072</v>
      </c>
      <c r="N13" s="203">
        <v>0.13833215750846703</v>
      </c>
      <c r="O13" s="203">
        <v>0.14052249375411638</v>
      </c>
      <c r="P13" s="203">
        <v>0.13396639879499792</v>
      </c>
      <c r="Q13" s="203">
        <v>0.13186535621445683</v>
      </c>
      <c r="R13" s="203">
        <v>0.13029559018661033</v>
      </c>
      <c r="S13" s="203">
        <v>0.13440962517962679</v>
      </c>
      <c r="T13" s="203">
        <v>0.1343926711044772</v>
      </c>
      <c r="U13" s="203">
        <v>0.13318133362806125</v>
      </c>
      <c r="V13" s="203">
        <v>0.13455230455033487</v>
      </c>
      <c r="W13" s="203">
        <v>0.13623962122032804</v>
      </c>
    </row>
    <row r="14" spans="2:24" ht="15" customHeight="1" x14ac:dyDescent="0.2">
      <c r="C14" s="146">
        <v>2120</v>
      </c>
      <c r="D14" s="69" t="s">
        <v>73</v>
      </c>
      <c r="E14" s="202">
        <v>5.428927414616707E-2</v>
      </c>
      <c r="F14" s="202">
        <v>4.7267890589327385E-2</v>
      </c>
      <c r="G14" s="202">
        <v>4.9572680081055184E-2</v>
      </c>
      <c r="H14" s="202">
        <v>5.3672364473148493E-2</v>
      </c>
      <c r="I14" s="202">
        <v>5.6898995784518569E-2</v>
      </c>
      <c r="J14" s="202">
        <v>5.6808842047189077E-2</v>
      </c>
      <c r="K14" s="203">
        <v>5.669390788907859E-2</v>
      </c>
      <c r="L14" s="203">
        <v>6.2388393582556594E-2</v>
      </c>
      <c r="M14" s="203">
        <v>5.9783946369900615E-2</v>
      </c>
      <c r="N14" s="203">
        <v>5.8528315925091411E-2</v>
      </c>
      <c r="O14" s="203">
        <v>6.036771674511613E-2</v>
      </c>
      <c r="P14" s="203">
        <v>5.8898284696906132E-2</v>
      </c>
      <c r="Q14" s="203">
        <v>6.0603547745657557E-2</v>
      </c>
      <c r="R14" s="203">
        <v>5.9571771635107656E-2</v>
      </c>
      <c r="S14" s="203">
        <v>6.19213686354304E-2</v>
      </c>
      <c r="T14" s="203">
        <v>6.195954220034329E-2</v>
      </c>
      <c r="U14" s="203">
        <v>6.1176786060020354E-2</v>
      </c>
      <c r="V14" s="203">
        <v>6.1461053632480223E-2</v>
      </c>
      <c r="W14" s="203">
        <v>6.4387905614891897E-2</v>
      </c>
    </row>
    <row r="15" spans="2:24" ht="15" customHeight="1" x14ac:dyDescent="0.2">
      <c r="B15" s="199"/>
      <c r="C15" s="200">
        <v>2200</v>
      </c>
      <c r="D15" s="69" t="s">
        <v>7</v>
      </c>
      <c r="E15" s="202">
        <v>4.9919348205512012E-2</v>
      </c>
      <c r="F15" s="202">
        <v>5.0023625111055993E-2</v>
      </c>
      <c r="G15" s="202">
        <v>4.7082041824598186E-2</v>
      </c>
      <c r="H15" s="202">
        <v>4.8261851727405596E-2</v>
      </c>
      <c r="I15" s="202">
        <v>4.9046085627513704E-2</v>
      </c>
      <c r="J15" s="202">
        <v>4.7646169232713996E-2</v>
      </c>
      <c r="K15" s="203">
        <v>4.848631598853765E-2</v>
      </c>
      <c r="L15" s="203">
        <v>5.3506670551426098E-2</v>
      </c>
      <c r="M15" s="203">
        <v>5.0881450044213017E-2</v>
      </c>
      <c r="N15" s="203">
        <v>5.1378936285743873E-2</v>
      </c>
      <c r="O15" s="203">
        <v>5.4643762050413047E-2</v>
      </c>
      <c r="P15" s="203">
        <v>5.6498750964885665E-2</v>
      </c>
      <c r="Q15" s="203">
        <v>5.9110835309928597E-2</v>
      </c>
      <c r="R15" s="203">
        <v>6.1477873427165215E-2</v>
      </c>
      <c r="S15" s="203">
        <v>6.1862999025859261E-2</v>
      </c>
      <c r="T15" s="203">
        <v>6.0569695600925476E-2</v>
      </c>
      <c r="U15" s="203">
        <v>5.5172622603175785E-2</v>
      </c>
      <c r="V15" s="203">
        <v>5.5744403438735754E-2</v>
      </c>
      <c r="W15" s="203">
        <v>5.4120742695506166E-2</v>
      </c>
    </row>
    <row r="16" spans="2:24" ht="15" customHeight="1" x14ac:dyDescent="0.2">
      <c r="B16" s="199"/>
      <c r="C16" s="200">
        <v>2900</v>
      </c>
      <c r="D16" s="69" t="s">
        <v>5</v>
      </c>
      <c r="E16" s="202">
        <v>1.8367502094022482E-2</v>
      </c>
      <c r="F16" s="202">
        <v>1.9369189716232343E-2</v>
      </c>
      <c r="G16" s="202">
        <v>1.9797816736589396E-2</v>
      </c>
      <c r="H16" s="202">
        <v>1.8974740758562682E-2</v>
      </c>
      <c r="I16" s="202">
        <v>2.0980780517783779E-2</v>
      </c>
      <c r="J16" s="202">
        <v>2.0400279776450033E-2</v>
      </c>
      <c r="K16" s="203">
        <v>2.1635631387890836E-2</v>
      </c>
      <c r="L16" s="203">
        <v>2.2806137547786959E-2</v>
      </c>
      <c r="M16" s="203">
        <v>2.542166124546047E-2</v>
      </c>
      <c r="N16" s="203">
        <v>2.2890271751295974E-2</v>
      </c>
      <c r="O16" s="203">
        <v>2.4424113769903076E-2</v>
      </c>
      <c r="P16" s="203">
        <v>2.450594935268452E-2</v>
      </c>
      <c r="Q16" s="203">
        <v>2.5470811940972664E-2</v>
      </c>
      <c r="R16" s="203">
        <v>2.5626919226268405E-2</v>
      </c>
      <c r="S16" s="203">
        <v>2.4931359456317817E-2</v>
      </c>
      <c r="T16" s="203">
        <v>2.4834384495016997E-2</v>
      </c>
      <c r="U16" s="203">
        <v>2.4519320098676366E-2</v>
      </c>
      <c r="V16" s="203">
        <v>2.4058625847527538E-2</v>
      </c>
      <c r="W16" s="203">
        <v>2.4388657196440604E-2</v>
      </c>
    </row>
    <row r="17" spans="2:23" ht="16.5" customHeight="1" x14ac:dyDescent="0.2">
      <c r="B17" s="135">
        <v>3000</v>
      </c>
      <c r="C17" s="135"/>
      <c r="D17" s="85" t="s">
        <v>8</v>
      </c>
      <c r="E17" s="86">
        <v>3.5675916513341135E-2</v>
      </c>
      <c r="F17" s="86">
        <v>3.5956594548608445E-2</v>
      </c>
      <c r="G17" s="86">
        <v>3.4099624856827909E-2</v>
      </c>
      <c r="H17" s="86">
        <v>3.3587678548335845E-2</v>
      </c>
      <c r="I17" s="86">
        <v>3.4931081302444184E-2</v>
      </c>
      <c r="J17" s="86">
        <v>3.5357780154580049E-2</v>
      </c>
      <c r="K17" s="86">
        <v>3.5497256039686328E-2</v>
      </c>
      <c r="L17" s="86">
        <v>3.9102033374429274E-2</v>
      </c>
      <c r="M17" s="86">
        <v>3.7726932787049361E-2</v>
      </c>
      <c r="N17" s="86">
        <v>3.7305963388943958E-2</v>
      </c>
      <c r="O17" s="86">
        <v>3.8772223264748662E-2</v>
      </c>
      <c r="P17" s="86">
        <v>3.9117844471936433E-2</v>
      </c>
      <c r="Q17" s="86">
        <v>4.093430464899394E-2</v>
      </c>
      <c r="R17" s="86">
        <v>4.4273250441912333E-2</v>
      </c>
      <c r="S17" s="86">
        <v>4.5378420051944382E-2</v>
      </c>
      <c r="T17" s="86">
        <v>4.5917186810936254E-2</v>
      </c>
      <c r="U17" s="86">
        <v>4.6765185847085722E-2</v>
      </c>
      <c r="V17" s="86">
        <v>4.8431278735655933E-2</v>
      </c>
      <c r="W17" s="86">
        <v>4.9616056407313883E-2</v>
      </c>
    </row>
    <row r="18" spans="2:23" ht="15" customHeight="1" x14ac:dyDescent="0.2">
      <c r="B18" s="199"/>
      <c r="C18" s="204">
        <v>3100</v>
      </c>
      <c r="D18" s="77" t="s">
        <v>71</v>
      </c>
      <c r="E18" s="53">
        <v>1.6540314366902349E-2</v>
      </c>
      <c r="F18" s="53">
        <v>1.6865608111996284E-2</v>
      </c>
      <c r="G18" s="53">
        <v>1.5992755576575798E-2</v>
      </c>
      <c r="H18" s="53">
        <v>1.5146402761848482E-2</v>
      </c>
      <c r="I18" s="53">
        <v>1.5093443635006625E-2</v>
      </c>
      <c r="J18" s="53">
        <v>1.4358502855307985E-2</v>
      </c>
      <c r="K18" s="53">
        <v>1.3633027998219287E-2</v>
      </c>
      <c r="L18" s="53">
        <v>1.4603286235031423E-2</v>
      </c>
      <c r="M18" s="53">
        <v>1.4194189474173103E-2</v>
      </c>
      <c r="N18" s="53">
        <v>1.3896517487383223E-2</v>
      </c>
      <c r="O18" s="53">
        <v>1.411084469785049E-2</v>
      </c>
      <c r="P18" s="53">
        <v>1.4268021868856435E-2</v>
      </c>
      <c r="Q18" s="53">
        <v>1.5037305496062121E-2</v>
      </c>
      <c r="R18" s="53">
        <v>1.6951805468359008E-2</v>
      </c>
      <c r="S18" s="53">
        <v>1.7696974473495757E-2</v>
      </c>
      <c r="T18" s="53">
        <v>1.8851393384330031E-2</v>
      </c>
      <c r="U18" s="53">
        <v>1.9832568262015422E-2</v>
      </c>
      <c r="V18" s="53">
        <v>2.0532306017505133E-2</v>
      </c>
      <c r="W18" s="53">
        <v>1.9863055129675709E-2</v>
      </c>
    </row>
    <row r="19" spans="2:23" ht="15" customHeight="1" x14ac:dyDescent="0.2">
      <c r="B19" s="199"/>
      <c r="C19" s="204">
        <v>3200</v>
      </c>
      <c r="D19" s="77" t="s">
        <v>9</v>
      </c>
      <c r="E19" s="203">
        <v>1.4554373248482105E-2</v>
      </c>
      <c r="F19" s="203">
        <v>1.4199922601640361E-2</v>
      </c>
      <c r="G19" s="203">
        <v>1.3939380703726256E-2</v>
      </c>
      <c r="H19" s="203">
        <v>1.4295528987631681E-2</v>
      </c>
      <c r="I19" s="203">
        <v>1.5347623504860812E-2</v>
      </c>
      <c r="J19" s="203">
        <v>1.5983711606645301E-2</v>
      </c>
      <c r="K19" s="203">
        <v>1.6350390029660107E-2</v>
      </c>
      <c r="L19" s="203">
        <v>1.8814466331083704E-2</v>
      </c>
      <c r="M19" s="203">
        <v>1.6915372381335995E-2</v>
      </c>
      <c r="N19" s="203">
        <v>1.652267840976137E-2</v>
      </c>
      <c r="O19" s="203">
        <v>1.7211937266402293E-2</v>
      </c>
      <c r="P19" s="203">
        <v>1.6845156658371527E-2</v>
      </c>
      <c r="Q19" s="203">
        <v>1.7634595222159107E-2</v>
      </c>
      <c r="R19" s="203">
        <v>1.8818473655440326E-2</v>
      </c>
      <c r="S19" s="203">
        <v>1.9353614909000349E-2</v>
      </c>
      <c r="T19" s="203">
        <v>1.9023836461156313E-2</v>
      </c>
      <c r="U19" s="203">
        <v>1.8895182849900907E-2</v>
      </c>
      <c r="V19" s="203">
        <v>1.9193996956486513E-2</v>
      </c>
      <c r="W19" s="203">
        <v>2.0480887890784664E-2</v>
      </c>
    </row>
    <row r="20" spans="2:23" ht="15" customHeight="1" x14ac:dyDescent="0.2">
      <c r="B20" s="199"/>
      <c r="C20" s="204">
        <v>3300</v>
      </c>
      <c r="D20" s="77" t="s">
        <v>11</v>
      </c>
      <c r="E20" s="203">
        <v>4.5812288979566853E-3</v>
      </c>
      <c r="F20" s="203">
        <v>4.8910638349717985E-3</v>
      </c>
      <c r="G20" s="203">
        <v>4.1674885765258579E-3</v>
      </c>
      <c r="H20" s="203">
        <v>4.1457467988556852E-3</v>
      </c>
      <c r="I20" s="203">
        <v>4.4900141625767434E-3</v>
      </c>
      <c r="J20" s="203">
        <v>5.015565692626768E-3</v>
      </c>
      <c r="K20" s="203">
        <v>5.5138380118069348E-3</v>
      </c>
      <c r="L20" s="203">
        <v>5.6842808083141516E-3</v>
      </c>
      <c r="M20" s="203">
        <v>6.6173709315402651E-3</v>
      </c>
      <c r="N20" s="203">
        <v>6.8867674917993645E-3</v>
      </c>
      <c r="O20" s="203">
        <v>7.4494413004958741E-3</v>
      </c>
      <c r="P20" s="203">
        <v>8.0046659447084705E-3</v>
      </c>
      <c r="Q20" s="203">
        <v>8.2624039307727104E-3</v>
      </c>
      <c r="R20" s="203">
        <v>8.5029713181129923E-3</v>
      </c>
      <c r="S20" s="203">
        <v>8.3278306694482811E-3</v>
      </c>
      <c r="T20" s="203">
        <v>8.0419569654499121E-3</v>
      </c>
      <c r="U20" s="203">
        <v>8.0374347351693954E-3</v>
      </c>
      <c r="V20" s="203">
        <v>8.7049757616642909E-3</v>
      </c>
      <c r="W20" s="203">
        <v>9.2721133868535043E-3</v>
      </c>
    </row>
    <row r="21" spans="2:23" ht="16.5" customHeight="1" x14ac:dyDescent="0.2">
      <c r="B21" s="135">
        <v>4000</v>
      </c>
      <c r="C21" s="135"/>
      <c r="D21" s="85" t="s">
        <v>10</v>
      </c>
      <c r="E21" s="86">
        <v>0.4640297413570133</v>
      </c>
      <c r="F21" s="86">
        <v>0.46644039271222171</v>
      </c>
      <c r="G21" s="86">
        <v>0.4762854287943124</v>
      </c>
      <c r="H21" s="86">
        <v>0.4610962372918383</v>
      </c>
      <c r="I21" s="86">
        <v>0.45558383363351967</v>
      </c>
      <c r="J21" s="86">
        <v>0.44743577188992373</v>
      </c>
      <c r="K21" s="86">
        <v>0.46344820490234906</v>
      </c>
      <c r="L21" s="86">
        <v>0.44518844560576504</v>
      </c>
      <c r="M21" s="86">
        <v>0.45771261141648062</v>
      </c>
      <c r="N21" s="86">
        <v>0.451607687630733</v>
      </c>
      <c r="O21" s="86">
        <v>0.45485375386143145</v>
      </c>
      <c r="P21" s="86">
        <v>0.45975115263020794</v>
      </c>
      <c r="Q21" s="86">
        <v>0.45563688931422669</v>
      </c>
      <c r="R21" s="86">
        <v>0.44980917096177814</v>
      </c>
      <c r="S21" s="86">
        <v>0.42782830004710115</v>
      </c>
      <c r="T21" s="86">
        <v>0.43796596873310739</v>
      </c>
      <c r="U21" s="86">
        <v>0.44597480274628415</v>
      </c>
      <c r="V21" s="86">
        <v>0.43380261405933229</v>
      </c>
      <c r="W21" s="86">
        <v>0.43722558787095267</v>
      </c>
    </row>
    <row r="22" spans="2:23" ht="15" customHeight="1" x14ac:dyDescent="0.2">
      <c r="B22" s="199"/>
      <c r="C22" s="204">
        <v>4100</v>
      </c>
      <c r="D22" s="77" t="s">
        <v>21</v>
      </c>
      <c r="E22" s="53">
        <v>0.33044522298063472</v>
      </c>
      <c r="F22" s="53">
        <v>0.32883191503334092</v>
      </c>
      <c r="G22" s="53">
        <v>0.34370245051489418</v>
      </c>
      <c r="H22" s="53">
        <v>0.33490945522878418</v>
      </c>
      <c r="I22" s="53">
        <v>0.32780695559912965</v>
      </c>
      <c r="J22" s="53">
        <v>0.32482621124551442</v>
      </c>
      <c r="K22" s="53">
        <v>0.34250135398122167</v>
      </c>
      <c r="L22" s="53">
        <v>0.33133438583077435</v>
      </c>
      <c r="M22" s="53">
        <v>0.34250697699685534</v>
      </c>
      <c r="N22" s="53">
        <v>0.3323147284144114</v>
      </c>
      <c r="O22" s="53">
        <v>0.33903855051826642</v>
      </c>
      <c r="P22" s="53">
        <v>0.34197066380098817</v>
      </c>
      <c r="Q22" s="53">
        <v>0.33275195657090872</v>
      </c>
      <c r="R22" s="53">
        <v>0.32013564616981888</v>
      </c>
      <c r="S22" s="53">
        <v>0.28606943394961915</v>
      </c>
      <c r="T22" s="53">
        <v>0.31934104871772018</v>
      </c>
      <c r="U22" s="53">
        <v>0.32496634719678491</v>
      </c>
      <c r="V22" s="53">
        <v>0.31481744194577194</v>
      </c>
      <c r="W22" s="53">
        <v>0.321668089309046</v>
      </c>
    </row>
    <row r="23" spans="2:23" ht="15" customHeight="1" x14ac:dyDescent="0.2">
      <c r="B23" s="199"/>
      <c r="C23" s="204">
        <v>4200</v>
      </c>
      <c r="D23" s="77" t="s">
        <v>12</v>
      </c>
      <c r="E23" s="53">
        <v>9.0877645904788959E-2</v>
      </c>
      <c r="F23" s="53">
        <v>9.3607161312607934E-2</v>
      </c>
      <c r="G23" s="53">
        <v>8.8250562132993579E-2</v>
      </c>
      <c r="H23" s="53">
        <v>8.4648884508616587E-2</v>
      </c>
      <c r="I23" s="53">
        <v>8.5423699227997307E-2</v>
      </c>
      <c r="J23" s="53">
        <v>7.8968471227718648E-2</v>
      </c>
      <c r="K23" s="53">
        <v>7.3575717365860147E-2</v>
      </c>
      <c r="L23" s="53">
        <v>6.5860733655492679E-2</v>
      </c>
      <c r="M23" s="53">
        <v>6.6838076274339339E-2</v>
      </c>
      <c r="N23" s="53">
        <v>6.9463622577616985E-2</v>
      </c>
      <c r="O23" s="53">
        <v>6.1176164190955319E-2</v>
      </c>
      <c r="P23" s="53">
        <v>5.7582377995354032E-2</v>
      </c>
      <c r="Q23" s="53">
        <v>6.0248999309725909E-2</v>
      </c>
      <c r="R23" s="53">
        <v>6.6359517750198105E-2</v>
      </c>
      <c r="S23" s="53">
        <v>9.1224238243383021E-2</v>
      </c>
      <c r="T23" s="53">
        <v>6.7944834798208092E-2</v>
      </c>
      <c r="U23" s="53">
        <v>6.8188170258089181E-2</v>
      </c>
      <c r="V23" s="53">
        <v>6.8128340711494623E-2</v>
      </c>
      <c r="W23" s="53">
        <v>6.5966440273194885E-2</v>
      </c>
    </row>
    <row r="24" spans="2:23" ht="15" customHeight="1" x14ac:dyDescent="0.2">
      <c r="C24" s="146">
        <v>4210</v>
      </c>
      <c r="D24" s="69" t="s">
        <v>13</v>
      </c>
      <c r="E24" s="53">
        <v>5.5806946394249901E-3</v>
      </c>
      <c r="F24" s="53">
        <v>4.2933993898209245E-3</v>
      </c>
      <c r="G24" s="53">
        <v>4.6811925545590686E-3</v>
      </c>
      <c r="H24" s="53">
        <v>5.1428071371793036E-3</v>
      </c>
      <c r="I24" s="53">
        <v>5.3825177736897632E-3</v>
      </c>
      <c r="J24" s="53">
        <v>5.7239024678232449E-3</v>
      </c>
      <c r="K24" s="53">
        <v>5.7946622552910686E-3</v>
      </c>
      <c r="L24" s="53">
        <v>1.9750668442787521E-3</v>
      </c>
      <c r="M24" s="53">
        <v>4.5813058530696964E-3</v>
      </c>
      <c r="N24" s="53">
        <v>4.899581709970304E-3</v>
      </c>
      <c r="O24" s="53">
        <v>2.7989520576645454E-3</v>
      </c>
      <c r="P24" s="53">
        <v>2.1893554829102804E-3</v>
      </c>
      <c r="Q24" s="53">
        <v>2.6845665591244774E-3</v>
      </c>
      <c r="R24" s="53">
        <v>2.2687829862685226E-3</v>
      </c>
      <c r="S24" s="53">
        <v>1.636270446237873E-3</v>
      </c>
      <c r="T24" s="53">
        <v>2.1015441398090965E-3</v>
      </c>
      <c r="U24" s="53">
        <v>2.5035707115659729E-3</v>
      </c>
      <c r="V24" s="53">
        <v>2.3458901237349444E-3</v>
      </c>
      <c r="W24" s="53">
        <v>1.4650004887841101E-3</v>
      </c>
    </row>
    <row r="25" spans="2:23" ht="15" customHeight="1" x14ac:dyDescent="0.2">
      <c r="C25" s="146">
        <v>4220</v>
      </c>
      <c r="D25" s="69" t="s">
        <v>14</v>
      </c>
      <c r="E25" s="53">
        <v>3.7604749650952314E-3</v>
      </c>
      <c r="F25" s="53">
        <v>3.524452248323541E-3</v>
      </c>
      <c r="G25" s="53">
        <v>3.1567911377391841E-3</v>
      </c>
      <c r="H25" s="53">
        <v>3.2407518600331884E-3</v>
      </c>
      <c r="I25" s="53">
        <v>3.2849440780017883E-3</v>
      </c>
      <c r="J25" s="53">
        <v>2.8352325140319221E-3</v>
      </c>
      <c r="K25" s="53">
        <v>2.391984915521173E-3</v>
      </c>
      <c r="L25" s="53">
        <v>2.1610622042408422E-3</v>
      </c>
      <c r="M25" s="53">
        <v>1.9242647991373216E-3</v>
      </c>
      <c r="N25" s="53">
        <v>2.0503161820642013E-3</v>
      </c>
      <c r="O25" s="53">
        <v>2.0524285349218653E-3</v>
      </c>
      <c r="P25" s="53">
        <v>1.9907071123845071E-3</v>
      </c>
      <c r="Q25" s="53">
        <v>1.8478169177640052E-3</v>
      </c>
      <c r="R25" s="53">
        <v>1.3504710518056685E-3</v>
      </c>
      <c r="S25" s="53">
        <v>1.3313242913065252E-3</v>
      </c>
      <c r="T25" s="53">
        <v>1.3849913858573202E-3</v>
      </c>
      <c r="U25" s="53">
        <v>1.2127683473354398E-3</v>
      </c>
      <c r="V25" s="53">
        <v>1.514571049055118E-3</v>
      </c>
      <c r="W25" s="53">
        <v>1.2690189529067303E-3</v>
      </c>
    </row>
    <row r="26" spans="2:23" ht="15" customHeight="1" x14ac:dyDescent="0.2">
      <c r="C26" s="146">
        <v>4230</v>
      </c>
      <c r="D26" s="69" t="s">
        <v>15</v>
      </c>
      <c r="E26" s="53">
        <v>5.6392988456722859E-2</v>
      </c>
      <c r="F26" s="53">
        <v>5.9375076001663203E-2</v>
      </c>
      <c r="G26" s="53">
        <v>5.3216089201215309E-2</v>
      </c>
      <c r="H26" s="53">
        <v>4.9304281867306933E-2</v>
      </c>
      <c r="I26" s="53">
        <v>5.0522905057105529E-2</v>
      </c>
      <c r="J26" s="53">
        <v>4.5665136204895748E-2</v>
      </c>
      <c r="K26" s="53">
        <v>4.2565685374791891E-2</v>
      </c>
      <c r="L26" s="53">
        <v>3.8826833871580188E-2</v>
      </c>
      <c r="M26" s="53">
        <v>3.8773863430897816E-2</v>
      </c>
      <c r="N26" s="53">
        <v>4.2492008300908872E-2</v>
      </c>
      <c r="O26" s="53">
        <v>3.5448912527373526E-2</v>
      </c>
      <c r="P26" s="53">
        <v>3.5373370221182754E-2</v>
      </c>
      <c r="Q26" s="53">
        <v>3.6153680654272345E-2</v>
      </c>
      <c r="R26" s="53">
        <v>3.6677021267202424E-2</v>
      </c>
      <c r="S26" s="53">
        <v>4.9380989994252347E-2</v>
      </c>
      <c r="T26" s="53">
        <v>3.9689887334545051E-2</v>
      </c>
      <c r="U26" s="53">
        <v>3.9464202529872254E-2</v>
      </c>
      <c r="V26" s="53">
        <v>3.8269399157468242E-2</v>
      </c>
      <c r="W26" s="53">
        <v>3.6119545141532698E-2</v>
      </c>
    </row>
    <row r="27" spans="2:23" ht="15" customHeight="1" x14ac:dyDescent="0.2">
      <c r="C27" s="146">
        <v>4240</v>
      </c>
      <c r="D27" s="69" t="s">
        <v>16</v>
      </c>
      <c r="E27" s="53">
        <v>2.1114344880527887E-2</v>
      </c>
      <c r="F27" s="53">
        <v>2.2715620348972676E-2</v>
      </c>
      <c r="G27" s="53">
        <v>2.3557957408080712E-2</v>
      </c>
      <c r="H27" s="53">
        <v>2.3801891254125906E-2</v>
      </c>
      <c r="I27" s="53">
        <v>2.3238555549267299E-2</v>
      </c>
      <c r="J27" s="53">
        <v>2.1678356168018179E-2</v>
      </c>
      <c r="K27" s="53">
        <v>1.9740408396111294E-2</v>
      </c>
      <c r="L27" s="53">
        <v>1.9791632718713661E-2</v>
      </c>
      <c r="M27" s="53">
        <v>1.8626078197142706E-2</v>
      </c>
      <c r="N27" s="53">
        <v>1.7455768280406226E-2</v>
      </c>
      <c r="O27" s="53">
        <v>1.8275630440014883E-2</v>
      </c>
      <c r="P27" s="53">
        <v>1.5080294311138524E-2</v>
      </c>
      <c r="Q27" s="53">
        <v>1.6471963836899126E-2</v>
      </c>
      <c r="R27" s="53">
        <v>2.3105708564834987E-2</v>
      </c>
      <c r="S27" s="53">
        <v>3.6039065306245323E-2</v>
      </c>
      <c r="T27" s="53">
        <v>2.2317359190551347E-2</v>
      </c>
      <c r="U27" s="53">
        <v>2.2725554785594258E-2</v>
      </c>
      <c r="V27" s="53">
        <v>2.3686057909456028E-2</v>
      </c>
      <c r="W27" s="53">
        <v>2.457285852633212E-2</v>
      </c>
    </row>
    <row r="28" spans="2:23" ht="15" customHeight="1" x14ac:dyDescent="0.2">
      <c r="C28" s="146">
        <v>4250</v>
      </c>
      <c r="D28" s="69" t="s">
        <v>20</v>
      </c>
      <c r="E28" s="203">
        <v>4.0291429630180103E-3</v>
      </c>
      <c r="F28" s="203">
        <v>3.6986133238275788E-3</v>
      </c>
      <c r="G28" s="203">
        <v>3.63853183139931E-3</v>
      </c>
      <c r="H28" s="203">
        <v>3.1591523899712525E-3</v>
      </c>
      <c r="I28" s="203">
        <v>2.9947767699329288E-3</v>
      </c>
      <c r="J28" s="203">
        <v>3.0658438729495394E-3</v>
      </c>
      <c r="K28" s="203">
        <v>3.0829764241447123E-3</v>
      </c>
      <c r="L28" s="203">
        <v>3.1061380166792448E-3</v>
      </c>
      <c r="M28" s="203">
        <v>2.9325639940918063E-3</v>
      </c>
      <c r="N28" s="203">
        <v>2.5659481042673874E-3</v>
      </c>
      <c r="O28" s="203">
        <v>2.6002406309804959E-3</v>
      </c>
      <c r="P28" s="203">
        <v>2.9486508677379654E-3</v>
      </c>
      <c r="Q28" s="203">
        <v>3.0909713416659565E-3</v>
      </c>
      <c r="R28" s="203">
        <v>2.9575338800865028E-3</v>
      </c>
      <c r="S28" s="203">
        <v>2.8365882053409523E-3</v>
      </c>
      <c r="T28" s="203">
        <v>2.4510527474452776E-3</v>
      </c>
      <c r="U28" s="203">
        <v>2.2820738837212745E-3</v>
      </c>
      <c r="V28" s="203">
        <v>2.3124224717802808E-3</v>
      </c>
      <c r="W28" s="203">
        <v>2.540017163639231E-3</v>
      </c>
    </row>
    <row r="29" spans="2:23" ht="15" customHeight="1" x14ac:dyDescent="0.2">
      <c r="B29" s="205"/>
      <c r="C29" s="204">
        <v>4300</v>
      </c>
      <c r="D29" s="77" t="s">
        <v>18</v>
      </c>
      <c r="E29" s="53">
        <v>1.6655275885832491E-2</v>
      </c>
      <c r="F29" s="53">
        <v>1.5078239407472301E-2</v>
      </c>
      <c r="G29" s="53">
        <v>1.4551798092772022E-2</v>
      </c>
      <c r="H29" s="53">
        <v>1.2284861142770631E-2</v>
      </c>
      <c r="I29" s="53">
        <v>1.2293214696263296E-2</v>
      </c>
      <c r="J29" s="53">
        <v>1.3351319229134358E-2</v>
      </c>
      <c r="K29" s="53">
        <v>1.6416253930801677E-2</v>
      </c>
      <c r="L29" s="53">
        <v>1.4881851899823925E-2</v>
      </c>
      <c r="M29" s="53">
        <v>1.6719359087961412E-2</v>
      </c>
      <c r="N29" s="53">
        <v>1.8339003879173435E-2</v>
      </c>
      <c r="O29" s="53">
        <v>1.9796465797410564E-2</v>
      </c>
      <c r="P29" s="53">
        <v>2.1306367097275996E-2</v>
      </c>
      <c r="Q29" s="53">
        <v>1.998245067094075E-2</v>
      </c>
      <c r="R29" s="53">
        <v>2.0247649983908888E-2</v>
      </c>
      <c r="S29" s="53">
        <v>1.5599309736739111E-2</v>
      </c>
      <c r="T29" s="53">
        <v>1.5219773062818361E-2</v>
      </c>
      <c r="U29" s="53">
        <v>1.7836450645732575E-2</v>
      </c>
      <c r="V29" s="53">
        <v>1.7859297845113711E-2</v>
      </c>
      <c r="W29" s="53">
        <v>1.9436839454669255E-2</v>
      </c>
    </row>
    <row r="30" spans="2:23" ht="15" customHeight="1" x14ac:dyDescent="0.2">
      <c r="B30" s="205"/>
      <c r="C30" s="204">
        <v>4400</v>
      </c>
      <c r="D30" s="206" t="s">
        <v>113</v>
      </c>
      <c r="E30" s="53">
        <v>1.993042608882838E-2</v>
      </c>
      <c r="F30" s="53">
        <v>2.2829075846290223E-2</v>
      </c>
      <c r="G30" s="53">
        <v>2.3479492780598597E-2</v>
      </c>
      <c r="H30" s="53">
        <v>2.3484877000627707E-2</v>
      </c>
      <c r="I30" s="53">
        <v>2.4073926141237021E-2</v>
      </c>
      <c r="J30" s="53">
        <v>2.3104844641729651E-2</v>
      </c>
      <c r="K30" s="53">
        <v>2.3324067894975417E-2</v>
      </c>
      <c r="L30" s="53">
        <v>2.5339598034856099E-2</v>
      </c>
      <c r="M30" s="53">
        <v>2.428793453755854E-2</v>
      </c>
      <c r="N30" s="53">
        <v>2.4147000188790835E-2</v>
      </c>
      <c r="O30" s="53">
        <v>2.4552223364192386E-2</v>
      </c>
      <c r="P30" s="53">
        <v>2.4124356589885067E-2</v>
      </c>
      <c r="Q30" s="53">
        <v>2.4239522780275701E-2</v>
      </c>
      <c r="R30" s="53">
        <v>2.5420063920037726E-2</v>
      </c>
      <c r="S30" s="53">
        <v>1.9782868076022652E-2</v>
      </c>
      <c r="T30" s="53">
        <v>1.9844738852351641E-2</v>
      </c>
      <c r="U30" s="53">
        <v>2.1308847466354083E-2</v>
      </c>
      <c r="V30" s="53">
        <v>2.2504436963028479E-2</v>
      </c>
      <c r="W30" s="53">
        <v>1.8989889018546278E-2</v>
      </c>
    </row>
    <row r="31" spans="2:23" ht="15" customHeight="1" x14ac:dyDescent="0.2">
      <c r="B31" s="205"/>
      <c r="C31" s="204">
        <v>4500</v>
      </c>
      <c r="D31" s="77" t="s">
        <v>270</v>
      </c>
      <c r="E31" s="53">
        <v>6.3244085435862026E-4</v>
      </c>
      <c r="F31" s="53">
        <v>6.5901086039387086E-4</v>
      </c>
      <c r="G31" s="53">
        <v>7.2233772914668214E-4</v>
      </c>
      <c r="H31" s="53">
        <v>5.285381370774895E-4</v>
      </c>
      <c r="I31" s="53">
        <v>6.2049035908300694E-4</v>
      </c>
      <c r="J31" s="53">
        <v>6.4463175819429684E-4</v>
      </c>
      <c r="K31" s="53">
        <v>6.3097373898756445E-4</v>
      </c>
      <c r="L31" s="53">
        <v>6.1369513671877913E-4</v>
      </c>
      <c r="M31" s="53">
        <v>5.8651821795847262E-4</v>
      </c>
      <c r="N31" s="53">
        <v>5.8468809272884488E-4</v>
      </c>
      <c r="O31" s="53">
        <v>2.5916724119585425E-3</v>
      </c>
      <c r="P31" s="53">
        <v>7.0760457066196443E-3</v>
      </c>
      <c r="Q31" s="53">
        <v>1.0717347100390422E-2</v>
      </c>
      <c r="R31" s="53">
        <v>1.0104593247422163E-2</v>
      </c>
      <c r="S31" s="53">
        <v>8.1880009403145181E-3</v>
      </c>
      <c r="T31" s="53">
        <v>9.344186322885549E-3</v>
      </c>
      <c r="U31" s="53">
        <v>6.6518431107671847E-3</v>
      </c>
      <c r="V31" s="53">
        <v>4.8872258169112871E-3</v>
      </c>
      <c r="W31" s="53">
        <v>4.7014247195482492E-3</v>
      </c>
    </row>
    <row r="32" spans="2:23" ht="15" customHeight="1" x14ac:dyDescent="0.2">
      <c r="C32" s="204">
        <v>4600</v>
      </c>
      <c r="D32" s="77" t="s">
        <v>126</v>
      </c>
      <c r="E32" s="53">
        <v>5.4887296425700869E-3</v>
      </c>
      <c r="F32" s="53">
        <v>5.4349902521164586E-3</v>
      </c>
      <c r="G32" s="53">
        <v>5.5787875439073991E-3</v>
      </c>
      <c r="H32" s="53">
        <v>5.23962127396169E-3</v>
      </c>
      <c r="I32" s="53">
        <v>5.3655476098094868E-3</v>
      </c>
      <c r="J32" s="53">
        <v>6.5402937876323144E-3</v>
      </c>
      <c r="K32" s="53">
        <v>6.9998379905025342E-3</v>
      </c>
      <c r="L32" s="53">
        <v>7.1581810480992221E-3</v>
      </c>
      <c r="M32" s="53">
        <v>6.7737463018074954E-3</v>
      </c>
      <c r="N32" s="53">
        <v>6.75864447801151E-3</v>
      </c>
      <c r="O32" s="53">
        <v>7.6986775786481608E-3</v>
      </c>
      <c r="P32" s="53">
        <v>7.6913414400849129E-3</v>
      </c>
      <c r="Q32" s="53">
        <v>7.6966128819852602E-3</v>
      </c>
      <c r="R32" s="53">
        <v>7.5416998903924289E-3</v>
      </c>
      <c r="S32" s="53">
        <v>6.9644491010226487E-3</v>
      </c>
      <c r="T32" s="53">
        <v>6.2713869791234658E-3</v>
      </c>
      <c r="U32" s="53">
        <v>7.023144068556194E-3</v>
      </c>
      <c r="V32" s="53">
        <v>5.6058707770122894E-3</v>
      </c>
      <c r="W32" s="53">
        <v>6.4629050959480201E-3</v>
      </c>
    </row>
    <row r="33" spans="2:23" ht="16.5" customHeight="1" x14ac:dyDescent="0.2">
      <c r="B33" s="135">
        <v>5000</v>
      </c>
      <c r="C33" s="135"/>
      <c r="D33" s="85" t="s">
        <v>102</v>
      </c>
      <c r="E33" s="86">
        <v>5.0785608562708522E-2</v>
      </c>
      <c r="F33" s="86">
        <v>5.0824947004244135E-2</v>
      </c>
      <c r="G33" s="86">
        <v>4.9932127309199513E-2</v>
      </c>
      <c r="H33" s="86">
        <v>4.8035770541796849E-2</v>
      </c>
      <c r="I33" s="86">
        <v>4.82235305991775E-2</v>
      </c>
      <c r="J33" s="86">
        <v>4.8235024779813257E-2</v>
      </c>
      <c r="K33" s="86">
        <v>2.0293125927667747E-2</v>
      </c>
      <c r="L33" s="86">
        <v>1.7970992058693881E-2</v>
      </c>
      <c r="M33" s="86">
        <v>2.1026265482663415E-2</v>
      </c>
      <c r="N33" s="86">
        <v>2.1983643449643056E-2</v>
      </c>
      <c r="O33" s="86">
        <v>1.9578950875531888E-2</v>
      </c>
      <c r="P33" s="86">
        <v>1.6805287315234032E-2</v>
      </c>
      <c r="Q33" s="86">
        <v>1.6203568409938217E-2</v>
      </c>
      <c r="R33" s="86">
        <v>1.8022262084426768E-2</v>
      </c>
      <c r="S33" s="86">
        <v>1.6689260094652665E-2</v>
      </c>
      <c r="T33" s="86">
        <v>1.631735533543734E-2</v>
      </c>
      <c r="U33" s="86">
        <v>1.6045919139832797E-2</v>
      </c>
      <c r="V33" s="86">
        <v>1.7018290417126779E-2</v>
      </c>
      <c r="W33" s="86">
        <v>9.3304619629164549E-3</v>
      </c>
    </row>
    <row r="34" spans="2:23" ht="15" customHeight="1" x14ac:dyDescent="0.2">
      <c r="B34" s="205"/>
      <c r="C34" s="146">
        <v>5100</v>
      </c>
      <c r="D34" s="77" t="s">
        <v>139</v>
      </c>
      <c r="E34" s="53">
        <v>4.2426151775808316E-2</v>
      </c>
      <c r="F34" s="53">
        <v>4.2626338640083743E-2</v>
      </c>
      <c r="G34" s="53">
        <v>4.167090368455928E-2</v>
      </c>
      <c r="H34" s="53">
        <v>3.983958683103888E-2</v>
      </c>
      <c r="I34" s="53">
        <v>3.9820188268776383E-2</v>
      </c>
      <c r="J34" s="53">
        <v>3.9692073563193334E-2</v>
      </c>
      <c r="K34" s="53">
        <v>9.3560917218717869E-4</v>
      </c>
      <c r="L34" s="53">
        <v>-2.7312967631403506E-5</v>
      </c>
      <c r="M34" s="53">
        <v>-9.5884532587640265E-6</v>
      </c>
      <c r="N34" s="53">
        <v>5.6512944543879543E-5</v>
      </c>
      <c r="O34" s="53">
        <v>-1.6220524188602806E-4</v>
      </c>
      <c r="P34" s="53">
        <v>-1.4663965184616052E-4</v>
      </c>
      <c r="Q34" s="53">
        <v>3.438979365390966E-5</v>
      </c>
      <c r="R34" s="53">
        <v>2.726919161878236E-6</v>
      </c>
      <c r="S34" s="53">
        <v>9.4855021250953159E-8</v>
      </c>
      <c r="T34" s="53">
        <v>1.0643195085488136E-5</v>
      </c>
      <c r="U34" s="53">
        <v>1.2394197006171614E-6</v>
      </c>
      <c r="V34" s="53">
        <v>-1.4133586846165802E-5</v>
      </c>
      <c r="W34" s="53">
        <v>-3.6716171190138655E-7</v>
      </c>
    </row>
    <row r="35" spans="2:23" ht="15" customHeight="1" x14ac:dyDescent="0.2">
      <c r="B35" s="205"/>
      <c r="C35" s="146">
        <v>5200</v>
      </c>
      <c r="D35" s="77" t="s">
        <v>80</v>
      </c>
      <c r="E35" s="53">
        <v>8.3594567869002042E-3</v>
      </c>
      <c r="F35" s="53">
        <v>8.1986083641603941E-3</v>
      </c>
      <c r="G35" s="53">
        <v>8.2612236246402369E-3</v>
      </c>
      <c r="H35" s="53">
        <v>8.1961837107579639E-3</v>
      </c>
      <c r="I35" s="53">
        <v>8.4033423304011156E-3</v>
      </c>
      <c r="J35" s="53">
        <v>8.5429512166199165E-3</v>
      </c>
      <c r="K35" s="53">
        <v>1.9357516755480569E-2</v>
      </c>
      <c r="L35" s="53">
        <v>1.7998305026325285E-2</v>
      </c>
      <c r="M35" s="53">
        <v>2.103585393592218E-2</v>
      </c>
      <c r="N35" s="53">
        <v>2.1927130505099174E-2</v>
      </c>
      <c r="O35" s="53">
        <v>1.9741156117417918E-2</v>
      </c>
      <c r="P35" s="53">
        <v>1.6951926967080193E-2</v>
      </c>
      <c r="Q35" s="53">
        <v>1.6169178616284308E-2</v>
      </c>
      <c r="R35" s="53">
        <v>1.8019535165264888E-2</v>
      </c>
      <c r="S35" s="53">
        <v>1.6689165239631414E-2</v>
      </c>
      <c r="T35" s="53">
        <v>1.6306712140351849E-2</v>
      </c>
      <c r="U35" s="53">
        <v>1.6044679720132182E-2</v>
      </c>
      <c r="V35" s="53">
        <v>1.7032424003972944E-2</v>
      </c>
      <c r="W35" s="53">
        <v>9.3308291246283568E-3</v>
      </c>
    </row>
    <row r="36" spans="2:23" ht="16.5" customHeight="1" x14ac:dyDescent="0.2">
      <c r="B36" s="207">
        <v>9000</v>
      </c>
      <c r="C36" s="207"/>
      <c r="D36" s="208" t="s">
        <v>17</v>
      </c>
      <c r="E36" s="209">
        <v>1.8655549230314876E-3</v>
      </c>
      <c r="F36" s="209">
        <v>2.7365936737681586E-4</v>
      </c>
      <c r="G36" s="209">
        <v>2.3321022232603876E-4</v>
      </c>
      <c r="H36" s="209">
        <v>7.157909514884784E-4</v>
      </c>
      <c r="I36" s="209">
        <v>4.5475481585809357E-4</v>
      </c>
      <c r="J36" s="209">
        <v>1.7776608946264956E-3</v>
      </c>
      <c r="K36" s="209">
        <v>-9.332070006742634E-4</v>
      </c>
      <c r="L36" s="209">
        <v>-1.2058700528275812E-3</v>
      </c>
      <c r="M36" s="209">
        <v>7.7693158168805993E-4</v>
      </c>
      <c r="N36" s="209">
        <v>2.5808226322651245E-4</v>
      </c>
      <c r="O36" s="209">
        <v>-2.6205086687453261E-4</v>
      </c>
      <c r="P36" s="209">
        <v>3.4446327111511277E-4</v>
      </c>
      <c r="Q36" s="209">
        <v>9.3225220693576698E-5</v>
      </c>
      <c r="R36" s="209">
        <v>-2.4123839393827906E-4</v>
      </c>
      <c r="S36" s="209">
        <v>7.802512699118154E-5</v>
      </c>
      <c r="T36" s="209">
        <v>1.1234131829659905E-4</v>
      </c>
      <c r="U36" s="209">
        <v>1.264040209214831E-4</v>
      </c>
      <c r="V36" s="209">
        <v>1.0977768797281445E-5</v>
      </c>
      <c r="W36" s="209">
        <v>6.8353766765491708E-6</v>
      </c>
    </row>
    <row r="37" spans="2:23" ht="8.25" customHeight="1" x14ac:dyDescent="0.2">
      <c r="B37" s="130"/>
      <c r="C37" s="130"/>
      <c r="D37" s="54"/>
      <c r="E37" s="54"/>
      <c r="F37" s="54"/>
      <c r="G37" s="54"/>
      <c r="H37" s="54"/>
      <c r="I37" s="141"/>
      <c r="J37" s="141"/>
    </row>
    <row r="38" spans="2:23" x14ac:dyDescent="0.2"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</row>
  </sheetData>
  <mergeCells count="2">
    <mergeCell ref="B2:V2"/>
    <mergeCell ref="B3:V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1"/>
  <dimension ref="A1:P20"/>
  <sheetViews>
    <sheetView showGridLines="0" zoomScaleNormal="100" workbookViewId="0">
      <selection activeCell="D15" sqref="D15"/>
    </sheetView>
  </sheetViews>
  <sheetFormatPr defaultRowHeight="12" x14ac:dyDescent="0.2"/>
  <cols>
    <col min="1" max="1" width="3.7109375" style="20" customWidth="1"/>
    <col min="2" max="2" width="13.85546875" style="20" customWidth="1"/>
    <col min="3" max="3" width="13.140625" style="20" bestFit="1" customWidth="1"/>
    <col min="4" max="4" width="9.85546875" style="20" bestFit="1" customWidth="1"/>
    <col min="5" max="5" width="10.28515625" style="20" bestFit="1" customWidth="1"/>
    <col min="6" max="6" width="12.140625" style="20" customWidth="1"/>
    <col min="7" max="7" width="9.85546875" style="20" customWidth="1"/>
    <col min="8" max="8" width="10.28515625" style="20" customWidth="1"/>
    <col min="9" max="9" width="13.140625" style="20" bestFit="1" customWidth="1"/>
    <col min="10" max="10" width="10.7109375" style="20" customWidth="1"/>
    <col min="11" max="11" width="9.28515625" style="20" customWidth="1"/>
    <col min="12" max="12" width="10.28515625" style="20" customWidth="1"/>
    <col min="13" max="13" width="12.140625" style="20" customWidth="1"/>
    <col min="14" max="14" width="16" style="20" bestFit="1" customWidth="1"/>
    <col min="15" max="15" width="10.28515625" style="20" bestFit="1" customWidth="1"/>
    <col min="16" max="16" width="13.5703125" style="20" bestFit="1" customWidth="1"/>
    <col min="17" max="16384" width="9.140625" style="20"/>
  </cols>
  <sheetData>
    <row r="1" spans="1:16" x14ac:dyDescent="0.2">
      <c r="A1" s="446"/>
      <c r="B1" s="447"/>
      <c r="C1" s="33"/>
      <c r="D1" s="33"/>
      <c r="E1" s="33"/>
      <c r="F1" s="33"/>
      <c r="G1" s="33"/>
      <c r="H1" s="33"/>
      <c r="I1" s="33"/>
      <c r="J1" s="33"/>
      <c r="K1" s="33"/>
    </row>
    <row r="2" spans="1:16" ht="12.75" x14ac:dyDescent="0.2">
      <c r="B2" s="550" t="s">
        <v>320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365"/>
      <c r="N2" s="365"/>
      <c r="O2" s="365"/>
    </row>
    <row r="3" spans="1:16" ht="20.25" customHeight="1" x14ac:dyDescent="0.2">
      <c r="B3" s="551" t="s">
        <v>285</v>
      </c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366"/>
      <c r="N3" s="366"/>
      <c r="O3" s="495"/>
    </row>
    <row r="4" spans="1:16" ht="15.75" thickBot="1" x14ac:dyDescent="0.25">
      <c r="B4" s="34"/>
      <c r="C4" s="34"/>
      <c r="D4" s="34"/>
      <c r="E4" s="34"/>
      <c r="F4" s="34"/>
      <c r="G4" s="34"/>
      <c r="H4" s="34"/>
      <c r="I4" s="34"/>
      <c r="J4" s="34"/>
      <c r="K4" s="34"/>
      <c r="L4" s="30"/>
      <c r="M4" s="30"/>
      <c r="N4" s="30"/>
      <c r="O4" s="495"/>
    </row>
    <row r="5" spans="1:16" ht="26.25" customHeight="1" thickBot="1" x14ac:dyDescent="0.25">
      <c r="B5" s="514" t="s">
        <v>256</v>
      </c>
      <c r="C5" s="547">
        <v>2019</v>
      </c>
      <c r="D5" s="548"/>
      <c r="E5" s="549"/>
      <c r="F5" s="547">
        <v>2020</v>
      </c>
      <c r="G5" s="548"/>
      <c r="H5" s="549"/>
      <c r="I5" s="547" t="s">
        <v>255</v>
      </c>
      <c r="J5" s="548"/>
      <c r="K5" s="548"/>
      <c r="L5" s="548"/>
      <c r="O5" s="495"/>
    </row>
    <row r="6" spans="1:16" ht="18.75" customHeight="1" thickBot="1" x14ac:dyDescent="0.25">
      <c r="B6" s="515"/>
      <c r="C6" s="562" t="s">
        <v>322</v>
      </c>
      <c r="D6" s="564" t="s">
        <v>221</v>
      </c>
      <c r="E6" s="545" t="s">
        <v>254</v>
      </c>
      <c r="F6" s="552" t="s">
        <v>322</v>
      </c>
      <c r="G6" s="554" t="s">
        <v>221</v>
      </c>
      <c r="H6" s="545" t="s">
        <v>254</v>
      </c>
      <c r="I6" s="556" t="s">
        <v>322</v>
      </c>
      <c r="J6" s="557"/>
      <c r="K6" s="558" t="s">
        <v>253</v>
      </c>
      <c r="L6" s="560" t="s">
        <v>252</v>
      </c>
    </row>
    <row r="7" spans="1:16" ht="18" thickBot="1" x14ac:dyDescent="0.25">
      <c r="B7" s="516"/>
      <c r="C7" s="563"/>
      <c r="D7" s="565"/>
      <c r="E7" s="546"/>
      <c r="F7" s="553"/>
      <c r="G7" s="555"/>
      <c r="H7" s="546"/>
      <c r="I7" s="46" t="s">
        <v>294</v>
      </c>
      <c r="J7" s="47" t="s">
        <v>317</v>
      </c>
      <c r="K7" s="559"/>
      <c r="L7" s="561"/>
    </row>
    <row r="8" spans="1:16" ht="24" customHeight="1" x14ac:dyDescent="0.2">
      <c r="B8" s="35" t="s">
        <v>251</v>
      </c>
      <c r="C8" s="36">
        <v>1614697.64401738</v>
      </c>
      <c r="D8" s="37">
        <v>0.21799547793991939</v>
      </c>
      <c r="E8" s="38">
        <v>0.67168623622480683</v>
      </c>
      <c r="F8" s="36">
        <v>1559032.5016080299</v>
      </c>
      <c r="G8" s="37">
        <v>0.20932628538633263</v>
      </c>
      <c r="H8" s="38">
        <v>0.66276042032985749</v>
      </c>
      <c r="I8" s="36">
        <v>-55665.142409350025</v>
      </c>
      <c r="J8" s="39">
        <v>-133257.7974351272</v>
      </c>
      <c r="K8" s="40">
        <v>-0.86599999999999999</v>
      </c>
      <c r="L8" s="346">
        <v>-0.89</v>
      </c>
      <c r="N8" s="448"/>
    </row>
    <row r="9" spans="1:16" ht="24" customHeight="1" x14ac:dyDescent="0.2">
      <c r="B9" s="35" t="s">
        <v>250</v>
      </c>
      <c r="C9" s="36">
        <v>622477.26397628197</v>
      </c>
      <c r="D9" s="37">
        <v>8.4038785323069673E-2</v>
      </c>
      <c r="E9" s="38">
        <v>0.25893975390679652</v>
      </c>
      <c r="F9" s="36">
        <v>635111.41244913009</v>
      </c>
      <c r="G9" s="37">
        <v>8.5274368967497238E-2</v>
      </c>
      <c r="H9" s="38">
        <v>0.26999225881238476</v>
      </c>
      <c r="I9" s="36">
        <v>12634.148472848115</v>
      </c>
      <c r="J9" s="39">
        <v>-17278.364116772893</v>
      </c>
      <c r="K9" s="40">
        <v>0.123</v>
      </c>
      <c r="L9" s="346">
        <v>1.1000000000000001</v>
      </c>
      <c r="N9" s="448"/>
    </row>
    <row r="10" spans="1:16" ht="24" customHeight="1" thickBot="1" x14ac:dyDescent="0.25">
      <c r="B10" s="41" t="s">
        <v>249</v>
      </c>
      <c r="C10" s="36">
        <v>166771.39451320641</v>
      </c>
      <c r="D10" s="37">
        <v>2.2515304947841968E-2</v>
      </c>
      <c r="E10" s="38">
        <v>6.9374009868396341E-2</v>
      </c>
      <c r="F10" s="36">
        <v>158188.02035753505</v>
      </c>
      <c r="G10" s="37">
        <v>2.1239397292812556E-2</v>
      </c>
      <c r="H10" s="38">
        <v>6.7247320857757781E-2</v>
      </c>
      <c r="I10" s="36">
        <v>-8583.3741556713649</v>
      </c>
      <c r="J10" s="39">
        <v>-16597.404107703507</v>
      </c>
      <c r="K10" s="40">
        <v>-0.127</v>
      </c>
      <c r="L10" s="346">
        <v>-0.21</v>
      </c>
      <c r="N10" s="448"/>
    </row>
    <row r="11" spans="1:16" ht="27" customHeight="1" thickBot="1" x14ac:dyDescent="0.25">
      <c r="B11" s="42" t="s">
        <v>106</v>
      </c>
      <c r="C11" s="43">
        <v>2403946.3025068687</v>
      </c>
      <c r="D11" s="519">
        <v>0.32454956821083103</v>
      </c>
      <c r="E11" s="44">
        <v>0.99999999999999978</v>
      </c>
      <c r="F11" s="43">
        <v>2352331.934414695</v>
      </c>
      <c r="G11" s="519">
        <v>0.31584005164664242</v>
      </c>
      <c r="H11" s="44">
        <v>1</v>
      </c>
      <c r="I11" s="43">
        <v>-51614.368092173274</v>
      </c>
      <c r="J11" s="345">
        <v>-167133.5656596036</v>
      </c>
      <c r="K11" s="520">
        <v>-0.87</v>
      </c>
      <c r="L11" s="377">
        <v>0</v>
      </c>
    </row>
    <row r="12" spans="1:16" ht="16.5" customHeight="1" x14ac:dyDescent="0.2">
      <c r="B12" s="45" t="s">
        <v>377</v>
      </c>
      <c r="C12" s="45"/>
      <c r="P12" s="492"/>
    </row>
    <row r="14" spans="1:16" ht="12.75" x14ac:dyDescent="0.2">
      <c r="C14" s="493"/>
      <c r="D14" s="493"/>
      <c r="E14" s="493"/>
      <c r="F14" s="493"/>
      <c r="G14" s="493"/>
      <c r="J14" s="521"/>
      <c r="N14" s="491"/>
    </row>
    <row r="15" spans="1:16" x14ac:dyDescent="0.2">
      <c r="I15" s="372"/>
      <c r="O15" s="493"/>
    </row>
    <row r="16" spans="1:16" x14ac:dyDescent="0.2">
      <c r="I16" s="31"/>
      <c r="N16" s="372"/>
    </row>
    <row r="18" spans="5:14" ht="12.75" x14ac:dyDescent="0.2">
      <c r="E18" s="376"/>
      <c r="F18" s="376"/>
      <c r="H18" s="376"/>
      <c r="N18" s="375"/>
    </row>
    <row r="19" spans="5:14" ht="12.75" x14ac:dyDescent="0.2">
      <c r="E19" s="376"/>
      <c r="F19" s="376"/>
      <c r="H19" s="376"/>
    </row>
    <row r="20" spans="5:14" ht="12.75" x14ac:dyDescent="0.2">
      <c r="E20" s="376"/>
      <c r="F20" s="376"/>
      <c r="H20" s="376"/>
    </row>
  </sheetData>
  <mergeCells count="14">
    <mergeCell ref="E6:E7"/>
    <mergeCell ref="F5:H5"/>
    <mergeCell ref="B2:L2"/>
    <mergeCell ref="B3:L3"/>
    <mergeCell ref="F6:F7"/>
    <mergeCell ref="G6:G7"/>
    <mergeCell ref="H6:H7"/>
    <mergeCell ref="I5:L5"/>
    <mergeCell ref="C5:E5"/>
    <mergeCell ref="I6:J6"/>
    <mergeCell ref="K6:K7"/>
    <mergeCell ref="L6:L7"/>
    <mergeCell ref="C6:C7"/>
    <mergeCell ref="D6:D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10">
    <pageSetUpPr fitToPage="1"/>
  </sheetPr>
  <dimension ref="A1:AS131"/>
  <sheetViews>
    <sheetView showGridLines="0" topLeftCell="D64" zoomScaleNormal="100" workbookViewId="0">
      <selection activeCell="D85" sqref="D85"/>
    </sheetView>
  </sheetViews>
  <sheetFormatPr defaultColWidth="11.42578125" defaultRowHeight="11.25" x14ac:dyDescent="0.2"/>
  <cols>
    <col min="1" max="1" width="3" style="64" customWidth="1"/>
    <col min="2" max="2" width="4.42578125" style="120" customWidth="1"/>
    <col min="3" max="3" width="6.28515625" style="120" customWidth="1"/>
    <col min="4" max="4" width="7.140625" style="120" customWidth="1"/>
    <col min="5" max="5" width="41.42578125" style="64" bestFit="1" customWidth="1"/>
    <col min="6" max="7" width="11.140625" style="64" customWidth="1"/>
    <col min="8" max="8" width="11.28515625" style="64" customWidth="1"/>
    <col min="9" max="17" width="10.7109375" style="64" customWidth="1"/>
    <col min="18" max="22" width="10.140625" style="64" customWidth="1"/>
    <col min="23" max="23" width="10.28515625" style="64" bestFit="1" customWidth="1"/>
    <col min="24" max="24" width="11.140625" style="64" bestFit="1" customWidth="1"/>
    <col min="25" max="25" width="23.42578125" style="64" customWidth="1"/>
    <col min="26" max="26" width="16.85546875" style="64" customWidth="1"/>
    <col min="27" max="38" width="4.42578125" style="64" bestFit="1" customWidth="1"/>
    <col min="39" max="39" width="5.85546875" style="64" customWidth="1"/>
    <col min="40" max="40" width="4.5703125" style="64" customWidth="1"/>
    <col min="41" max="41" width="5.140625" style="64" customWidth="1"/>
    <col min="42" max="42" width="5.85546875" style="64" customWidth="1"/>
    <col min="43" max="44" width="4.42578125" style="64" bestFit="1" customWidth="1"/>
    <col min="45" max="16384" width="11.42578125" style="64"/>
  </cols>
  <sheetData>
    <row r="1" spans="2:45" x14ac:dyDescent="0.2">
      <c r="V1" s="73"/>
    </row>
    <row r="2" spans="2:45" s="66" customFormat="1" x14ac:dyDescent="0.2">
      <c r="B2" s="610" t="s">
        <v>122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</row>
    <row r="3" spans="2:45" s="66" customFormat="1" ht="12.75" x14ac:dyDescent="0.2">
      <c r="B3" s="611" t="s">
        <v>374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611"/>
      <c r="X3" s="121"/>
      <c r="Y3" s="121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</row>
    <row r="4" spans="2:45" s="66" customFormat="1" x14ac:dyDescent="0.2">
      <c r="B4" s="123"/>
      <c r="C4" s="123"/>
      <c r="D4" s="123"/>
      <c r="E4" s="124"/>
      <c r="O4" s="125"/>
      <c r="Q4" s="125"/>
      <c r="R4" s="125"/>
      <c r="T4" s="125"/>
      <c r="V4" s="125"/>
      <c r="W4" s="125"/>
      <c r="X4" s="125" t="s">
        <v>1</v>
      </c>
      <c r="Y4" s="455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</row>
    <row r="5" spans="2:45" s="66" customFormat="1" ht="21" customHeight="1" x14ac:dyDescent="0.2">
      <c r="B5" s="127" t="s">
        <v>19</v>
      </c>
      <c r="C5" s="127"/>
      <c r="D5" s="128"/>
      <c r="E5" s="128"/>
      <c r="F5" s="539">
        <v>2002</v>
      </c>
      <c r="G5" s="539">
        <v>2003</v>
      </c>
      <c r="H5" s="539">
        <v>2004</v>
      </c>
      <c r="I5" s="539">
        <v>2005</v>
      </c>
      <c r="J5" s="539">
        <v>2006</v>
      </c>
      <c r="K5" s="539">
        <v>2007</v>
      </c>
      <c r="L5" s="539">
        <v>2008</v>
      </c>
      <c r="M5" s="539">
        <v>2009</v>
      </c>
      <c r="N5" s="539">
        <v>2010</v>
      </c>
      <c r="O5" s="539">
        <v>2011</v>
      </c>
      <c r="P5" s="539">
        <v>2012</v>
      </c>
      <c r="Q5" s="539">
        <v>2013</v>
      </c>
      <c r="R5" s="539">
        <v>2014</v>
      </c>
      <c r="S5" s="539">
        <v>2015</v>
      </c>
      <c r="T5" s="539">
        <v>2016</v>
      </c>
      <c r="U5" s="539">
        <v>2017</v>
      </c>
      <c r="V5" s="539">
        <v>2018</v>
      </c>
      <c r="W5" s="539">
        <v>2019</v>
      </c>
      <c r="X5" s="540">
        <v>2020</v>
      </c>
      <c r="Y5" s="121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</row>
    <row r="6" spans="2:45" ht="23.25" customHeight="1" x14ac:dyDescent="0.2">
      <c r="B6" s="129">
        <v>0</v>
      </c>
      <c r="C6" s="129"/>
      <c r="D6" s="130" t="s">
        <v>135</v>
      </c>
      <c r="E6" s="131" t="s">
        <v>0</v>
      </c>
      <c r="F6" s="132">
        <v>477725.64373059606</v>
      </c>
      <c r="G6" s="132">
        <v>539229.73759129422</v>
      </c>
      <c r="H6" s="132">
        <v>633391.20372472308</v>
      </c>
      <c r="I6" s="132">
        <v>727944.25514386676</v>
      </c>
      <c r="J6" s="132">
        <v>802036.0370714888</v>
      </c>
      <c r="K6" s="132">
        <v>915110.20698455407</v>
      </c>
      <c r="L6" s="132">
        <v>1041894.0473415748</v>
      </c>
      <c r="M6" s="132">
        <v>1068717.0836593178</v>
      </c>
      <c r="N6" s="132">
        <v>1263144.541270592</v>
      </c>
      <c r="O6" s="132">
        <v>1459329.5803882647</v>
      </c>
      <c r="P6" s="132">
        <v>1570401.529742064</v>
      </c>
      <c r="Q6" s="132">
        <v>1735340.4025192577</v>
      </c>
      <c r="R6" s="132">
        <v>1840300.7862422881</v>
      </c>
      <c r="S6" s="132">
        <v>1924636.1510713357</v>
      </c>
      <c r="T6" s="132">
        <v>2015961.911959178</v>
      </c>
      <c r="U6" s="132">
        <v>2125534.9026577058</v>
      </c>
      <c r="V6" s="132">
        <v>2282073.7629001639</v>
      </c>
      <c r="W6" s="132">
        <v>2403946.3025068687</v>
      </c>
      <c r="X6" s="132">
        <v>2352331.9344146955</v>
      </c>
      <c r="Y6" s="133"/>
      <c r="Z6" s="134"/>
      <c r="AA6" s="134"/>
      <c r="AB6" s="134"/>
      <c r="AC6" s="134"/>
      <c r="AD6" s="134"/>
    </row>
    <row r="7" spans="2:45" ht="16.5" customHeight="1" x14ac:dyDescent="0.2">
      <c r="B7" s="135">
        <v>1000</v>
      </c>
      <c r="C7" s="135"/>
      <c r="D7" s="136"/>
      <c r="E7" s="85" t="s">
        <v>2</v>
      </c>
      <c r="F7" s="137">
        <v>97010.592049469997</v>
      </c>
      <c r="G7" s="137">
        <v>108198.44942806</v>
      </c>
      <c r="H7" s="137">
        <v>121221.26284697009</v>
      </c>
      <c r="I7" s="137">
        <v>150627.72329088999</v>
      </c>
      <c r="J7" s="137">
        <v>163892.23773474991</v>
      </c>
      <c r="K7" s="137">
        <v>194945.05817017006</v>
      </c>
      <c r="L7" s="137">
        <v>236895.04878365993</v>
      </c>
      <c r="M7" s="137">
        <v>236898.70525899393</v>
      </c>
      <c r="N7" s="137">
        <v>261885.07490800682</v>
      </c>
      <c r="O7" s="137">
        <v>317717.85465666023</v>
      </c>
      <c r="P7" s="137">
        <v>325228.64379933989</v>
      </c>
      <c r="Q7" s="137">
        <v>364615.61446038994</v>
      </c>
      <c r="R7" s="137">
        <v>386613.07821233</v>
      </c>
      <c r="S7" s="137">
        <v>406414.63888816989</v>
      </c>
      <c r="T7" s="137">
        <v>457423.05284133658</v>
      </c>
      <c r="U7" s="137">
        <v>463219.6373963168</v>
      </c>
      <c r="V7" s="137">
        <v>495295.87152798788</v>
      </c>
      <c r="W7" s="137">
        <v>540696.68786181987</v>
      </c>
      <c r="X7" s="137">
        <v>528531.65804822999</v>
      </c>
      <c r="Y7" s="138"/>
      <c r="Z7" s="72"/>
      <c r="AA7" s="72"/>
    </row>
    <row r="8" spans="2:45" ht="18" customHeight="1" x14ac:dyDescent="0.2">
      <c r="C8" s="67">
        <v>1100</v>
      </c>
      <c r="D8" s="139"/>
      <c r="E8" s="140" t="s">
        <v>3</v>
      </c>
      <c r="F8" s="141">
        <v>28577.145734461596</v>
      </c>
      <c r="G8" s="141">
        <v>34614.632492971199</v>
      </c>
      <c r="H8" s="141">
        <v>40841.5858718991</v>
      </c>
      <c r="I8" s="141">
        <v>48330.086787228705</v>
      </c>
      <c r="J8" s="141">
        <v>52663.0960952963</v>
      </c>
      <c r="K8" s="141">
        <v>62227.353938284403</v>
      </c>
      <c r="L8" s="141">
        <v>75840.073988210599</v>
      </c>
      <c r="M8" s="141">
        <v>76461.601181609585</v>
      </c>
      <c r="N8" s="141">
        <v>90975.018171921998</v>
      </c>
      <c r="O8" s="141">
        <v>107755.29579213769</v>
      </c>
      <c r="P8" s="141">
        <v>120107.74187115479</v>
      </c>
      <c r="Q8" s="141">
        <v>130073.0809739555</v>
      </c>
      <c r="R8" s="141">
        <v>145188.98659194799</v>
      </c>
      <c r="S8" s="141">
        <v>154161.0980611619</v>
      </c>
      <c r="T8" s="141">
        <v>166128.9913395266</v>
      </c>
      <c r="U8" s="141">
        <v>182283.79528292682</v>
      </c>
      <c r="V8" s="141">
        <v>200816.60147447791</v>
      </c>
      <c r="W8" s="141">
        <v>224532.60099012981</v>
      </c>
      <c r="X8" s="141">
        <v>228816.21817384002</v>
      </c>
      <c r="Y8" s="138"/>
      <c r="Z8" s="72"/>
    </row>
    <row r="9" spans="2:45" x14ac:dyDescent="0.2">
      <c r="D9" s="142" t="s">
        <v>37</v>
      </c>
      <c r="E9" s="82" t="s">
        <v>155</v>
      </c>
      <c r="F9" s="143">
        <v>4078.3191897800002</v>
      </c>
      <c r="G9" s="143">
        <v>4747.8199091300003</v>
      </c>
      <c r="H9" s="143">
        <v>5778.05300403</v>
      </c>
      <c r="I9" s="143">
        <v>6896.1521955099997</v>
      </c>
      <c r="J9" s="143">
        <v>7914.2766661100004</v>
      </c>
      <c r="K9" s="143">
        <v>12705.53124432</v>
      </c>
      <c r="L9" s="143">
        <v>13913.510329229999</v>
      </c>
      <c r="M9" s="143">
        <v>13625.1075291614</v>
      </c>
      <c r="N9" s="143">
        <v>16248.275038379101</v>
      </c>
      <c r="O9" s="143">
        <v>20515.444151374701</v>
      </c>
      <c r="P9" s="143">
        <v>22499.330262110001</v>
      </c>
      <c r="Q9" s="143">
        <v>24188.330622900001</v>
      </c>
      <c r="R9" s="143">
        <v>25782.090302839999</v>
      </c>
      <c r="S9" s="143">
        <v>27198.658802030001</v>
      </c>
      <c r="T9" s="143">
        <v>28284.49860771</v>
      </c>
      <c r="U9" s="143">
        <v>30504.244651460001</v>
      </c>
      <c r="V9" s="143">
        <v>32513.016757319998</v>
      </c>
      <c r="W9" s="143">
        <v>37699.798487100001</v>
      </c>
      <c r="X9" s="143">
        <v>39700.930016669998</v>
      </c>
      <c r="Y9" s="143"/>
      <c r="Z9" s="432"/>
    </row>
    <row r="10" spans="2:45" ht="12.75" x14ac:dyDescent="0.2">
      <c r="D10" s="142" t="s">
        <v>38</v>
      </c>
      <c r="E10" s="82" t="s">
        <v>156</v>
      </c>
      <c r="F10" s="143">
        <v>16417.126151921599</v>
      </c>
      <c r="G10" s="143">
        <v>19626.189796801202</v>
      </c>
      <c r="H10" s="143">
        <v>23710.9038468291</v>
      </c>
      <c r="I10" s="143">
        <v>28749.529693528701</v>
      </c>
      <c r="J10" s="143">
        <v>30018.746868616301</v>
      </c>
      <c r="K10" s="143">
        <v>32269.6494562644</v>
      </c>
      <c r="L10" s="143">
        <v>41581.153084430603</v>
      </c>
      <c r="M10" s="143">
        <v>42538.823619048198</v>
      </c>
      <c r="N10" s="143">
        <v>49472.3903772829</v>
      </c>
      <c r="O10" s="143">
        <v>58838.494730172999</v>
      </c>
      <c r="P10" s="143">
        <v>64536.039061784802</v>
      </c>
      <c r="Q10" s="143">
        <v>67349.5989480555</v>
      </c>
      <c r="R10" s="143">
        <v>74361.189646277999</v>
      </c>
      <c r="S10" s="143">
        <v>75811.687402732001</v>
      </c>
      <c r="T10" s="143">
        <v>133590.22339863659</v>
      </c>
      <c r="U10" s="143">
        <v>147205.64241452681</v>
      </c>
      <c r="V10" s="143">
        <v>163741.8498729679</v>
      </c>
      <c r="W10" s="143">
        <v>184030.34994671983</v>
      </c>
      <c r="X10" s="143">
        <v>186211.08587105002</v>
      </c>
      <c r="Y10" s="138"/>
      <c r="Z10" s="144"/>
    </row>
    <row r="11" spans="2:45" ht="12.75" x14ac:dyDescent="0.2">
      <c r="D11" s="142" t="s">
        <v>39</v>
      </c>
      <c r="E11" s="82" t="s">
        <v>157</v>
      </c>
      <c r="F11" s="143">
        <v>5219.3554489999997</v>
      </c>
      <c r="G11" s="143">
        <v>6755.7579089999999</v>
      </c>
      <c r="H11" s="143">
        <v>7372.888132</v>
      </c>
      <c r="I11" s="143">
        <v>8270.127853</v>
      </c>
      <c r="J11" s="143">
        <v>9898.0346570000002</v>
      </c>
      <c r="K11" s="143">
        <v>11341.418948</v>
      </c>
      <c r="L11" s="143">
        <v>13334.112587</v>
      </c>
      <c r="M11" s="143">
        <v>12906.118708</v>
      </c>
      <c r="N11" s="143">
        <v>16499.413116</v>
      </c>
      <c r="O11" s="143">
        <v>18157.107526</v>
      </c>
      <c r="P11" s="143">
        <v>21060.450852999998</v>
      </c>
      <c r="Q11" s="143">
        <v>25042.63078</v>
      </c>
      <c r="R11" s="143">
        <v>29020.561906999999</v>
      </c>
      <c r="S11" s="143">
        <v>33177.8452911399</v>
      </c>
      <c r="T11" s="143">
        <v>0</v>
      </c>
      <c r="U11" s="143">
        <v>0</v>
      </c>
      <c r="V11" s="143">
        <v>0</v>
      </c>
      <c r="W11" s="143">
        <v>0</v>
      </c>
      <c r="X11" s="143">
        <v>0</v>
      </c>
      <c r="Y11" s="138"/>
      <c r="Z11" s="72"/>
    </row>
    <row r="12" spans="2:45" ht="12.75" x14ac:dyDescent="0.2">
      <c r="D12" s="142" t="s">
        <v>40</v>
      </c>
      <c r="E12" s="82" t="s">
        <v>158</v>
      </c>
      <c r="F12" s="143">
        <v>1808.6643099999999</v>
      </c>
      <c r="G12" s="143">
        <v>2207.88447</v>
      </c>
      <c r="H12" s="143">
        <v>2458.438283</v>
      </c>
      <c r="I12" s="143">
        <v>2850.001385</v>
      </c>
      <c r="J12" s="143">
        <v>3299.0774080000001</v>
      </c>
      <c r="K12" s="143">
        <v>4019.816116</v>
      </c>
      <c r="L12" s="143">
        <v>4962.7504319999998</v>
      </c>
      <c r="M12" s="143">
        <v>4894.1976450000002</v>
      </c>
      <c r="N12" s="143">
        <v>5607.531156</v>
      </c>
      <c r="O12" s="143">
        <v>6830.3222159999996</v>
      </c>
      <c r="P12" s="143">
        <v>8248.3617819999999</v>
      </c>
      <c r="Q12" s="143">
        <v>9437.5952510000006</v>
      </c>
      <c r="R12" s="143">
        <v>11256.367684000001</v>
      </c>
      <c r="S12" s="143">
        <v>12550.779667999999</v>
      </c>
      <c r="T12" s="143">
        <v>0</v>
      </c>
      <c r="U12" s="143">
        <v>0</v>
      </c>
      <c r="V12" s="143">
        <v>0</v>
      </c>
      <c r="W12" s="143">
        <v>0</v>
      </c>
      <c r="X12" s="143">
        <v>0</v>
      </c>
      <c r="Y12" s="138"/>
      <c r="Z12" s="72"/>
    </row>
    <row r="13" spans="2:45" ht="12.75" x14ac:dyDescent="0.2">
      <c r="D13" s="142" t="s">
        <v>172</v>
      </c>
      <c r="E13" s="82" t="s">
        <v>169</v>
      </c>
      <c r="F13" s="143">
        <v>1053.6806337600001</v>
      </c>
      <c r="G13" s="143">
        <v>1276.9804080399999</v>
      </c>
      <c r="H13" s="143">
        <v>1521.30260604</v>
      </c>
      <c r="I13" s="143">
        <v>1564.2756601900001</v>
      </c>
      <c r="J13" s="143">
        <v>1532.9604955699999</v>
      </c>
      <c r="K13" s="143">
        <v>1890.9381737000001</v>
      </c>
      <c r="L13" s="143">
        <v>2048.5475555500002</v>
      </c>
      <c r="M13" s="143">
        <v>2497.3536804</v>
      </c>
      <c r="N13" s="143">
        <v>3147.40848426</v>
      </c>
      <c r="O13" s="143">
        <v>3413.9271685899998</v>
      </c>
      <c r="P13" s="143">
        <v>3763.5599122600001</v>
      </c>
      <c r="Q13" s="143">
        <v>4054.9253720000002</v>
      </c>
      <c r="R13" s="143">
        <v>4768.7770518300003</v>
      </c>
      <c r="S13" s="143">
        <v>5422.1268972600001</v>
      </c>
      <c r="T13" s="143">
        <v>4254.2693331800001</v>
      </c>
      <c r="U13" s="143">
        <v>4573.9082169400008</v>
      </c>
      <c r="V13" s="143">
        <v>4561.7348441899994</v>
      </c>
      <c r="W13" s="143">
        <v>2802.4525563100001</v>
      </c>
      <c r="X13" s="143">
        <v>2904.2022861199994</v>
      </c>
      <c r="Y13" s="535"/>
      <c r="Z13" s="72"/>
    </row>
    <row r="14" spans="2:45" ht="15" customHeight="1" x14ac:dyDescent="0.2">
      <c r="C14" s="67">
        <v>1200</v>
      </c>
      <c r="D14" s="139"/>
      <c r="E14" s="145" t="s">
        <v>4</v>
      </c>
      <c r="F14" s="141">
        <v>43964.936922749999</v>
      </c>
      <c r="G14" s="141">
        <v>46512.224706640001</v>
      </c>
      <c r="H14" s="141">
        <v>54563.650001800001</v>
      </c>
      <c r="I14" s="141">
        <v>72455.323210069997</v>
      </c>
      <c r="J14" s="141">
        <v>78594.672963079996</v>
      </c>
      <c r="K14" s="141">
        <v>99061.613981779999</v>
      </c>
      <c r="L14" s="141">
        <v>120478.55392787</v>
      </c>
      <c r="M14" s="141">
        <v>120766.9897026195</v>
      </c>
      <c r="N14" s="141">
        <v>128254.50882640282</v>
      </c>
      <c r="O14" s="141">
        <v>153651.9886240745</v>
      </c>
      <c r="P14" s="141">
        <v>148423.44561823999</v>
      </c>
      <c r="Q14" s="141">
        <v>171002.9364602</v>
      </c>
      <c r="R14" s="141">
        <v>171351.79268439999</v>
      </c>
      <c r="S14" s="141">
        <v>164057.05798787999</v>
      </c>
      <c r="T14" s="141">
        <v>197940.65881798</v>
      </c>
      <c r="U14" s="141">
        <v>184501.37677731999</v>
      </c>
      <c r="V14" s="141">
        <v>194813.65125457</v>
      </c>
      <c r="W14" s="141">
        <v>207504.64649650001</v>
      </c>
      <c r="X14" s="141">
        <v>200031.61722169002</v>
      </c>
      <c r="Y14" s="138"/>
      <c r="Z14" s="72"/>
    </row>
    <row r="15" spans="2:45" ht="12.75" x14ac:dyDescent="0.2">
      <c r="D15" s="142" t="s">
        <v>41</v>
      </c>
      <c r="E15" s="82" t="s">
        <v>257</v>
      </c>
      <c r="F15" s="143">
        <v>31536.716625410001</v>
      </c>
      <c r="G15" s="143">
        <v>30810.827259720001</v>
      </c>
      <c r="H15" s="143">
        <v>35223.73567288</v>
      </c>
      <c r="I15" s="143">
        <v>47454.673431560004</v>
      </c>
      <c r="J15" s="143">
        <v>51954.762158839992</v>
      </c>
      <c r="K15" s="143">
        <v>65766.945299810002</v>
      </c>
      <c r="L15" s="143">
        <v>78694.337153</v>
      </c>
      <c r="M15" s="143">
        <v>77343.231156040696</v>
      </c>
      <c r="N15" s="143">
        <v>82474.041880023709</v>
      </c>
      <c r="O15" s="143">
        <v>94957.600757602209</v>
      </c>
      <c r="P15" s="143">
        <v>92589.19690653999</v>
      </c>
      <c r="Q15" s="143">
        <v>109316.36057608</v>
      </c>
      <c r="R15" s="143">
        <v>109019.96382074</v>
      </c>
      <c r="S15" s="143">
        <v>104910.16847645999</v>
      </c>
      <c r="T15" s="143">
        <v>131180.66790398001</v>
      </c>
      <c r="U15" s="143">
        <v>113815.15032758001</v>
      </c>
      <c r="V15" s="143">
        <v>119062.91241566</v>
      </c>
      <c r="W15" s="143">
        <v>127130.33763976001</v>
      </c>
      <c r="X15" s="143">
        <v>122679.48283422999</v>
      </c>
      <c r="Y15" s="138"/>
      <c r="Z15" s="72"/>
    </row>
    <row r="16" spans="2:45" ht="12.75" x14ac:dyDescent="0.2">
      <c r="D16" s="142" t="s">
        <v>42</v>
      </c>
      <c r="E16" s="82" t="s">
        <v>258</v>
      </c>
      <c r="F16" s="143">
        <v>12428.22029734</v>
      </c>
      <c r="G16" s="143">
        <v>15701.39744692</v>
      </c>
      <c r="H16" s="143">
        <v>19339.91432892</v>
      </c>
      <c r="I16" s="143">
        <v>25000.64977851</v>
      </c>
      <c r="J16" s="143">
        <v>26639.91080424</v>
      </c>
      <c r="K16" s="143">
        <v>33294.668681969997</v>
      </c>
      <c r="L16" s="143">
        <v>41784.216774870001</v>
      </c>
      <c r="M16" s="143">
        <v>43423.7585465788</v>
      </c>
      <c r="N16" s="143">
        <v>45780.466946379107</v>
      </c>
      <c r="O16" s="143">
        <v>58694.387866472302</v>
      </c>
      <c r="P16" s="143">
        <v>55834.248711699998</v>
      </c>
      <c r="Q16" s="143">
        <v>61686.57588412</v>
      </c>
      <c r="R16" s="143">
        <v>62331.828863659997</v>
      </c>
      <c r="S16" s="143">
        <v>59146.889511419999</v>
      </c>
      <c r="T16" s="143">
        <v>66759.990913999995</v>
      </c>
      <c r="U16" s="143">
        <v>70686.226449740003</v>
      </c>
      <c r="V16" s="143">
        <v>75750.738838909994</v>
      </c>
      <c r="W16" s="143">
        <v>80374.308856739997</v>
      </c>
      <c r="X16" s="143">
        <v>77352.134387460013</v>
      </c>
      <c r="Y16" s="138"/>
      <c r="Z16" s="72"/>
    </row>
    <row r="17" spans="2:27" ht="15" customHeight="1" x14ac:dyDescent="0.2">
      <c r="C17" s="67">
        <v>1900</v>
      </c>
      <c r="D17" s="139"/>
      <c r="E17" s="145" t="s">
        <v>23</v>
      </c>
      <c r="F17" s="141">
        <v>24468.509392258413</v>
      </c>
      <c r="G17" s="141">
        <v>27071.592228448797</v>
      </c>
      <c r="H17" s="141">
        <v>25816.026973270989</v>
      </c>
      <c r="I17" s="141">
        <v>29842.313293591302</v>
      </c>
      <c r="J17" s="141">
        <v>32634.468676373639</v>
      </c>
      <c r="K17" s="141">
        <v>33656.09025010567</v>
      </c>
      <c r="L17" s="141">
        <v>40576.420867579342</v>
      </c>
      <c r="M17" s="141">
        <v>39670.114374764838</v>
      </c>
      <c r="N17" s="141">
        <v>42655.54790968202</v>
      </c>
      <c r="O17" s="141">
        <v>56310.570240448054</v>
      </c>
      <c r="P17" s="141">
        <v>56697.456309945119</v>
      </c>
      <c r="Q17" s="141">
        <v>63539.597026234413</v>
      </c>
      <c r="R17" s="141">
        <v>70072.298935982049</v>
      </c>
      <c r="S17" s="141">
        <v>88196.482839127988</v>
      </c>
      <c r="T17" s="141">
        <v>93353.402683830005</v>
      </c>
      <c r="U17" s="141">
        <v>96434.465336070003</v>
      </c>
      <c r="V17" s="141">
        <v>99665.618798940006</v>
      </c>
      <c r="W17" s="141">
        <v>108659.44037519001</v>
      </c>
      <c r="X17" s="141">
        <v>99683.822652700008</v>
      </c>
      <c r="Y17" s="138"/>
      <c r="Z17" s="72"/>
    </row>
    <row r="18" spans="2:27" ht="12.75" x14ac:dyDescent="0.2">
      <c r="C18" s="146"/>
      <c r="D18" s="147" t="s">
        <v>179</v>
      </c>
      <c r="E18" s="82" t="s">
        <v>154</v>
      </c>
      <c r="F18" s="143">
        <v>5371.6529105584304</v>
      </c>
      <c r="G18" s="143">
        <v>5589.7403421634699</v>
      </c>
      <c r="H18" s="143">
        <v>5568.61454373572</v>
      </c>
      <c r="I18" s="143">
        <v>6183.4241224712096</v>
      </c>
      <c r="J18" s="143">
        <v>7435.5282601189301</v>
      </c>
      <c r="K18" s="143">
        <v>7868.2619691222799</v>
      </c>
      <c r="L18" s="143">
        <v>9910.3580760948607</v>
      </c>
      <c r="M18" s="143">
        <v>10873.8904104908</v>
      </c>
      <c r="N18" s="143">
        <v>11536.626594557199</v>
      </c>
      <c r="O18" s="143">
        <v>13870.0453563708</v>
      </c>
      <c r="P18" s="143">
        <v>15207.1277814769</v>
      </c>
      <c r="Q18" s="143">
        <v>18582.002710719898</v>
      </c>
      <c r="R18" s="143">
        <v>19702.999279842399</v>
      </c>
      <c r="S18" s="143">
        <v>24669.100667377199</v>
      </c>
      <c r="T18" s="143">
        <v>24892.392913070002</v>
      </c>
      <c r="U18" s="143">
        <v>27270.27973686</v>
      </c>
      <c r="V18" s="143">
        <v>35330.875671620001</v>
      </c>
      <c r="W18" s="143">
        <v>39292.903426140001</v>
      </c>
      <c r="X18" s="143">
        <v>39601.817655029998</v>
      </c>
      <c r="Y18" s="138"/>
      <c r="Z18" s="72"/>
      <c r="AA18" s="72"/>
    </row>
    <row r="19" spans="2:27" ht="12.75" x14ac:dyDescent="0.2">
      <c r="B19" s="146"/>
      <c r="C19" s="146"/>
      <c r="D19" s="147" t="s">
        <v>180</v>
      </c>
      <c r="E19" s="82" t="s">
        <v>159</v>
      </c>
      <c r="F19" s="143">
        <v>16227.3129038447</v>
      </c>
      <c r="G19" s="143">
        <v>18863.087665323499</v>
      </c>
      <c r="H19" s="143">
        <v>17187.6840478017</v>
      </c>
      <c r="I19" s="143">
        <v>19976.475711605301</v>
      </c>
      <c r="J19" s="143">
        <v>21267.039800628201</v>
      </c>
      <c r="K19" s="143">
        <v>21383.853412828601</v>
      </c>
      <c r="L19" s="143">
        <v>25428.0837011775</v>
      </c>
      <c r="M19" s="143">
        <v>23230.817783214101</v>
      </c>
      <c r="N19" s="143">
        <v>24886.5287370693</v>
      </c>
      <c r="O19" s="143">
        <v>35159.248845809801</v>
      </c>
      <c r="P19" s="143">
        <v>33308.503552053997</v>
      </c>
      <c r="Q19" s="143">
        <v>37121.082792062502</v>
      </c>
      <c r="R19" s="143">
        <v>41287.585411769003</v>
      </c>
      <c r="S19" s="143">
        <v>53691.847754861497</v>
      </c>
      <c r="T19" s="143">
        <v>59403.6819684</v>
      </c>
      <c r="U19" s="143">
        <v>59469.811495529997</v>
      </c>
      <c r="V19" s="143">
        <v>53585.49838813</v>
      </c>
      <c r="W19" s="143">
        <v>57184.160370509999</v>
      </c>
      <c r="X19" s="143">
        <v>48346.121954550013</v>
      </c>
      <c r="Y19" s="138"/>
      <c r="Z19" s="72"/>
      <c r="AA19" s="72"/>
    </row>
    <row r="20" spans="2:27" ht="12.75" x14ac:dyDescent="0.2">
      <c r="B20" s="146"/>
      <c r="C20" s="146"/>
      <c r="D20" s="147" t="s">
        <v>181</v>
      </c>
      <c r="E20" s="82" t="s">
        <v>160</v>
      </c>
      <c r="F20" s="143">
        <v>2869.5435778552801</v>
      </c>
      <c r="G20" s="143">
        <v>2618.7642209618298</v>
      </c>
      <c r="H20" s="143">
        <v>3059.7283817335701</v>
      </c>
      <c r="I20" s="143">
        <v>3682.4134595147898</v>
      </c>
      <c r="J20" s="143">
        <v>3931.90061562651</v>
      </c>
      <c r="K20" s="143">
        <v>4403.9748681547899</v>
      </c>
      <c r="L20" s="143">
        <v>5237.9790903069797</v>
      </c>
      <c r="M20" s="143">
        <v>5565.4061810599396</v>
      </c>
      <c r="N20" s="143">
        <v>6232.3925780555201</v>
      </c>
      <c r="O20" s="143">
        <v>7281.2760382674496</v>
      </c>
      <c r="P20" s="143">
        <v>8181.8249764142201</v>
      </c>
      <c r="Q20" s="143">
        <v>7836.5115234520099</v>
      </c>
      <c r="R20" s="143">
        <v>9081.7142443706507</v>
      </c>
      <c r="S20" s="143">
        <v>9835.5344168892898</v>
      </c>
      <c r="T20" s="143">
        <v>9057.3278023599996</v>
      </c>
      <c r="U20" s="143">
        <v>9694.3741036800002</v>
      </c>
      <c r="V20" s="143">
        <v>10749.24473919</v>
      </c>
      <c r="W20" s="143">
        <v>12182.376578539999</v>
      </c>
      <c r="X20" s="143">
        <v>11735.88304312</v>
      </c>
      <c r="Y20" s="138"/>
      <c r="Z20" s="72"/>
      <c r="AA20" s="72"/>
    </row>
    <row r="21" spans="2:27" ht="16.5" customHeight="1" x14ac:dyDescent="0.2">
      <c r="B21" s="135">
        <v>2000</v>
      </c>
      <c r="C21" s="135"/>
      <c r="D21" s="136"/>
      <c r="E21" s="85" t="s">
        <v>6</v>
      </c>
      <c r="F21" s="137">
        <v>116840.03362979997</v>
      </c>
      <c r="G21" s="137">
        <v>132570.00445086998</v>
      </c>
      <c r="H21" s="137">
        <v>157122.25385819984</v>
      </c>
      <c r="I21" s="137">
        <v>181725.79808671991</v>
      </c>
      <c r="J21" s="137">
        <v>205691.42171133001</v>
      </c>
      <c r="K21" s="137">
        <v>232588.72233274003</v>
      </c>
      <c r="L21" s="137">
        <v>264979.70856726001</v>
      </c>
      <c r="M21" s="137">
        <v>296331.69776333414</v>
      </c>
      <c r="N21" s="137">
        <v>347907.12121822353</v>
      </c>
      <c r="O21" s="137">
        <v>395667.5642912921</v>
      </c>
      <c r="P21" s="137">
        <v>439646.60701987997</v>
      </c>
      <c r="Q21" s="137">
        <v>475256.60673763411</v>
      </c>
      <c r="R21" s="137">
        <v>509856.3472224914</v>
      </c>
      <c r="S21" s="137">
        <v>533070.62134299125</v>
      </c>
      <c r="T21" s="137">
        <v>570769.92654124822</v>
      </c>
      <c r="U21" s="137">
        <v>598882.83566678665</v>
      </c>
      <c r="V21" s="137">
        <v>625402.45710122073</v>
      </c>
      <c r="W21" s="137">
        <v>663047.78482709278</v>
      </c>
      <c r="X21" s="137">
        <v>656622.7068146891</v>
      </c>
      <c r="Y21" s="138"/>
      <c r="Z21" s="72"/>
      <c r="AA21" s="72"/>
    </row>
    <row r="22" spans="2:27" ht="16.5" customHeight="1" x14ac:dyDescent="0.2">
      <c r="C22" s="67">
        <v>2100</v>
      </c>
      <c r="D22" s="139"/>
      <c r="E22" s="145" t="s">
        <v>81</v>
      </c>
      <c r="F22" s="141">
        <v>84217.654112120013</v>
      </c>
      <c r="G22" s="141">
        <v>95151.335120830001</v>
      </c>
      <c r="H22" s="141">
        <v>114761.13973919002</v>
      </c>
      <c r="I22" s="141">
        <v>132781.30685111001</v>
      </c>
      <c r="J22" s="141">
        <v>149527.35149962001</v>
      </c>
      <c r="K22" s="141">
        <v>170318.72229540002</v>
      </c>
      <c r="L22" s="141">
        <v>191920.06900775997</v>
      </c>
      <c r="M22" s="141">
        <v>214774.89604568999</v>
      </c>
      <c r="N22" s="141">
        <v>251525.26271071</v>
      </c>
      <c r="O22" s="141">
        <v>287284.31209082995</v>
      </c>
      <c r="P22" s="141">
        <v>315478.2938782</v>
      </c>
      <c r="Q22" s="141">
        <v>334685.87748259003</v>
      </c>
      <c r="R22" s="141">
        <v>354200.67528498993</v>
      </c>
      <c r="S22" s="141">
        <v>365425.58847061999</v>
      </c>
      <c r="T22" s="141">
        <v>395795.80566824827</v>
      </c>
      <c r="U22" s="141">
        <v>417353.48259348667</v>
      </c>
      <c r="V22" s="141">
        <v>443539.56554678082</v>
      </c>
      <c r="W22" s="141">
        <v>471205.58764553285</v>
      </c>
      <c r="X22" s="141">
        <v>471942.5382971291</v>
      </c>
      <c r="Y22" s="138"/>
      <c r="Z22" s="72"/>
      <c r="AA22" s="72"/>
    </row>
    <row r="23" spans="2:27" ht="15" customHeight="1" x14ac:dyDescent="0.2">
      <c r="C23" s="148">
        <v>2110</v>
      </c>
      <c r="D23" s="139"/>
      <c r="E23" s="145" t="s">
        <v>82</v>
      </c>
      <c r="F23" s="149">
        <v>58282.275672975549</v>
      </c>
      <c r="G23" s="149">
        <v>69663.082881852984</v>
      </c>
      <c r="H23" s="149">
        <v>83362.240230789874</v>
      </c>
      <c r="I23" s="149">
        <v>93710.817472893803</v>
      </c>
      <c r="J23" s="149">
        <v>103892.30640725739</v>
      </c>
      <c r="K23" s="149">
        <v>118332.37109104398</v>
      </c>
      <c r="L23" s="149">
        <v>132851.02385759744</v>
      </c>
      <c r="M23" s="149">
        <v>148099.35400195041</v>
      </c>
      <c r="N23" s="149">
        <v>176009.49719795623</v>
      </c>
      <c r="O23" s="149">
        <v>201872.20937103452</v>
      </c>
      <c r="P23" s="149">
        <v>220676.73915463401</v>
      </c>
      <c r="Q23" s="149">
        <v>232477.30440896709</v>
      </c>
      <c r="R23" s="149">
        <v>242671.9187195843</v>
      </c>
      <c r="S23" s="149">
        <v>250771.60319832581</v>
      </c>
      <c r="T23" s="149">
        <v>270964.68496283691</v>
      </c>
      <c r="U23" s="149">
        <v>285656.31309396401</v>
      </c>
      <c r="V23" s="149">
        <v>303929.62718065188</v>
      </c>
      <c r="W23" s="149">
        <v>323456.51501755568</v>
      </c>
      <c r="X23" s="149">
        <v>320480.81172913965</v>
      </c>
      <c r="Y23" s="138"/>
      <c r="Z23" s="72"/>
      <c r="AA23" s="72"/>
    </row>
    <row r="24" spans="2:27" ht="12.75" x14ac:dyDescent="0.2">
      <c r="B24" s="146"/>
      <c r="C24" s="146"/>
      <c r="D24" s="147" t="s">
        <v>43</v>
      </c>
      <c r="E24" s="82" t="s">
        <v>313</v>
      </c>
      <c r="F24" s="143">
        <v>50563.812659902469</v>
      </c>
      <c r="G24" s="143">
        <v>59631.466244353578</v>
      </c>
      <c r="H24" s="143">
        <v>69283.933673622218</v>
      </c>
      <c r="I24" s="143">
        <v>77024.117774544662</v>
      </c>
      <c r="J24" s="143">
        <v>86157.663577652711</v>
      </c>
      <c r="K24" s="143">
        <v>98087.221900512144</v>
      </c>
      <c r="L24" s="143">
        <v>112800.55791414421</v>
      </c>
      <c r="M24" s="143">
        <v>126285.62380831617</v>
      </c>
      <c r="N24" s="143">
        <v>151495.435658356</v>
      </c>
      <c r="O24" s="143">
        <v>175406.69798385797</v>
      </c>
      <c r="P24" s="143">
        <v>192149.2281214367</v>
      </c>
      <c r="Q24" s="143">
        <v>201808.27052557006</v>
      </c>
      <c r="R24" s="143">
        <v>207958.2917367857</v>
      </c>
      <c r="S24" s="143">
        <v>212528.76193244263</v>
      </c>
      <c r="T24" s="143">
        <v>224428.09776052833</v>
      </c>
      <c r="U24" s="143">
        <v>235879.11829633784</v>
      </c>
      <c r="V24" s="143">
        <v>252687.88414292253</v>
      </c>
      <c r="W24" s="143">
        <v>271036.06657502695</v>
      </c>
      <c r="X24" s="143">
        <v>265778.94560288207</v>
      </c>
      <c r="Y24" s="533"/>
      <c r="Z24" s="72"/>
      <c r="AA24" s="72"/>
    </row>
    <row r="25" spans="2:27" ht="12.75" x14ac:dyDescent="0.2">
      <c r="B25" s="146"/>
      <c r="C25" s="146"/>
      <c r="D25" s="147" t="s">
        <v>44</v>
      </c>
      <c r="E25" s="82" t="s">
        <v>143</v>
      </c>
      <c r="F25" s="143">
        <v>1153.6922159912201</v>
      </c>
      <c r="G25" s="143">
        <v>2226.7442890399998</v>
      </c>
      <c r="H25" s="143">
        <v>4075.24096715</v>
      </c>
      <c r="I25" s="143">
        <v>6246.1957069999999</v>
      </c>
      <c r="J25" s="143">
        <v>7088.8641793999996</v>
      </c>
      <c r="K25" s="143">
        <v>8263.6374302999993</v>
      </c>
      <c r="L25" s="143">
        <v>9441.3329652499997</v>
      </c>
      <c r="M25" s="143">
        <v>10952.853933550001</v>
      </c>
      <c r="N25" s="143">
        <v>12235.098070460001</v>
      </c>
      <c r="O25" s="143">
        <v>13204.44550113</v>
      </c>
      <c r="P25" s="143">
        <v>13366.31066112</v>
      </c>
      <c r="Q25" s="143">
        <v>14217.32310955</v>
      </c>
      <c r="R25" s="143">
        <v>15894.02411918</v>
      </c>
      <c r="S25" s="143">
        <v>17415.013362329999</v>
      </c>
      <c r="T25" s="143">
        <v>18249.87360033</v>
      </c>
      <c r="U25" s="143">
        <v>20002.673977280003</v>
      </c>
      <c r="V25" s="143">
        <v>19811.652440590002</v>
      </c>
      <c r="W25" s="143">
        <v>19365.753538849996</v>
      </c>
      <c r="X25" s="143">
        <v>22228.759554109998</v>
      </c>
      <c r="Y25" s="138"/>
      <c r="Z25" s="72"/>
      <c r="AA25" s="72"/>
    </row>
    <row r="26" spans="2:27" ht="12.75" x14ac:dyDescent="0.2">
      <c r="B26" s="146"/>
      <c r="C26" s="146"/>
      <c r="D26" s="147" t="s">
        <v>45</v>
      </c>
      <c r="E26" s="82" t="s">
        <v>314</v>
      </c>
      <c r="F26" s="143">
        <v>5263.4861953153131</v>
      </c>
      <c r="G26" s="143">
        <v>6087.6457287994499</v>
      </c>
      <c r="H26" s="143">
        <v>7888.4466228462416</v>
      </c>
      <c r="I26" s="143">
        <v>8524.9803565199127</v>
      </c>
      <c r="J26" s="143">
        <v>8564.348791184073</v>
      </c>
      <c r="K26" s="143">
        <v>9283.7333381539884</v>
      </c>
      <c r="L26" s="143">
        <v>7843.4681939637003</v>
      </c>
      <c r="M26" s="143">
        <v>7879.2605226981423</v>
      </c>
      <c r="N26" s="143">
        <v>8741.2979711827957</v>
      </c>
      <c r="O26" s="143">
        <v>9235.0691460491271</v>
      </c>
      <c r="P26" s="143">
        <v>10711.070347788798</v>
      </c>
      <c r="Q26" s="143">
        <v>11237.899054985444</v>
      </c>
      <c r="R26" s="143">
        <v>13297.676230145911</v>
      </c>
      <c r="S26" s="143">
        <v>14459.870111011402</v>
      </c>
      <c r="T26" s="143">
        <v>20831.475444237294</v>
      </c>
      <c r="U26" s="143">
        <v>21819.460183201587</v>
      </c>
      <c r="V26" s="143">
        <v>23097.77563448151</v>
      </c>
      <c r="W26" s="143">
        <v>23625.207578249403</v>
      </c>
      <c r="X26" s="143">
        <v>22408.877980000518</v>
      </c>
      <c r="Y26" s="138"/>
      <c r="Z26" s="72"/>
      <c r="AA26" s="72"/>
    </row>
    <row r="27" spans="2:27" ht="12.75" x14ac:dyDescent="0.2">
      <c r="B27" s="146"/>
      <c r="C27" s="146"/>
      <c r="D27" s="147" t="s">
        <v>46</v>
      </c>
      <c r="E27" s="82" t="s">
        <v>315</v>
      </c>
      <c r="F27" s="143">
        <v>1301.2846017665433</v>
      </c>
      <c r="G27" s="143">
        <v>1717.2266196599537</v>
      </c>
      <c r="H27" s="143">
        <v>2114.6189671714046</v>
      </c>
      <c r="I27" s="143">
        <v>1915.5236348292201</v>
      </c>
      <c r="J27" s="143">
        <v>2081.4298590206008</v>
      </c>
      <c r="K27" s="143">
        <v>2697.778422077844</v>
      </c>
      <c r="L27" s="143">
        <v>2765.6647842395287</v>
      </c>
      <c r="M27" s="143">
        <v>2981.6157373861038</v>
      </c>
      <c r="N27" s="143">
        <v>3537.6654979574346</v>
      </c>
      <c r="O27" s="143">
        <v>4025.9967399974521</v>
      </c>
      <c r="P27" s="143">
        <v>4450.1300242885054</v>
      </c>
      <c r="Q27" s="143">
        <v>5213.8117188616079</v>
      </c>
      <c r="R27" s="143">
        <v>5521.9266334727072</v>
      </c>
      <c r="S27" s="143">
        <v>6367.957792541758</v>
      </c>
      <c r="T27" s="143">
        <v>7455.2381577412852</v>
      </c>
      <c r="U27" s="143">
        <v>7955.0606371446302</v>
      </c>
      <c r="V27" s="143">
        <v>8332.3149626578088</v>
      </c>
      <c r="W27" s="143">
        <v>9429.487325429347</v>
      </c>
      <c r="X27" s="143">
        <v>10064.228592147041</v>
      </c>
      <c r="Y27" s="138"/>
      <c r="Z27" s="72"/>
      <c r="AA27" s="72"/>
    </row>
    <row r="28" spans="2:27" ht="15" customHeight="1" x14ac:dyDescent="0.2">
      <c r="C28" s="148">
        <v>2120</v>
      </c>
      <c r="D28" s="139"/>
      <c r="E28" s="145" t="s">
        <v>83</v>
      </c>
      <c r="F28" s="149">
        <v>25935.378439144468</v>
      </c>
      <c r="G28" s="149">
        <v>25488.252238977013</v>
      </c>
      <c r="H28" s="149">
        <v>31398.899508400147</v>
      </c>
      <c r="I28" s="149">
        <v>39070.489378216218</v>
      </c>
      <c r="J28" s="149">
        <v>45635.045092362619</v>
      </c>
      <c r="K28" s="149">
        <v>51986.351204356033</v>
      </c>
      <c r="L28" s="149">
        <v>59069.045150162528</v>
      </c>
      <c r="M28" s="149">
        <v>66675.542043739581</v>
      </c>
      <c r="N28" s="149">
        <v>75515.765512753787</v>
      </c>
      <c r="O28" s="149">
        <v>85412.102719795439</v>
      </c>
      <c r="P28" s="149">
        <v>94801.554723565976</v>
      </c>
      <c r="Q28" s="149">
        <v>102208.57307362293</v>
      </c>
      <c r="R28" s="149">
        <v>111528.75656540565</v>
      </c>
      <c r="S28" s="149">
        <v>114653.98527229417</v>
      </c>
      <c r="T28" s="149">
        <v>124831.12070541135</v>
      </c>
      <c r="U28" s="149">
        <v>131697.16949952269</v>
      </c>
      <c r="V28" s="149">
        <v>139609.93836612895</v>
      </c>
      <c r="W28" s="149">
        <v>147749.07262797718</v>
      </c>
      <c r="X28" s="149">
        <v>151461.72656798948</v>
      </c>
      <c r="Y28" s="138"/>
      <c r="Z28" s="72"/>
      <c r="AA28" s="72"/>
    </row>
    <row r="29" spans="2:27" ht="12.75" x14ac:dyDescent="0.2">
      <c r="B29" s="146"/>
      <c r="C29" s="146"/>
      <c r="D29" s="147" t="s">
        <v>47</v>
      </c>
      <c r="E29" s="82" t="s">
        <v>316</v>
      </c>
      <c r="F29" s="143">
        <v>19099.112473617544</v>
      </c>
      <c r="G29" s="143">
        <v>19700.535037696416</v>
      </c>
      <c r="H29" s="143">
        <v>23873.412911097792</v>
      </c>
      <c r="I29" s="143">
        <v>29539.256838705347</v>
      </c>
      <c r="J29" s="143">
        <v>34717.546370087293</v>
      </c>
      <c r="K29" s="143">
        <v>39693.243397577869</v>
      </c>
      <c r="L29" s="143">
        <v>46143.200776355763</v>
      </c>
      <c r="M29" s="143">
        <v>52459.085865583831</v>
      </c>
      <c r="N29" s="143">
        <v>59599.851210693996</v>
      </c>
      <c r="O29" s="143">
        <v>68266.669837562033</v>
      </c>
      <c r="P29" s="143">
        <v>76466.228773553259</v>
      </c>
      <c r="Q29" s="143">
        <v>82173.706233119985</v>
      </c>
      <c r="R29" s="143">
        <v>88694.072369274276</v>
      </c>
      <c r="S29" s="143">
        <v>89721.591714697337</v>
      </c>
      <c r="T29" s="143">
        <v>95393.36448429164</v>
      </c>
      <c r="U29" s="143">
        <v>99777.180259622197</v>
      </c>
      <c r="V29" s="143">
        <v>106545.03580275748</v>
      </c>
      <c r="W29" s="143">
        <v>113536.48984533317</v>
      </c>
      <c r="X29" s="143">
        <v>110872.25578908793</v>
      </c>
      <c r="Y29" s="533"/>
      <c r="Z29" s="491"/>
      <c r="AA29" s="72"/>
    </row>
    <row r="30" spans="2:27" ht="12.75" x14ac:dyDescent="0.2">
      <c r="B30" s="146"/>
      <c r="C30" s="146"/>
      <c r="D30" s="147" t="s">
        <v>48</v>
      </c>
      <c r="E30" s="82" t="s">
        <v>144</v>
      </c>
      <c r="F30" s="143">
        <v>3215.3138973687801</v>
      </c>
      <c r="G30" s="143">
        <v>2086.9479735700002</v>
      </c>
      <c r="H30" s="143">
        <v>2831.2216920699998</v>
      </c>
      <c r="I30" s="143">
        <v>4188.9464844599997</v>
      </c>
      <c r="J30" s="143">
        <v>4907.4802476100003</v>
      </c>
      <c r="K30" s="143">
        <v>5648.4574911099999</v>
      </c>
      <c r="L30" s="143">
        <v>6627.1228608900001</v>
      </c>
      <c r="M30" s="143">
        <v>7557.9885768300001</v>
      </c>
      <c r="N30" s="143">
        <v>8572.5829551400002</v>
      </c>
      <c r="O30" s="143">
        <v>9291.1468707599997</v>
      </c>
      <c r="P30" s="143">
        <v>9488.032518</v>
      </c>
      <c r="Q30" s="143">
        <v>10169.00524049</v>
      </c>
      <c r="R30" s="143">
        <v>10914.8502376</v>
      </c>
      <c r="S30" s="143">
        <v>11924.590969119999</v>
      </c>
      <c r="T30" s="143">
        <v>12441.28332912</v>
      </c>
      <c r="U30" s="143">
        <v>13770.509120500003</v>
      </c>
      <c r="V30" s="143">
        <v>13780.613903529998</v>
      </c>
      <c r="W30" s="143">
        <v>13924.572601350001</v>
      </c>
      <c r="X30" s="143">
        <v>17396.522926090001</v>
      </c>
      <c r="Y30" s="138"/>
      <c r="Z30" s="72"/>
      <c r="AA30" s="72"/>
    </row>
    <row r="31" spans="2:27" ht="12.75" x14ac:dyDescent="0.2">
      <c r="B31" s="146"/>
      <c r="C31" s="146"/>
      <c r="D31" s="147" t="s">
        <v>49</v>
      </c>
      <c r="E31" s="82" t="s">
        <v>161</v>
      </c>
      <c r="F31" s="143">
        <v>2105.2868996846873</v>
      </c>
      <c r="G31" s="143">
        <v>2132.1757132005505</v>
      </c>
      <c r="H31" s="143">
        <v>2900.6241621537592</v>
      </c>
      <c r="I31" s="143">
        <v>3495.4497514800896</v>
      </c>
      <c r="J31" s="143">
        <v>3806.2754838159267</v>
      </c>
      <c r="K31" s="143">
        <v>4136.2755038460109</v>
      </c>
      <c r="L31" s="143">
        <v>3536.7001630363006</v>
      </c>
      <c r="M31" s="143">
        <v>3609.3747973018576</v>
      </c>
      <c r="N31" s="143">
        <v>3892.498053817204</v>
      </c>
      <c r="O31" s="143">
        <v>4057.7638569508727</v>
      </c>
      <c r="P31" s="143">
        <v>4835.3303422112003</v>
      </c>
      <c r="Q31" s="143">
        <v>5255.8765770145574</v>
      </c>
      <c r="R31" s="143">
        <v>6612.7276938540872</v>
      </c>
      <c r="S31" s="143">
        <v>7190.6686459885977</v>
      </c>
      <c r="T31" s="143">
        <v>10359.168939732697</v>
      </c>
      <c r="U31" s="143">
        <v>10850.47839345841</v>
      </c>
      <c r="V31" s="143">
        <v>11486.16479759848</v>
      </c>
      <c r="W31" s="143">
        <v>11748.448504978154</v>
      </c>
      <c r="X31" s="143">
        <v>11143.586702059483</v>
      </c>
      <c r="Y31" s="491"/>
      <c r="Z31" s="72"/>
      <c r="AA31" s="72"/>
    </row>
    <row r="32" spans="2:27" ht="12.75" x14ac:dyDescent="0.2">
      <c r="B32" s="146"/>
      <c r="C32" s="146"/>
      <c r="D32" s="147" t="s">
        <v>50</v>
      </c>
      <c r="E32" s="82" t="s">
        <v>162</v>
      </c>
      <c r="F32" s="143">
        <v>520.48724423345675</v>
      </c>
      <c r="G32" s="143">
        <v>601.45236034004654</v>
      </c>
      <c r="H32" s="143">
        <v>777.55674382859547</v>
      </c>
      <c r="I32" s="143">
        <v>785.41138317078025</v>
      </c>
      <c r="J32" s="143">
        <v>925.05520697939949</v>
      </c>
      <c r="K32" s="143">
        <v>1201.9684749221562</v>
      </c>
      <c r="L32" s="143">
        <v>1247.0665847604716</v>
      </c>
      <c r="M32" s="143">
        <v>1365.8348606138968</v>
      </c>
      <c r="N32" s="143">
        <v>1575.3216640425658</v>
      </c>
      <c r="O32" s="143">
        <v>1768.9682450025475</v>
      </c>
      <c r="P32" s="143">
        <v>2008.9354317114942</v>
      </c>
      <c r="Q32" s="143">
        <v>2438.4585371383923</v>
      </c>
      <c r="R32" s="143">
        <v>2745.968283527292</v>
      </c>
      <c r="S32" s="143">
        <v>3166.6864284582425</v>
      </c>
      <c r="T32" s="143">
        <v>3707.3740536870155</v>
      </c>
      <c r="U32" s="143">
        <v>3955.9280035920697</v>
      </c>
      <c r="V32" s="143">
        <v>4143.5307157329917</v>
      </c>
      <c r="W32" s="143">
        <v>4689.1374775958539</v>
      </c>
      <c r="X32" s="143">
        <v>5004.7844432920601</v>
      </c>
      <c r="Y32" s="138"/>
      <c r="Z32" s="72"/>
      <c r="AA32" s="72"/>
    </row>
    <row r="33" spans="2:27" ht="12.75" x14ac:dyDescent="0.2">
      <c r="B33" s="146"/>
      <c r="C33" s="146"/>
      <c r="D33" s="147" t="s">
        <v>79</v>
      </c>
      <c r="E33" s="82" t="s">
        <v>166</v>
      </c>
      <c r="F33" s="143">
        <v>995.17792424000004</v>
      </c>
      <c r="G33" s="143">
        <v>967.14115417000005</v>
      </c>
      <c r="H33" s="143">
        <v>1016.08399925</v>
      </c>
      <c r="I33" s="143">
        <v>1061.4249204</v>
      </c>
      <c r="J33" s="143">
        <v>1276.45525821</v>
      </c>
      <c r="K33" s="143">
        <v>1304.28263657</v>
      </c>
      <c r="L33" s="143">
        <v>1512.8570147800001</v>
      </c>
      <c r="M33" s="143">
        <v>1681.2607184399999</v>
      </c>
      <c r="N33" s="143">
        <v>1869.0209691</v>
      </c>
      <c r="O33" s="143">
        <v>2025.4410067199999</v>
      </c>
      <c r="P33" s="143">
        <v>2001.2114203599999</v>
      </c>
      <c r="Q33" s="143">
        <v>2170.7139497500002</v>
      </c>
      <c r="R33" s="143">
        <v>2343.2396134199998</v>
      </c>
      <c r="S33" s="143">
        <v>2649.7825812000001</v>
      </c>
      <c r="T33" s="143">
        <v>2929.5101659100001</v>
      </c>
      <c r="U33" s="143">
        <v>3342.7529707499998</v>
      </c>
      <c r="V33" s="143">
        <v>3654.3468462800001</v>
      </c>
      <c r="W33" s="143">
        <v>3850.2736237499998</v>
      </c>
      <c r="X33" s="143">
        <v>7044.4597652299999</v>
      </c>
      <c r="Y33" s="423"/>
      <c r="Z33" s="72"/>
      <c r="AA33" s="72"/>
    </row>
    <row r="34" spans="2:27" ht="12.75" x14ac:dyDescent="0.2">
      <c r="B34" s="146"/>
      <c r="C34" s="146"/>
      <c r="D34" s="147" t="s">
        <v>129</v>
      </c>
      <c r="E34" s="82" t="s">
        <v>265</v>
      </c>
      <c r="F34" s="143">
        <v>0</v>
      </c>
      <c r="G34" s="143">
        <v>0</v>
      </c>
      <c r="H34" s="143">
        <v>0</v>
      </c>
      <c r="I34" s="143">
        <v>0</v>
      </c>
      <c r="J34" s="143">
        <v>2.2325256599999999</v>
      </c>
      <c r="K34" s="143">
        <v>2.1237003300000001</v>
      </c>
      <c r="L34" s="143">
        <v>2.0977503400000002</v>
      </c>
      <c r="M34" s="143">
        <v>1.99722497</v>
      </c>
      <c r="N34" s="143">
        <v>6.4906599600000003</v>
      </c>
      <c r="O34" s="143">
        <v>2.1129028000000001</v>
      </c>
      <c r="P34" s="143">
        <v>1.8162377300000001</v>
      </c>
      <c r="Q34" s="143">
        <v>0.81253611000000003</v>
      </c>
      <c r="R34" s="143">
        <v>217.89836772999999</v>
      </c>
      <c r="S34" s="143">
        <v>0.66493283000000003</v>
      </c>
      <c r="T34" s="143">
        <v>0.41973266999999997</v>
      </c>
      <c r="U34" s="143">
        <v>0.32075160000000003</v>
      </c>
      <c r="V34" s="143">
        <v>0.24630023000000001</v>
      </c>
      <c r="W34" s="143">
        <v>0.15057497</v>
      </c>
      <c r="X34" s="143">
        <v>0.11694222999999999</v>
      </c>
      <c r="Y34" s="423"/>
      <c r="Z34" s="72"/>
      <c r="AA34" s="72"/>
    </row>
    <row r="35" spans="2:27" ht="15" customHeight="1" x14ac:dyDescent="0.2">
      <c r="C35" s="67">
        <v>2200</v>
      </c>
      <c r="D35" s="139"/>
      <c r="E35" s="145" t="s">
        <v>84</v>
      </c>
      <c r="F35" s="149">
        <v>23847.752756090002</v>
      </c>
      <c r="G35" s="149">
        <v>26974.226242000001</v>
      </c>
      <c r="H35" s="149">
        <v>29821.351145100001</v>
      </c>
      <c r="I35" s="149">
        <v>35131.937707570003</v>
      </c>
      <c r="J35" s="149">
        <v>39336.728150559997</v>
      </c>
      <c r="K35" s="149">
        <v>43601.495788569999</v>
      </c>
      <c r="L35" s="149">
        <v>50517.60400598</v>
      </c>
      <c r="M35" s="149">
        <v>57183.492908040003</v>
      </c>
      <c r="N35" s="149">
        <v>64270.625875279999</v>
      </c>
      <c r="O35" s="149">
        <v>74978.801530669996</v>
      </c>
      <c r="P35" s="149">
        <v>85812.647514829994</v>
      </c>
      <c r="Q35" s="149">
        <v>98044.565241239994</v>
      </c>
      <c r="R35" s="149">
        <v>108781.71669630001</v>
      </c>
      <c r="S35" s="149">
        <v>118322.53768891</v>
      </c>
      <c r="T35" s="149">
        <v>124713.4497957</v>
      </c>
      <c r="U35" s="149">
        <v>128743.00204312001</v>
      </c>
      <c r="V35" s="149">
        <v>125907.9944731</v>
      </c>
      <c r="W35" s="149">
        <v>134006.552532</v>
      </c>
      <c r="X35" s="149">
        <v>127309.95135688002</v>
      </c>
      <c r="Y35" s="138"/>
      <c r="Z35" s="72"/>
      <c r="AA35" s="72"/>
    </row>
    <row r="36" spans="2:27" ht="12.75" x14ac:dyDescent="0.2">
      <c r="B36" s="150"/>
      <c r="C36" s="150"/>
      <c r="D36" s="120" t="s">
        <v>51</v>
      </c>
      <c r="E36" s="82" t="s">
        <v>268</v>
      </c>
      <c r="F36" s="143">
        <v>23847.752756090002</v>
      </c>
      <c r="G36" s="143">
        <v>26974.226242000001</v>
      </c>
      <c r="H36" s="143">
        <v>29821.351145100001</v>
      </c>
      <c r="I36" s="143">
        <v>35131.937707570003</v>
      </c>
      <c r="J36" s="143">
        <v>39336.728150559997</v>
      </c>
      <c r="K36" s="143">
        <v>43601.495788569999</v>
      </c>
      <c r="L36" s="143">
        <v>50517.60400598</v>
      </c>
      <c r="M36" s="143">
        <v>57183.492908040003</v>
      </c>
      <c r="N36" s="143">
        <v>64270.625875279999</v>
      </c>
      <c r="O36" s="143">
        <v>74978.801530669996</v>
      </c>
      <c r="P36" s="143">
        <v>85812.647514829994</v>
      </c>
      <c r="Q36" s="143">
        <v>98044.565241239994</v>
      </c>
      <c r="R36" s="143">
        <v>108781.71669630001</v>
      </c>
      <c r="S36" s="143">
        <v>118322.53768891</v>
      </c>
      <c r="T36" s="143">
        <v>124713.4497957</v>
      </c>
      <c r="U36" s="143">
        <v>128743.00204312001</v>
      </c>
      <c r="V36" s="143">
        <v>125907.9944731</v>
      </c>
      <c r="W36" s="143">
        <v>134006.552532</v>
      </c>
      <c r="X36" s="143">
        <v>127309.95135688002</v>
      </c>
      <c r="Y36" s="138"/>
      <c r="Z36" s="72"/>
      <c r="AA36" s="72"/>
    </row>
    <row r="37" spans="2:27" ht="15" customHeight="1" x14ac:dyDescent="0.2">
      <c r="C37" s="67">
        <v>2900</v>
      </c>
      <c r="D37" s="139"/>
      <c r="E37" s="145" t="s">
        <v>80</v>
      </c>
      <c r="F37" s="149">
        <v>8774.6267615899615</v>
      </c>
      <c r="G37" s="149">
        <v>10444.443088039961</v>
      </c>
      <c r="H37" s="149">
        <v>12539.762973909827</v>
      </c>
      <c r="I37" s="149">
        <v>13812.55352803988</v>
      </c>
      <c r="J37" s="149">
        <v>16827.342061150001</v>
      </c>
      <c r="K37" s="149">
        <v>18668.504248770001</v>
      </c>
      <c r="L37" s="149">
        <v>22542.035553519996</v>
      </c>
      <c r="M37" s="149">
        <v>24373.308809604143</v>
      </c>
      <c r="N37" s="149">
        <v>32111.232632233554</v>
      </c>
      <c r="O37" s="149">
        <v>33404.450669792102</v>
      </c>
      <c r="P37" s="149">
        <v>38355.665626850001</v>
      </c>
      <c r="Q37" s="149">
        <v>42526.164013804097</v>
      </c>
      <c r="R37" s="149">
        <v>46873.955241201453</v>
      </c>
      <c r="S37" s="149">
        <v>49322.495183461237</v>
      </c>
      <c r="T37" s="149">
        <v>50260.671077300001</v>
      </c>
      <c r="U37" s="149">
        <v>52786.351030179991</v>
      </c>
      <c r="V37" s="149">
        <v>55954.897081339994</v>
      </c>
      <c r="W37" s="149">
        <v>57835.644649560003</v>
      </c>
      <c r="X37" s="149">
        <v>57370.217160680011</v>
      </c>
      <c r="Y37" s="138"/>
      <c r="Z37" s="72"/>
      <c r="AA37" s="72"/>
    </row>
    <row r="38" spans="2:27" ht="12.75" x14ac:dyDescent="0.2">
      <c r="B38" s="147"/>
      <c r="C38" s="147"/>
      <c r="D38" s="147" t="s">
        <v>52</v>
      </c>
      <c r="E38" s="82" t="s">
        <v>163</v>
      </c>
      <c r="F38" s="143">
        <v>3607.6755282700001</v>
      </c>
      <c r="G38" s="143">
        <v>3983.63101934</v>
      </c>
      <c r="H38" s="143">
        <v>4802.3867706000001</v>
      </c>
      <c r="I38" s="143">
        <v>5761.6498074199999</v>
      </c>
      <c r="J38" s="143">
        <v>6925.9574677600003</v>
      </c>
      <c r="K38" s="143">
        <v>7088.5505478499999</v>
      </c>
      <c r="L38" s="143">
        <v>8776.3622793400009</v>
      </c>
      <c r="M38" s="143">
        <v>9588.9328645200003</v>
      </c>
      <c r="N38" s="143">
        <v>11049.199077040001</v>
      </c>
      <c r="O38" s="143">
        <v>13115.38198262</v>
      </c>
      <c r="P38" s="143">
        <v>14774.508959999999</v>
      </c>
      <c r="Q38" s="143">
        <v>16560.529686530001</v>
      </c>
      <c r="R38" s="143">
        <v>18410.69467194</v>
      </c>
      <c r="S38" s="143">
        <v>19038.91452382</v>
      </c>
      <c r="T38" s="143">
        <v>19473.105854289999</v>
      </c>
      <c r="U38" s="143">
        <v>20010.14989072</v>
      </c>
      <c r="V38" s="143">
        <v>21979.371867449998</v>
      </c>
      <c r="W38" s="143">
        <v>21977.49567882</v>
      </c>
      <c r="X38" s="143">
        <v>21085.80955822</v>
      </c>
      <c r="Y38" s="138"/>
      <c r="Z38" s="72"/>
      <c r="AA38" s="72"/>
    </row>
    <row r="39" spans="2:27" ht="12.75" x14ac:dyDescent="0.2">
      <c r="B39" s="147"/>
      <c r="C39" s="147"/>
      <c r="D39" s="147" t="s">
        <v>53</v>
      </c>
      <c r="E39" s="82" t="s">
        <v>164</v>
      </c>
      <c r="F39" s="143">
        <v>3292.03554032996</v>
      </c>
      <c r="G39" s="143">
        <v>3838.2105711999602</v>
      </c>
      <c r="H39" s="143">
        <v>4794.5625388098297</v>
      </c>
      <c r="I39" s="143">
        <v>4470.2345645298801</v>
      </c>
      <c r="J39" s="143">
        <v>5532.9734730999999</v>
      </c>
      <c r="K39" s="143">
        <v>6591.5501709199998</v>
      </c>
      <c r="L39" s="143">
        <v>7826.3795019299996</v>
      </c>
      <c r="M39" s="143">
        <v>8523.5181668741407</v>
      </c>
      <c r="N39" s="143">
        <v>9924.9485886035509</v>
      </c>
      <c r="O39" s="143">
        <v>11858.126501442101</v>
      </c>
      <c r="P39" s="143">
        <v>13556.56421017</v>
      </c>
      <c r="Q39" s="143">
        <v>15351.1679086441</v>
      </c>
      <c r="R39" s="143">
        <v>16884.417338499999</v>
      </c>
      <c r="S39" s="143">
        <v>18153.27</v>
      </c>
      <c r="T39" s="143">
        <v>18427.888749459999</v>
      </c>
      <c r="U39" s="143">
        <v>19075.282392919999</v>
      </c>
      <c r="V39" s="143">
        <v>19820.133661970001</v>
      </c>
      <c r="W39" s="143">
        <v>20549.22</v>
      </c>
      <c r="X39" s="143">
        <v>18970.415726439998</v>
      </c>
      <c r="Y39" s="138"/>
      <c r="Z39" s="72"/>
      <c r="AA39" s="72"/>
    </row>
    <row r="40" spans="2:27" ht="12.75" x14ac:dyDescent="0.2">
      <c r="B40" s="147"/>
      <c r="C40" s="147"/>
      <c r="D40" s="147" t="s">
        <v>54</v>
      </c>
      <c r="E40" s="82" t="s">
        <v>165</v>
      </c>
      <c r="F40" s="143">
        <v>216.52476582</v>
      </c>
      <c r="G40" s="143">
        <v>249.8343983</v>
      </c>
      <c r="H40" s="143">
        <v>277.79070378</v>
      </c>
      <c r="I40" s="143">
        <v>292.13823638999997</v>
      </c>
      <c r="J40" s="143">
        <v>311.80959654999998</v>
      </c>
      <c r="K40" s="143">
        <v>347.49901803</v>
      </c>
      <c r="L40" s="143">
        <v>399.19327328999998</v>
      </c>
      <c r="M40" s="143">
        <v>462.10456579999999</v>
      </c>
      <c r="N40" s="143">
        <v>516.36875531999999</v>
      </c>
      <c r="O40" s="143">
        <v>577.29327691000003</v>
      </c>
      <c r="P40" s="143">
        <v>654.74679759000003</v>
      </c>
      <c r="Q40" s="143">
        <v>736.44136841</v>
      </c>
      <c r="R40" s="143">
        <v>807.99699357999998</v>
      </c>
      <c r="S40" s="143">
        <v>848.25491624000006</v>
      </c>
      <c r="T40" s="143">
        <v>888.64424237000003</v>
      </c>
      <c r="U40" s="143">
        <v>889.54313306999995</v>
      </c>
      <c r="V40" s="143">
        <v>845.24667748000002</v>
      </c>
      <c r="W40" s="143">
        <v>868.62179153</v>
      </c>
      <c r="X40" s="143">
        <v>749.57488424999997</v>
      </c>
      <c r="Y40" s="531"/>
      <c r="Z40" s="72"/>
      <c r="AA40" s="72"/>
    </row>
    <row r="41" spans="2:27" ht="12.75" x14ac:dyDescent="0.2">
      <c r="B41" s="147"/>
      <c r="C41" s="147"/>
      <c r="D41" s="147" t="s">
        <v>55</v>
      </c>
      <c r="E41" s="82" t="s">
        <v>24</v>
      </c>
      <c r="F41" s="143">
        <v>1286.50242366</v>
      </c>
      <c r="G41" s="143">
        <v>2030.65132025</v>
      </c>
      <c r="H41" s="143">
        <v>2291.3935574500001</v>
      </c>
      <c r="I41" s="143">
        <v>2862.5353512900001</v>
      </c>
      <c r="J41" s="143">
        <v>3567.0417625800001</v>
      </c>
      <c r="K41" s="143">
        <v>4048.8368169700002</v>
      </c>
      <c r="L41" s="143">
        <v>4903.0801395999997</v>
      </c>
      <c r="M41" s="143">
        <v>5137.1707818300001</v>
      </c>
      <c r="N41" s="143">
        <v>9879.7414334099994</v>
      </c>
      <c r="O41" s="143">
        <v>6958.3794299199999</v>
      </c>
      <c r="P41" s="143">
        <v>8397.9939887799992</v>
      </c>
      <c r="Q41" s="143">
        <v>8774.8520846600004</v>
      </c>
      <c r="R41" s="143">
        <v>9491.3044578714398</v>
      </c>
      <c r="S41" s="143">
        <v>9958.3048437712205</v>
      </c>
      <c r="T41" s="143">
        <v>10025.88885983</v>
      </c>
      <c r="U41" s="143">
        <v>11395.229252790001</v>
      </c>
      <c r="V41" s="143">
        <v>12065.503237089999</v>
      </c>
      <c r="W41" s="143">
        <v>12626.09828905</v>
      </c>
      <c r="X41" s="143">
        <v>14686.246227649999</v>
      </c>
      <c r="Y41" s="531"/>
      <c r="Z41" s="72"/>
      <c r="AA41" s="72"/>
    </row>
    <row r="42" spans="2:27" ht="12.75" x14ac:dyDescent="0.2">
      <c r="B42" s="147"/>
      <c r="C42" s="147"/>
      <c r="D42" s="147" t="s">
        <v>56</v>
      </c>
      <c r="E42" s="82" t="s">
        <v>104</v>
      </c>
      <c r="F42" s="143">
        <v>145.03318231</v>
      </c>
      <c r="G42" s="143">
        <v>169.21503185</v>
      </c>
      <c r="H42" s="143">
        <v>151.58940659000001</v>
      </c>
      <c r="I42" s="143">
        <v>240.92700042000001</v>
      </c>
      <c r="J42" s="143">
        <v>249.97852519</v>
      </c>
      <c r="K42" s="143">
        <v>287.57386609000002</v>
      </c>
      <c r="L42" s="143">
        <v>299.42639356000001</v>
      </c>
      <c r="M42" s="143">
        <v>314.63484373</v>
      </c>
      <c r="N42" s="143">
        <v>367.17506708000002</v>
      </c>
      <c r="O42" s="143">
        <v>441.98678648999999</v>
      </c>
      <c r="P42" s="143">
        <v>475.94712369000001</v>
      </c>
      <c r="Q42" s="143">
        <v>533.40001453000002</v>
      </c>
      <c r="R42" s="143">
        <v>594.50330142999996</v>
      </c>
      <c r="S42" s="143">
        <v>598.64488026000004</v>
      </c>
      <c r="T42" s="143">
        <v>693.36770348000005</v>
      </c>
      <c r="U42" s="143">
        <v>653.37497658999996</v>
      </c>
      <c r="V42" s="143">
        <v>138.15677389999999</v>
      </c>
      <c r="W42" s="143">
        <v>19.079227750000001</v>
      </c>
      <c r="X42" s="143">
        <v>57.851159250000002</v>
      </c>
      <c r="Y42" s="138"/>
      <c r="Z42" s="72"/>
      <c r="AA42" s="72"/>
    </row>
    <row r="43" spans="2:27" ht="12.75" x14ac:dyDescent="0.2">
      <c r="B43" s="147"/>
      <c r="C43" s="147"/>
      <c r="D43" s="147" t="s">
        <v>103</v>
      </c>
      <c r="E43" s="82" t="s">
        <v>167</v>
      </c>
      <c r="F43" s="143">
        <v>41.58738572</v>
      </c>
      <c r="G43" s="143">
        <v>48.406241059999999</v>
      </c>
      <c r="H43" s="143">
        <v>61.861808150000002</v>
      </c>
      <c r="I43" s="143">
        <v>39.485848910000001</v>
      </c>
      <c r="J43" s="143">
        <v>50.515452029999999</v>
      </c>
      <c r="K43" s="143">
        <v>78.161465939999999</v>
      </c>
      <c r="L43" s="143">
        <v>90.268603119999995</v>
      </c>
      <c r="M43" s="143">
        <v>92.998476069999995</v>
      </c>
      <c r="N43" s="143">
        <v>104.97236435000001</v>
      </c>
      <c r="O43" s="143">
        <v>123.68094913</v>
      </c>
      <c r="P43" s="143">
        <v>111.8349745</v>
      </c>
      <c r="Q43" s="143">
        <v>148.88102443</v>
      </c>
      <c r="R43" s="143">
        <v>197.31980462999999</v>
      </c>
      <c r="S43" s="143">
        <v>219.51555126</v>
      </c>
      <c r="T43" s="143">
        <v>230.83492717999999</v>
      </c>
      <c r="U43" s="143">
        <v>229.26069081999998</v>
      </c>
      <c r="V43" s="143">
        <v>256.74002459000002</v>
      </c>
      <c r="W43" s="143">
        <v>226.43124570999998</v>
      </c>
      <c r="X43" s="143">
        <v>190.35250450999999</v>
      </c>
      <c r="Y43" s="138"/>
      <c r="Z43" s="72"/>
      <c r="AA43" s="72"/>
    </row>
    <row r="44" spans="2:27" ht="12.75" x14ac:dyDescent="0.2">
      <c r="B44" s="147"/>
      <c r="C44" s="147"/>
      <c r="D44" s="147" t="s">
        <v>136</v>
      </c>
      <c r="E44" s="82" t="s">
        <v>168</v>
      </c>
      <c r="F44" s="143">
        <v>29.16450403</v>
      </c>
      <c r="G44" s="143">
        <v>35.529799300000001</v>
      </c>
      <c r="H44" s="143">
        <v>44.528911540000003</v>
      </c>
      <c r="I44" s="143">
        <v>46.887537209999998</v>
      </c>
      <c r="J44" s="143">
        <v>59.583956120000003</v>
      </c>
      <c r="K44" s="143">
        <v>72.107219229999998</v>
      </c>
      <c r="L44" s="143">
        <v>75.454046910000002</v>
      </c>
      <c r="M44" s="143">
        <v>88.98381139</v>
      </c>
      <c r="N44" s="143">
        <v>83.614341690000003</v>
      </c>
      <c r="O44" s="143">
        <v>96.791942860000006</v>
      </c>
      <c r="P44" s="143">
        <v>122.73382288000001</v>
      </c>
      <c r="Q44" s="143">
        <v>127.67474556000001</v>
      </c>
      <c r="R44" s="143">
        <v>156.39239939000001</v>
      </c>
      <c r="S44" s="143">
        <v>156.53747457</v>
      </c>
      <c r="T44" s="143">
        <v>156.21484570000001</v>
      </c>
      <c r="U44" s="143">
        <v>155.34587428999998</v>
      </c>
      <c r="V44" s="143">
        <v>166.65589007999998</v>
      </c>
      <c r="W44" s="143">
        <v>154.27017046</v>
      </c>
      <c r="X44" s="143">
        <v>150.06407949999999</v>
      </c>
      <c r="Y44" s="138"/>
      <c r="Z44" s="72"/>
      <c r="AA44" s="72"/>
    </row>
    <row r="45" spans="2:27" ht="12.75" x14ac:dyDescent="0.2">
      <c r="B45" s="147"/>
      <c r="C45" s="147"/>
      <c r="D45" s="147" t="s">
        <v>137</v>
      </c>
      <c r="E45" s="82" t="s">
        <v>124</v>
      </c>
      <c r="F45" s="143">
        <v>75.759096260000007</v>
      </c>
      <c r="G45" s="143">
        <v>88.964706739999997</v>
      </c>
      <c r="H45" s="143">
        <v>115.64927699</v>
      </c>
      <c r="I45" s="143">
        <v>98.695181869999999</v>
      </c>
      <c r="J45" s="143">
        <v>129.48182782000001</v>
      </c>
      <c r="K45" s="143">
        <v>154.22514373999999</v>
      </c>
      <c r="L45" s="143">
        <v>171.87131577</v>
      </c>
      <c r="M45" s="143">
        <v>164.96529939000001</v>
      </c>
      <c r="N45" s="143">
        <v>185.21413702999999</v>
      </c>
      <c r="O45" s="143">
        <v>213.52992716</v>
      </c>
      <c r="P45" s="143">
        <v>240.55515765000001</v>
      </c>
      <c r="Q45" s="143">
        <v>272.85735636999999</v>
      </c>
      <c r="R45" s="143">
        <v>304.15369622999998</v>
      </c>
      <c r="S45" s="143">
        <v>322.59473850000001</v>
      </c>
      <c r="T45" s="143">
        <v>340.59380661999995</v>
      </c>
      <c r="U45" s="143">
        <v>354.18654481999999</v>
      </c>
      <c r="V45" s="143">
        <v>670.73520726000015</v>
      </c>
      <c r="W45" s="143">
        <v>1414.4282462399999</v>
      </c>
      <c r="X45" s="143">
        <v>1479.90302086</v>
      </c>
      <c r="Y45" s="138"/>
      <c r="Z45" s="72"/>
      <c r="AA45" s="72"/>
    </row>
    <row r="46" spans="2:27" ht="12.75" x14ac:dyDescent="0.2">
      <c r="B46" s="147"/>
      <c r="C46" s="147"/>
      <c r="D46" s="147" t="s">
        <v>138</v>
      </c>
      <c r="E46" s="82" t="s">
        <v>266</v>
      </c>
      <c r="F46" s="143">
        <v>80.344335189999995</v>
      </c>
      <c r="G46" s="143">
        <v>0</v>
      </c>
      <c r="H46" s="143">
        <v>0</v>
      </c>
      <c r="I46" s="143">
        <v>0</v>
      </c>
      <c r="J46" s="143">
        <v>0</v>
      </c>
      <c r="K46" s="143">
        <v>0</v>
      </c>
      <c r="L46" s="143">
        <v>0</v>
      </c>
      <c r="M46" s="143">
        <v>0</v>
      </c>
      <c r="N46" s="143">
        <v>-1.13229E-3</v>
      </c>
      <c r="O46" s="143">
        <v>19.279873259999999</v>
      </c>
      <c r="P46" s="143">
        <v>20.78059159</v>
      </c>
      <c r="Q46" s="143">
        <v>20.359824669999998</v>
      </c>
      <c r="R46" s="143">
        <v>27.172577629999999</v>
      </c>
      <c r="S46" s="143">
        <v>26.458255040000001</v>
      </c>
      <c r="T46" s="143">
        <v>24.132088369999998</v>
      </c>
      <c r="U46" s="143">
        <v>23.978274159999998</v>
      </c>
      <c r="V46" s="143">
        <v>12.35374152</v>
      </c>
      <c r="W46" s="143">
        <v>0</v>
      </c>
      <c r="X46" s="143">
        <v>0</v>
      </c>
      <c r="Y46" s="138"/>
      <c r="Z46" s="72"/>
      <c r="AA46" s="72"/>
    </row>
    <row r="47" spans="2:27" ht="16.5" customHeight="1" x14ac:dyDescent="0.2">
      <c r="B47" s="135">
        <v>3000</v>
      </c>
      <c r="C47" s="135"/>
      <c r="D47" s="136"/>
      <c r="E47" s="85" t="s">
        <v>8</v>
      </c>
      <c r="F47" s="137">
        <v>17043.300182014897</v>
      </c>
      <c r="G47" s="137">
        <v>19388.865043122692</v>
      </c>
      <c r="H47" s="137">
        <v>21598.402434627718</v>
      </c>
      <c r="I47" s="137">
        <v>24449.95764287997</v>
      </c>
      <c r="J47" s="137">
        <v>28015.986018434312</v>
      </c>
      <c r="K47" s="137">
        <v>32356.265515772109</v>
      </c>
      <c r="L47" s="137">
        <v>36984.379764708952</v>
      </c>
      <c r="M47" s="137">
        <v>41789.01107306937</v>
      </c>
      <c r="N47" s="137">
        <v>47654.569208843925</v>
      </c>
      <c r="O47" s="137">
        <v>54441.69589836755</v>
      </c>
      <c r="P47" s="137">
        <v>60887.958726462137</v>
      </c>
      <c r="Q47" s="137">
        <v>67882.775971615891</v>
      </c>
      <c r="R47" s="137">
        <v>75331.433029824897</v>
      </c>
      <c r="S47" s="137">
        <v>85209.898325939459</v>
      </c>
      <c r="T47" s="137">
        <v>91481.166449604498</v>
      </c>
      <c r="U47" s="137">
        <v>97598.58319849908</v>
      </c>
      <c r="V47" s="137">
        <v>106721.60363878441</v>
      </c>
      <c r="W47" s="137">
        <v>116426.19344225962</v>
      </c>
      <c r="X47" s="137">
        <v>116713.43394664529</v>
      </c>
      <c r="Y47" s="138"/>
      <c r="Z47" s="72"/>
      <c r="AA47" s="72"/>
    </row>
    <row r="48" spans="2:27" ht="17.25" customHeight="1" x14ac:dyDescent="0.2">
      <c r="C48" s="131">
        <v>3100</v>
      </c>
      <c r="D48" s="130"/>
      <c r="E48" s="54" t="s">
        <v>85</v>
      </c>
      <c r="F48" s="141">
        <v>7901.7323284348504</v>
      </c>
      <c r="G48" s="141">
        <v>9094.4374365493604</v>
      </c>
      <c r="H48" s="141">
        <v>10129.670705522622</v>
      </c>
      <c r="I48" s="141">
        <v>11025.7368765828</v>
      </c>
      <c r="J48" s="141">
        <v>12105.4857187826</v>
      </c>
      <c r="K48" s="141">
        <v>13139.6125199092</v>
      </c>
      <c r="L48" s="141">
        <v>14204.170718585701</v>
      </c>
      <c r="M48" s="141">
        <v>15606.781476945042</v>
      </c>
      <c r="N48" s="141">
        <v>17929.31295206225</v>
      </c>
      <c r="O48" s="141">
        <v>20279.599033721141</v>
      </c>
      <c r="P48" s="141">
        <v>22159.692099457101</v>
      </c>
      <c r="Q48" s="141">
        <v>24759.874813054899</v>
      </c>
      <c r="R48" s="141">
        <v>27673.1651273686</v>
      </c>
      <c r="S48" s="141">
        <v>32626.0576303325</v>
      </c>
      <c r="T48" s="141">
        <v>35676.426495481275</v>
      </c>
      <c r="U48" s="141">
        <v>40069.29460212405</v>
      </c>
      <c r="V48" s="141">
        <v>45259.383681671898</v>
      </c>
      <c r="W48" s="141">
        <v>49358.561132720999</v>
      </c>
      <c r="X48" s="141">
        <v>46724.498896575802</v>
      </c>
      <c r="Y48" s="138"/>
      <c r="Z48" s="72"/>
      <c r="AA48" s="72"/>
    </row>
    <row r="49" spans="2:36" ht="12.75" x14ac:dyDescent="0.2">
      <c r="B49" s="151"/>
      <c r="C49" s="151"/>
      <c r="D49" s="152" t="s">
        <v>57</v>
      </c>
      <c r="E49" s="82" t="s">
        <v>153</v>
      </c>
      <c r="F49" s="143">
        <v>190.59051324999999</v>
      </c>
      <c r="G49" s="143">
        <v>233.08877787</v>
      </c>
      <c r="H49" s="143">
        <v>243.33636081</v>
      </c>
      <c r="I49" s="143">
        <v>272.95884960000001</v>
      </c>
      <c r="J49" s="143">
        <v>290.29168514000003</v>
      </c>
      <c r="K49" s="143">
        <v>317.35149080999997</v>
      </c>
      <c r="L49" s="143">
        <v>402.09990356999998</v>
      </c>
      <c r="M49" s="143">
        <v>421.19107497294198</v>
      </c>
      <c r="N49" s="143">
        <v>485.02286720654803</v>
      </c>
      <c r="O49" s="143">
        <v>570.71064503124398</v>
      </c>
      <c r="P49" s="143">
        <v>614.30091158000005</v>
      </c>
      <c r="Q49" s="143">
        <v>763.97311033000005</v>
      </c>
      <c r="R49" s="143">
        <v>900.12011863999999</v>
      </c>
      <c r="S49" s="143">
        <v>1104.9717588399999</v>
      </c>
      <c r="T49" s="143">
        <v>1126.4160551</v>
      </c>
      <c r="U49" s="143">
        <v>1273.1981281199999</v>
      </c>
      <c r="V49" s="143">
        <v>1418.8227624199999</v>
      </c>
      <c r="W49" s="143">
        <v>1629.7386058499999</v>
      </c>
      <c r="X49" s="143">
        <v>1760.94230892</v>
      </c>
      <c r="Y49" s="138"/>
      <c r="Z49" s="72"/>
      <c r="AA49" s="72"/>
    </row>
    <row r="50" spans="2:36" ht="12.75" x14ac:dyDescent="0.2">
      <c r="B50" s="151"/>
      <c r="C50" s="151"/>
      <c r="D50" s="152" t="s">
        <v>58</v>
      </c>
      <c r="E50" s="82" t="s">
        <v>152</v>
      </c>
      <c r="F50" s="143">
        <v>7711.1418151848502</v>
      </c>
      <c r="G50" s="143">
        <v>8861.3486586793606</v>
      </c>
      <c r="H50" s="143">
        <v>9886.3343447126208</v>
      </c>
      <c r="I50" s="143">
        <v>10752.7780269828</v>
      </c>
      <c r="J50" s="143">
        <v>11815.1940336426</v>
      </c>
      <c r="K50" s="143">
        <v>12822.2610290992</v>
      </c>
      <c r="L50" s="143">
        <v>13802.070815015701</v>
      </c>
      <c r="M50" s="143">
        <v>15185.5904019721</v>
      </c>
      <c r="N50" s="143">
        <v>17444.2900848557</v>
      </c>
      <c r="O50" s="143">
        <v>19708.888388689898</v>
      </c>
      <c r="P50" s="143">
        <v>21545.3911878771</v>
      </c>
      <c r="Q50" s="143">
        <v>23995.901702724899</v>
      </c>
      <c r="R50" s="143">
        <v>26773.045008728601</v>
      </c>
      <c r="S50" s="143">
        <v>31521.085871492502</v>
      </c>
      <c r="T50" s="143">
        <v>34550.010440381273</v>
      </c>
      <c r="U50" s="143">
        <v>38796.096474004051</v>
      </c>
      <c r="V50" s="143">
        <v>43840.560919251897</v>
      </c>
      <c r="W50" s="143">
        <v>47728.822526871001</v>
      </c>
      <c r="X50" s="143">
        <v>44963.556587655803</v>
      </c>
      <c r="Y50" s="138"/>
      <c r="Z50" s="72"/>
      <c r="AA50" s="72"/>
    </row>
    <row r="51" spans="2:36" ht="12.75" x14ac:dyDescent="0.2">
      <c r="C51" s="131">
        <v>3200</v>
      </c>
      <c r="D51" s="130"/>
      <c r="E51" s="54" t="s">
        <v>86</v>
      </c>
      <c r="F51" s="153">
        <v>6952.9973292264804</v>
      </c>
      <c r="G51" s="153">
        <v>7657.0205382992199</v>
      </c>
      <c r="H51" s="153">
        <v>8829.0811231103507</v>
      </c>
      <c r="I51" s="153">
        <v>10406.3482007891</v>
      </c>
      <c r="J51" s="153">
        <v>12309.3471343038</v>
      </c>
      <c r="K51" s="153">
        <v>14626.857636738599</v>
      </c>
      <c r="L51" s="153">
        <v>17035.374043615899</v>
      </c>
      <c r="M51" s="153">
        <v>20107.341587962201</v>
      </c>
      <c r="N51" s="153">
        <v>21366.5602870439</v>
      </c>
      <c r="O51" s="153">
        <v>24112.0333506073</v>
      </c>
      <c r="P51" s="153">
        <v>27029.652612982602</v>
      </c>
      <c r="Q51" s="153">
        <v>29232.080936038401</v>
      </c>
      <c r="R51" s="153">
        <v>32452.959452403898</v>
      </c>
      <c r="S51" s="153">
        <v>36218.714705243998</v>
      </c>
      <c r="T51" s="153">
        <v>39016.150515269997</v>
      </c>
      <c r="U51" s="153">
        <v>40435.82838064</v>
      </c>
      <c r="V51" s="153">
        <v>43120.201026960007</v>
      </c>
      <c r="W51" s="153">
        <v>46141.338013873843</v>
      </c>
      <c r="X51" s="153">
        <v>48177.846630660002</v>
      </c>
      <c r="Y51" s="138"/>
      <c r="Z51" s="72"/>
      <c r="AA51" s="72"/>
    </row>
    <row r="52" spans="2:36" ht="12.75" x14ac:dyDescent="0.2">
      <c r="B52" s="64"/>
      <c r="C52" s="64"/>
      <c r="D52" s="142" t="s">
        <v>59</v>
      </c>
      <c r="E52" s="82" t="s">
        <v>149</v>
      </c>
      <c r="F52" s="143">
        <v>6952.9973292264804</v>
      </c>
      <c r="G52" s="143">
        <v>7657.0205382992199</v>
      </c>
      <c r="H52" s="143">
        <v>8829.0811231103507</v>
      </c>
      <c r="I52" s="143">
        <v>10406.3482007891</v>
      </c>
      <c r="J52" s="143">
        <v>12309.3471343038</v>
      </c>
      <c r="K52" s="143">
        <v>14626.857636738599</v>
      </c>
      <c r="L52" s="143">
        <v>17035.374043615899</v>
      </c>
      <c r="M52" s="143">
        <v>20107.341587962201</v>
      </c>
      <c r="N52" s="143">
        <v>21366.5602870439</v>
      </c>
      <c r="O52" s="143">
        <v>24112.0333506073</v>
      </c>
      <c r="P52" s="143">
        <v>27029.652612982602</v>
      </c>
      <c r="Q52" s="143">
        <v>29232.080936038401</v>
      </c>
      <c r="R52" s="143">
        <v>32452.959452403898</v>
      </c>
      <c r="S52" s="143">
        <v>36218.714705243998</v>
      </c>
      <c r="T52" s="143">
        <v>39016.150515269997</v>
      </c>
      <c r="U52" s="143">
        <v>40435.82838064</v>
      </c>
      <c r="V52" s="143">
        <v>43120.201026960007</v>
      </c>
      <c r="W52" s="143">
        <v>46141.338013873843</v>
      </c>
      <c r="X52" s="143">
        <v>48177.846630660002</v>
      </c>
      <c r="Y52" s="138"/>
      <c r="Z52" s="72"/>
      <c r="AA52" s="72"/>
    </row>
    <row r="53" spans="2:36" ht="15" customHeight="1" x14ac:dyDescent="0.2">
      <c r="C53" s="131">
        <v>3300</v>
      </c>
      <c r="D53" s="130"/>
      <c r="E53" s="54" t="s">
        <v>87</v>
      </c>
      <c r="F53" s="153">
        <v>2188.5705243535667</v>
      </c>
      <c r="G53" s="153">
        <v>2637.4070682741121</v>
      </c>
      <c r="H53" s="153">
        <v>2639.650605994746</v>
      </c>
      <c r="I53" s="153">
        <v>3017.8725655080721</v>
      </c>
      <c r="J53" s="153">
        <v>3601.153165347911</v>
      </c>
      <c r="K53" s="153">
        <v>4589.7953591243104</v>
      </c>
      <c r="L53" s="153">
        <v>5744.8350025073496</v>
      </c>
      <c r="M53" s="153">
        <v>6074.8880081621301</v>
      </c>
      <c r="N53" s="153">
        <v>8358.6959697377788</v>
      </c>
      <c r="O53" s="153">
        <v>10050.06351403911</v>
      </c>
      <c r="P53" s="153">
        <v>11698.614014022431</v>
      </c>
      <c r="Q53" s="153">
        <v>13890.82022252259</v>
      </c>
      <c r="R53" s="153">
        <v>15205.308450052391</v>
      </c>
      <c r="S53" s="153">
        <v>16365.125990362951</v>
      </c>
      <c r="T53" s="153">
        <v>16788.58943885324</v>
      </c>
      <c r="U53" s="153">
        <v>17093.460215735038</v>
      </c>
      <c r="V53" s="153">
        <v>18342.018930152502</v>
      </c>
      <c r="W53" s="153">
        <v>20926.294295664786</v>
      </c>
      <c r="X53" s="153">
        <v>21811.088419409498</v>
      </c>
      <c r="Y53" s="138"/>
      <c r="Z53" s="72"/>
      <c r="AA53" s="72"/>
    </row>
    <row r="54" spans="2:36" ht="12.75" x14ac:dyDescent="0.2">
      <c r="B54" s="64"/>
      <c r="C54" s="64"/>
      <c r="D54" s="142" t="s">
        <v>60</v>
      </c>
      <c r="E54" s="82" t="s">
        <v>150</v>
      </c>
      <c r="F54" s="143">
        <v>510.23482530257701</v>
      </c>
      <c r="G54" s="143">
        <v>873.11075542427204</v>
      </c>
      <c r="H54" s="143">
        <v>736.90799314216599</v>
      </c>
      <c r="I54" s="143">
        <v>816.49209334350201</v>
      </c>
      <c r="J54" s="143">
        <v>968.97004887250102</v>
      </c>
      <c r="K54" s="143">
        <v>1207.20872697851</v>
      </c>
      <c r="L54" s="143">
        <v>1491.4950615369501</v>
      </c>
      <c r="M54" s="143">
        <v>1677.64620937931</v>
      </c>
      <c r="N54" s="143">
        <v>2518.3785848725001</v>
      </c>
      <c r="O54" s="143">
        <v>2768.2246931213299</v>
      </c>
      <c r="P54" s="143">
        <v>3408.68386695149</v>
      </c>
      <c r="Q54" s="143">
        <v>4142.18105994084</v>
      </c>
      <c r="R54" s="143">
        <v>4698.1595306566896</v>
      </c>
      <c r="S54" s="143">
        <v>6460.6792085520601</v>
      </c>
      <c r="T54" s="143">
        <v>7344.9531916500018</v>
      </c>
      <c r="U54" s="143">
        <v>7177.6793561799996</v>
      </c>
      <c r="V54" s="143">
        <v>7330.0328019000008</v>
      </c>
      <c r="W54" s="143">
        <v>8582.4082399661856</v>
      </c>
      <c r="X54" s="143">
        <v>8521.2251408899992</v>
      </c>
      <c r="Y54" s="138"/>
      <c r="Z54" s="72"/>
      <c r="AA54" s="72"/>
    </row>
    <row r="55" spans="2:36" ht="12.75" customHeight="1" thickBot="1" x14ac:dyDescent="0.25">
      <c r="B55" s="154"/>
      <c r="C55" s="154"/>
      <c r="D55" s="155" t="s">
        <v>61</v>
      </c>
      <c r="E55" s="156" t="s">
        <v>151</v>
      </c>
      <c r="F55" s="157">
        <v>1678.3356990509899</v>
      </c>
      <c r="G55" s="157">
        <v>1764.29631284984</v>
      </c>
      <c r="H55" s="157">
        <v>1902.7426128525799</v>
      </c>
      <c r="I55" s="157">
        <v>2201.3804721645702</v>
      </c>
      <c r="J55" s="157">
        <v>2632.1831164754099</v>
      </c>
      <c r="K55" s="157">
        <v>3382.5866321458002</v>
      </c>
      <c r="L55" s="157">
        <v>4253.3399409703998</v>
      </c>
      <c r="M55" s="157">
        <v>4397.2417987828203</v>
      </c>
      <c r="N55" s="157">
        <v>5840.3173848652796</v>
      </c>
      <c r="O55" s="157">
        <v>7281.8388209177801</v>
      </c>
      <c r="P55" s="157">
        <v>8289.9301470709397</v>
      </c>
      <c r="Q55" s="157">
        <v>9748.6391625817505</v>
      </c>
      <c r="R55" s="157">
        <v>10507.1489193957</v>
      </c>
      <c r="S55" s="157">
        <v>9904.4467818108897</v>
      </c>
      <c r="T55" s="157">
        <v>9443.6362472032397</v>
      </c>
      <c r="U55" s="157">
        <v>9915.7808595550396</v>
      </c>
      <c r="V55" s="157">
        <v>11011.9861282525</v>
      </c>
      <c r="W55" s="157">
        <v>12343.8860556986</v>
      </c>
      <c r="X55" s="157">
        <v>13289.8632785195</v>
      </c>
      <c r="Y55" s="138"/>
      <c r="Z55" s="72"/>
      <c r="AA55" s="72"/>
    </row>
    <row r="56" spans="2:36" ht="12.75" customHeight="1" x14ac:dyDescent="0.2">
      <c r="B56" s="66"/>
      <c r="C56" s="66"/>
      <c r="D56" s="212"/>
      <c r="E56" s="170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38"/>
      <c r="X56" s="138"/>
      <c r="Y56" s="138"/>
      <c r="Z56" s="72"/>
      <c r="AA56" s="72"/>
    </row>
    <row r="57" spans="2:36" ht="12.75" customHeight="1" x14ac:dyDescent="0.2">
      <c r="B57" s="610" t="s">
        <v>122</v>
      </c>
      <c r="C57" s="610"/>
      <c r="D57" s="610"/>
      <c r="E57" s="610"/>
      <c r="F57" s="610"/>
      <c r="G57" s="610"/>
      <c r="H57" s="610"/>
      <c r="I57" s="610"/>
      <c r="J57" s="610"/>
      <c r="K57" s="610"/>
      <c r="L57" s="610"/>
      <c r="M57" s="610"/>
      <c r="N57" s="610"/>
      <c r="O57" s="610"/>
      <c r="P57" s="610"/>
      <c r="Q57" s="610"/>
      <c r="R57" s="610"/>
      <c r="S57" s="610"/>
      <c r="T57" s="610"/>
      <c r="U57" s="610"/>
      <c r="V57" s="610"/>
      <c r="W57" s="610"/>
      <c r="X57" s="138"/>
      <c r="Y57" s="138"/>
      <c r="Z57" s="72"/>
      <c r="AA57" s="72"/>
    </row>
    <row r="58" spans="2:36" ht="12.75" x14ac:dyDescent="0.2">
      <c r="B58" s="611" t="s">
        <v>375</v>
      </c>
      <c r="C58" s="611"/>
      <c r="D58" s="611"/>
      <c r="E58" s="611"/>
      <c r="F58" s="611"/>
      <c r="G58" s="611"/>
      <c r="H58" s="611"/>
      <c r="I58" s="611"/>
      <c r="J58" s="611"/>
      <c r="K58" s="611"/>
      <c r="L58" s="611"/>
      <c r="M58" s="611"/>
      <c r="N58" s="611"/>
      <c r="O58" s="611"/>
      <c r="P58" s="611"/>
      <c r="Q58" s="611"/>
      <c r="R58" s="611"/>
      <c r="S58" s="611"/>
      <c r="T58" s="611"/>
      <c r="U58" s="611"/>
      <c r="V58" s="611"/>
      <c r="W58" s="611"/>
      <c r="X58" s="138"/>
      <c r="Y58" s="138"/>
      <c r="Z58" s="72"/>
      <c r="AA58" s="72"/>
    </row>
    <row r="59" spans="2:36" ht="12.75" x14ac:dyDescent="0.2">
      <c r="B59" s="123"/>
      <c r="C59" s="123"/>
      <c r="D59" s="123"/>
      <c r="E59" s="124"/>
      <c r="F59" s="66"/>
      <c r="G59" s="66"/>
      <c r="H59" s="66"/>
      <c r="I59" s="66"/>
      <c r="J59" s="66"/>
      <c r="K59" s="158"/>
      <c r="L59" s="158"/>
      <c r="M59" s="158"/>
      <c r="N59" s="158"/>
      <c r="O59" s="125"/>
      <c r="Q59" s="125" t="s">
        <v>1</v>
      </c>
      <c r="T59" s="125"/>
      <c r="V59" s="125"/>
      <c r="W59" s="125"/>
      <c r="X59" s="125" t="s">
        <v>1</v>
      </c>
      <c r="Y59" s="138"/>
      <c r="Z59" s="72"/>
      <c r="AA59" s="72"/>
    </row>
    <row r="60" spans="2:36" s="66" customFormat="1" ht="21" customHeight="1" x14ac:dyDescent="0.2">
      <c r="B60" s="184" t="s">
        <v>19</v>
      </c>
      <c r="C60" s="184"/>
      <c r="D60" s="184"/>
      <c r="E60" s="184"/>
      <c r="F60" s="329">
        <v>2002</v>
      </c>
      <c r="G60" s="329">
        <v>2003</v>
      </c>
      <c r="H60" s="329">
        <v>2004</v>
      </c>
      <c r="I60" s="329">
        <v>2005</v>
      </c>
      <c r="J60" s="330">
        <v>2006</v>
      </c>
      <c r="K60" s="330">
        <v>2007</v>
      </c>
      <c r="L60" s="330">
        <v>2008</v>
      </c>
      <c r="M60" s="330">
        <v>2009</v>
      </c>
      <c r="N60" s="330">
        <v>2010</v>
      </c>
      <c r="O60" s="330">
        <v>2011</v>
      </c>
      <c r="P60" s="330">
        <v>2012</v>
      </c>
      <c r="Q60" s="330">
        <v>2013</v>
      </c>
      <c r="R60" s="330">
        <v>2014</v>
      </c>
      <c r="S60" s="330">
        <v>2015</v>
      </c>
      <c r="T60" s="330">
        <v>2016</v>
      </c>
      <c r="U60" s="330">
        <v>2017</v>
      </c>
      <c r="V60" s="330">
        <v>2018</v>
      </c>
      <c r="W60" s="330">
        <v>2019</v>
      </c>
      <c r="X60" s="330">
        <v>2020</v>
      </c>
      <c r="Y60" s="121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</row>
    <row r="61" spans="2:36" ht="16.5" customHeight="1" x14ac:dyDescent="0.2">
      <c r="B61" s="135">
        <v>4000</v>
      </c>
      <c r="C61" s="135"/>
      <c r="D61" s="136"/>
      <c r="E61" s="85" t="s">
        <v>10</v>
      </c>
      <c r="F61" s="137">
        <v>221678.90689992116</v>
      </c>
      <c r="G61" s="137">
        <v>251518.53056419155</v>
      </c>
      <c r="H61" s="137">
        <v>301675.00106057542</v>
      </c>
      <c r="I61" s="137">
        <v>335652.35700504686</v>
      </c>
      <c r="J61" s="137">
        <v>365394.65248126455</v>
      </c>
      <c r="K61" s="137">
        <v>409453.04182648181</v>
      </c>
      <c r="L61" s="137">
        <v>482863.9259388959</v>
      </c>
      <c r="M61" s="137">
        <v>475780.49726661807</v>
      </c>
      <c r="N61" s="137">
        <v>578157.18658143515</v>
      </c>
      <c r="O61" s="137">
        <v>659044.45729027211</v>
      </c>
      <c r="P61" s="137">
        <v>714303.03087291215</v>
      </c>
      <c r="Q61" s="137">
        <v>797824.7502639977</v>
      </c>
      <c r="R61" s="137">
        <v>838508.92564596178</v>
      </c>
      <c r="S61" s="137">
        <v>865718.99151646509</v>
      </c>
      <c r="T61" s="137">
        <v>862485.5577531989</v>
      </c>
      <c r="U61" s="137">
        <v>930911.9527185132</v>
      </c>
      <c r="V61" s="137">
        <v>1017747.396261871</v>
      </c>
      <c r="W61" s="137">
        <v>1042838.1900857462</v>
      </c>
      <c r="X61" s="137">
        <v>1028499.7128920807</v>
      </c>
      <c r="Y61" s="160"/>
      <c r="Z61" s="72"/>
      <c r="AA61" s="72"/>
    </row>
    <row r="62" spans="2:36" ht="15" customHeight="1" x14ac:dyDescent="0.2">
      <c r="C62" s="131">
        <v>4100</v>
      </c>
      <c r="D62" s="130"/>
      <c r="E62" s="54" t="s">
        <v>88</v>
      </c>
      <c r="F62" s="141">
        <v>157862.15686612407</v>
      </c>
      <c r="G62" s="141">
        <v>177315.94725507119</v>
      </c>
      <c r="H62" s="141">
        <v>217698.10885476589</v>
      </c>
      <c r="I62" s="141">
        <v>243795.41392715549</v>
      </c>
      <c r="J62" s="141">
        <v>262912.99159319542</v>
      </c>
      <c r="K62" s="141">
        <v>297251.78140689118</v>
      </c>
      <c r="L62" s="141">
        <v>356850.12191946444</v>
      </c>
      <c r="M62" s="141">
        <v>354102.71854111634</v>
      </c>
      <c r="N62" s="141">
        <v>432635.81834067003</v>
      </c>
      <c r="O62" s="141">
        <v>484956.71317384311</v>
      </c>
      <c r="P62" s="141">
        <v>532426.65837541758</v>
      </c>
      <c r="Q62" s="141">
        <v>593435.50937018462</v>
      </c>
      <c r="R62" s="141">
        <v>612363.68730110303</v>
      </c>
      <c r="S62" s="141">
        <v>616144.63786501519</v>
      </c>
      <c r="T62" s="141">
        <v>576705.08301815402</v>
      </c>
      <c r="U62" s="141">
        <v>678770.54490082909</v>
      </c>
      <c r="V62" s="141">
        <v>741597.17476328812</v>
      </c>
      <c r="W62" s="141">
        <v>756804.22553020925</v>
      </c>
      <c r="X62" s="141">
        <v>756670.11876382725</v>
      </c>
      <c r="Y62" s="138"/>
      <c r="Z62" s="72"/>
      <c r="AA62" s="72"/>
    </row>
    <row r="63" spans="2:36" ht="15" customHeight="1" x14ac:dyDescent="0.2">
      <c r="C63" s="146"/>
      <c r="D63" s="421" t="s">
        <v>325</v>
      </c>
      <c r="E63" s="82" t="s">
        <v>140</v>
      </c>
      <c r="F63" s="143">
        <v>74723.791349420993</v>
      </c>
      <c r="G63" s="143">
        <v>83050.845995250012</v>
      </c>
      <c r="H63" s="143">
        <v>97194.891848640997</v>
      </c>
      <c r="I63" s="143">
        <v>108439.67451304301</v>
      </c>
      <c r="J63" s="143">
        <v>118670.20629966601</v>
      </c>
      <c r="K63" s="143">
        <v>133505.938971639</v>
      </c>
      <c r="L63" s="143">
        <v>163048.27598209502</v>
      </c>
      <c r="M63" s="143">
        <v>164306.90698209501</v>
      </c>
      <c r="N63" s="143">
        <v>203371.53610804497</v>
      </c>
      <c r="O63" s="143">
        <v>218894.05995544596</v>
      </c>
      <c r="P63" s="143">
        <v>244752.00522283898</v>
      </c>
      <c r="Q63" s="143">
        <v>276370.074613209</v>
      </c>
      <c r="R63" s="143">
        <v>287465.607052512</v>
      </c>
      <c r="S63" s="143">
        <v>284639.66449631599</v>
      </c>
      <c r="T63" s="143">
        <v>247584.82421959998</v>
      </c>
      <c r="U63" s="143">
        <v>317797.78353822679</v>
      </c>
      <c r="V63" s="143">
        <v>341316.98219596536</v>
      </c>
      <c r="W63" s="143">
        <v>360891.1438150988</v>
      </c>
      <c r="X63" s="143">
        <v>381907.28176197398</v>
      </c>
      <c r="Y63" s="138"/>
      <c r="Z63" s="72"/>
      <c r="AA63" s="72"/>
    </row>
    <row r="64" spans="2:36" ht="12.75" x14ac:dyDescent="0.2">
      <c r="B64" s="146"/>
      <c r="C64" s="146"/>
      <c r="D64" s="421" t="s">
        <v>326</v>
      </c>
      <c r="E64" s="82" t="s">
        <v>148</v>
      </c>
      <c r="F64" s="143">
        <v>12098.777850823501</v>
      </c>
      <c r="G64" s="143">
        <v>11559.572727196501</v>
      </c>
      <c r="H64" s="143">
        <v>13797.243603979699</v>
      </c>
      <c r="I64" s="143">
        <v>15675.7327737459</v>
      </c>
      <c r="J64" s="143">
        <v>17509.705761830202</v>
      </c>
      <c r="K64" s="143">
        <v>20660.182199268598</v>
      </c>
      <c r="L64" s="143">
        <v>24988.426887064197</v>
      </c>
      <c r="M64" s="143">
        <v>19990.594653966502</v>
      </c>
      <c r="N64" s="143">
        <v>25371.9894055154</v>
      </c>
      <c r="O64" s="143">
        <v>27341.949307742299</v>
      </c>
      <c r="P64" s="143">
        <v>30953.794833952099</v>
      </c>
      <c r="Q64" s="143">
        <v>30552.068245156297</v>
      </c>
      <c r="R64" s="143">
        <v>35172.279968140298</v>
      </c>
      <c r="S64" s="143">
        <v>35390.784439558702</v>
      </c>
      <c r="T64" s="143">
        <v>30150.399910099997</v>
      </c>
      <c r="U64" s="143">
        <v>34420.872398790001</v>
      </c>
      <c r="V64" s="143">
        <v>40296.529012109997</v>
      </c>
      <c r="W64" s="143">
        <v>37600.620853460001</v>
      </c>
      <c r="X64" s="143">
        <v>43488.068794599996</v>
      </c>
      <c r="Y64" s="449"/>
      <c r="Z64" s="72"/>
      <c r="AA64" s="72"/>
    </row>
    <row r="65" spans="1:27" ht="12.75" x14ac:dyDescent="0.2">
      <c r="B65" s="146"/>
      <c r="C65" s="146"/>
      <c r="D65" s="421" t="s">
        <v>327</v>
      </c>
      <c r="E65" s="82" t="s">
        <v>310</v>
      </c>
      <c r="F65" s="143">
        <v>50997.471703709998</v>
      </c>
      <c r="G65" s="143">
        <v>58086.513164069998</v>
      </c>
      <c r="H65" s="143">
        <v>77402.346734859995</v>
      </c>
      <c r="I65" s="143">
        <v>86677.540161140001</v>
      </c>
      <c r="J65" s="143">
        <v>89302.608820839989</v>
      </c>
      <c r="K65" s="143">
        <v>100946.4177637</v>
      </c>
      <c r="L65" s="143">
        <v>118716.72553831</v>
      </c>
      <c r="M65" s="143">
        <v>117084.29840245799</v>
      </c>
      <c r="N65" s="143">
        <v>140938.73251959</v>
      </c>
      <c r="O65" s="143">
        <v>164981.96676945401</v>
      </c>
      <c r="P65" s="143">
        <v>175008.17503131001</v>
      </c>
      <c r="Q65" s="143">
        <v>197545.45191569001</v>
      </c>
      <c r="R65" s="143">
        <v>194696.28558818001</v>
      </c>
      <c r="S65" s="143">
        <v>199876.00025542002</v>
      </c>
      <c r="T65" s="143">
        <v>201517.27768101002</v>
      </c>
      <c r="U65" s="143">
        <v>221669.85452379001</v>
      </c>
      <c r="V65" s="143">
        <v>244286.93334846004</v>
      </c>
      <c r="W65" s="143">
        <v>237371.88993586999</v>
      </c>
      <c r="X65" s="143">
        <v>218602.47692681002</v>
      </c>
      <c r="Y65" s="138"/>
      <c r="Z65" s="72"/>
      <c r="AA65" s="72"/>
    </row>
    <row r="66" spans="1:27" ht="12.75" x14ac:dyDescent="0.2">
      <c r="B66" s="146"/>
      <c r="C66" s="146"/>
      <c r="D66" s="421" t="s">
        <v>328</v>
      </c>
      <c r="E66" s="82" t="s">
        <v>330</v>
      </c>
      <c r="F66" s="143">
        <v>11013.615899890001</v>
      </c>
      <c r="G66" s="143">
        <v>14334.184695489999</v>
      </c>
      <c r="H66" s="143">
        <v>16751.953482950001</v>
      </c>
      <c r="I66" s="143">
        <v>18185.767004130001</v>
      </c>
      <c r="J66" s="143">
        <v>19581.799770419999</v>
      </c>
      <c r="K66" s="143">
        <v>21465.789360630002</v>
      </c>
      <c r="L66" s="143">
        <v>25107.919681259998</v>
      </c>
      <c r="M66" s="143">
        <v>25390.638001347499</v>
      </c>
      <c r="N66" s="143">
        <v>30197.528347854197</v>
      </c>
      <c r="O66" s="143">
        <v>35366.723209357595</v>
      </c>
      <c r="P66" s="143">
        <v>37433.410290009997</v>
      </c>
      <c r="Q66" s="143">
        <v>41008.268342759999</v>
      </c>
      <c r="R66" s="143">
        <v>41141.915592548605</v>
      </c>
      <c r="S66" s="143">
        <v>41783.300684118803</v>
      </c>
      <c r="T66" s="143">
        <v>43908.772484320005</v>
      </c>
      <c r="U66" s="143">
        <v>48490.56451674</v>
      </c>
      <c r="V66" s="143">
        <v>53616.026013619994</v>
      </c>
      <c r="W66" s="143">
        <v>50521.695306659996</v>
      </c>
      <c r="X66" s="143">
        <v>45876.557833589999</v>
      </c>
      <c r="Y66" s="530"/>
      <c r="Z66" s="72"/>
      <c r="AA66" s="72"/>
    </row>
    <row r="67" spans="1:27" ht="12.75" x14ac:dyDescent="0.2">
      <c r="A67" s="433"/>
      <c r="B67" s="146"/>
      <c r="C67" s="146"/>
      <c r="D67" s="422" t="s">
        <v>329</v>
      </c>
      <c r="E67" s="82" t="s">
        <v>26</v>
      </c>
      <c r="F67" s="143">
        <v>9028.5000622795706</v>
      </c>
      <c r="G67" s="143">
        <v>10284.8306730647</v>
      </c>
      <c r="H67" s="143">
        <v>12551.673184335201</v>
      </c>
      <c r="I67" s="143">
        <v>14816.699475096601</v>
      </c>
      <c r="J67" s="143">
        <v>17848.670940439199</v>
      </c>
      <c r="K67" s="143">
        <v>20673.453111653602</v>
      </c>
      <c r="L67" s="143">
        <v>24988.773830735201</v>
      </c>
      <c r="M67" s="143">
        <v>27330.280501249301</v>
      </c>
      <c r="N67" s="143">
        <v>32756.031959665499</v>
      </c>
      <c r="O67" s="143">
        <v>38372.013931843197</v>
      </c>
      <c r="P67" s="143">
        <v>44279.2729973065</v>
      </c>
      <c r="Q67" s="143">
        <v>47959.646253369297</v>
      </c>
      <c r="R67" s="143">
        <v>53887.599099722102</v>
      </c>
      <c r="S67" s="143">
        <v>54454.887989601702</v>
      </c>
      <c r="T67" s="143">
        <v>53543.808723124028</v>
      </c>
      <c r="U67" s="143">
        <v>56391.469923282253</v>
      </c>
      <c r="V67" s="143">
        <v>62080.704193132799</v>
      </c>
      <c r="W67" s="143">
        <v>70418.875619120401</v>
      </c>
      <c r="X67" s="143">
        <v>66795.733446853294</v>
      </c>
      <c r="Y67" s="138"/>
      <c r="Z67" s="72"/>
      <c r="AA67" s="72"/>
    </row>
    <row r="68" spans="1:27" ht="15" customHeight="1" x14ac:dyDescent="0.2">
      <c r="C68" s="131">
        <v>4200</v>
      </c>
      <c r="D68" s="130"/>
      <c r="E68" s="54" t="s">
        <v>89</v>
      </c>
      <c r="F68" s="161">
        <v>43414.581890586473</v>
      </c>
      <c r="G68" s="161">
        <v>50475.765031263523</v>
      </c>
      <c r="H68" s="161">
        <v>55897.12977880027</v>
      </c>
      <c r="I68" s="161">
        <v>61619.669182384103</v>
      </c>
      <c r="J68" s="161">
        <v>68512.88520080976</v>
      </c>
      <c r="K68" s="161">
        <v>72264.854050451409</v>
      </c>
      <c r="L68" s="161">
        <v>76658.101952375815</v>
      </c>
      <c r="M68" s="161">
        <v>70386.491199961223</v>
      </c>
      <c r="N68" s="161">
        <v>84426.15119495921</v>
      </c>
      <c r="O68" s="161">
        <v>101370.31918844259</v>
      </c>
      <c r="P68" s="161">
        <v>96071.141829227912</v>
      </c>
      <c r="Q68" s="161">
        <v>99925.027008473713</v>
      </c>
      <c r="R68" s="161">
        <v>110876.28079999966</v>
      </c>
      <c r="S68" s="161">
        <v>127717.92682969125</v>
      </c>
      <c r="T68" s="161">
        <v>183904.58974615001</v>
      </c>
      <c r="U68" s="161">
        <v>144419.11781890315</v>
      </c>
      <c r="V68" s="161">
        <v>155610.43428615463</v>
      </c>
      <c r="W68" s="161">
        <v>163776.87274932567</v>
      </c>
      <c r="X68" s="161">
        <v>155174.964054296</v>
      </c>
      <c r="Y68" s="138"/>
      <c r="Z68" s="72"/>
      <c r="AA68" s="72"/>
    </row>
    <row r="69" spans="1:27" ht="15" customHeight="1" x14ac:dyDescent="0.2">
      <c r="C69" s="148">
        <v>4210</v>
      </c>
      <c r="D69" s="139"/>
      <c r="E69" s="145" t="s">
        <v>90</v>
      </c>
      <c r="F69" s="161">
        <v>2666.0409390831901</v>
      </c>
      <c r="G69" s="161">
        <v>2315.12862634776</v>
      </c>
      <c r="H69" s="161">
        <v>2965.0261869993801</v>
      </c>
      <c r="I69" s="161">
        <v>3743.6769108225499</v>
      </c>
      <c r="J69" s="161">
        <v>4316.97322467699</v>
      </c>
      <c r="K69" s="161">
        <v>5238.0015720891297</v>
      </c>
      <c r="L69" s="161">
        <v>6037.4241101426696</v>
      </c>
      <c r="M69" s="161">
        <v>2110.7876778497998</v>
      </c>
      <c r="N69" s="161">
        <v>5786.851480196</v>
      </c>
      <c r="O69" s="161">
        <v>7150.10452088898</v>
      </c>
      <c r="P69" s="161">
        <v>4395.4785930311</v>
      </c>
      <c r="Q69" s="161">
        <v>3799.2770249712698</v>
      </c>
      <c r="R69" s="161">
        <v>4940.4099494765296</v>
      </c>
      <c r="S69" s="161">
        <v>4366.5817543079802</v>
      </c>
      <c r="T69" s="161">
        <v>3298.65889728</v>
      </c>
      <c r="U69" s="161">
        <v>4466.9054186399999</v>
      </c>
      <c r="V69" s="161">
        <v>5713.3330344300002</v>
      </c>
      <c r="W69" s="161">
        <v>5639.3938890400004</v>
      </c>
      <c r="X69" s="161">
        <v>3446.1674336999999</v>
      </c>
      <c r="Y69" s="138"/>
      <c r="Z69" s="72"/>
      <c r="AA69" s="72"/>
    </row>
    <row r="70" spans="1:27" ht="12.75" x14ac:dyDescent="0.2">
      <c r="B70" s="146"/>
      <c r="C70" s="146"/>
      <c r="D70" s="147" t="s">
        <v>62</v>
      </c>
      <c r="E70" s="82" t="s">
        <v>27</v>
      </c>
      <c r="F70" s="143">
        <v>2666.0409390831901</v>
      </c>
      <c r="G70" s="143">
        <v>2315.12862634776</v>
      </c>
      <c r="H70" s="143">
        <v>2965.0261869993801</v>
      </c>
      <c r="I70" s="143">
        <v>3743.6769108225499</v>
      </c>
      <c r="J70" s="143">
        <v>4316.97322467699</v>
      </c>
      <c r="K70" s="143">
        <v>5238.0015720891297</v>
      </c>
      <c r="L70" s="143">
        <v>6037.4241101426696</v>
      </c>
      <c r="M70" s="143">
        <v>2110.7876778497998</v>
      </c>
      <c r="N70" s="143">
        <v>5786.851480196</v>
      </c>
      <c r="O70" s="143">
        <v>7150.10452088898</v>
      </c>
      <c r="P70" s="143">
        <v>4395.4785930311</v>
      </c>
      <c r="Q70" s="143">
        <v>3799.2770249712698</v>
      </c>
      <c r="R70" s="143">
        <v>4940.4099494765296</v>
      </c>
      <c r="S70" s="143">
        <v>4366.5817543079802</v>
      </c>
      <c r="T70" s="143">
        <v>3298.65889728</v>
      </c>
      <c r="U70" s="143">
        <v>4466.9054186399999</v>
      </c>
      <c r="V70" s="143">
        <v>5713.3330344300002</v>
      </c>
      <c r="W70" s="143">
        <v>5639.3938890400004</v>
      </c>
      <c r="X70" s="143">
        <v>3446.1674336999999</v>
      </c>
      <c r="Y70" s="508"/>
      <c r="Z70" s="72"/>
      <c r="AA70" s="72"/>
    </row>
    <row r="71" spans="1:27" ht="15" customHeight="1" x14ac:dyDescent="0.2">
      <c r="C71" s="148">
        <v>4220</v>
      </c>
      <c r="D71" s="139"/>
      <c r="E71" s="145" t="s">
        <v>91</v>
      </c>
      <c r="F71" s="161">
        <v>1796.47532343291</v>
      </c>
      <c r="G71" s="161">
        <v>1900.48946101655</v>
      </c>
      <c r="H71" s="161">
        <v>1999.48373864016</v>
      </c>
      <c r="I71" s="161">
        <v>2359.0866988579601</v>
      </c>
      <c r="J71" s="161">
        <v>2634.6435303220101</v>
      </c>
      <c r="K71" s="161">
        <v>2594.5502127650898</v>
      </c>
      <c r="L71" s="161">
        <v>2492.1948448123499</v>
      </c>
      <c r="M71" s="161">
        <v>2309.5640965226498</v>
      </c>
      <c r="N71" s="161">
        <v>2430.6245769894599</v>
      </c>
      <c r="O71" s="161">
        <v>2992.0870536350199</v>
      </c>
      <c r="P71" s="161">
        <v>3223.1369109275602</v>
      </c>
      <c r="Q71" s="161">
        <v>3454.5544817032801</v>
      </c>
      <c r="R71" s="161">
        <v>3400.5389265929002</v>
      </c>
      <c r="S71" s="161">
        <v>2599.16540728052</v>
      </c>
      <c r="T71" s="161">
        <v>2683.8990637400002</v>
      </c>
      <c r="U71" s="161">
        <v>2943.84753052</v>
      </c>
      <c r="V71" s="161">
        <v>2767.62682593</v>
      </c>
      <c r="W71" s="161">
        <v>3640.9474732600002</v>
      </c>
      <c r="X71" s="161">
        <v>2985.1538083</v>
      </c>
      <c r="Y71" s="138"/>
      <c r="Z71" s="72"/>
      <c r="AA71" s="72"/>
    </row>
    <row r="72" spans="1:27" ht="12.75" x14ac:dyDescent="0.2">
      <c r="B72" s="146"/>
      <c r="C72" s="146"/>
      <c r="D72" s="147" t="s">
        <v>63</v>
      </c>
      <c r="E72" s="82" t="s">
        <v>28</v>
      </c>
      <c r="F72" s="143">
        <v>1796.47532343291</v>
      </c>
      <c r="G72" s="143">
        <v>1900.48946101655</v>
      </c>
      <c r="H72" s="143">
        <v>1999.48373864016</v>
      </c>
      <c r="I72" s="143">
        <v>2359.0866988579601</v>
      </c>
      <c r="J72" s="143">
        <v>2634.6435303220101</v>
      </c>
      <c r="K72" s="143">
        <v>2594.5502127650898</v>
      </c>
      <c r="L72" s="143">
        <v>2492.1948448123499</v>
      </c>
      <c r="M72" s="143">
        <v>2309.5640965226498</v>
      </c>
      <c r="N72" s="143">
        <v>2430.6245769894599</v>
      </c>
      <c r="O72" s="143">
        <v>2992.0870536350199</v>
      </c>
      <c r="P72" s="143">
        <v>3223.1369109275602</v>
      </c>
      <c r="Q72" s="143">
        <v>3454.5544817032801</v>
      </c>
      <c r="R72" s="143">
        <v>3400.5389265929002</v>
      </c>
      <c r="S72" s="143">
        <v>2599.16540728052</v>
      </c>
      <c r="T72" s="143">
        <v>2683.8990637400002</v>
      </c>
      <c r="U72" s="143">
        <v>2943.84753052</v>
      </c>
      <c r="V72" s="143">
        <v>2767.62682593</v>
      </c>
      <c r="W72" s="143">
        <v>3640.9474732600002</v>
      </c>
      <c r="X72" s="143">
        <v>2985.1538083</v>
      </c>
      <c r="Y72" s="138"/>
      <c r="Z72" s="72"/>
      <c r="AA72" s="72"/>
    </row>
    <row r="73" spans="1:27" ht="15" customHeight="1" x14ac:dyDescent="0.2">
      <c r="C73" s="148">
        <v>4230</v>
      </c>
      <c r="D73" s="139"/>
      <c r="E73" s="145" t="s">
        <v>92</v>
      </c>
      <c r="F73" s="161">
        <v>26940.376712379999</v>
      </c>
      <c r="G73" s="161">
        <v>32016.806651840001</v>
      </c>
      <c r="H73" s="161">
        <v>33706.602796680003</v>
      </c>
      <c r="I73" s="161">
        <v>35890.768739300001</v>
      </c>
      <c r="J73" s="161">
        <v>40521.190553339999</v>
      </c>
      <c r="K73" s="161">
        <v>41788.632244439999</v>
      </c>
      <c r="L73" s="161">
        <v>44348.934213009998</v>
      </c>
      <c r="M73" s="161">
        <v>41494.900662959997</v>
      </c>
      <c r="N73" s="161">
        <v>48976.993936710001</v>
      </c>
      <c r="O73" s="161">
        <v>62009.844643620003</v>
      </c>
      <c r="P73" s="161">
        <v>55669.026460680005</v>
      </c>
      <c r="Q73" s="161">
        <v>61384.83851809</v>
      </c>
      <c r="R73" s="161">
        <v>66533.646933609998</v>
      </c>
      <c r="S73" s="161">
        <v>70589.92104447</v>
      </c>
      <c r="T73" s="161">
        <v>99550.195003250003</v>
      </c>
      <c r="U73" s="161">
        <v>84362.240812127522</v>
      </c>
      <c r="V73" s="161">
        <v>90060.221167199736</v>
      </c>
      <c r="W73" s="161">
        <v>91997.580603755254</v>
      </c>
      <c r="X73" s="161">
        <v>84965.15949296052</v>
      </c>
      <c r="Y73" s="533"/>
      <c r="Z73" s="72"/>
      <c r="AA73" s="72"/>
    </row>
    <row r="74" spans="1:27" ht="12.75" x14ac:dyDescent="0.2">
      <c r="C74" s="148"/>
      <c r="D74" s="147" t="s">
        <v>64</v>
      </c>
      <c r="E74" s="82" t="s">
        <v>69</v>
      </c>
      <c r="F74" s="143">
        <v>7582.69871238</v>
      </c>
      <c r="G74" s="143">
        <v>8405.8956518399991</v>
      </c>
      <c r="H74" s="143">
        <v>7815.9807966799999</v>
      </c>
      <c r="I74" s="143">
        <v>7681.3397392999996</v>
      </c>
      <c r="J74" s="143">
        <v>7820.9485533400002</v>
      </c>
      <c r="K74" s="143">
        <v>7942.6652444399997</v>
      </c>
      <c r="L74" s="143">
        <v>5927.3852130100004</v>
      </c>
      <c r="M74" s="143">
        <v>4916.2246629600004</v>
      </c>
      <c r="N74" s="143">
        <v>7759.1049367100004</v>
      </c>
      <c r="O74" s="143">
        <v>8958.5306436200008</v>
      </c>
      <c r="P74" s="143">
        <v>2885.38746068</v>
      </c>
      <c r="Q74" s="143">
        <v>734.43951808999998</v>
      </c>
      <c r="R74" s="143">
        <v>25.70993361</v>
      </c>
      <c r="S74" s="143">
        <v>3271.1820444700002</v>
      </c>
      <c r="T74" s="143">
        <v>6001.2390032499998</v>
      </c>
      <c r="U74" s="143">
        <v>5821.3677786699991</v>
      </c>
      <c r="V74" s="143">
        <v>3928.1305891699999</v>
      </c>
      <c r="W74" s="143">
        <v>2775.674653</v>
      </c>
      <c r="X74" s="143">
        <v>1985.5919123900001</v>
      </c>
      <c r="Y74" s="138"/>
      <c r="Z74" s="72"/>
      <c r="AA74" s="72"/>
    </row>
    <row r="75" spans="1:27" ht="12.75" x14ac:dyDescent="0.2">
      <c r="B75" s="146"/>
      <c r="C75" s="146"/>
      <c r="D75" s="147" t="s">
        <v>65</v>
      </c>
      <c r="E75" s="82" t="s">
        <v>29</v>
      </c>
      <c r="F75" s="143">
        <v>19357.678</v>
      </c>
      <c r="G75" s="143">
        <v>23610.911</v>
      </c>
      <c r="H75" s="143">
        <v>25890.621999999999</v>
      </c>
      <c r="I75" s="143">
        <v>28209.429</v>
      </c>
      <c r="J75" s="143">
        <v>32700.241999999998</v>
      </c>
      <c r="K75" s="143">
        <v>33845.966999999997</v>
      </c>
      <c r="L75" s="143">
        <v>38421.548999999999</v>
      </c>
      <c r="M75" s="143">
        <v>36578.675999999999</v>
      </c>
      <c r="N75" s="143">
        <v>41217.889000000003</v>
      </c>
      <c r="O75" s="143">
        <v>53051.313999999998</v>
      </c>
      <c r="P75" s="143">
        <v>52783.639000000003</v>
      </c>
      <c r="Q75" s="143">
        <v>60650.398999999998</v>
      </c>
      <c r="R75" s="143">
        <v>66507.937000000005</v>
      </c>
      <c r="S75" s="143">
        <v>67318.739000000001</v>
      </c>
      <c r="T75" s="143">
        <v>93548.956000000006</v>
      </c>
      <c r="U75" s="143">
        <v>78540.873033457523</v>
      </c>
      <c r="V75" s="143">
        <v>86132.090578029733</v>
      </c>
      <c r="W75" s="143">
        <v>89221.905950755259</v>
      </c>
      <c r="X75" s="143">
        <v>82979.567580570525</v>
      </c>
      <c r="Y75" s="138"/>
      <c r="Z75" s="72"/>
      <c r="AA75" s="72"/>
    </row>
    <row r="76" spans="1:27" ht="15" customHeight="1" x14ac:dyDescent="0.2">
      <c r="C76" s="148">
        <v>4240</v>
      </c>
      <c r="D76" s="139"/>
      <c r="E76" s="145" t="s">
        <v>93</v>
      </c>
      <c r="F76" s="161">
        <v>10086.864</v>
      </c>
      <c r="G76" s="161">
        <v>12248.938</v>
      </c>
      <c r="H76" s="161">
        <v>14921.403</v>
      </c>
      <c r="I76" s="161">
        <v>17326.45</v>
      </c>
      <c r="J76" s="161">
        <v>18638.159</v>
      </c>
      <c r="K76" s="161">
        <v>19838.084999999999</v>
      </c>
      <c r="L76" s="161">
        <v>20567.414000000001</v>
      </c>
      <c r="M76" s="161">
        <v>21151.655999999999</v>
      </c>
      <c r="N76" s="161">
        <v>23527.429</v>
      </c>
      <c r="O76" s="161">
        <v>25473.719000000001</v>
      </c>
      <c r="P76" s="161">
        <v>28700.078000000001</v>
      </c>
      <c r="Q76" s="161">
        <v>26169.444</v>
      </c>
      <c r="R76" s="161">
        <v>30313.367999999999</v>
      </c>
      <c r="S76" s="161">
        <v>44470.082000000002</v>
      </c>
      <c r="T76" s="161">
        <v>72653.383000000002</v>
      </c>
      <c r="U76" s="161">
        <v>47436.325894665613</v>
      </c>
      <c r="V76" s="161">
        <v>51861.392323554915</v>
      </c>
      <c r="W76" s="161">
        <v>56940.011332400391</v>
      </c>
      <c r="X76" s="161">
        <v>57803.519831345475</v>
      </c>
      <c r="Y76" s="138"/>
      <c r="Z76" s="72"/>
      <c r="AA76" s="72"/>
    </row>
    <row r="77" spans="1:27" ht="12.75" x14ac:dyDescent="0.2">
      <c r="B77" s="146"/>
      <c r="C77" s="146"/>
      <c r="D77" s="147" t="s">
        <v>66</v>
      </c>
      <c r="E77" s="82" t="s">
        <v>30</v>
      </c>
      <c r="F77" s="143">
        <v>10086.864</v>
      </c>
      <c r="G77" s="143">
        <v>12248.938</v>
      </c>
      <c r="H77" s="143">
        <v>14921.403</v>
      </c>
      <c r="I77" s="143">
        <v>17326.45</v>
      </c>
      <c r="J77" s="143">
        <v>18638.159</v>
      </c>
      <c r="K77" s="143">
        <v>19838.084999999999</v>
      </c>
      <c r="L77" s="143">
        <v>20567.414000000001</v>
      </c>
      <c r="M77" s="143">
        <v>21151.655999999999</v>
      </c>
      <c r="N77" s="143">
        <v>23527.429</v>
      </c>
      <c r="O77" s="143">
        <v>25473.719000000001</v>
      </c>
      <c r="P77" s="143">
        <v>28700.078000000001</v>
      </c>
      <c r="Q77" s="143">
        <v>26169.444</v>
      </c>
      <c r="R77" s="143">
        <v>30313.367999999999</v>
      </c>
      <c r="S77" s="143">
        <v>44470.082000000002</v>
      </c>
      <c r="T77" s="143">
        <v>72653.383000000002</v>
      </c>
      <c r="U77" s="143">
        <v>47436.325894665613</v>
      </c>
      <c r="V77" s="143">
        <v>51861.392323554915</v>
      </c>
      <c r="W77" s="143">
        <v>56940.011332400391</v>
      </c>
      <c r="X77" s="143">
        <v>57803.519831345475</v>
      </c>
      <c r="Y77" s="138"/>
      <c r="Z77" s="72"/>
      <c r="AA77" s="72"/>
    </row>
    <row r="78" spans="1:27" ht="15" customHeight="1" x14ac:dyDescent="0.2">
      <c r="C78" s="148">
        <v>4250</v>
      </c>
      <c r="D78" s="139"/>
      <c r="E78" s="145" t="s">
        <v>94</v>
      </c>
      <c r="F78" s="162">
        <v>1924.8249156903801</v>
      </c>
      <c r="G78" s="162">
        <v>1994.4022920592099</v>
      </c>
      <c r="H78" s="162">
        <v>2304.6140564807301</v>
      </c>
      <c r="I78" s="162">
        <v>2299.6868334035898</v>
      </c>
      <c r="J78" s="162">
        <v>2401.9188924707601</v>
      </c>
      <c r="K78" s="162">
        <v>2805.5850211571801</v>
      </c>
      <c r="L78" s="162">
        <v>3212.13478441079</v>
      </c>
      <c r="M78" s="162">
        <v>3319.5827626287801</v>
      </c>
      <c r="N78" s="162">
        <v>3704.2522010637499</v>
      </c>
      <c r="O78" s="162">
        <v>3744.56397029859</v>
      </c>
      <c r="P78" s="162">
        <v>4083.4218645892402</v>
      </c>
      <c r="Q78" s="162">
        <v>5116.9129837091596</v>
      </c>
      <c r="R78" s="162">
        <v>5688.3169903202397</v>
      </c>
      <c r="S78" s="162">
        <v>5692.1766236327603</v>
      </c>
      <c r="T78" s="162">
        <v>5718.45378188</v>
      </c>
      <c r="U78" s="162">
        <v>5209.79816295</v>
      </c>
      <c r="V78" s="162">
        <v>5207.8609350400002</v>
      </c>
      <c r="W78" s="162">
        <v>5558.9394508699997</v>
      </c>
      <c r="X78" s="162">
        <v>5974.9634879900004</v>
      </c>
      <c r="Y78" s="138"/>
      <c r="Z78" s="72"/>
      <c r="AA78" s="72"/>
    </row>
    <row r="79" spans="1:27" ht="12.75" x14ac:dyDescent="0.2">
      <c r="B79" s="146"/>
      <c r="C79" s="146"/>
      <c r="D79" s="147" t="s">
        <v>67</v>
      </c>
      <c r="E79" s="82" t="s">
        <v>31</v>
      </c>
      <c r="F79" s="143">
        <v>1924.8249156903801</v>
      </c>
      <c r="G79" s="143">
        <v>1994.4022920592099</v>
      </c>
      <c r="H79" s="143">
        <v>2304.6140564807301</v>
      </c>
      <c r="I79" s="143">
        <v>2299.6868334035898</v>
      </c>
      <c r="J79" s="143">
        <v>2401.9188924707601</v>
      </c>
      <c r="K79" s="143">
        <v>2805.5850211571801</v>
      </c>
      <c r="L79" s="143">
        <v>3212.13478441079</v>
      </c>
      <c r="M79" s="143">
        <v>3319.5827626287801</v>
      </c>
      <c r="N79" s="143">
        <v>3704.2522010637499</v>
      </c>
      <c r="O79" s="143">
        <v>3744.56397029859</v>
      </c>
      <c r="P79" s="143">
        <v>4083.4218645892402</v>
      </c>
      <c r="Q79" s="143">
        <v>5116.9129837091596</v>
      </c>
      <c r="R79" s="143">
        <v>5688.3169903202397</v>
      </c>
      <c r="S79" s="143">
        <v>5692.1766236327603</v>
      </c>
      <c r="T79" s="143">
        <v>5718.45378188</v>
      </c>
      <c r="U79" s="143">
        <v>5209.79816295</v>
      </c>
      <c r="V79" s="143">
        <v>5207.8609350400002</v>
      </c>
      <c r="W79" s="143">
        <v>5558.9394508699997</v>
      </c>
      <c r="X79" s="143">
        <v>5974.9634879900004</v>
      </c>
      <c r="Y79" s="138"/>
      <c r="Z79" s="72"/>
      <c r="AA79" s="72"/>
    </row>
    <row r="80" spans="1:27" s="134" customFormat="1" ht="16.5" customHeight="1" x14ac:dyDescent="0.2">
      <c r="C80" s="131">
        <v>4300</v>
      </c>
      <c r="D80" s="130"/>
      <c r="E80" s="54" t="s">
        <v>101</v>
      </c>
      <c r="F80" s="161">
        <v>7956.6523940700008</v>
      </c>
      <c r="G80" s="161">
        <v>8130.6350790300003</v>
      </c>
      <c r="H80" s="161">
        <v>9216.9809103400003</v>
      </c>
      <c r="I80" s="161">
        <v>8942.6940941199991</v>
      </c>
      <c r="J80" s="161">
        <v>9859.60119786</v>
      </c>
      <c r="K80" s="161">
        <v>12217.928503289999</v>
      </c>
      <c r="L80" s="161">
        <v>17103.997250149998</v>
      </c>
      <c r="M80" s="161">
        <v>15904.489361829703</v>
      </c>
      <c r="N80" s="161">
        <v>21118.967165501323</v>
      </c>
      <c r="O80" s="161">
        <v>26762.650835732926</v>
      </c>
      <c r="P80" s="161">
        <v>31088.400171739999</v>
      </c>
      <c r="Q80" s="161">
        <v>36973.799654809998</v>
      </c>
      <c r="R80" s="161">
        <v>36773.719680779999</v>
      </c>
      <c r="S80" s="161">
        <v>38969.359133269994</v>
      </c>
      <c r="T80" s="161">
        <v>31447.614282120001</v>
      </c>
      <c r="U80" s="161">
        <v>32350.158855549998</v>
      </c>
      <c r="V80" s="161">
        <v>40704.096041889999</v>
      </c>
      <c r="W80" s="161">
        <v>42932.793020129997</v>
      </c>
      <c r="X80" s="161">
        <v>45721.898153310001</v>
      </c>
      <c r="Y80" s="138"/>
      <c r="Z80" s="72"/>
      <c r="AA80" s="72"/>
    </row>
    <row r="81" spans="2:27" s="134" customFormat="1" ht="12.75" x14ac:dyDescent="0.2">
      <c r="B81" s="151"/>
      <c r="C81" s="151"/>
      <c r="D81" s="152" t="s">
        <v>76</v>
      </c>
      <c r="E81" s="82" t="s">
        <v>32</v>
      </c>
      <c r="F81" s="143">
        <v>7881.9387022600004</v>
      </c>
      <c r="G81" s="143">
        <v>8084.2351869499998</v>
      </c>
      <c r="H81" s="143">
        <v>9146.8384577899997</v>
      </c>
      <c r="I81" s="143">
        <v>8894.71212586</v>
      </c>
      <c r="J81" s="143">
        <v>9817.2369053000002</v>
      </c>
      <c r="K81" s="143">
        <v>12157.076452249999</v>
      </c>
      <c r="L81" s="143">
        <v>17069.175879689999</v>
      </c>
      <c r="M81" s="143">
        <v>15838.597790007499</v>
      </c>
      <c r="N81" s="143">
        <v>21071.929015881102</v>
      </c>
      <c r="O81" s="143">
        <v>26711.4605199252</v>
      </c>
      <c r="P81" s="143">
        <v>30998.336458739999</v>
      </c>
      <c r="Q81" s="143">
        <v>36829.418132059996</v>
      </c>
      <c r="R81" s="143">
        <v>36611.54467286</v>
      </c>
      <c r="S81" s="143">
        <v>38870.019038159997</v>
      </c>
      <c r="T81" s="143">
        <v>31308.34529786</v>
      </c>
      <c r="U81" s="143">
        <v>32284.34971454</v>
      </c>
      <c r="V81" s="143">
        <v>40575.298790879999</v>
      </c>
      <c r="W81" s="143">
        <v>42841.871125459998</v>
      </c>
      <c r="X81" s="143">
        <v>45671.334344889998</v>
      </c>
      <c r="Y81" s="138"/>
      <c r="Z81" s="72"/>
      <c r="AA81" s="72"/>
    </row>
    <row r="82" spans="2:27" s="134" customFormat="1" ht="12.75" x14ac:dyDescent="0.2">
      <c r="B82" s="151"/>
      <c r="C82" s="151"/>
      <c r="D82" s="152" t="s">
        <v>77</v>
      </c>
      <c r="E82" s="82" t="s">
        <v>33</v>
      </c>
      <c r="F82" s="143">
        <v>74.71369181</v>
      </c>
      <c r="G82" s="143">
        <v>46.399892080000001</v>
      </c>
      <c r="H82" s="143">
        <v>70.142452550000002</v>
      </c>
      <c r="I82" s="143">
        <v>47.981968260000002</v>
      </c>
      <c r="J82" s="143">
        <v>42.364292560000003</v>
      </c>
      <c r="K82" s="143">
        <v>60.852051039999999</v>
      </c>
      <c r="L82" s="143">
        <v>34.821370459999997</v>
      </c>
      <c r="M82" s="143">
        <v>65.891571822202494</v>
      </c>
      <c r="N82" s="143">
        <v>47.038149620219301</v>
      </c>
      <c r="O82" s="143">
        <v>51.190315807724197</v>
      </c>
      <c r="P82" s="143">
        <v>90.063713000000007</v>
      </c>
      <c r="Q82" s="143">
        <v>144.38152274999999</v>
      </c>
      <c r="R82" s="143">
        <v>162.17500792000001</v>
      </c>
      <c r="S82" s="143">
        <v>99.340095109999993</v>
      </c>
      <c r="T82" s="143">
        <v>139.26898426</v>
      </c>
      <c r="U82" s="143">
        <v>65.809141010000005</v>
      </c>
      <c r="V82" s="143">
        <v>128.79725101</v>
      </c>
      <c r="W82" s="143">
        <v>90.92189467</v>
      </c>
      <c r="X82" s="143">
        <v>50.563808419999994</v>
      </c>
      <c r="Y82" s="138"/>
      <c r="Z82" s="72"/>
      <c r="AA82" s="72"/>
    </row>
    <row r="83" spans="2:27" ht="12.75" x14ac:dyDescent="0.2">
      <c r="B83" s="146"/>
      <c r="C83" s="131">
        <v>4400</v>
      </c>
      <c r="D83" s="147"/>
      <c r="E83" s="54" t="s">
        <v>113</v>
      </c>
      <c r="F83" s="163">
        <v>9521.2756331106029</v>
      </c>
      <c r="G83" s="163">
        <v>12310.116578046829</v>
      </c>
      <c r="H83" s="163">
        <v>14871.70419514929</v>
      </c>
      <c r="I83" s="163">
        <v>17095.681295367263</v>
      </c>
      <c r="J83" s="163">
        <v>19308.156319069458</v>
      </c>
      <c r="K83" s="163">
        <v>21143.479162439187</v>
      </c>
      <c r="L83" s="163">
        <v>24301.207499565622</v>
      </c>
      <c r="M83" s="163">
        <v>27080.861312910791</v>
      </c>
      <c r="N83" s="163">
        <v>30679.17192985455</v>
      </c>
      <c r="O83" s="163">
        <v>35238.431653143482</v>
      </c>
      <c r="P83" s="163">
        <v>38556.849129696566</v>
      </c>
      <c r="Q83" s="163">
        <v>41863.970675209261</v>
      </c>
      <c r="R83" s="163">
        <v>44608.012830679225</v>
      </c>
      <c r="S83" s="163">
        <v>48924.373983048739</v>
      </c>
      <c r="T83" s="163">
        <v>39881.508550574814</v>
      </c>
      <c r="U83" s="163">
        <v>42180.68506480084</v>
      </c>
      <c r="V83" s="163">
        <v>48628.361720608285</v>
      </c>
      <c r="W83" s="163">
        <v>54099.458027271219</v>
      </c>
      <c r="X83" s="163">
        <v>44670.522369317347</v>
      </c>
      <c r="Y83" s="138"/>
      <c r="Z83" s="72"/>
      <c r="AA83" s="72"/>
    </row>
    <row r="84" spans="2:27" ht="12.75" x14ac:dyDescent="0.2">
      <c r="B84" s="146"/>
      <c r="C84" s="146"/>
      <c r="D84" s="152" t="s">
        <v>110</v>
      </c>
      <c r="E84" s="82" t="s">
        <v>34</v>
      </c>
      <c r="F84" s="143">
        <v>1532.54086198</v>
      </c>
      <c r="G84" s="143">
        <v>1792.2465098</v>
      </c>
      <c r="H84" s="143">
        <v>2266.0876051599998</v>
      </c>
      <c r="I84" s="143">
        <v>2874.7208716099999</v>
      </c>
      <c r="J84" s="143">
        <v>3254.9200626299998</v>
      </c>
      <c r="K84" s="143">
        <v>3517.4368193199998</v>
      </c>
      <c r="L84" s="143">
        <v>4157.7645719900001</v>
      </c>
      <c r="M84" s="143">
        <v>4150.6282351199998</v>
      </c>
      <c r="N84" s="143">
        <v>5068.2935780999996</v>
      </c>
      <c r="O84" s="143">
        <v>5833.4185935699998</v>
      </c>
      <c r="P84" s="143">
        <v>5265.5039252300003</v>
      </c>
      <c r="Q84" s="143">
        <v>5110.0784575799998</v>
      </c>
      <c r="R84" s="143">
        <v>4989.0948035800002</v>
      </c>
      <c r="S84" s="143">
        <v>5314.5956677900003</v>
      </c>
      <c r="T84" s="143">
        <v>6952.8978263500003</v>
      </c>
      <c r="U84" s="143">
        <v>6401.1659018599994</v>
      </c>
      <c r="V84" s="143">
        <v>7651.8040985300013</v>
      </c>
      <c r="W84" s="143">
        <v>6611.4719778199997</v>
      </c>
      <c r="X84" s="143">
        <v>4431.161538620001</v>
      </c>
      <c r="Y84" s="533"/>
      <c r="Z84" s="72"/>
      <c r="AA84" s="72"/>
    </row>
    <row r="85" spans="2:27" ht="12.75" x14ac:dyDescent="0.2">
      <c r="B85" s="146"/>
      <c r="C85" s="146"/>
      <c r="D85" s="152" t="s">
        <v>111</v>
      </c>
      <c r="E85" s="82" t="s">
        <v>35</v>
      </c>
      <c r="F85" s="143">
        <v>5003.5942595023926</v>
      </c>
      <c r="G85" s="143">
        <v>6620.1131304274604</v>
      </c>
      <c r="H85" s="143">
        <v>7653.9833615809384</v>
      </c>
      <c r="I85" s="143">
        <v>8901.8039843743445</v>
      </c>
      <c r="J85" s="143">
        <v>10310.16059154086</v>
      </c>
      <c r="K85" s="143">
        <v>11416.09232071013</v>
      </c>
      <c r="L85" s="143">
        <v>13435.687290004071</v>
      </c>
      <c r="M85" s="143">
        <v>15359.449481504651</v>
      </c>
      <c r="N85" s="143">
        <v>17038.38020409827</v>
      </c>
      <c r="O85" s="143">
        <v>19743.208209315555</v>
      </c>
      <c r="P85" s="143">
        <v>22849.906430943822</v>
      </c>
      <c r="Q85" s="143">
        <v>25739.942482225266</v>
      </c>
      <c r="R85" s="143">
        <v>27290.621848929924</v>
      </c>
      <c r="S85" s="143">
        <v>28982.804055565739</v>
      </c>
      <c r="T85" s="143">
        <v>17763.920694510001</v>
      </c>
      <c r="U85" s="143">
        <v>19460.53146677</v>
      </c>
      <c r="V85" s="143">
        <v>21113.747126760001</v>
      </c>
      <c r="W85" s="143">
        <v>25326.800540960001</v>
      </c>
      <c r="X85" s="143">
        <v>22169.506821629999</v>
      </c>
      <c r="Y85" s="532"/>
      <c r="Z85" s="72"/>
      <c r="AA85" s="72"/>
    </row>
    <row r="86" spans="2:27" ht="12.75" x14ac:dyDescent="0.2">
      <c r="B86" s="146"/>
      <c r="C86" s="146"/>
      <c r="D86" s="152" t="s">
        <v>112</v>
      </c>
      <c r="E86" s="82" t="s">
        <v>36</v>
      </c>
      <c r="F86" s="143">
        <v>2985.1405116282099</v>
      </c>
      <c r="G86" s="143">
        <v>3897.7569378193703</v>
      </c>
      <c r="H86" s="143">
        <v>4951.633228408351</v>
      </c>
      <c r="I86" s="143">
        <v>5319.1564393829203</v>
      </c>
      <c r="J86" s="143">
        <v>5743.0756648985998</v>
      </c>
      <c r="K86" s="143">
        <v>6209.9500224090598</v>
      </c>
      <c r="L86" s="143">
        <v>6707.7556375715503</v>
      </c>
      <c r="M86" s="143">
        <v>7570.78359628614</v>
      </c>
      <c r="N86" s="143">
        <v>8572.4981476562807</v>
      </c>
      <c r="O86" s="143">
        <v>9661.8048502579277</v>
      </c>
      <c r="P86" s="143">
        <v>10441.438773522741</v>
      </c>
      <c r="Q86" s="143">
        <v>11013.949735404</v>
      </c>
      <c r="R86" s="143">
        <v>12328.296178169301</v>
      </c>
      <c r="S86" s="143">
        <v>14626.974259692999</v>
      </c>
      <c r="T86" s="143">
        <v>15164.690029714809</v>
      </c>
      <c r="U86" s="143">
        <v>16318.98769617084</v>
      </c>
      <c r="V86" s="143">
        <v>19862.810495318281</v>
      </c>
      <c r="W86" s="143">
        <v>22161.18550849122</v>
      </c>
      <c r="X86" s="143">
        <v>18069.854009067349</v>
      </c>
      <c r="Y86" s="138"/>
      <c r="Z86" s="72"/>
      <c r="AA86" s="72"/>
    </row>
    <row r="87" spans="2:27" ht="12.75" x14ac:dyDescent="0.2">
      <c r="B87" s="146"/>
      <c r="C87" s="131">
        <v>4500</v>
      </c>
      <c r="D87" s="147"/>
      <c r="E87" s="54" t="s">
        <v>270</v>
      </c>
      <c r="F87" s="163">
        <v>302.13321427</v>
      </c>
      <c r="G87" s="163">
        <v>355.35825332000002</v>
      </c>
      <c r="H87" s="163">
        <v>457.52236376000002</v>
      </c>
      <c r="I87" s="163">
        <v>384.74630051000003</v>
      </c>
      <c r="J87" s="163">
        <v>497.65562863999997</v>
      </c>
      <c r="K87" s="163">
        <v>589.90910167000004</v>
      </c>
      <c r="L87" s="163">
        <v>657.40778267999997</v>
      </c>
      <c r="M87" s="163">
        <v>655.86647676999996</v>
      </c>
      <c r="N87" s="163">
        <v>740.85728537</v>
      </c>
      <c r="O87" s="163">
        <v>853.25262901999997</v>
      </c>
      <c r="P87" s="163">
        <v>4069.9663203299997</v>
      </c>
      <c r="Q87" s="163">
        <v>12279.34800477</v>
      </c>
      <c r="R87" s="163">
        <v>19723.142295279999</v>
      </c>
      <c r="S87" s="163">
        <v>19447.665455859998</v>
      </c>
      <c r="T87" s="163">
        <v>16506.698030760002</v>
      </c>
      <c r="U87" s="163">
        <v>19861.394166230002</v>
      </c>
      <c r="V87" s="163">
        <v>15179.996638010001</v>
      </c>
      <c r="W87" s="163">
        <v>11748.628432079999</v>
      </c>
      <c r="X87" s="163">
        <v>11059.311505039999</v>
      </c>
      <c r="Y87" s="138"/>
      <c r="Z87" s="72"/>
      <c r="AA87" s="72"/>
    </row>
    <row r="88" spans="2:27" ht="12.75" x14ac:dyDescent="0.2">
      <c r="B88" s="146"/>
      <c r="C88" s="164"/>
      <c r="D88" s="147" t="s">
        <v>272</v>
      </c>
      <c r="E88" s="82" t="s">
        <v>182</v>
      </c>
      <c r="F88" s="143">
        <v>0</v>
      </c>
      <c r="G88" s="143">
        <v>0</v>
      </c>
      <c r="H88" s="143">
        <v>0</v>
      </c>
      <c r="I88" s="143">
        <v>0</v>
      </c>
      <c r="J88" s="143">
        <v>0</v>
      </c>
      <c r="K88" s="143">
        <v>0</v>
      </c>
      <c r="L88" s="143">
        <v>0</v>
      </c>
      <c r="M88" s="143">
        <v>0</v>
      </c>
      <c r="N88" s="143">
        <v>0</v>
      </c>
      <c r="O88" s="143">
        <v>1.485153E-2</v>
      </c>
      <c r="P88" s="143">
        <v>3107.9497121899999</v>
      </c>
      <c r="Q88" s="143">
        <v>11197.33493666</v>
      </c>
      <c r="R88" s="143">
        <v>18531.191120799998</v>
      </c>
      <c r="S88" s="143">
        <v>18196.7321605</v>
      </c>
      <c r="T88" s="143">
        <v>15210.656000000001</v>
      </c>
      <c r="U88" s="143">
        <v>18531.447768530001</v>
      </c>
      <c r="V88" s="143">
        <v>13986.37949368</v>
      </c>
      <c r="W88" s="143">
        <v>11301.747896929999</v>
      </c>
      <c r="X88" s="143">
        <v>10754.29684802</v>
      </c>
      <c r="Y88" s="533"/>
      <c r="Z88" s="72"/>
      <c r="AA88" s="72"/>
    </row>
    <row r="89" spans="2:27" ht="12.75" x14ac:dyDescent="0.2">
      <c r="B89" s="146"/>
      <c r="C89" s="164"/>
      <c r="D89" s="147" t="s">
        <v>273</v>
      </c>
      <c r="E89" s="82" t="s">
        <v>342</v>
      </c>
      <c r="F89" s="143">
        <v>302.13321427</v>
      </c>
      <c r="G89" s="143">
        <v>355.35825332000002</v>
      </c>
      <c r="H89" s="143">
        <v>457.52236376000002</v>
      </c>
      <c r="I89" s="143">
        <v>384.74630051000003</v>
      </c>
      <c r="J89" s="143">
        <v>497.65562863999997</v>
      </c>
      <c r="K89" s="143">
        <v>589.90910167000004</v>
      </c>
      <c r="L89" s="143">
        <v>657.40778267999997</v>
      </c>
      <c r="M89" s="143">
        <v>655.86647676999996</v>
      </c>
      <c r="N89" s="143">
        <v>740.85728537</v>
      </c>
      <c r="O89" s="143">
        <v>853.23777748999998</v>
      </c>
      <c r="P89" s="143">
        <v>962.01660814000002</v>
      </c>
      <c r="Q89" s="143">
        <v>1082.0130681099999</v>
      </c>
      <c r="R89" s="143">
        <v>1191.95117448</v>
      </c>
      <c r="S89" s="143">
        <v>1250.9332953600001</v>
      </c>
      <c r="T89" s="143">
        <v>1296.04203076</v>
      </c>
      <c r="U89" s="143">
        <v>1329.9463977</v>
      </c>
      <c r="V89" s="143">
        <v>1193.61714433</v>
      </c>
      <c r="W89" s="143">
        <v>446.88053515000001</v>
      </c>
      <c r="X89" s="143">
        <v>305.01465702000002</v>
      </c>
      <c r="Y89" s="138"/>
      <c r="Z89" s="72"/>
      <c r="AA89" s="72"/>
    </row>
    <row r="90" spans="2:27" ht="12.75" x14ac:dyDescent="0.2">
      <c r="B90" s="146"/>
      <c r="C90" s="131">
        <v>4600</v>
      </c>
      <c r="E90" s="165" t="s">
        <v>271</v>
      </c>
      <c r="F90" s="166">
        <v>2622.1069017599993</v>
      </c>
      <c r="G90" s="166">
        <v>2930.7083674599999</v>
      </c>
      <c r="H90" s="166">
        <v>3533.5549577599991</v>
      </c>
      <c r="I90" s="166">
        <v>3814.1522055100004</v>
      </c>
      <c r="J90" s="166">
        <v>4303.3625416899995</v>
      </c>
      <c r="K90" s="166">
        <v>5985.08960174</v>
      </c>
      <c r="L90" s="166">
        <v>7293.0895346600009</v>
      </c>
      <c r="M90" s="166">
        <v>7650.0703740299996</v>
      </c>
      <c r="N90" s="166">
        <v>8556.2206650799981</v>
      </c>
      <c r="O90" s="166">
        <v>9863.0898100899994</v>
      </c>
      <c r="P90" s="166">
        <v>12090.015046500001</v>
      </c>
      <c r="Q90" s="166">
        <v>13347.095550550001</v>
      </c>
      <c r="R90" s="166">
        <v>14164.082738119998</v>
      </c>
      <c r="S90" s="166">
        <v>14515.028249579998</v>
      </c>
      <c r="T90" s="166">
        <v>14040.064125439998</v>
      </c>
      <c r="U90" s="166">
        <v>13330.051912200001</v>
      </c>
      <c r="V90" s="166">
        <v>16027.33281192</v>
      </c>
      <c r="W90" s="166">
        <v>13476.212326729999</v>
      </c>
      <c r="X90" s="166">
        <v>15202.89804629</v>
      </c>
      <c r="Y90" s="138"/>
      <c r="Z90" s="72"/>
      <c r="AA90" s="72"/>
    </row>
    <row r="91" spans="2:27" ht="12.75" x14ac:dyDescent="0.2">
      <c r="D91" s="147" t="s">
        <v>274</v>
      </c>
      <c r="E91" s="82" t="s">
        <v>123</v>
      </c>
      <c r="F91" s="143">
        <v>694.35106655000004</v>
      </c>
      <c r="G91" s="143">
        <v>772.03171908000002</v>
      </c>
      <c r="H91" s="143">
        <v>799.06693116999998</v>
      </c>
      <c r="I91" s="143">
        <v>994.58098998000003</v>
      </c>
      <c r="J91" s="143">
        <v>1450.3115641500001</v>
      </c>
      <c r="K91" s="143">
        <v>1895.7124524400001</v>
      </c>
      <c r="L91" s="143">
        <v>2306.8245796599999</v>
      </c>
      <c r="M91" s="143">
        <v>2596.5941524199998</v>
      </c>
      <c r="N91" s="143">
        <v>2830.4272911899998</v>
      </c>
      <c r="O91" s="143">
        <v>3268.8632685100001</v>
      </c>
      <c r="P91" s="143">
        <v>3518.1787408099999</v>
      </c>
      <c r="Q91" s="143">
        <v>3987.89484855</v>
      </c>
      <c r="R91" s="143">
        <v>3968.8985517400001</v>
      </c>
      <c r="S91" s="143">
        <v>4241.7013404400004</v>
      </c>
      <c r="T91" s="143">
        <v>4242.8251201399999</v>
      </c>
      <c r="U91" s="143">
        <v>3301.5177873600001</v>
      </c>
      <c r="V91" s="143">
        <v>2312.2301149199998</v>
      </c>
      <c r="W91" s="143">
        <v>1027.2310500900001</v>
      </c>
      <c r="X91" s="143">
        <v>173.46849510999999</v>
      </c>
      <c r="Y91" s="138"/>
      <c r="Z91" s="72"/>
      <c r="AA91" s="72"/>
    </row>
    <row r="92" spans="2:27" ht="12.75" x14ac:dyDescent="0.2">
      <c r="B92" s="146"/>
      <c r="C92" s="164"/>
      <c r="D92" s="147" t="s">
        <v>275</v>
      </c>
      <c r="E92" s="82" t="s">
        <v>145</v>
      </c>
      <c r="F92" s="143">
        <v>654.69486257999995</v>
      </c>
      <c r="G92" s="143">
        <v>689.18425116000003</v>
      </c>
      <c r="H92" s="143">
        <v>1075.64026203</v>
      </c>
      <c r="I92" s="143">
        <v>983.58108644000004</v>
      </c>
      <c r="J92" s="143">
        <v>910.48721172</v>
      </c>
      <c r="K92" s="143">
        <v>1380.92668899</v>
      </c>
      <c r="L92" s="143">
        <v>2305.04206415</v>
      </c>
      <c r="M92" s="143">
        <v>1511.4738356</v>
      </c>
      <c r="N92" s="143">
        <v>2348.8514229000002</v>
      </c>
      <c r="O92" s="143">
        <v>2456.5643169999998</v>
      </c>
      <c r="P92" s="143">
        <v>2883.1382656400001</v>
      </c>
      <c r="Q92" s="143">
        <v>3366.9063731900001</v>
      </c>
      <c r="R92" s="143">
        <v>3203.5414741599998</v>
      </c>
      <c r="S92" s="143">
        <v>3004.8334032299999</v>
      </c>
      <c r="T92" s="143">
        <v>2741.2885122500002</v>
      </c>
      <c r="U92" s="143">
        <v>2861.9556017199998</v>
      </c>
      <c r="V92" s="143">
        <v>3721.55728503</v>
      </c>
      <c r="W92" s="143">
        <v>3230.7710276399998</v>
      </c>
      <c r="X92" s="143">
        <v>5208.3884124799997</v>
      </c>
      <c r="Y92" s="138"/>
      <c r="Z92" s="72"/>
      <c r="AA92" s="72"/>
    </row>
    <row r="93" spans="2:27" ht="12.75" x14ac:dyDescent="0.2">
      <c r="B93" s="146"/>
      <c r="C93" s="164"/>
      <c r="D93" s="147" t="s">
        <v>276</v>
      </c>
      <c r="E93" s="82" t="s">
        <v>142</v>
      </c>
      <c r="F93" s="143">
        <v>295.24833885999999</v>
      </c>
      <c r="G93" s="143">
        <v>479.01895205</v>
      </c>
      <c r="H93" s="143">
        <v>544.91254608999998</v>
      </c>
      <c r="I93" s="143">
        <v>633.19211763999999</v>
      </c>
      <c r="J93" s="143">
        <v>662.70605064999995</v>
      </c>
      <c r="K93" s="143">
        <v>804.86389092000002</v>
      </c>
      <c r="L93" s="143">
        <v>916.91753657000004</v>
      </c>
      <c r="M93" s="143">
        <v>1147.22235353</v>
      </c>
      <c r="N93" s="143">
        <v>1211.6418701299999</v>
      </c>
      <c r="O93" s="143">
        <v>1507.3921099300001</v>
      </c>
      <c r="P93" s="143">
        <v>1979.0601266900001</v>
      </c>
      <c r="Q93" s="143">
        <v>2233.1651418400002</v>
      </c>
      <c r="R93" s="143">
        <v>2498.7413802299998</v>
      </c>
      <c r="S93" s="143">
        <v>2983.4264766800002</v>
      </c>
      <c r="T93" s="143">
        <v>2939.9487688000004</v>
      </c>
      <c r="U93" s="143">
        <v>3011.1797351300002</v>
      </c>
      <c r="V93" s="143">
        <v>4096.9853441599998</v>
      </c>
      <c r="W93" s="143">
        <v>5127.1525885299998</v>
      </c>
      <c r="X93" s="143">
        <v>5899.6864005500001</v>
      </c>
      <c r="Y93" s="138"/>
      <c r="Z93" s="72"/>
      <c r="AA93" s="72"/>
    </row>
    <row r="94" spans="2:27" ht="12.75" x14ac:dyDescent="0.2">
      <c r="B94" s="146"/>
      <c r="C94" s="164"/>
      <c r="D94" s="147" t="s">
        <v>277</v>
      </c>
      <c r="E94" s="82" t="s">
        <v>174</v>
      </c>
      <c r="F94" s="143">
        <v>602.41695250999999</v>
      </c>
      <c r="G94" s="143">
        <v>644.75100412999996</v>
      </c>
      <c r="H94" s="143">
        <v>730.57016240999997</v>
      </c>
      <c r="I94" s="143">
        <v>795.17703260999997</v>
      </c>
      <c r="J94" s="143">
        <v>804.32159760000002</v>
      </c>
      <c r="K94" s="143">
        <v>935.27533190999998</v>
      </c>
      <c r="L94" s="143">
        <v>1065.33710408</v>
      </c>
      <c r="M94" s="143">
        <v>1094.2940004</v>
      </c>
      <c r="N94" s="143">
        <v>1185.59142563</v>
      </c>
      <c r="O94" s="143">
        <v>1394.6876465299999</v>
      </c>
      <c r="P94" s="143">
        <v>1520.1832326900001</v>
      </c>
      <c r="Q94" s="143">
        <v>1556.5339621799999</v>
      </c>
      <c r="R94" s="143">
        <v>1628.1412451199999</v>
      </c>
      <c r="S94" s="143">
        <v>1656.7936365</v>
      </c>
      <c r="T94" s="143">
        <v>1607.8320642399999</v>
      </c>
      <c r="U94" s="143">
        <v>1610.2162173199999</v>
      </c>
      <c r="V94" s="143">
        <v>1440.3195824100001</v>
      </c>
      <c r="W94" s="143">
        <v>1392.2553189300002</v>
      </c>
      <c r="X94" s="143">
        <v>1356.8746729099998</v>
      </c>
      <c r="Y94" s="138"/>
      <c r="Z94" s="72"/>
      <c r="AA94" s="72"/>
    </row>
    <row r="95" spans="2:27" ht="12.75" x14ac:dyDescent="0.2">
      <c r="B95" s="146"/>
      <c r="C95" s="164"/>
      <c r="D95" s="147" t="s">
        <v>278</v>
      </c>
      <c r="E95" s="82" t="s">
        <v>175</v>
      </c>
      <c r="F95" s="143">
        <v>189.71708912</v>
      </c>
      <c r="G95" s="143">
        <v>178.22750282000001</v>
      </c>
      <c r="H95" s="143">
        <v>198.84370622</v>
      </c>
      <c r="I95" s="143">
        <v>200.78233273999999</v>
      </c>
      <c r="J95" s="143">
        <v>258.62698148999999</v>
      </c>
      <c r="K95" s="143">
        <v>722.73681784999997</v>
      </c>
      <c r="L95" s="143">
        <v>419.00629748</v>
      </c>
      <c r="M95" s="143">
        <v>967.91086112999994</v>
      </c>
      <c r="N95" s="143">
        <v>655.57256282000003</v>
      </c>
      <c r="O95" s="143">
        <v>825.57304076000003</v>
      </c>
      <c r="P95" s="143">
        <v>893.31957110999997</v>
      </c>
      <c r="Q95" s="143">
        <v>749.21423185000003</v>
      </c>
      <c r="R95" s="143">
        <v>813.44545863999997</v>
      </c>
      <c r="S95" s="143">
        <v>890.35094188999994</v>
      </c>
      <c r="T95" s="143">
        <v>826.34286301999998</v>
      </c>
      <c r="U95" s="143">
        <v>921.99638023</v>
      </c>
      <c r="V95" s="143">
        <v>1038.1277933199999</v>
      </c>
      <c r="W95" s="143">
        <v>1066.5672542499999</v>
      </c>
      <c r="X95" s="143">
        <v>1119.4111624899999</v>
      </c>
      <c r="Y95" s="138"/>
      <c r="Z95" s="72"/>
      <c r="AA95" s="72"/>
    </row>
    <row r="96" spans="2:27" ht="12.75" x14ac:dyDescent="0.2">
      <c r="B96" s="146"/>
      <c r="C96" s="164"/>
      <c r="D96" s="147" t="s">
        <v>279</v>
      </c>
      <c r="E96" s="82" t="s">
        <v>170</v>
      </c>
      <c r="F96" s="143">
        <v>72.85366286</v>
      </c>
      <c r="G96" s="143">
        <v>88.37534891</v>
      </c>
      <c r="H96" s="143">
        <v>81.89033766</v>
      </c>
      <c r="I96" s="143">
        <v>98.057346640000006</v>
      </c>
      <c r="J96" s="143">
        <v>110.52089376000001</v>
      </c>
      <c r="K96" s="143">
        <v>125.44150082</v>
      </c>
      <c r="L96" s="143">
        <v>139.85224052999999</v>
      </c>
      <c r="M96" s="143">
        <v>149.44133858999999</v>
      </c>
      <c r="N96" s="143">
        <v>165.96392918999999</v>
      </c>
      <c r="O96" s="143">
        <v>191.34271942000001</v>
      </c>
      <c r="P96" s="143">
        <v>215.12049336000001</v>
      </c>
      <c r="Q96" s="143">
        <v>205.99005362</v>
      </c>
      <c r="R96" s="143">
        <v>184.75730075000001</v>
      </c>
      <c r="S96" s="143">
        <v>158.23983594000001</v>
      </c>
      <c r="T96" s="143">
        <v>106.11714130999999</v>
      </c>
      <c r="U96" s="143">
        <v>123.86975259</v>
      </c>
      <c r="V96" s="143">
        <v>115.51681504</v>
      </c>
      <c r="W96" s="143">
        <v>81.324717519999993</v>
      </c>
      <c r="X96" s="143">
        <v>24.572952709999999</v>
      </c>
      <c r="Y96" s="138"/>
      <c r="Z96" s="72"/>
      <c r="AA96" s="72"/>
    </row>
    <row r="97" spans="2:36" ht="12.75" x14ac:dyDescent="0.2">
      <c r="B97" s="146"/>
      <c r="C97" s="164"/>
      <c r="D97" s="147" t="s">
        <v>280</v>
      </c>
      <c r="E97" s="82" t="s">
        <v>176</v>
      </c>
      <c r="F97" s="143">
        <v>27.624211819999999</v>
      </c>
      <c r="G97" s="143">
        <v>56.736186799999999</v>
      </c>
      <c r="H97" s="143">
        <v>74.902610879999997</v>
      </c>
      <c r="I97" s="143">
        <v>70.611514769999999</v>
      </c>
      <c r="J97" s="143">
        <v>70.772174070000005</v>
      </c>
      <c r="K97" s="143">
        <v>80.123014429999998</v>
      </c>
      <c r="L97" s="143">
        <v>93.822637950000001</v>
      </c>
      <c r="M97" s="143">
        <v>84.172543989999994</v>
      </c>
      <c r="N97" s="143">
        <v>99.669208789999999</v>
      </c>
      <c r="O97" s="143">
        <v>158.27900721</v>
      </c>
      <c r="P97" s="143">
        <v>169.02717071999999</v>
      </c>
      <c r="Q97" s="143">
        <v>225.23217095999999</v>
      </c>
      <c r="R97" s="143">
        <v>261.65765517</v>
      </c>
      <c r="S97" s="143">
        <v>205.98998652</v>
      </c>
      <c r="T97" s="143">
        <v>200.35061129000002</v>
      </c>
      <c r="U97" s="143">
        <v>196.30908305000003</v>
      </c>
      <c r="V97" s="143">
        <v>182.19947818</v>
      </c>
      <c r="W97" s="143">
        <v>167.53249381999998</v>
      </c>
      <c r="X97" s="143">
        <v>208.10955862999998</v>
      </c>
      <c r="Y97" s="534"/>
      <c r="Z97" s="72"/>
      <c r="AA97" s="72"/>
    </row>
    <row r="98" spans="2:36" ht="12.75" x14ac:dyDescent="0.2">
      <c r="B98" s="146"/>
      <c r="C98" s="164"/>
      <c r="D98" s="147" t="s">
        <v>281</v>
      </c>
      <c r="E98" s="82" t="s">
        <v>141</v>
      </c>
      <c r="F98" s="143">
        <v>6.3121694399999999</v>
      </c>
      <c r="G98" s="143">
        <v>19.52383038</v>
      </c>
      <c r="H98" s="143">
        <v>26.993192180000001</v>
      </c>
      <c r="I98" s="143">
        <v>36.121456129999999</v>
      </c>
      <c r="J98" s="143">
        <v>34.584429749999998</v>
      </c>
      <c r="K98" s="143">
        <v>38.768620439999999</v>
      </c>
      <c r="L98" s="143">
        <v>44.730859019999997</v>
      </c>
      <c r="M98" s="143">
        <v>44.142549189999997</v>
      </c>
      <c r="N98" s="143">
        <v>49.257036749999997</v>
      </c>
      <c r="O98" s="143">
        <v>54.622575599999998</v>
      </c>
      <c r="P98" s="143">
        <v>906.71735043000001</v>
      </c>
      <c r="Q98" s="143">
        <v>1008.37022431</v>
      </c>
      <c r="R98" s="143">
        <v>980.76612954999996</v>
      </c>
      <c r="S98" s="143">
        <v>1061.8762515000001</v>
      </c>
      <c r="T98" s="143">
        <v>1224.9716362500001</v>
      </c>
      <c r="U98" s="143">
        <v>1133.3481563799999</v>
      </c>
      <c r="V98" s="143">
        <v>1084.13307267</v>
      </c>
      <c r="W98" s="143">
        <v>1061.3353174699998</v>
      </c>
      <c r="X98" s="143">
        <v>885.14324380999994</v>
      </c>
      <c r="Y98" s="138"/>
      <c r="Z98" s="72"/>
      <c r="AA98" s="72"/>
    </row>
    <row r="99" spans="2:36" ht="12.75" x14ac:dyDescent="0.2">
      <c r="B99" s="146"/>
      <c r="C99" s="164"/>
      <c r="D99" s="147" t="s">
        <v>282</v>
      </c>
      <c r="E99" s="82" t="s">
        <v>173</v>
      </c>
      <c r="F99" s="143">
        <v>77.975968719999997</v>
      </c>
      <c r="G99" s="143">
        <v>1.6282325799999999</v>
      </c>
      <c r="H99" s="143">
        <v>0.36161778999999999</v>
      </c>
      <c r="I99" s="143">
        <v>1.3501844000000001</v>
      </c>
      <c r="J99" s="143">
        <v>0.42901892000000003</v>
      </c>
      <c r="K99" s="143">
        <v>0.66673015999999996</v>
      </c>
      <c r="L99" s="143">
        <v>0.98911389000000005</v>
      </c>
      <c r="M99" s="143">
        <v>0.71718446999999996</v>
      </c>
      <c r="N99" s="143">
        <v>4.2719266899999999</v>
      </c>
      <c r="O99" s="143">
        <v>1.3025308200000001</v>
      </c>
      <c r="P99" s="143">
        <v>0.54429358999999999</v>
      </c>
      <c r="Q99" s="143">
        <v>5.4276877700000004</v>
      </c>
      <c r="R99" s="143">
        <v>3.3569929999999998E-2</v>
      </c>
      <c r="S99" s="143">
        <v>3.2435659999999998E-2</v>
      </c>
      <c r="T99" s="143">
        <v>2.2871530000000001E-2</v>
      </c>
      <c r="U99" s="143">
        <v>11.611953489999999</v>
      </c>
      <c r="V99" s="143">
        <v>0.1232444</v>
      </c>
      <c r="W99" s="143">
        <v>0.83040269</v>
      </c>
      <c r="X99" s="143">
        <v>1.0860513999999999</v>
      </c>
      <c r="Y99" s="138"/>
      <c r="Z99" s="72"/>
      <c r="AA99" s="72"/>
    </row>
    <row r="100" spans="2:36" ht="12.75" x14ac:dyDescent="0.2">
      <c r="B100" s="146"/>
      <c r="C100" s="164"/>
      <c r="D100" s="147" t="s">
        <v>283</v>
      </c>
      <c r="E100" s="82" t="s">
        <v>289</v>
      </c>
      <c r="F100" s="143">
        <v>0</v>
      </c>
      <c r="G100" s="143">
        <v>0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>
        <v>53.503985929999999</v>
      </c>
      <c r="N100" s="143">
        <v>4.3180503400000001</v>
      </c>
      <c r="O100" s="143">
        <v>3.7066052799999998</v>
      </c>
      <c r="P100" s="143">
        <v>4.0762112699999999</v>
      </c>
      <c r="Q100" s="143">
        <v>4.1766320199999996</v>
      </c>
      <c r="R100" s="143">
        <v>621.55282665000004</v>
      </c>
      <c r="S100" s="143">
        <v>311.13715323000002</v>
      </c>
      <c r="T100" s="143">
        <v>149.86638554999999</v>
      </c>
      <c r="U100" s="143">
        <v>157.46799526000001</v>
      </c>
      <c r="V100" s="143">
        <v>2035.63813465</v>
      </c>
      <c r="W100" s="143">
        <v>320.48712818000001</v>
      </c>
      <c r="X100" s="143">
        <v>325.71967589000002</v>
      </c>
      <c r="Y100" s="138"/>
      <c r="Z100" s="72"/>
      <c r="AA100" s="72"/>
    </row>
    <row r="101" spans="2:36" ht="12.75" x14ac:dyDescent="0.2">
      <c r="B101" s="146"/>
      <c r="C101" s="164"/>
      <c r="D101" s="147" t="s">
        <v>284</v>
      </c>
      <c r="E101" s="82" t="s">
        <v>290</v>
      </c>
      <c r="F101" s="143">
        <v>0.91257929999999998</v>
      </c>
      <c r="G101" s="143">
        <v>0.50384319</v>
      </c>
      <c r="H101" s="143">
        <v>0.10749796</v>
      </c>
      <c r="I101" s="143">
        <v>0.37222656999999998</v>
      </c>
      <c r="J101" s="143">
        <v>0.42455970999999998</v>
      </c>
      <c r="K101" s="143">
        <v>0.48594165</v>
      </c>
      <c r="L101" s="143">
        <v>0.56116173000000003</v>
      </c>
      <c r="M101" s="143">
        <v>0.59755877999999996</v>
      </c>
      <c r="N101" s="143">
        <v>0.65833750000000002</v>
      </c>
      <c r="O101" s="143">
        <v>0.75532465000000004</v>
      </c>
      <c r="P101" s="143">
        <v>0.64819019</v>
      </c>
      <c r="Q101" s="143">
        <v>4.1842242599999997</v>
      </c>
      <c r="R101" s="143">
        <v>2.5432987100000002</v>
      </c>
      <c r="S101" s="143">
        <v>0.64740275999999997</v>
      </c>
      <c r="T101" s="143">
        <v>0.49815105999999998</v>
      </c>
      <c r="U101" s="143">
        <v>0.57924967000000005</v>
      </c>
      <c r="V101" s="143">
        <v>0.50194714000000007</v>
      </c>
      <c r="W101" s="143">
        <v>0.72502760999999993</v>
      </c>
      <c r="X101" s="143">
        <v>0.43742030999999998</v>
      </c>
      <c r="Y101" s="138"/>
      <c r="Z101" s="72"/>
      <c r="AA101" s="72"/>
    </row>
    <row r="102" spans="2:36" ht="13.5" thickBot="1" x14ac:dyDescent="0.25">
      <c r="B102" s="146"/>
      <c r="C102" s="331"/>
      <c r="D102" s="167" t="s">
        <v>288</v>
      </c>
      <c r="E102" s="156" t="s">
        <v>291</v>
      </c>
      <c r="F102" s="157">
        <v>0</v>
      </c>
      <c r="G102" s="157">
        <v>0.72749635999999995</v>
      </c>
      <c r="H102" s="157">
        <v>0.26609337</v>
      </c>
      <c r="I102" s="157">
        <v>0.32591758999999998</v>
      </c>
      <c r="J102" s="157">
        <v>0.17805987000000001</v>
      </c>
      <c r="K102" s="157">
        <v>8.8612129999999997E-2</v>
      </c>
      <c r="L102" s="157">
        <v>5.9395999999999997E-3</v>
      </c>
      <c r="M102" s="157">
        <v>1.0000000000000001E-5</v>
      </c>
      <c r="N102" s="157">
        <v>-2.3968499999999998E-3</v>
      </c>
      <c r="O102" s="157">
        <v>6.6438000000000001E-4</v>
      </c>
      <c r="P102" s="157">
        <v>1.4E-3</v>
      </c>
      <c r="Q102" s="157">
        <v>0</v>
      </c>
      <c r="R102" s="157">
        <v>3.84747E-3</v>
      </c>
      <c r="S102" s="157">
        <v>-6.1477000000000005E-4</v>
      </c>
      <c r="T102" s="157">
        <v>0</v>
      </c>
      <c r="U102" s="157">
        <v>0</v>
      </c>
      <c r="V102" s="157">
        <v>0</v>
      </c>
      <c r="W102" s="157">
        <v>0</v>
      </c>
      <c r="X102" s="157">
        <v>0</v>
      </c>
      <c r="Y102" s="138"/>
      <c r="Z102" s="72"/>
      <c r="AA102" s="72"/>
    </row>
    <row r="103" spans="2:36" ht="15" customHeight="1" x14ac:dyDescent="0.2">
      <c r="B103" s="146"/>
      <c r="C103" s="164"/>
      <c r="D103" s="147"/>
      <c r="E103" s="170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38"/>
      <c r="X103" s="138"/>
      <c r="Y103" s="138"/>
      <c r="Z103" s="72"/>
      <c r="AA103" s="72"/>
    </row>
    <row r="104" spans="2:36" ht="12.75" x14ac:dyDescent="0.2">
      <c r="B104" s="610" t="s">
        <v>122</v>
      </c>
      <c r="C104" s="610"/>
      <c r="D104" s="610"/>
      <c r="E104" s="610"/>
      <c r="F104" s="610"/>
      <c r="G104" s="610"/>
      <c r="H104" s="610"/>
      <c r="I104" s="610"/>
      <c r="J104" s="610"/>
      <c r="K104" s="610"/>
      <c r="L104" s="610"/>
      <c r="M104" s="610"/>
      <c r="N104" s="610"/>
      <c r="O104" s="610"/>
      <c r="P104" s="610"/>
      <c r="Q104" s="610"/>
      <c r="R104" s="610"/>
      <c r="S104" s="610"/>
      <c r="T104" s="610"/>
      <c r="U104" s="610"/>
      <c r="V104" s="610"/>
      <c r="W104" s="610"/>
      <c r="X104" s="138"/>
      <c r="Y104" s="138"/>
      <c r="Z104" s="72"/>
      <c r="AA104" s="72"/>
    </row>
    <row r="105" spans="2:36" ht="12.75" x14ac:dyDescent="0.2">
      <c r="B105" s="611" t="s">
        <v>376</v>
      </c>
      <c r="C105" s="611"/>
      <c r="D105" s="611"/>
      <c r="E105" s="611"/>
      <c r="F105" s="611"/>
      <c r="G105" s="611"/>
      <c r="H105" s="611"/>
      <c r="I105" s="611"/>
      <c r="J105" s="611"/>
      <c r="K105" s="611"/>
      <c r="L105" s="611"/>
      <c r="M105" s="611"/>
      <c r="N105" s="611"/>
      <c r="O105" s="611"/>
      <c r="P105" s="611"/>
      <c r="Q105" s="611"/>
      <c r="R105" s="611"/>
      <c r="S105" s="611"/>
      <c r="T105" s="611"/>
      <c r="U105" s="611"/>
      <c r="V105" s="611"/>
      <c r="W105" s="611"/>
      <c r="X105" s="138"/>
      <c r="Y105" s="138"/>
      <c r="Z105" s="72"/>
      <c r="AA105" s="72"/>
    </row>
    <row r="106" spans="2:36" s="66" customFormat="1" ht="21" customHeight="1" thickBot="1" x14ac:dyDescent="0.25">
      <c r="B106" s="65"/>
      <c r="C106" s="65"/>
      <c r="D106" s="65"/>
      <c r="E106" s="168"/>
      <c r="O106" s="371"/>
      <c r="Q106" s="371" t="s">
        <v>1</v>
      </c>
      <c r="T106" s="371"/>
      <c r="V106" s="371"/>
      <c r="W106" s="371"/>
      <c r="X106" s="371" t="s">
        <v>1</v>
      </c>
      <c r="Y106" s="121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</row>
    <row r="107" spans="2:36" ht="16.5" customHeight="1" x14ac:dyDescent="0.2">
      <c r="B107" s="332" t="s">
        <v>19</v>
      </c>
      <c r="C107" s="332"/>
      <c r="D107" s="332"/>
      <c r="E107" s="332"/>
      <c r="F107" s="333">
        <v>2002</v>
      </c>
      <c r="G107" s="333">
        <v>2003</v>
      </c>
      <c r="H107" s="333">
        <v>2004</v>
      </c>
      <c r="I107" s="333">
        <v>2005</v>
      </c>
      <c r="J107" s="333">
        <v>2006</v>
      </c>
      <c r="K107" s="333">
        <v>2007</v>
      </c>
      <c r="L107" s="333">
        <v>2008</v>
      </c>
      <c r="M107" s="333">
        <v>2009</v>
      </c>
      <c r="N107" s="333">
        <v>2010</v>
      </c>
      <c r="O107" s="333">
        <v>2011</v>
      </c>
      <c r="P107" s="333">
        <v>2012</v>
      </c>
      <c r="Q107" s="333">
        <v>2013</v>
      </c>
      <c r="R107" s="333">
        <v>2014</v>
      </c>
      <c r="S107" s="333">
        <v>2015</v>
      </c>
      <c r="T107" s="333">
        <v>2016</v>
      </c>
      <c r="U107" s="333">
        <v>2017</v>
      </c>
      <c r="V107" s="333">
        <v>2018</v>
      </c>
      <c r="W107" s="333">
        <v>2019</v>
      </c>
      <c r="X107" s="333">
        <v>2020</v>
      </c>
      <c r="Y107" s="72"/>
      <c r="Z107" s="72"/>
    </row>
    <row r="108" spans="2:36" x14ac:dyDescent="0.2">
      <c r="B108" s="135">
        <v>5000</v>
      </c>
      <c r="C108" s="135"/>
      <c r="D108" s="136"/>
      <c r="E108" s="85" t="s">
        <v>102</v>
      </c>
      <c r="F108" s="137">
        <v>24261.587542869998</v>
      </c>
      <c r="G108" s="137">
        <v>27406.32283619</v>
      </c>
      <c r="H108" s="137">
        <v>31626.570220909998</v>
      </c>
      <c r="I108" s="137">
        <v>34967.363207310002</v>
      </c>
      <c r="J108" s="137">
        <v>38677.009375360001</v>
      </c>
      <c r="K108" s="137">
        <v>44140.363510160001</v>
      </c>
      <c r="L108" s="137">
        <v>21143.287105989999</v>
      </c>
      <c r="M108" s="137">
        <v>19205.906223432085</v>
      </c>
      <c r="N108" s="137">
        <v>26559.212467732563</v>
      </c>
      <c r="O108" s="137">
        <v>32081.381170772824</v>
      </c>
      <c r="P108" s="137">
        <v>30746.814405680001</v>
      </c>
      <c r="Q108" s="137">
        <v>29162.894054070002</v>
      </c>
      <c r="R108" s="137">
        <v>29819.439684740002</v>
      </c>
      <c r="S108" s="137">
        <v>34686.297131769999</v>
      </c>
      <c r="T108" s="137">
        <v>33644.912689600002</v>
      </c>
      <c r="U108" s="137">
        <v>34683.108284540001</v>
      </c>
      <c r="V108" s="137">
        <v>36617.971070629996</v>
      </c>
      <c r="W108" s="137">
        <v>40911.056323239995</v>
      </c>
      <c r="X108" s="137">
        <v>21948.343638210001</v>
      </c>
      <c r="Y108" s="72"/>
      <c r="Z108" s="72"/>
    </row>
    <row r="109" spans="2:36" ht="12.75" x14ac:dyDescent="0.2">
      <c r="B109" s="169"/>
      <c r="C109" s="148">
        <v>5100</v>
      </c>
      <c r="D109" s="139"/>
      <c r="E109" s="145" t="s">
        <v>318</v>
      </c>
      <c r="F109" s="141">
        <v>20268.06066811</v>
      </c>
      <c r="G109" s="141">
        <v>22985.38939937</v>
      </c>
      <c r="H109" s="141">
        <v>26393.98384506</v>
      </c>
      <c r="I109" s="141">
        <v>29000.998360959999</v>
      </c>
      <c r="J109" s="141">
        <v>31937.225994529999</v>
      </c>
      <c r="K109" s="141">
        <v>36322.62165406</v>
      </c>
      <c r="L109" s="141">
        <v>974.80562713999996</v>
      </c>
      <c r="M109" s="141">
        <v>-29.189835113114899</v>
      </c>
      <c r="N109" s="141">
        <v>-12.111602393036</v>
      </c>
      <c r="O109" s="141">
        <v>82.471011647725007</v>
      </c>
      <c r="P109" s="141">
        <v>-254.72735999</v>
      </c>
      <c r="Q109" s="141">
        <v>-254.46971246000001</v>
      </c>
      <c r="R109" s="141">
        <v>63.2875643</v>
      </c>
      <c r="S109" s="141">
        <v>5.2483272000000003</v>
      </c>
      <c r="T109" s="141">
        <v>0.19122411</v>
      </c>
      <c r="U109" s="141">
        <v>22.62248263</v>
      </c>
      <c r="V109" s="141">
        <v>2.8284471799999999</v>
      </c>
      <c r="W109" s="141">
        <v>-33.976383839999997</v>
      </c>
      <c r="X109" s="141">
        <v>-0.86368621999999973</v>
      </c>
      <c r="Y109" s="138"/>
      <c r="Z109" s="72"/>
      <c r="AA109" s="72"/>
    </row>
    <row r="110" spans="2:36" ht="12.75" x14ac:dyDescent="0.2">
      <c r="B110" s="146"/>
      <c r="C110" s="146"/>
      <c r="D110" s="147" t="s">
        <v>108</v>
      </c>
      <c r="E110" s="170" t="s">
        <v>147</v>
      </c>
      <c r="F110" s="171">
        <v>20268.06066811</v>
      </c>
      <c r="G110" s="171">
        <v>22985.38939937</v>
      </c>
      <c r="H110" s="171">
        <v>26393.98384506</v>
      </c>
      <c r="I110" s="171">
        <v>29000.998360959999</v>
      </c>
      <c r="J110" s="171">
        <v>31937.225994529999</v>
      </c>
      <c r="K110" s="171">
        <v>36322.62165406</v>
      </c>
      <c r="L110" s="171">
        <v>974.80562713999996</v>
      </c>
      <c r="M110" s="171">
        <v>-29.189835113114899</v>
      </c>
      <c r="N110" s="171">
        <v>-12.111602393036</v>
      </c>
      <c r="O110" s="143">
        <v>82.471011647725007</v>
      </c>
      <c r="P110" s="143">
        <v>-254.72735999</v>
      </c>
      <c r="Q110" s="143">
        <v>-254.46971246000001</v>
      </c>
      <c r="R110" s="143">
        <v>63.2875643</v>
      </c>
      <c r="S110" s="143">
        <v>5.2483272000000003</v>
      </c>
      <c r="T110" s="143">
        <v>0.19122411</v>
      </c>
      <c r="U110" s="143">
        <v>22.62248263</v>
      </c>
      <c r="V110" s="143">
        <v>2.8284471799999999</v>
      </c>
      <c r="W110" s="143">
        <v>-33.976383839999997</v>
      </c>
      <c r="X110" s="143">
        <v>-0.86368621999999973</v>
      </c>
      <c r="Y110" s="138"/>
      <c r="Z110" s="72"/>
      <c r="AA110" s="72"/>
    </row>
    <row r="111" spans="2:36" ht="12.75" x14ac:dyDescent="0.2">
      <c r="B111" s="169"/>
      <c r="C111" s="148">
        <v>5200</v>
      </c>
      <c r="D111" s="139"/>
      <c r="E111" s="145" t="s">
        <v>5</v>
      </c>
      <c r="F111" s="141">
        <v>3993.5268747599998</v>
      </c>
      <c r="G111" s="141">
        <v>4420.9334368199998</v>
      </c>
      <c r="H111" s="141">
        <v>5232.58637585</v>
      </c>
      <c r="I111" s="141">
        <v>5966.3648463500003</v>
      </c>
      <c r="J111" s="141">
        <v>6739.7833808300002</v>
      </c>
      <c r="K111" s="141">
        <v>7817.7418561000004</v>
      </c>
      <c r="L111" s="141">
        <v>20168.481478850001</v>
      </c>
      <c r="M111" s="141">
        <v>19235.096058545201</v>
      </c>
      <c r="N111" s="141">
        <v>26571.3240701256</v>
      </c>
      <c r="O111" s="141">
        <v>31998.910159125098</v>
      </c>
      <c r="P111" s="141">
        <v>31001.541765670001</v>
      </c>
      <c r="Q111" s="141">
        <v>29417.363766530001</v>
      </c>
      <c r="R111" s="141">
        <v>29756.152120440001</v>
      </c>
      <c r="S111" s="141">
        <v>34681.048804569997</v>
      </c>
      <c r="T111" s="141">
        <v>33644.721465490002</v>
      </c>
      <c r="U111" s="141">
        <v>34660.485801909999</v>
      </c>
      <c r="V111" s="141">
        <v>36615.142623449996</v>
      </c>
      <c r="W111" s="141">
        <v>40945.032707079998</v>
      </c>
      <c r="X111" s="141">
        <v>21949.207324430001</v>
      </c>
      <c r="Y111" s="138"/>
      <c r="Z111" s="72"/>
      <c r="AA111" s="72"/>
    </row>
    <row r="112" spans="2:36" ht="16.5" customHeight="1" x14ac:dyDescent="0.2">
      <c r="B112" s="146"/>
      <c r="C112" s="146"/>
      <c r="D112" s="147" t="s">
        <v>109</v>
      </c>
      <c r="E112" s="170" t="s">
        <v>74</v>
      </c>
      <c r="F112" s="171">
        <v>3993.5268747599998</v>
      </c>
      <c r="G112" s="171">
        <v>4420.9334368199998</v>
      </c>
      <c r="H112" s="171">
        <v>5232.58637585</v>
      </c>
      <c r="I112" s="171">
        <v>5966.3648463500003</v>
      </c>
      <c r="J112" s="171">
        <v>6739.7833808300002</v>
      </c>
      <c r="K112" s="171">
        <v>7817.7418561000004</v>
      </c>
      <c r="L112" s="171">
        <v>20168.481478850001</v>
      </c>
      <c r="M112" s="171">
        <v>19235.096058545201</v>
      </c>
      <c r="N112" s="171">
        <v>26571.3240701256</v>
      </c>
      <c r="O112" s="143">
        <v>31998.910159125098</v>
      </c>
      <c r="P112" s="143">
        <v>31001.541765670001</v>
      </c>
      <c r="Q112" s="143">
        <v>29417.363766530001</v>
      </c>
      <c r="R112" s="143">
        <v>29756.152120440001</v>
      </c>
      <c r="S112" s="143">
        <v>34681.048804569997</v>
      </c>
      <c r="T112" s="143">
        <v>33644.721465490002</v>
      </c>
      <c r="U112" s="143">
        <v>34660.485801909999</v>
      </c>
      <c r="V112" s="143">
        <v>36615.142623449996</v>
      </c>
      <c r="W112" s="143">
        <v>40945.032707079998</v>
      </c>
      <c r="X112" s="143">
        <v>21949.207324430001</v>
      </c>
      <c r="Y112" s="138"/>
      <c r="Z112" s="72"/>
      <c r="AA112" s="72"/>
    </row>
    <row r="113" spans="2:27" ht="12.75" x14ac:dyDescent="0.2">
      <c r="B113" s="172">
        <v>9000</v>
      </c>
      <c r="C113" s="172"/>
      <c r="D113" s="173"/>
      <c r="E113" s="174" t="s">
        <v>17</v>
      </c>
      <c r="F113" s="137">
        <v>891.22342651999998</v>
      </c>
      <c r="G113" s="137">
        <v>147.56526886</v>
      </c>
      <c r="H113" s="137">
        <v>147.71330343999998</v>
      </c>
      <c r="I113" s="137">
        <v>521.05591102000005</v>
      </c>
      <c r="J113" s="137">
        <v>364.72975035000002</v>
      </c>
      <c r="K113" s="137">
        <v>1626.7556292300001</v>
      </c>
      <c r="L113" s="137">
        <v>-972.30281894000007</v>
      </c>
      <c r="M113" s="137">
        <v>-1288.7339261300001</v>
      </c>
      <c r="N113" s="137">
        <v>981.37688634999995</v>
      </c>
      <c r="O113" s="137">
        <v>376.62708090000007</v>
      </c>
      <c r="P113" s="137">
        <v>-411.52508220999999</v>
      </c>
      <c r="Q113" s="137">
        <v>597.76103154999998</v>
      </c>
      <c r="R113" s="137">
        <v>171.56244694000003</v>
      </c>
      <c r="S113" s="137">
        <v>-464.29613400000005</v>
      </c>
      <c r="T113" s="137">
        <v>157.29568419</v>
      </c>
      <c r="U113" s="137">
        <v>238.78539305000001</v>
      </c>
      <c r="V113" s="137">
        <v>288.46329966999997</v>
      </c>
      <c r="W113" s="137">
        <v>26.389966710000003</v>
      </c>
      <c r="X113" s="137">
        <v>16.079074840000004</v>
      </c>
      <c r="Y113" s="138"/>
      <c r="Z113" s="72"/>
      <c r="AA113" s="72"/>
    </row>
    <row r="114" spans="2:27" ht="12.75" x14ac:dyDescent="0.2">
      <c r="B114" s="152"/>
      <c r="C114" s="169"/>
      <c r="D114" s="152" t="s">
        <v>115</v>
      </c>
      <c r="E114" s="170" t="s">
        <v>293</v>
      </c>
      <c r="F114" s="171">
        <v>504.05544542000001</v>
      </c>
      <c r="G114" s="171">
        <v>51.407739280000001</v>
      </c>
      <c r="H114" s="171">
        <v>102.22681343000001</v>
      </c>
      <c r="I114" s="171">
        <v>273.85272987000002</v>
      </c>
      <c r="J114" s="171">
        <v>308.35264898999998</v>
      </c>
      <c r="K114" s="171">
        <v>1553.99431366</v>
      </c>
      <c r="L114" s="171">
        <v>-1049.9152483800001</v>
      </c>
      <c r="M114" s="171">
        <v>-1338.79477363</v>
      </c>
      <c r="N114" s="171">
        <v>107.81235967000001</v>
      </c>
      <c r="O114" s="143">
        <v>324.77031661000001</v>
      </c>
      <c r="P114" s="143">
        <v>-480.31931691</v>
      </c>
      <c r="Q114" s="143">
        <v>579.19084889999999</v>
      </c>
      <c r="R114" s="143">
        <v>144.97922937000001</v>
      </c>
      <c r="S114" s="143">
        <v>-490.40126334000001</v>
      </c>
      <c r="T114" s="143">
        <v>0.93066926000000005</v>
      </c>
      <c r="U114" s="143">
        <v>0</v>
      </c>
      <c r="V114" s="143">
        <v>0.37652662999999997</v>
      </c>
      <c r="W114" s="143">
        <v>5.0451629999999997E-2</v>
      </c>
      <c r="X114" s="143">
        <v>-7.9853253099999986</v>
      </c>
      <c r="Y114" s="138"/>
      <c r="Z114" s="72"/>
      <c r="AA114" s="72"/>
    </row>
    <row r="115" spans="2:27" s="134" customFormat="1" ht="12.75" x14ac:dyDescent="0.2">
      <c r="B115" s="152"/>
      <c r="C115" s="169"/>
      <c r="D115" s="152" t="s">
        <v>116</v>
      </c>
      <c r="E115" s="170" t="s">
        <v>177</v>
      </c>
      <c r="F115" s="171">
        <v>6.9644165500000002</v>
      </c>
      <c r="G115" s="171">
        <v>14.63668221</v>
      </c>
      <c r="H115" s="171">
        <v>6.2030355500000001</v>
      </c>
      <c r="I115" s="171">
        <v>0.18524980999999999</v>
      </c>
      <c r="J115" s="171">
        <v>0.33411718000000001</v>
      </c>
      <c r="K115" s="171">
        <v>0.66895090000000001</v>
      </c>
      <c r="L115" s="171">
        <v>0.14911018000000001</v>
      </c>
      <c r="M115" s="171">
        <v>2.6690099999999999E-3</v>
      </c>
      <c r="N115" s="171">
        <v>0</v>
      </c>
      <c r="O115" s="143">
        <v>0</v>
      </c>
      <c r="P115" s="143">
        <v>0</v>
      </c>
      <c r="Q115" s="143">
        <v>0</v>
      </c>
      <c r="R115" s="143">
        <v>0</v>
      </c>
      <c r="S115" s="143">
        <v>0</v>
      </c>
      <c r="T115" s="143">
        <v>0</v>
      </c>
      <c r="U115" s="143">
        <v>0</v>
      </c>
      <c r="V115" s="143">
        <v>0</v>
      </c>
      <c r="W115" s="143">
        <v>0</v>
      </c>
      <c r="X115" s="143">
        <v>0</v>
      </c>
      <c r="Y115" s="138"/>
      <c r="Z115" s="72"/>
      <c r="AA115" s="72"/>
    </row>
    <row r="116" spans="2:27" s="134" customFormat="1" ht="12.75" x14ac:dyDescent="0.2">
      <c r="B116" s="175"/>
      <c r="C116" s="176"/>
      <c r="D116" s="152" t="s">
        <v>117</v>
      </c>
      <c r="E116" s="170" t="s">
        <v>171</v>
      </c>
      <c r="F116" s="171">
        <v>195.20437942999999</v>
      </c>
      <c r="G116" s="171">
        <v>32.833030030000003</v>
      </c>
      <c r="H116" s="171">
        <v>3.4118803099999999</v>
      </c>
      <c r="I116" s="171">
        <v>21.432812859999999</v>
      </c>
      <c r="J116" s="171">
        <v>10.14905804</v>
      </c>
      <c r="K116" s="171">
        <v>19.223544050000001</v>
      </c>
      <c r="L116" s="171">
        <v>20.761490630000001</v>
      </c>
      <c r="M116" s="171">
        <v>1.29524572</v>
      </c>
      <c r="N116" s="171">
        <v>2.6274959299999998</v>
      </c>
      <c r="O116" s="143">
        <v>0.15363716999999999</v>
      </c>
      <c r="P116" s="143">
        <v>9.1787659999999993E-2</v>
      </c>
      <c r="Q116" s="143">
        <v>4.7158079999999998E-2</v>
      </c>
      <c r="R116" s="143">
        <v>6.4004359999999996E-2</v>
      </c>
      <c r="S116" s="143">
        <v>1.248137E-2</v>
      </c>
      <c r="T116" s="143">
        <v>0</v>
      </c>
      <c r="U116" s="143">
        <v>1.8580220000000001E-2</v>
      </c>
      <c r="V116" s="143">
        <v>7.4253000000000003E-4</v>
      </c>
      <c r="W116" s="143">
        <v>0</v>
      </c>
      <c r="X116" s="143">
        <v>0</v>
      </c>
      <c r="Y116" s="138"/>
      <c r="Z116" s="72"/>
      <c r="AA116" s="72"/>
    </row>
    <row r="117" spans="2:27" s="134" customFormat="1" ht="12.75" x14ac:dyDescent="0.2">
      <c r="B117" s="175"/>
      <c r="C117" s="176"/>
      <c r="D117" s="152" t="s">
        <v>68</v>
      </c>
      <c r="E117" s="170" t="s">
        <v>146</v>
      </c>
      <c r="F117" s="171">
        <v>136.91860878</v>
      </c>
      <c r="G117" s="171">
        <v>22.913255020000001</v>
      </c>
      <c r="H117" s="171">
        <v>2.2745898100000002</v>
      </c>
      <c r="I117" s="171">
        <v>14.288543750000001</v>
      </c>
      <c r="J117" s="171">
        <v>6.7660401999999999</v>
      </c>
      <c r="K117" s="171">
        <v>12.8156976</v>
      </c>
      <c r="L117" s="171">
        <v>13.84099542</v>
      </c>
      <c r="M117" s="171">
        <v>0.86349803999999997</v>
      </c>
      <c r="N117" s="171">
        <v>1.7516647000000001</v>
      </c>
      <c r="O117" s="143">
        <v>0.10242548</v>
      </c>
      <c r="P117" s="143">
        <v>6.1192219999999999E-2</v>
      </c>
      <c r="Q117" s="143">
        <v>3.143907E-2</v>
      </c>
      <c r="R117" s="143">
        <v>4.2669829999999999E-2</v>
      </c>
      <c r="S117" s="143">
        <v>8.3210200000000002E-3</v>
      </c>
      <c r="T117" s="143">
        <v>0</v>
      </c>
      <c r="U117" s="143">
        <v>1.238683E-2</v>
      </c>
      <c r="V117" s="143">
        <v>4.9503000000000004E-4</v>
      </c>
      <c r="W117" s="143">
        <v>0</v>
      </c>
      <c r="X117" s="143">
        <v>0</v>
      </c>
      <c r="Y117" s="138"/>
      <c r="Z117" s="72"/>
      <c r="AA117" s="72"/>
    </row>
    <row r="118" spans="2:27" s="134" customFormat="1" ht="12.75" x14ac:dyDescent="0.2">
      <c r="B118" s="175"/>
      <c r="C118" s="176"/>
      <c r="D118" s="152" t="s">
        <v>118</v>
      </c>
      <c r="E118" s="170" t="s">
        <v>267</v>
      </c>
      <c r="F118" s="171">
        <v>0</v>
      </c>
      <c r="G118" s="171">
        <v>0</v>
      </c>
      <c r="H118" s="171">
        <v>0</v>
      </c>
      <c r="I118" s="171">
        <v>0</v>
      </c>
      <c r="J118" s="171">
        <v>0</v>
      </c>
      <c r="K118" s="171">
        <v>0</v>
      </c>
      <c r="L118" s="171">
        <v>0</v>
      </c>
      <c r="M118" s="171">
        <v>0</v>
      </c>
      <c r="N118" s="171">
        <v>0</v>
      </c>
      <c r="O118" s="143">
        <v>0</v>
      </c>
      <c r="P118" s="143">
        <v>0</v>
      </c>
      <c r="Q118" s="143">
        <v>0</v>
      </c>
      <c r="R118" s="143">
        <v>0</v>
      </c>
      <c r="S118" s="143">
        <v>0</v>
      </c>
      <c r="T118" s="143">
        <v>0</v>
      </c>
      <c r="U118" s="143">
        <v>0</v>
      </c>
      <c r="V118" s="143">
        <v>0</v>
      </c>
      <c r="W118" s="143">
        <v>0</v>
      </c>
      <c r="X118" s="143">
        <v>0</v>
      </c>
      <c r="Y118" s="138"/>
      <c r="Z118" s="72"/>
      <c r="AA118" s="72"/>
    </row>
    <row r="119" spans="2:27" s="134" customFormat="1" ht="12.75" x14ac:dyDescent="0.2">
      <c r="B119" s="175"/>
      <c r="C119" s="176"/>
      <c r="D119" s="152" t="s">
        <v>119</v>
      </c>
      <c r="E119" s="170" t="s">
        <v>127</v>
      </c>
      <c r="F119" s="171">
        <v>0</v>
      </c>
      <c r="G119" s="171">
        <v>0</v>
      </c>
      <c r="H119" s="171">
        <v>0</v>
      </c>
      <c r="I119" s="171">
        <v>0</v>
      </c>
      <c r="J119" s="171">
        <v>0</v>
      </c>
      <c r="K119" s="171">
        <v>0</v>
      </c>
      <c r="L119" s="171">
        <v>0</v>
      </c>
      <c r="M119" s="171">
        <v>0</v>
      </c>
      <c r="N119" s="171">
        <v>0</v>
      </c>
      <c r="O119" s="143">
        <v>0</v>
      </c>
      <c r="P119" s="143">
        <v>0</v>
      </c>
      <c r="Q119" s="143">
        <v>0</v>
      </c>
      <c r="R119" s="143">
        <v>0</v>
      </c>
      <c r="S119" s="143">
        <v>0</v>
      </c>
      <c r="T119" s="143">
        <v>0</v>
      </c>
      <c r="U119" s="143">
        <v>0</v>
      </c>
      <c r="V119" s="143">
        <v>0</v>
      </c>
      <c r="W119" s="143">
        <v>0</v>
      </c>
      <c r="X119" s="143">
        <v>0</v>
      </c>
      <c r="Y119" s="138"/>
      <c r="Z119" s="72"/>
      <c r="AA119" s="72"/>
    </row>
    <row r="120" spans="2:27" s="134" customFormat="1" ht="12.75" x14ac:dyDescent="0.2">
      <c r="B120" s="175"/>
      <c r="C120" s="176"/>
      <c r="D120" s="152" t="s">
        <v>120</v>
      </c>
      <c r="E120" s="170" t="s">
        <v>128</v>
      </c>
      <c r="F120" s="171">
        <v>35.963648999999997</v>
      </c>
      <c r="G120" s="171">
        <v>18.437794719999999</v>
      </c>
      <c r="H120" s="171">
        <v>33.700914749999995</v>
      </c>
      <c r="I120" s="171">
        <v>45.642916909999997</v>
      </c>
      <c r="J120" s="171">
        <v>38.106489250000003</v>
      </c>
      <c r="K120" s="171">
        <v>39.691280650000003</v>
      </c>
      <c r="L120" s="171">
        <v>42.714546230000003</v>
      </c>
      <c r="M120" s="171">
        <v>47.856949919999998</v>
      </c>
      <c r="N120" s="171">
        <v>868.35417266000002</v>
      </c>
      <c r="O120" s="143">
        <v>51.5701714</v>
      </c>
      <c r="P120" s="143">
        <v>68.504698509999997</v>
      </c>
      <c r="Q120" s="143">
        <v>17.98108178</v>
      </c>
      <c r="R120" s="143">
        <v>25.02926793</v>
      </c>
      <c r="S120" s="143">
        <v>25.63391107</v>
      </c>
      <c r="T120" s="143">
        <v>33.302857320000001</v>
      </c>
      <c r="U120" s="143">
        <v>39.99071885</v>
      </c>
      <c r="V120" s="143">
        <v>25.847044390000001</v>
      </c>
      <c r="W120" s="143">
        <v>26.341681980000001</v>
      </c>
      <c r="X120" s="143">
        <v>24.003105170000001</v>
      </c>
      <c r="Y120" s="138"/>
      <c r="Z120" s="72"/>
      <c r="AA120" s="72"/>
    </row>
    <row r="121" spans="2:27" s="134" customFormat="1" ht="13.5" thickBot="1" x14ac:dyDescent="0.25">
      <c r="B121" s="177"/>
      <c r="C121" s="178"/>
      <c r="D121" s="179" t="s">
        <v>121</v>
      </c>
      <c r="E121" s="156" t="s">
        <v>296</v>
      </c>
      <c r="F121" s="157">
        <v>12.11692734</v>
      </c>
      <c r="G121" s="157">
        <v>7.3367675999999999</v>
      </c>
      <c r="H121" s="157">
        <v>-0.10393041</v>
      </c>
      <c r="I121" s="157">
        <v>165.65365782000001</v>
      </c>
      <c r="J121" s="157">
        <v>1.02139669</v>
      </c>
      <c r="K121" s="157">
        <v>0.36184237000000002</v>
      </c>
      <c r="L121" s="157">
        <v>0.14628698000000001</v>
      </c>
      <c r="M121" s="157">
        <v>4.2484809999999998E-2</v>
      </c>
      <c r="N121" s="157">
        <v>0.83119339000000003</v>
      </c>
      <c r="O121" s="157">
        <v>3.053024E-2</v>
      </c>
      <c r="P121" s="157">
        <v>0.13655630999999999</v>
      </c>
      <c r="Q121" s="157">
        <v>0.51050371999999999</v>
      </c>
      <c r="R121" s="157">
        <v>1.44727545</v>
      </c>
      <c r="S121" s="157">
        <v>0.45041587999999999</v>
      </c>
      <c r="T121" s="157">
        <v>123.06215761</v>
      </c>
      <c r="U121" s="157">
        <v>198.76370715000002</v>
      </c>
      <c r="V121" s="157">
        <v>262.23849108999997</v>
      </c>
      <c r="W121" s="157">
        <v>-2.1668999999999998E-3</v>
      </c>
      <c r="X121" s="157">
        <v>6.1294980000000013E-2</v>
      </c>
      <c r="Y121" s="138"/>
      <c r="Z121" s="72"/>
      <c r="AA121" s="72"/>
    </row>
    <row r="122" spans="2:27" s="134" customFormat="1" ht="12.75" x14ac:dyDescent="0.2">
      <c r="B122" s="180"/>
      <c r="C122" s="181"/>
      <c r="D122" s="152"/>
      <c r="E122" s="82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38"/>
      <c r="X122" s="138"/>
      <c r="Y122" s="138"/>
      <c r="Z122" s="72"/>
      <c r="AA122" s="72"/>
    </row>
    <row r="123" spans="2:27" x14ac:dyDescent="0.2">
      <c r="B123" s="182"/>
      <c r="C123" s="181"/>
      <c r="D123" s="152"/>
      <c r="E123" s="82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2:27" x14ac:dyDescent="0.2">
      <c r="B124" s="182"/>
    </row>
    <row r="125" spans="2:27" x14ac:dyDescent="0.2">
      <c r="B125" s="182"/>
    </row>
    <row r="126" spans="2:27" x14ac:dyDescent="0.2">
      <c r="B126" s="182"/>
    </row>
    <row r="127" spans="2:27" x14ac:dyDescent="0.2">
      <c r="B127" s="182"/>
    </row>
    <row r="128" spans="2:27" x14ac:dyDescent="0.2">
      <c r="B128" s="182"/>
    </row>
    <row r="129" spans="2:4" x14ac:dyDescent="0.2">
      <c r="B129" s="182"/>
    </row>
    <row r="130" spans="2:4" x14ac:dyDescent="0.2">
      <c r="B130" s="182"/>
    </row>
    <row r="131" spans="2:4" x14ac:dyDescent="0.2">
      <c r="B131" s="182"/>
      <c r="C131" s="64"/>
      <c r="D131" s="64"/>
    </row>
  </sheetData>
  <mergeCells count="6">
    <mergeCell ref="B105:W105"/>
    <mergeCell ref="B2:W2"/>
    <mergeCell ref="B3:W3"/>
    <mergeCell ref="B57:W57"/>
    <mergeCell ref="B58:W58"/>
    <mergeCell ref="B104:W104"/>
  </mergeCells>
  <phoneticPr fontId="0" type="noConversion"/>
  <printOptions horizont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4">
    <tabColor theme="0"/>
  </sheetPr>
  <dimension ref="A2:U13"/>
  <sheetViews>
    <sheetView showGridLines="0" workbookViewId="0">
      <selection activeCell="K13" sqref="K13"/>
    </sheetView>
  </sheetViews>
  <sheetFormatPr defaultRowHeight="12.75" x14ac:dyDescent="0.2"/>
  <cols>
    <col min="1" max="1" width="5.7109375" style="49" customWidth="1"/>
    <col min="2" max="2" width="9.7109375" style="49" customWidth="1"/>
    <col min="3" max="3" width="9.42578125" style="49" customWidth="1"/>
    <col min="4" max="5" width="9.140625" style="49" customWidth="1"/>
    <col min="6" max="8" width="7" style="49" customWidth="1"/>
    <col min="9" max="11" width="6.85546875" style="49" customWidth="1"/>
    <col min="12" max="18" width="6.85546875" style="49" bestFit="1" customWidth="1"/>
    <col min="19" max="21" width="6.85546875" style="49" customWidth="1"/>
    <col min="22" max="16384" width="9.140625" style="49"/>
  </cols>
  <sheetData>
    <row r="2" spans="1:21" x14ac:dyDescent="0.2">
      <c r="B2" s="567" t="s">
        <v>321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</row>
    <row r="3" spans="1:21" ht="25.5" customHeight="1" thickBot="1" x14ac:dyDescent="0.25">
      <c r="B3" s="566" t="s">
        <v>360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</row>
    <row r="4" spans="1:21" ht="25.5" customHeight="1" thickBot="1" x14ac:dyDescent="0.25">
      <c r="A4" s="50"/>
      <c r="B4" s="395" t="s">
        <v>114</v>
      </c>
      <c r="C4" s="389">
        <v>2002</v>
      </c>
      <c r="D4" s="389">
        <v>2003</v>
      </c>
      <c r="E4" s="389">
        <v>2004</v>
      </c>
      <c r="F4" s="389">
        <v>2005</v>
      </c>
      <c r="G4" s="389">
        <v>2006</v>
      </c>
      <c r="H4" s="389">
        <v>2007</v>
      </c>
      <c r="I4" s="389">
        <v>2008</v>
      </c>
      <c r="J4" s="389">
        <v>2009</v>
      </c>
      <c r="K4" s="389">
        <v>2010</v>
      </c>
      <c r="L4" s="389">
        <v>2011</v>
      </c>
      <c r="M4" s="389">
        <v>2012</v>
      </c>
      <c r="N4" s="390">
        <v>2013</v>
      </c>
      <c r="O4" s="391">
        <v>2014</v>
      </c>
      <c r="P4" s="392">
        <v>2015</v>
      </c>
      <c r="Q4" s="393">
        <v>2016</v>
      </c>
      <c r="R4" s="394">
        <v>2017</v>
      </c>
      <c r="S4" s="393">
        <v>2018</v>
      </c>
      <c r="T4" s="393">
        <v>2019</v>
      </c>
      <c r="U4" s="393">
        <v>2020</v>
      </c>
    </row>
    <row r="5" spans="1:21" ht="22.5" customHeight="1" x14ac:dyDescent="0.2">
      <c r="A5" s="51"/>
      <c r="B5" s="381" t="s">
        <v>251</v>
      </c>
      <c r="C5" s="52">
        <v>0.69181302129214794</v>
      </c>
      <c r="D5" s="53">
        <v>0.68583395793312929</v>
      </c>
      <c r="E5" s="53">
        <v>0.68708040461054032</v>
      </c>
      <c r="F5" s="53">
        <v>0.69515306184081427</v>
      </c>
      <c r="G5" s="53">
        <v>0.69201718282788127</v>
      </c>
      <c r="H5" s="53">
        <v>0.69965567634083548</v>
      </c>
      <c r="I5" s="383">
        <v>0.6936880135347232</v>
      </c>
      <c r="J5" s="383">
        <v>0.69168485886928233</v>
      </c>
      <c r="K5" s="383">
        <v>0.69013831659012315</v>
      </c>
      <c r="L5" s="383">
        <v>0.6997560324435933</v>
      </c>
      <c r="M5" s="383">
        <v>0.69047058654780291</v>
      </c>
      <c r="N5" s="383">
        <v>0.6893011284409889</v>
      </c>
      <c r="O5" s="384">
        <v>0.68461512092452903</v>
      </c>
      <c r="P5" s="384">
        <v>0.68316958973941955</v>
      </c>
      <c r="Q5" s="384">
        <v>0.68602204937408118</v>
      </c>
      <c r="R5" s="384">
        <v>0.68156143519730827</v>
      </c>
      <c r="S5" s="384">
        <v>0.67804270578621995</v>
      </c>
      <c r="T5" s="384">
        <v>0.67168623622480683</v>
      </c>
      <c r="U5" s="384">
        <v>0.66276042032985749</v>
      </c>
    </row>
    <row r="6" spans="1:21" ht="22.5" customHeight="1" x14ac:dyDescent="0.2">
      <c r="A6" s="54"/>
      <c r="B6" s="382" t="s">
        <v>250</v>
      </c>
      <c r="C6" s="55">
        <v>0.25957143914255104</v>
      </c>
      <c r="D6" s="53">
        <v>0.26385926246753433</v>
      </c>
      <c r="E6" s="53">
        <v>0.26210651353413222</v>
      </c>
      <c r="F6" s="53">
        <v>0.255679781225509</v>
      </c>
      <c r="G6" s="53">
        <v>0.25680605338064677</v>
      </c>
      <c r="H6" s="53">
        <v>0.24899750517361705</v>
      </c>
      <c r="I6" s="385">
        <v>0.25470916588052034</v>
      </c>
      <c r="J6" s="385">
        <v>0.25326657140555697</v>
      </c>
      <c r="K6" s="385">
        <v>0.25466125110708948</v>
      </c>
      <c r="L6" s="385">
        <v>0.24486270751561037</v>
      </c>
      <c r="M6" s="385">
        <v>0.25157283557193588</v>
      </c>
      <c r="N6" s="385">
        <v>0.25285984068969664</v>
      </c>
      <c r="O6" s="385">
        <v>0.25465351116075813</v>
      </c>
      <c r="P6" s="385">
        <v>0.25445912046807739</v>
      </c>
      <c r="Q6" s="385">
        <v>0.25253593779965666</v>
      </c>
      <c r="R6" s="385">
        <v>0.25570926149789397</v>
      </c>
      <c r="S6" s="385">
        <v>0.25654665331291598</v>
      </c>
      <c r="T6" s="385">
        <v>0.25893975390679652</v>
      </c>
      <c r="U6" s="385">
        <v>0.26999225881238476</v>
      </c>
    </row>
    <row r="7" spans="1:21" ht="22.5" customHeight="1" thickBot="1" x14ac:dyDescent="0.25">
      <c r="A7" s="54"/>
      <c r="B7" s="382" t="s">
        <v>249</v>
      </c>
      <c r="C7" s="55">
        <v>4.8615539565300861E-2</v>
      </c>
      <c r="D7" s="53">
        <v>5.0306779599336451E-2</v>
      </c>
      <c r="E7" s="53">
        <v>5.0813081855327479E-2</v>
      </c>
      <c r="F7" s="53">
        <v>4.9167156933676695E-2</v>
      </c>
      <c r="G7" s="53">
        <v>5.117676379147193E-2</v>
      </c>
      <c r="H7" s="53">
        <v>5.1346818485547466E-2</v>
      </c>
      <c r="I7" s="386">
        <v>5.1602820584756272E-2</v>
      </c>
      <c r="J7" s="386">
        <v>5.5048569725160715E-2</v>
      </c>
      <c r="K7" s="386">
        <v>5.5200432302787407E-2</v>
      </c>
      <c r="L7" s="386">
        <v>5.538126004079641E-2</v>
      </c>
      <c r="M7" s="386">
        <v>5.7956577880261206E-2</v>
      </c>
      <c r="N7" s="386">
        <v>5.7839030869314481E-2</v>
      </c>
      <c r="O7" s="386">
        <v>6.0731367914712814E-2</v>
      </c>
      <c r="P7" s="386">
        <v>6.2371289792503122E-2</v>
      </c>
      <c r="Q7" s="386">
        <v>6.1442012826262077E-2</v>
      </c>
      <c r="R7" s="386">
        <v>6.2729303304797701E-2</v>
      </c>
      <c r="S7" s="386">
        <v>6.541064090086407E-2</v>
      </c>
      <c r="T7" s="386">
        <v>6.9374009868396341E-2</v>
      </c>
      <c r="U7" s="386">
        <v>6.7247320857757781E-2</v>
      </c>
    </row>
    <row r="8" spans="1:21" ht="20.25" customHeight="1" thickBot="1" x14ac:dyDescent="0.25">
      <c r="B8" s="396" t="s">
        <v>106</v>
      </c>
      <c r="C8" s="387">
        <v>0.99999999999999989</v>
      </c>
      <c r="D8" s="387">
        <v>1</v>
      </c>
      <c r="E8" s="387">
        <v>1</v>
      </c>
      <c r="F8" s="387">
        <v>1</v>
      </c>
      <c r="G8" s="387">
        <v>1</v>
      </c>
      <c r="H8" s="387">
        <v>1</v>
      </c>
      <c r="I8" s="387">
        <v>0.99999999999999978</v>
      </c>
      <c r="J8" s="387">
        <v>1</v>
      </c>
      <c r="K8" s="387">
        <v>1</v>
      </c>
      <c r="L8" s="387">
        <v>1</v>
      </c>
      <c r="M8" s="387">
        <v>1</v>
      </c>
      <c r="N8" s="387">
        <v>1</v>
      </c>
      <c r="O8" s="388">
        <v>1</v>
      </c>
      <c r="P8" s="388">
        <v>1</v>
      </c>
      <c r="Q8" s="388">
        <v>0.99999999999999989</v>
      </c>
      <c r="R8" s="388">
        <v>1</v>
      </c>
      <c r="S8" s="388">
        <v>1</v>
      </c>
      <c r="T8" s="388">
        <v>0.99999999999999978</v>
      </c>
      <c r="U8" s="388">
        <v>1</v>
      </c>
    </row>
    <row r="13" spans="1:21" x14ac:dyDescent="0.2">
      <c r="P13" s="49" t="s">
        <v>348</v>
      </c>
    </row>
  </sheetData>
  <mergeCells count="2">
    <mergeCell ref="B3:U3"/>
    <mergeCell ref="B2:U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23">
    <pageSetUpPr fitToPage="1"/>
  </sheetPr>
  <dimension ref="A2:F59"/>
  <sheetViews>
    <sheetView showGridLines="0" zoomScaleNormal="100" workbookViewId="0">
      <selection activeCell="F14" sqref="F14"/>
    </sheetView>
  </sheetViews>
  <sheetFormatPr defaultColWidth="11.42578125" defaultRowHeight="12.75" x14ac:dyDescent="0.2"/>
  <cols>
    <col min="1" max="1" width="3.140625" style="1" customWidth="1"/>
    <col min="2" max="2" width="30.5703125" style="18" customWidth="1"/>
    <col min="3" max="3" width="10" style="18" customWidth="1"/>
    <col min="4" max="4" width="8" style="64" customWidth="1"/>
    <col min="5" max="5" width="12.140625" style="64" bestFit="1" customWidth="1"/>
    <col min="6" max="6" width="12.140625" style="64" customWidth="1"/>
    <col min="7" max="16384" width="11.42578125" style="1"/>
  </cols>
  <sheetData>
    <row r="2" spans="1:6" s="2" customFormat="1" ht="13.5" x14ac:dyDescent="0.2">
      <c r="B2" s="567" t="s">
        <v>300</v>
      </c>
      <c r="C2" s="567"/>
      <c r="D2" s="567"/>
      <c r="E2" s="567"/>
      <c r="F2" s="367"/>
    </row>
    <row r="3" spans="1:6" s="2" customFormat="1" ht="28.5" customHeight="1" x14ac:dyDescent="0.2">
      <c r="B3" s="570" t="s">
        <v>349</v>
      </c>
      <c r="C3" s="570"/>
      <c r="D3" s="570"/>
      <c r="E3" s="570"/>
      <c r="F3" s="15"/>
    </row>
    <row r="4" spans="1:6" s="2" customFormat="1" ht="14.25" thickBot="1" x14ac:dyDescent="0.25">
      <c r="B4" s="65"/>
      <c r="C4" s="66"/>
      <c r="D4" s="66"/>
      <c r="E4" s="66"/>
      <c r="F4" s="9"/>
    </row>
    <row r="5" spans="1:6" s="2" customFormat="1" ht="15.75" customHeight="1" x14ac:dyDescent="0.2">
      <c r="B5" s="568" t="s">
        <v>217</v>
      </c>
      <c r="C5" s="83">
        <v>2019</v>
      </c>
      <c r="D5" s="83">
        <v>2020</v>
      </c>
      <c r="E5" s="84" t="s">
        <v>255</v>
      </c>
      <c r="F5" s="16"/>
    </row>
    <row r="6" spans="1:6" s="2" customFormat="1" ht="15.75" customHeight="1" thickBot="1" x14ac:dyDescent="0.25">
      <c r="B6" s="569"/>
      <c r="C6" s="439" t="s">
        <v>70</v>
      </c>
      <c r="D6" s="439" t="s">
        <v>70</v>
      </c>
      <c r="E6" s="439" t="s">
        <v>269</v>
      </c>
      <c r="F6" s="17"/>
    </row>
    <row r="7" spans="1:6" ht="18" customHeight="1" x14ac:dyDescent="0.2">
      <c r="B7" s="67" t="s">
        <v>22</v>
      </c>
      <c r="C7" s="68">
        <v>0.32454956821083109</v>
      </c>
      <c r="D7" s="68">
        <v>0.31584005164664242</v>
      </c>
      <c r="E7" s="347">
        <v>-0.87095165641886751</v>
      </c>
      <c r="F7" s="3"/>
    </row>
    <row r="8" spans="1:6" ht="16.5" customHeight="1" x14ac:dyDescent="0.2">
      <c r="B8" s="85" t="s">
        <v>216</v>
      </c>
      <c r="C8" s="86">
        <v>0.21799547793991941</v>
      </c>
      <c r="D8" s="86">
        <v>0.20932628538633266</v>
      </c>
      <c r="E8" s="496">
        <v>-0.86691925535867398</v>
      </c>
      <c r="F8" s="3"/>
    </row>
    <row r="9" spans="1:6" ht="16.5" customHeight="1" x14ac:dyDescent="0.2">
      <c r="A9" s="18"/>
      <c r="B9" s="64" t="s">
        <v>361</v>
      </c>
      <c r="C9" s="72">
        <v>4.0689529651476056E-2</v>
      </c>
      <c r="D9" s="72">
        <v>3.7583268433316309E-2</v>
      </c>
      <c r="E9" s="347">
        <v>-0.31062612181597471</v>
      </c>
      <c r="F9" s="8"/>
    </row>
    <row r="10" spans="1:6" ht="16.5" customHeight="1" x14ac:dyDescent="0.2">
      <c r="B10" s="64" t="s">
        <v>362</v>
      </c>
      <c r="C10" s="72">
        <v>5.5278658560732139E-3</v>
      </c>
      <c r="D10" s="72">
        <v>2.9470495526286162E-3</v>
      </c>
      <c r="E10" s="347">
        <v>-0.2580816303444598</v>
      </c>
      <c r="F10" s="8"/>
    </row>
    <row r="11" spans="1:6" ht="16.5" customHeight="1" x14ac:dyDescent="0.2">
      <c r="B11" s="82" t="s">
        <v>363</v>
      </c>
      <c r="C11" s="72">
        <v>5.3506132513247713E-2</v>
      </c>
      <c r="D11" s="72">
        <v>5.2056644993771627E-2</v>
      </c>
      <c r="E11" s="221">
        <v>-0.14494875194760937</v>
      </c>
      <c r="F11" s="8"/>
    </row>
    <row r="12" spans="1:6" ht="16.5" customHeight="1" x14ac:dyDescent="0.2">
      <c r="B12" s="321" t="s">
        <v>364</v>
      </c>
      <c r="C12" s="72">
        <v>2.8014578924642097E-2</v>
      </c>
      <c r="D12" s="72">
        <v>2.6857602615499871E-2</v>
      </c>
      <c r="E12" s="347">
        <v>-0.11569763091422258</v>
      </c>
      <c r="F12" s="8"/>
    </row>
    <row r="13" spans="1:6" ht="16.5" customHeight="1" x14ac:dyDescent="0.2">
      <c r="B13" s="64" t="s">
        <v>365</v>
      </c>
      <c r="C13" s="72">
        <v>3.9515169273804149E-2</v>
      </c>
      <c r="D13" s="72">
        <v>3.8386190891091632E-2</v>
      </c>
      <c r="E13" s="347">
        <v>-0.11289783827125177</v>
      </c>
      <c r="F13" s="8"/>
    </row>
    <row r="14" spans="1:6" ht="16.5" customHeight="1" x14ac:dyDescent="0.2">
      <c r="B14" s="64" t="s">
        <v>366</v>
      </c>
      <c r="C14" s="72">
        <v>1.8091822066212057E-2</v>
      </c>
      <c r="D14" s="72">
        <v>1.7093498168103318E-2</v>
      </c>
      <c r="E14" s="347">
        <v>-9.9832389810873945E-2</v>
      </c>
      <c r="F14" s="8"/>
    </row>
    <row r="15" spans="1:6" ht="15" customHeight="1" x14ac:dyDescent="0.2">
      <c r="B15" s="64" t="s">
        <v>367</v>
      </c>
      <c r="C15" s="72">
        <v>4.494426919242212E-3</v>
      </c>
      <c r="D15" s="72">
        <v>5.3203593769912388E-3</v>
      </c>
      <c r="E15" s="347">
        <v>8.2593245774902679E-2</v>
      </c>
      <c r="F15" s="8"/>
    </row>
    <row r="16" spans="1:6" ht="15" customHeight="1" x14ac:dyDescent="0.2">
      <c r="B16" s="64" t="s">
        <v>350</v>
      </c>
      <c r="C16" s="72">
        <v>2.8155952735221885E-2</v>
      </c>
      <c r="D16" s="72">
        <v>2.9081671354930026E-2</v>
      </c>
      <c r="E16" s="347">
        <v>9.2571861970814143E-2</v>
      </c>
      <c r="F16" s="8"/>
    </row>
    <row r="17" spans="1:6" x14ac:dyDescent="0.2">
      <c r="B17" s="85" t="s">
        <v>188</v>
      </c>
      <c r="C17" s="86">
        <v>8.4038785323069673E-2</v>
      </c>
      <c r="D17" s="86">
        <v>8.5274368967497238E-2</v>
      </c>
      <c r="E17" s="87">
        <v>0.12355836444275671</v>
      </c>
      <c r="F17" s="8"/>
    </row>
    <row r="18" spans="1:6" ht="15" customHeight="1" x14ac:dyDescent="0.2">
      <c r="B18" s="69" t="s">
        <v>333</v>
      </c>
      <c r="C18" s="74">
        <v>1.5583074865723289E-2</v>
      </c>
      <c r="D18" s="74">
        <v>1.5094412312629707E-2</v>
      </c>
      <c r="E18" s="71">
        <v>-4.8866255309358161E-2</v>
      </c>
      <c r="F18" s="4"/>
    </row>
    <row r="19" spans="1:6" ht="15" customHeight="1" x14ac:dyDescent="0.2">
      <c r="B19" s="69" t="s">
        <v>368</v>
      </c>
      <c r="C19" s="74">
        <v>6.8455710457346386E-2</v>
      </c>
      <c r="D19" s="74">
        <v>7.0179956654867537E-2</v>
      </c>
      <c r="E19" s="71">
        <v>0.17242461975211487</v>
      </c>
      <c r="F19" s="4"/>
    </row>
    <row r="20" spans="1:6" ht="15" customHeight="1" thickBot="1" x14ac:dyDescent="0.25">
      <c r="B20" s="451" t="s">
        <v>185</v>
      </c>
      <c r="C20" s="216">
        <v>2.2515304947841965E-2</v>
      </c>
      <c r="D20" s="216">
        <v>2.1239397292812556E-2</v>
      </c>
      <c r="E20" s="452">
        <v>-0.12759076550294113</v>
      </c>
      <c r="F20" s="4"/>
    </row>
    <row r="21" spans="1:6" ht="15" customHeight="1" x14ac:dyDescent="0.2">
      <c r="B21" s="75"/>
      <c r="C21" s="76"/>
      <c r="D21" s="76"/>
      <c r="E21" s="450"/>
      <c r="F21" s="4"/>
    </row>
    <row r="22" spans="1:6" ht="13.5" customHeight="1" x14ac:dyDescent="0.2">
      <c r="A22" s="5"/>
      <c r="B22" s="1"/>
      <c r="C22" s="1"/>
      <c r="D22" s="1"/>
      <c r="E22" s="1"/>
      <c r="F22" s="1"/>
    </row>
    <row r="23" spans="1:6" ht="11.25" x14ac:dyDescent="0.2">
      <c r="B23" s="1"/>
      <c r="C23" s="1"/>
      <c r="D23" s="1"/>
      <c r="E23" s="1"/>
      <c r="F23" s="1"/>
    </row>
    <row r="24" spans="1:6" ht="15" customHeight="1" x14ac:dyDescent="0.2">
      <c r="B24" s="78"/>
      <c r="C24" s="1"/>
      <c r="D24" s="1"/>
      <c r="E24" s="1"/>
      <c r="F24" s="1"/>
    </row>
    <row r="25" spans="1:6" ht="15" customHeight="1" x14ac:dyDescent="0.2">
      <c r="C25" s="1"/>
      <c r="D25" s="1"/>
      <c r="E25" s="1"/>
      <c r="F25" s="1"/>
    </row>
    <row r="26" spans="1:6" s="5" customFormat="1" ht="15" customHeight="1" x14ac:dyDescent="0.2">
      <c r="A26" s="1"/>
      <c r="B26" s="79"/>
      <c r="C26" s="79"/>
      <c r="D26" s="79"/>
      <c r="E26" s="79"/>
    </row>
    <row r="27" spans="1:6" ht="15" customHeight="1" x14ac:dyDescent="0.2">
      <c r="B27" s="79"/>
      <c r="C27" s="79"/>
      <c r="D27" s="79"/>
      <c r="E27" s="79"/>
      <c r="F27" s="1"/>
    </row>
    <row r="28" spans="1:6" ht="15" customHeight="1" x14ac:dyDescent="0.2">
      <c r="F28" s="1"/>
    </row>
    <row r="29" spans="1:6" ht="15" customHeight="1" x14ac:dyDescent="0.2">
      <c r="B29" s="69"/>
      <c r="C29" s="71"/>
      <c r="F29" s="1"/>
    </row>
    <row r="30" spans="1:6" ht="15" customHeight="1" x14ac:dyDescent="0.2">
      <c r="B30" s="75"/>
      <c r="C30" s="71"/>
      <c r="F30" s="1"/>
    </row>
    <row r="31" spans="1:6" ht="15" customHeight="1" x14ac:dyDescent="0.2">
      <c r="B31" s="80"/>
      <c r="C31" s="71"/>
      <c r="F31" s="1"/>
    </row>
    <row r="32" spans="1:6" ht="15" customHeight="1" x14ac:dyDescent="0.2">
      <c r="B32" s="75"/>
      <c r="C32" s="71"/>
      <c r="F32" s="1"/>
    </row>
    <row r="33" spans="2:6" ht="15" customHeight="1" x14ac:dyDescent="0.2">
      <c r="B33" s="69"/>
      <c r="C33" s="71"/>
      <c r="F33" s="1"/>
    </row>
    <row r="34" spans="2:6" ht="15" customHeight="1" x14ac:dyDescent="0.2">
      <c r="B34" s="66"/>
      <c r="C34" s="64"/>
      <c r="F34" s="1"/>
    </row>
    <row r="35" spans="2:6" ht="15" customHeight="1" x14ac:dyDescent="0.2">
      <c r="B35" s="66"/>
      <c r="C35" s="64"/>
      <c r="F35" s="1"/>
    </row>
    <row r="36" spans="2:6" ht="15" customHeight="1" x14ac:dyDescent="0.2">
      <c r="B36" s="66"/>
      <c r="C36" s="64"/>
      <c r="F36" s="1"/>
    </row>
    <row r="37" spans="2:6" ht="16.5" customHeight="1" x14ac:dyDescent="0.2">
      <c r="B37" s="66"/>
      <c r="C37" s="64"/>
      <c r="F37" s="1"/>
    </row>
    <row r="38" spans="2:6" ht="16.5" customHeight="1" x14ac:dyDescent="0.2">
      <c r="B38" s="66"/>
      <c r="C38" s="64"/>
      <c r="F38" s="1"/>
    </row>
    <row r="39" spans="2:6" ht="15" customHeight="1" x14ac:dyDescent="0.2">
      <c r="B39" s="66"/>
      <c r="C39" s="64"/>
      <c r="F39" s="1"/>
    </row>
    <row r="40" spans="2:6" ht="15" customHeight="1" x14ac:dyDescent="0.2">
      <c r="B40" s="510"/>
      <c r="C40" s="64"/>
      <c r="F40" s="1"/>
    </row>
    <row r="41" spans="2:6" ht="15" customHeight="1" x14ac:dyDescent="0.2">
      <c r="B41" s="64"/>
      <c r="C41" s="64"/>
      <c r="F41" s="1"/>
    </row>
    <row r="42" spans="2:6" ht="15" customHeight="1" x14ac:dyDescent="0.2">
      <c r="B42" s="64"/>
      <c r="C42" s="64"/>
      <c r="F42" s="1"/>
    </row>
    <row r="43" spans="2:6" ht="15" customHeight="1" x14ac:dyDescent="0.2">
      <c r="B43" s="64"/>
      <c r="C43" s="64"/>
      <c r="F43" s="1"/>
    </row>
    <row r="44" spans="2:6" ht="15" customHeight="1" x14ac:dyDescent="0.2">
      <c r="B44" s="64"/>
      <c r="C44" s="64"/>
      <c r="F44" s="1"/>
    </row>
    <row r="45" spans="2:6" ht="16.5" customHeight="1" x14ac:dyDescent="0.2">
      <c r="B45" s="64"/>
      <c r="C45" s="64"/>
      <c r="F45" s="1"/>
    </row>
    <row r="46" spans="2:6" ht="16.5" customHeight="1" x14ac:dyDescent="0.2">
      <c r="B46" s="64"/>
      <c r="C46" s="64"/>
      <c r="F46" s="1"/>
    </row>
    <row r="47" spans="2:6" ht="15" customHeight="1" x14ac:dyDescent="0.2">
      <c r="B47" s="64"/>
      <c r="C47" s="64"/>
      <c r="F47" s="1"/>
    </row>
    <row r="48" spans="2:6" ht="15" customHeight="1" x14ac:dyDescent="0.2">
      <c r="B48" s="64"/>
      <c r="C48" s="64"/>
      <c r="F48" s="1"/>
    </row>
    <row r="49" spans="2:6" ht="15" customHeight="1" x14ac:dyDescent="0.2">
      <c r="F49" s="1"/>
    </row>
    <row r="50" spans="2:6" ht="15" customHeight="1" x14ac:dyDescent="0.2">
      <c r="F50" s="1"/>
    </row>
    <row r="54" spans="2:6" ht="21.75" customHeight="1" x14ac:dyDescent="0.2"/>
    <row r="55" spans="2:6" ht="18" customHeight="1" x14ac:dyDescent="0.2"/>
    <row r="56" spans="2:6" x14ac:dyDescent="0.2">
      <c r="B56" s="438"/>
    </row>
    <row r="58" spans="2:6" ht="12.75" customHeight="1" x14ac:dyDescent="0.2"/>
    <row r="59" spans="2:6" ht="12.75" customHeight="1" x14ac:dyDescent="0.2"/>
  </sheetData>
  <mergeCells count="3">
    <mergeCell ref="B2:E2"/>
    <mergeCell ref="B5:B6"/>
    <mergeCell ref="B3:E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5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6"/>
  <dimension ref="B1:L22"/>
  <sheetViews>
    <sheetView showGridLines="0" workbookViewId="0">
      <selection activeCell="N6" sqref="N6"/>
    </sheetView>
  </sheetViews>
  <sheetFormatPr defaultColWidth="11.42578125" defaultRowHeight="11.25" x14ac:dyDescent="0.2"/>
  <cols>
    <col min="1" max="1" width="4.7109375" style="88" customWidth="1"/>
    <col min="2" max="2" width="5.42578125" style="105" bestFit="1" customWidth="1"/>
    <col min="3" max="3" width="16.140625" style="88" customWidth="1"/>
    <col min="4" max="4" width="11.28515625" style="88" bestFit="1" customWidth="1"/>
    <col min="5" max="5" width="11.28515625" style="88" customWidth="1"/>
    <col min="6" max="6" width="11.5703125" style="88" customWidth="1"/>
    <col min="7" max="12" width="8.28515625" style="88" customWidth="1"/>
    <col min="13" max="16384" width="11.42578125" style="88"/>
  </cols>
  <sheetData>
    <row r="1" spans="2:12" x14ac:dyDescent="0.2">
      <c r="C1" s="453"/>
    </row>
    <row r="2" spans="2:12" ht="12.75" x14ac:dyDescent="0.2">
      <c r="B2" s="550" t="s">
        <v>301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</row>
    <row r="3" spans="2:12" ht="12.75" x14ac:dyDescent="0.2">
      <c r="B3" s="571" t="s">
        <v>351</v>
      </c>
      <c r="C3" s="571"/>
      <c r="D3" s="571"/>
      <c r="E3" s="571"/>
      <c r="F3" s="571"/>
      <c r="G3" s="571"/>
      <c r="H3" s="571"/>
      <c r="I3" s="571"/>
      <c r="J3" s="571"/>
      <c r="K3" s="571"/>
      <c r="L3" s="571"/>
    </row>
    <row r="4" spans="2:12" ht="13.5" thickBot="1" x14ac:dyDescent="0.25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2:12" s="90" customFormat="1" ht="19.5" customHeight="1" x14ac:dyDescent="0.2">
      <c r="B5" s="572" t="s">
        <v>19</v>
      </c>
      <c r="C5" s="574" t="s">
        <v>107</v>
      </c>
      <c r="D5" s="576" t="s">
        <v>322</v>
      </c>
      <c r="E5" s="577"/>
      <c r="F5" s="578"/>
      <c r="G5" s="576" t="s">
        <v>70</v>
      </c>
      <c r="H5" s="577"/>
      <c r="I5" s="578"/>
      <c r="J5" s="576" t="s">
        <v>287</v>
      </c>
      <c r="K5" s="577"/>
      <c r="L5" s="577"/>
    </row>
    <row r="6" spans="2:12" s="90" customFormat="1" ht="34.5" customHeight="1" thickBot="1" x14ac:dyDescent="0.25">
      <c r="B6" s="573"/>
      <c r="C6" s="575"/>
      <c r="D6" s="434" t="s">
        <v>343</v>
      </c>
      <c r="E6" s="434" t="s">
        <v>347</v>
      </c>
      <c r="F6" s="434" t="s">
        <v>255</v>
      </c>
      <c r="G6" s="434" t="s">
        <v>343</v>
      </c>
      <c r="H6" s="434" t="s">
        <v>347</v>
      </c>
      <c r="I6" s="435" t="s">
        <v>286</v>
      </c>
      <c r="J6" s="434" t="s">
        <v>343</v>
      </c>
      <c r="K6" s="475" t="s">
        <v>347</v>
      </c>
      <c r="L6" s="436" t="s">
        <v>292</v>
      </c>
    </row>
    <row r="7" spans="2:12" ht="19.5" customHeight="1" x14ac:dyDescent="0.2">
      <c r="B7" s="91">
        <v>0</v>
      </c>
      <c r="C7" s="352" t="s">
        <v>75</v>
      </c>
      <c r="D7" s="92">
        <v>2403946.3025068687</v>
      </c>
      <c r="E7" s="92">
        <v>2352331.9344146955</v>
      </c>
      <c r="F7" s="92">
        <v>-51614.368092173463</v>
      </c>
      <c r="G7" s="355">
        <v>0.32454956821083109</v>
      </c>
      <c r="H7" s="355">
        <v>0.31584005164664242</v>
      </c>
      <c r="I7" s="93">
        <v>-0.87095165641885897</v>
      </c>
      <c r="J7" s="356">
        <v>0.99999999999999978</v>
      </c>
      <c r="K7" s="356">
        <v>0.99999999999999989</v>
      </c>
      <c r="L7" s="94">
        <v>-3.8521703188409973E-16</v>
      </c>
    </row>
    <row r="8" spans="2:12" ht="18" customHeight="1" x14ac:dyDescent="0.2">
      <c r="B8" s="95">
        <v>1000</v>
      </c>
      <c r="C8" s="353" t="s">
        <v>263</v>
      </c>
      <c r="D8" s="96">
        <v>540696.68786181987</v>
      </c>
      <c r="E8" s="96">
        <v>528531.65804822999</v>
      </c>
      <c r="F8" s="96">
        <v>-12165.029813589877</v>
      </c>
      <c r="G8" s="524">
        <v>7.2997835432340633E-2</v>
      </c>
      <c r="H8" s="98">
        <v>7.0964247746087866E-2</v>
      </c>
      <c r="I8" s="97">
        <v>-0.20335876862527663</v>
      </c>
      <c r="J8" s="357">
        <v>0.22492045155000914</v>
      </c>
      <c r="K8" s="357">
        <v>0.22468413165497353</v>
      </c>
      <c r="L8" s="99">
        <v>-2.3631989503561379E-2</v>
      </c>
    </row>
    <row r="9" spans="2:12" ht="18" customHeight="1" x14ac:dyDescent="0.2">
      <c r="B9" s="95">
        <v>2000</v>
      </c>
      <c r="C9" s="353" t="s">
        <v>260</v>
      </c>
      <c r="D9" s="96">
        <v>663047.78482709278</v>
      </c>
      <c r="E9" s="96">
        <v>656622.7068146891</v>
      </c>
      <c r="F9" s="96">
        <v>-6425.0780124036828</v>
      </c>
      <c r="G9" s="98">
        <v>8.9516089458560669E-2</v>
      </c>
      <c r="H9" s="98">
        <v>8.8162621353993401E-2</v>
      </c>
      <c r="I9" s="97">
        <v>-0.13534681045672681</v>
      </c>
      <c r="J9" s="357">
        <v>0.27581638746907838</v>
      </c>
      <c r="K9" s="357">
        <v>0.27913692672716672</v>
      </c>
      <c r="L9" s="99">
        <v>0.33205392580883397</v>
      </c>
    </row>
    <row r="10" spans="2:12" ht="18" customHeight="1" x14ac:dyDescent="0.2">
      <c r="B10" s="95">
        <v>3000</v>
      </c>
      <c r="C10" s="353" t="s">
        <v>262</v>
      </c>
      <c r="D10" s="96">
        <v>116426.19344225962</v>
      </c>
      <c r="E10" s="96">
        <v>116713.43394664529</v>
      </c>
      <c r="F10" s="96">
        <v>287.24050438567065</v>
      </c>
      <c r="G10" s="98">
        <v>1.571835060155554E-2</v>
      </c>
      <c r="H10" s="98">
        <v>1.5670737818188743E-2</v>
      </c>
      <c r="I10" s="97">
        <v>-4.7612783366797473E-3</v>
      </c>
      <c r="J10" s="357">
        <v>4.8431278735655933E-2</v>
      </c>
      <c r="K10" s="357">
        <v>4.9616056407313883E-2</v>
      </c>
      <c r="L10" s="99">
        <v>0.11847776716579494</v>
      </c>
    </row>
    <row r="11" spans="2:12" ht="18" customHeight="1" x14ac:dyDescent="0.2">
      <c r="B11" s="95">
        <v>4000</v>
      </c>
      <c r="C11" s="353" t="s">
        <v>261</v>
      </c>
      <c r="D11" s="96">
        <v>1042838.1900857462</v>
      </c>
      <c r="E11" s="96">
        <v>1028499.7128920807</v>
      </c>
      <c r="F11" s="96">
        <v>-14338.477193665574</v>
      </c>
      <c r="G11" s="98">
        <v>0.14079045108168611</v>
      </c>
      <c r="H11" s="98">
        <v>0.13809335225439534</v>
      </c>
      <c r="I11" s="97">
        <v>-0.26970988272907725</v>
      </c>
      <c r="J11" s="357">
        <v>0.43380261405933229</v>
      </c>
      <c r="K11" s="357">
        <v>0.43722558787095267</v>
      </c>
      <c r="L11" s="99">
        <v>0.34229738116203778</v>
      </c>
    </row>
    <row r="12" spans="2:12" ht="18" customHeight="1" x14ac:dyDescent="0.2">
      <c r="B12" s="95">
        <v>5000</v>
      </c>
      <c r="C12" s="353" t="s">
        <v>295</v>
      </c>
      <c r="D12" s="96">
        <v>40911.056323239995</v>
      </c>
      <c r="E12" s="96">
        <v>21948.343638210001</v>
      </c>
      <c r="F12" s="96">
        <v>-18962.712685029994</v>
      </c>
      <c r="G12" s="98">
        <v>5.5232788065650209E-3</v>
      </c>
      <c r="H12" s="98">
        <v>2.9469335882545667E-3</v>
      </c>
      <c r="I12" s="97">
        <v>-0.2576345218310454</v>
      </c>
      <c r="J12" s="357">
        <v>1.7018290417126779E-2</v>
      </c>
      <c r="K12" s="357">
        <v>9.3304619629164549E-3</v>
      </c>
      <c r="L12" s="99">
        <v>-0.76878284542103248</v>
      </c>
    </row>
    <row r="13" spans="2:12" ht="18" customHeight="1" thickBot="1" x14ac:dyDescent="0.25">
      <c r="B13" s="100">
        <v>9000</v>
      </c>
      <c r="C13" s="354" t="s">
        <v>259</v>
      </c>
      <c r="D13" s="101">
        <v>26.389966710000003</v>
      </c>
      <c r="E13" s="101">
        <v>16.079074840000004</v>
      </c>
      <c r="F13" s="101">
        <v>-10.310891869999999</v>
      </c>
      <c r="G13" s="103">
        <v>3.5628301230760273E-6</v>
      </c>
      <c r="H13" s="103">
        <v>2.1588857225455458E-6</v>
      </c>
      <c r="I13" s="102">
        <v>-1.4039444005304813E-4</v>
      </c>
      <c r="J13" s="358">
        <v>1.0977768797281445E-5</v>
      </c>
      <c r="K13" s="358">
        <v>6.8353766765491708E-6</v>
      </c>
      <c r="L13" s="104">
        <v>-4.1423921207322742E-4</v>
      </c>
    </row>
    <row r="15" spans="2:12" x14ac:dyDescent="0.2">
      <c r="G15" s="429"/>
      <c r="H15" s="429"/>
    </row>
    <row r="17" spans="4:7" x14ac:dyDescent="0.2">
      <c r="G17" s="525"/>
    </row>
    <row r="18" spans="4:7" ht="12.75" x14ac:dyDescent="0.2">
      <c r="G18" s="523"/>
    </row>
    <row r="21" spans="4:7" ht="12.75" x14ac:dyDescent="0.2">
      <c r="D21" s="376"/>
      <c r="E21" s="376"/>
    </row>
    <row r="22" spans="4:7" ht="12.75" x14ac:dyDescent="0.2">
      <c r="D22" s="376"/>
      <c r="E22" s="376"/>
    </row>
  </sheetData>
  <mergeCells count="7">
    <mergeCell ref="B3:L3"/>
    <mergeCell ref="B2:L2"/>
    <mergeCell ref="B5:B6"/>
    <mergeCell ref="C5:C6"/>
    <mergeCell ref="D5:F5"/>
    <mergeCell ref="G5:I5"/>
    <mergeCell ref="J5:L5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D6:E6 G6:H6 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27">
    <tabColor theme="0"/>
  </sheetPr>
  <dimension ref="B1:AB13"/>
  <sheetViews>
    <sheetView showGridLines="0" workbookViewId="0">
      <selection activeCell="K16" sqref="K16"/>
    </sheetView>
  </sheetViews>
  <sheetFormatPr defaultRowHeight="12.75" x14ac:dyDescent="0.2"/>
  <cols>
    <col min="1" max="1" width="5.140625" style="48" customWidth="1"/>
    <col min="2" max="2" width="5.85546875" style="48" customWidth="1"/>
    <col min="3" max="3" width="15.5703125" style="48" customWidth="1"/>
    <col min="4" max="6" width="9.140625" style="48" customWidth="1"/>
    <col min="7" max="9" width="8" style="48" customWidth="1"/>
    <col min="10" max="12" width="7.7109375" style="48" customWidth="1"/>
    <col min="13" max="19" width="7.7109375" style="48" bestFit="1" customWidth="1"/>
    <col min="20" max="22" width="7.7109375" style="48" customWidth="1"/>
    <col min="23" max="23" width="12.42578125" style="48" customWidth="1"/>
    <col min="24" max="16384" width="9.140625" style="48"/>
  </cols>
  <sheetData>
    <row r="1" spans="2:28" x14ac:dyDescent="0.2">
      <c r="C1" s="454"/>
    </row>
    <row r="2" spans="2:28" x14ac:dyDescent="0.2">
      <c r="B2" s="580" t="s">
        <v>302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580"/>
      <c r="W2" s="580"/>
    </row>
    <row r="3" spans="2:28" ht="12.75" customHeight="1" x14ac:dyDescent="0.2">
      <c r="B3" s="579" t="s">
        <v>369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</row>
    <row r="4" spans="2:28" ht="13.5" thickBot="1" x14ac:dyDescent="0.25">
      <c r="B4" s="58"/>
      <c r="C4" s="106"/>
      <c r="D4" s="106"/>
      <c r="E4" s="106"/>
      <c r="F4" s="106"/>
      <c r="G4" s="106"/>
      <c r="H4" s="107"/>
      <c r="I4" s="420"/>
      <c r="J4" s="59"/>
      <c r="K4" s="108"/>
      <c r="L4" s="108"/>
      <c r="M4" s="59"/>
      <c r="N4" s="109"/>
      <c r="T4" s="110"/>
      <c r="U4" s="110"/>
      <c r="V4" s="110" t="s">
        <v>130</v>
      </c>
    </row>
    <row r="5" spans="2:28" ht="26.25" customHeight="1" thickBot="1" x14ac:dyDescent="0.25">
      <c r="B5" s="408" t="s">
        <v>19</v>
      </c>
      <c r="C5" s="408" t="s">
        <v>107</v>
      </c>
      <c r="D5" s="409">
        <v>2002</v>
      </c>
      <c r="E5" s="409">
        <v>2003</v>
      </c>
      <c r="F5" s="409">
        <v>2004</v>
      </c>
      <c r="G5" s="409">
        <v>2005</v>
      </c>
      <c r="H5" s="409">
        <v>2006</v>
      </c>
      <c r="I5" s="409">
        <v>2007</v>
      </c>
      <c r="J5" s="409">
        <v>2008</v>
      </c>
      <c r="K5" s="409">
        <v>2009</v>
      </c>
      <c r="L5" s="409">
        <v>2010</v>
      </c>
      <c r="M5" s="409">
        <v>2011</v>
      </c>
      <c r="N5" s="409">
        <v>2012</v>
      </c>
      <c r="O5" s="410">
        <v>2013</v>
      </c>
      <c r="P5" s="409">
        <v>2014</v>
      </c>
      <c r="Q5" s="409">
        <v>2015</v>
      </c>
      <c r="R5" s="411">
        <v>2016</v>
      </c>
      <c r="S5" s="411">
        <v>2017</v>
      </c>
      <c r="T5" s="411">
        <v>2018</v>
      </c>
      <c r="U5" s="411">
        <v>2019</v>
      </c>
      <c r="V5" s="411">
        <v>2020</v>
      </c>
    </row>
    <row r="6" spans="2:28" ht="21" customHeight="1" x14ac:dyDescent="0.2">
      <c r="B6" s="399">
        <v>1000</v>
      </c>
      <c r="C6" s="397" t="s">
        <v>263</v>
      </c>
      <c r="D6" s="111">
        <v>0.20306758350233592</v>
      </c>
      <c r="E6" s="111">
        <v>0.20065371377954</v>
      </c>
      <c r="F6" s="111">
        <v>0.19138450634318221</v>
      </c>
      <c r="G6" s="111">
        <v>0.20692205787257814</v>
      </c>
      <c r="H6" s="111">
        <v>0.20434522909117303</v>
      </c>
      <c r="I6" s="111">
        <v>0.2130290501430944</v>
      </c>
      <c r="J6" s="404">
        <v>0.22736961535398445</v>
      </c>
      <c r="K6" s="404">
        <v>0.22166643434560435</v>
      </c>
      <c r="L6" s="404">
        <v>0.20732787606759373</v>
      </c>
      <c r="M6" s="404">
        <v>0.21771494179685524</v>
      </c>
      <c r="N6" s="404">
        <v>0.20709903654561404</v>
      </c>
      <c r="O6" s="404">
        <v>0.21011186850203223</v>
      </c>
      <c r="P6" s="405">
        <v>0.21008146119513191</v>
      </c>
      <c r="Q6" s="406">
        <v>0.21116440043066942</v>
      </c>
      <c r="R6" s="406">
        <v>0.22690064238207647</v>
      </c>
      <c r="S6" s="406">
        <v>0.21793085440145946</v>
      </c>
      <c r="T6" s="406">
        <v>0.21703762585594219</v>
      </c>
      <c r="U6" s="406">
        <v>0.22492045155000914</v>
      </c>
      <c r="V6" s="406">
        <v>0.22468413165497353</v>
      </c>
      <c r="X6" s="506"/>
      <c r="Y6" s="506"/>
      <c r="Z6" s="507"/>
      <c r="AA6" s="506"/>
    </row>
    <row r="7" spans="2:28" ht="21" customHeight="1" x14ac:dyDescent="0.2">
      <c r="B7" s="399">
        <v>2000</v>
      </c>
      <c r="C7" s="397" t="s">
        <v>260</v>
      </c>
      <c r="D7" s="111">
        <v>0.2445755951415696</v>
      </c>
      <c r="E7" s="111">
        <v>0.2458506925880089</v>
      </c>
      <c r="F7" s="111">
        <v>0.24806510247415187</v>
      </c>
      <c r="G7" s="111">
        <v>0.24964246479396235</v>
      </c>
      <c r="H7" s="111">
        <v>0.25646157055782753</v>
      </c>
      <c r="I7" s="111">
        <v>0.25416471213796205</v>
      </c>
      <c r="J7" s="404">
        <v>0.25432500477698672</v>
      </c>
      <c r="K7" s="404">
        <v>0.27727796466833482</v>
      </c>
      <c r="L7" s="404">
        <v>0.27542938266452482</v>
      </c>
      <c r="M7" s="404">
        <v>0.27112968147059829</v>
      </c>
      <c r="N7" s="404">
        <v>0.27995808631954866</v>
      </c>
      <c r="O7" s="404">
        <v>0.27386938380947423</v>
      </c>
      <c r="P7" s="404">
        <v>0.27705055121101563</v>
      </c>
      <c r="Q7" s="404">
        <v>0.27697215447515161</v>
      </c>
      <c r="R7" s="404">
        <v>0.28312535229723423</v>
      </c>
      <c r="S7" s="404">
        <v>0.28175629340076291</v>
      </c>
      <c r="T7" s="404">
        <v>0.27405006238993374</v>
      </c>
      <c r="U7" s="404">
        <v>0.27581638746907838</v>
      </c>
      <c r="V7" s="404">
        <v>0.27913692672716672</v>
      </c>
      <c r="W7" s="112"/>
      <c r="Y7" s="506"/>
      <c r="Z7" s="506"/>
      <c r="AA7" s="507"/>
      <c r="AB7" s="506"/>
    </row>
    <row r="8" spans="2:28" ht="21" customHeight="1" x14ac:dyDescent="0.2">
      <c r="B8" s="399">
        <v>3000</v>
      </c>
      <c r="C8" s="397" t="s">
        <v>262</v>
      </c>
      <c r="D8" s="111">
        <v>3.5675916513341135E-2</v>
      </c>
      <c r="E8" s="111">
        <v>3.5956594548608445E-2</v>
      </c>
      <c r="F8" s="111">
        <v>3.4099624856827909E-2</v>
      </c>
      <c r="G8" s="111">
        <v>3.3587678548335845E-2</v>
      </c>
      <c r="H8" s="111">
        <v>3.4931081302444184E-2</v>
      </c>
      <c r="I8" s="111">
        <v>3.5357780154580049E-2</v>
      </c>
      <c r="J8" s="404">
        <v>3.5497256039686328E-2</v>
      </c>
      <c r="K8" s="404">
        <v>3.9102033374429274E-2</v>
      </c>
      <c r="L8" s="404">
        <v>3.7726932787049361E-2</v>
      </c>
      <c r="M8" s="404">
        <v>3.7305963388943958E-2</v>
      </c>
      <c r="N8" s="404">
        <v>3.8772223264748662E-2</v>
      </c>
      <c r="O8" s="404">
        <v>3.9117844471936433E-2</v>
      </c>
      <c r="P8" s="404">
        <v>4.093430464899394E-2</v>
      </c>
      <c r="Q8" s="404">
        <v>4.4273250441912333E-2</v>
      </c>
      <c r="R8" s="404">
        <v>4.5378420051944382E-2</v>
      </c>
      <c r="S8" s="404">
        <v>4.5917186810936254E-2</v>
      </c>
      <c r="T8" s="404">
        <v>4.6765185847085722E-2</v>
      </c>
      <c r="U8" s="404">
        <v>4.8431278735655933E-2</v>
      </c>
      <c r="V8" s="404">
        <v>4.9616056407313883E-2</v>
      </c>
      <c r="W8" s="112"/>
      <c r="Y8" s="506"/>
      <c r="Z8" s="506"/>
      <c r="AA8" s="507"/>
      <c r="AB8" s="506"/>
    </row>
    <row r="9" spans="2:28" ht="21" customHeight="1" x14ac:dyDescent="0.2">
      <c r="B9" s="399">
        <v>4000</v>
      </c>
      <c r="C9" s="397" t="s">
        <v>261</v>
      </c>
      <c r="D9" s="111">
        <v>0.4640297413570133</v>
      </c>
      <c r="E9" s="111">
        <v>0.46644039271222171</v>
      </c>
      <c r="F9" s="111">
        <v>0.4762854287943124</v>
      </c>
      <c r="G9" s="111">
        <v>0.4610962372918383</v>
      </c>
      <c r="H9" s="111">
        <v>0.45558383363351967</v>
      </c>
      <c r="I9" s="111">
        <v>0.44743577188992373</v>
      </c>
      <c r="J9" s="404">
        <v>0.46344820490234906</v>
      </c>
      <c r="K9" s="404">
        <v>0.44518844560576504</v>
      </c>
      <c r="L9" s="404">
        <v>0.45771261141648062</v>
      </c>
      <c r="M9" s="404">
        <v>0.451607687630733</v>
      </c>
      <c r="N9" s="404">
        <v>0.45485375386143145</v>
      </c>
      <c r="O9" s="404">
        <v>0.45975115263020794</v>
      </c>
      <c r="P9" s="404">
        <v>0.45563688931422669</v>
      </c>
      <c r="Q9" s="404">
        <v>0.44980917096177814</v>
      </c>
      <c r="R9" s="404">
        <v>0.42782830004710115</v>
      </c>
      <c r="S9" s="404">
        <v>0.43796596873310739</v>
      </c>
      <c r="T9" s="404">
        <v>0.44597480274628415</v>
      </c>
      <c r="U9" s="404">
        <v>0.43380261405933229</v>
      </c>
      <c r="V9" s="404">
        <v>0.43722558787095267</v>
      </c>
      <c r="W9" s="112"/>
      <c r="Y9" s="506"/>
      <c r="Z9" s="506"/>
      <c r="AA9" s="507"/>
      <c r="AB9" s="506"/>
    </row>
    <row r="10" spans="2:28" ht="21" customHeight="1" x14ac:dyDescent="0.2">
      <c r="B10" s="399">
        <v>5000</v>
      </c>
      <c r="C10" s="397" t="s">
        <v>295</v>
      </c>
      <c r="D10" s="111">
        <v>5.0785608562708522E-2</v>
      </c>
      <c r="E10" s="111">
        <v>5.0824947004244135E-2</v>
      </c>
      <c r="F10" s="111">
        <v>4.9932127309199513E-2</v>
      </c>
      <c r="G10" s="111">
        <v>4.8035770541796849E-2</v>
      </c>
      <c r="H10" s="111">
        <v>4.82235305991775E-2</v>
      </c>
      <c r="I10" s="111">
        <v>4.8235024779813257E-2</v>
      </c>
      <c r="J10" s="404">
        <v>2.0293125927667747E-2</v>
      </c>
      <c r="K10" s="404">
        <v>1.7970992058693881E-2</v>
      </c>
      <c r="L10" s="404">
        <v>2.1026265482663415E-2</v>
      </c>
      <c r="M10" s="404">
        <v>2.1983643449643056E-2</v>
      </c>
      <c r="N10" s="404">
        <v>1.9578950875531888E-2</v>
      </c>
      <c r="O10" s="404">
        <v>1.6805287315234032E-2</v>
      </c>
      <c r="P10" s="404">
        <v>1.6203568409938217E-2</v>
      </c>
      <c r="Q10" s="404">
        <v>1.8022262084426768E-2</v>
      </c>
      <c r="R10" s="404">
        <v>1.6689260094652665E-2</v>
      </c>
      <c r="S10" s="404">
        <v>1.631735533543734E-2</v>
      </c>
      <c r="T10" s="404">
        <v>1.6045919139832797E-2</v>
      </c>
      <c r="U10" s="404">
        <v>1.7018290417126779E-2</v>
      </c>
      <c r="V10" s="404">
        <v>9.3304619629164549E-3</v>
      </c>
      <c r="W10" s="112"/>
      <c r="Y10" s="506"/>
      <c r="Z10" s="506"/>
      <c r="AA10" s="507"/>
      <c r="AB10" s="506"/>
    </row>
    <row r="11" spans="2:28" ht="21" customHeight="1" thickBot="1" x14ac:dyDescent="0.25">
      <c r="B11" s="400">
        <v>9000</v>
      </c>
      <c r="C11" s="398" t="s">
        <v>17</v>
      </c>
      <c r="D11" s="113">
        <v>1.8655549230314876E-3</v>
      </c>
      <c r="E11" s="113">
        <v>2.7365936737681586E-4</v>
      </c>
      <c r="F11" s="113">
        <v>2.3321022232603876E-4</v>
      </c>
      <c r="G11" s="113">
        <v>7.157909514884784E-4</v>
      </c>
      <c r="H11" s="113">
        <v>4.5475481585809357E-4</v>
      </c>
      <c r="I11" s="113">
        <v>1.7776608946264956E-3</v>
      </c>
      <c r="J11" s="407">
        <v>-9.332070006742634E-4</v>
      </c>
      <c r="K11" s="407">
        <v>-1.2058700528275812E-3</v>
      </c>
      <c r="L11" s="407">
        <v>7.7693158168805993E-4</v>
      </c>
      <c r="M11" s="407">
        <v>2.5808226322651245E-4</v>
      </c>
      <c r="N11" s="407">
        <v>-2.6205086687453261E-4</v>
      </c>
      <c r="O11" s="407">
        <v>3.4446327111511277E-4</v>
      </c>
      <c r="P11" s="407">
        <v>9.3225220693576698E-5</v>
      </c>
      <c r="Q11" s="407">
        <v>-2.4123839393827906E-4</v>
      </c>
      <c r="R11" s="407">
        <v>7.802512699118154E-5</v>
      </c>
      <c r="S11" s="407">
        <v>1.1234131829659905E-4</v>
      </c>
      <c r="T11" s="407">
        <v>1.264040209214831E-4</v>
      </c>
      <c r="U11" s="407">
        <v>1.0977768797281445E-5</v>
      </c>
      <c r="V11" s="407">
        <v>6.8353766765491708E-6</v>
      </c>
      <c r="W11" s="112"/>
      <c r="Y11" s="506"/>
      <c r="Z11" s="506"/>
      <c r="AA11" s="507"/>
      <c r="AB11" s="506"/>
    </row>
    <row r="12" spans="2:28" ht="18" customHeight="1" thickBot="1" x14ac:dyDescent="0.25">
      <c r="B12" s="401">
        <v>0</v>
      </c>
      <c r="C12" s="401" t="s">
        <v>106</v>
      </c>
      <c r="D12" s="402">
        <v>1</v>
      </c>
      <c r="E12" s="402">
        <v>0.99999999999999989</v>
      </c>
      <c r="F12" s="402">
        <v>0.99999999999999989</v>
      </c>
      <c r="G12" s="402">
        <v>0.99999999999999989</v>
      </c>
      <c r="H12" s="402">
        <v>1</v>
      </c>
      <c r="I12" s="402">
        <v>0.99999999999999989</v>
      </c>
      <c r="J12" s="402">
        <v>1.0000000000000002</v>
      </c>
      <c r="K12" s="402">
        <v>0.99999999999999989</v>
      </c>
      <c r="L12" s="402">
        <v>0.99999999999999989</v>
      </c>
      <c r="M12" s="402">
        <v>1</v>
      </c>
      <c r="N12" s="402">
        <v>1.0000000000000002</v>
      </c>
      <c r="O12" s="402">
        <v>1</v>
      </c>
      <c r="P12" s="403">
        <v>1</v>
      </c>
      <c r="Q12" s="403">
        <v>1</v>
      </c>
      <c r="R12" s="403">
        <v>1</v>
      </c>
      <c r="S12" s="403">
        <v>0.99999999999999989</v>
      </c>
      <c r="T12" s="403">
        <v>1</v>
      </c>
      <c r="U12" s="403">
        <v>0.99999999999999978</v>
      </c>
      <c r="V12" s="403">
        <v>0.99999999999999989</v>
      </c>
    </row>
    <row r="13" spans="2:28" x14ac:dyDescent="0.2">
      <c r="Z13" s="506"/>
    </row>
  </sheetData>
  <mergeCells count="2">
    <mergeCell ref="B3:W3"/>
    <mergeCell ref="B2:W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T13"/>
  <sheetViews>
    <sheetView showGridLines="0" workbookViewId="0">
      <selection activeCell="E6" sqref="E6"/>
    </sheetView>
  </sheetViews>
  <sheetFormatPr defaultRowHeight="12.75" x14ac:dyDescent="0.2"/>
  <cols>
    <col min="1" max="1" width="4.5703125" style="115" customWidth="1"/>
    <col min="2" max="2" width="13.5703125" style="115" customWidth="1"/>
    <col min="3" max="13" width="7.7109375" style="115" customWidth="1"/>
    <col min="14" max="14" width="8.7109375" style="115" customWidth="1"/>
    <col min="15" max="21" width="5.85546875" style="115" customWidth="1"/>
    <col min="22" max="22" width="6" style="115" customWidth="1"/>
    <col min="23" max="30" width="5.7109375" style="115" customWidth="1"/>
    <col min="31" max="31" width="6" style="115" customWidth="1"/>
    <col min="32" max="39" width="5.85546875" style="115" customWidth="1"/>
    <col min="40" max="40" width="6" style="115" customWidth="1"/>
    <col min="41" max="49" width="6.140625" style="115" customWidth="1"/>
    <col min="50" max="16384" width="9.140625" style="115"/>
  </cols>
  <sheetData>
    <row r="2" spans="2:20" x14ac:dyDescent="0.2">
      <c r="B2" s="584" t="s">
        <v>303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</row>
    <row r="3" spans="2:20" ht="27.75" customHeight="1" thickBot="1" x14ac:dyDescent="0.25">
      <c r="B3" s="585" t="s">
        <v>331</v>
      </c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</row>
    <row r="4" spans="2:20" ht="43.5" customHeight="1" x14ac:dyDescent="0.2">
      <c r="B4" s="116"/>
      <c r="C4" s="581" t="s">
        <v>297</v>
      </c>
      <c r="D4" s="582"/>
      <c r="E4" s="581" t="s">
        <v>298</v>
      </c>
      <c r="F4" s="582"/>
      <c r="G4" s="581" t="s">
        <v>260</v>
      </c>
      <c r="H4" s="582"/>
      <c r="I4" s="581" t="s">
        <v>262</v>
      </c>
      <c r="J4" s="582"/>
      <c r="K4" s="581" t="s">
        <v>261</v>
      </c>
      <c r="L4" s="582"/>
      <c r="M4" s="581" t="s">
        <v>259</v>
      </c>
      <c r="N4" s="583"/>
    </row>
    <row r="5" spans="2:20" ht="20.100000000000001" customHeight="1" thickBot="1" x14ac:dyDescent="0.25">
      <c r="B5" s="117"/>
      <c r="C5" s="412">
        <v>2010</v>
      </c>
      <c r="D5" s="413">
        <v>2019</v>
      </c>
      <c r="E5" s="412">
        <v>2010</v>
      </c>
      <c r="F5" s="413">
        <v>2019</v>
      </c>
      <c r="G5" s="412">
        <v>2010</v>
      </c>
      <c r="H5" s="413">
        <v>2019</v>
      </c>
      <c r="I5" s="412">
        <v>2010</v>
      </c>
      <c r="J5" s="413">
        <v>2019</v>
      </c>
      <c r="K5" s="412">
        <v>2010</v>
      </c>
      <c r="L5" s="413">
        <v>2019</v>
      </c>
      <c r="M5" s="412">
        <v>2010</v>
      </c>
      <c r="N5" s="413">
        <v>2019</v>
      </c>
    </row>
    <row r="6" spans="2:20" ht="23.1" customHeight="1" x14ac:dyDescent="0.2">
      <c r="B6" s="418" t="s">
        <v>264</v>
      </c>
      <c r="C6" s="414">
        <v>32.5</v>
      </c>
      <c r="D6" s="415">
        <v>32.5</v>
      </c>
      <c r="E6" s="414">
        <v>6.7</v>
      </c>
      <c r="F6" s="415">
        <v>7.3</v>
      </c>
      <c r="G6" s="414">
        <v>9</v>
      </c>
      <c r="H6" s="415">
        <v>9</v>
      </c>
      <c r="I6" s="414">
        <v>1.2</v>
      </c>
      <c r="J6" s="415">
        <v>1.6</v>
      </c>
      <c r="K6" s="414">
        <v>14.9</v>
      </c>
      <c r="L6" s="415">
        <v>14.1</v>
      </c>
      <c r="M6" s="414">
        <v>0.7</v>
      </c>
      <c r="N6" s="415">
        <v>0.6</v>
      </c>
      <c r="Q6" s="528"/>
      <c r="R6" s="497"/>
      <c r="S6" s="528"/>
      <c r="T6" s="528"/>
    </row>
    <row r="7" spans="2:20" ht="23.1" customHeight="1" thickBot="1" x14ac:dyDescent="0.25">
      <c r="B7" s="419" t="s">
        <v>324</v>
      </c>
      <c r="C7" s="416">
        <v>32.299999999999997</v>
      </c>
      <c r="D7" s="417">
        <v>34.5</v>
      </c>
      <c r="E7" s="416">
        <v>10.6</v>
      </c>
      <c r="F7" s="417">
        <v>11.5</v>
      </c>
      <c r="G7" s="416">
        <v>9.1999999999999993</v>
      </c>
      <c r="H7" s="417">
        <v>9.5</v>
      </c>
      <c r="I7" s="416">
        <v>1.7</v>
      </c>
      <c r="J7" s="417">
        <v>1.9</v>
      </c>
      <c r="K7" s="416">
        <v>10.7</v>
      </c>
      <c r="L7" s="417">
        <v>11.1</v>
      </c>
      <c r="M7" s="416">
        <v>0.2</v>
      </c>
      <c r="N7" s="417">
        <v>0.3</v>
      </c>
      <c r="Q7" s="528"/>
      <c r="R7" s="528"/>
      <c r="S7" s="528"/>
      <c r="T7" s="528"/>
    </row>
    <row r="8" spans="2:20" x14ac:dyDescent="0.2">
      <c r="B8" s="64" t="s">
        <v>319</v>
      </c>
      <c r="L8" s="483"/>
      <c r="M8" s="483"/>
    </row>
    <row r="9" spans="2:20" x14ac:dyDescent="0.2">
      <c r="B9" s="64" t="s">
        <v>332</v>
      </c>
      <c r="L9" s="483"/>
      <c r="M9" s="483"/>
    </row>
    <row r="12" spans="2:20" x14ac:dyDescent="0.2">
      <c r="C12" s="497"/>
    </row>
    <row r="13" spans="2:20" x14ac:dyDescent="0.2">
      <c r="C13" s="497"/>
    </row>
  </sheetData>
  <mergeCells count="8">
    <mergeCell ref="I4:J4"/>
    <mergeCell ref="K4:L4"/>
    <mergeCell ref="M4:N4"/>
    <mergeCell ref="B2:M2"/>
    <mergeCell ref="C4:D4"/>
    <mergeCell ref="E4:F4"/>
    <mergeCell ref="G4:H4"/>
    <mergeCell ref="B3:N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BN23"/>
  <sheetViews>
    <sheetView showGridLines="0" zoomScale="130" zoomScaleNormal="130" workbookViewId="0">
      <selection activeCell="J7" sqref="J7"/>
    </sheetView>
  </sheetViews>
  <sheetFormatPr defaultRowHeight="12.75" x14ac:dyDescent="0.2"/>
  <cols>
    <col min="1" max="1" width="4.5703125" style="115" customWidth="1"/>
    <col min="2" max="2" width="17.28515625" style="115" bestFit="1" customWidth="1"/>
    <col min="3" max="3" width="6.7109375" style="115" hidden="1" customWidth="1"/>
    <col min="4" max="4" width="8.5703125" style="115" hidden="1" customWidth="1"/>
    <col min="5" max="14" width="6.7109375" style="115" customWidth="1"/>
    <col min="15" max="15" width="8.140625" style="115" bestFit="1" customWidth="1"/>
    <col min="16" max="16" width="6" style="115" customWidth="1"/>
    <col min="17" max="17" width="8.85546875" style="115" customWidth="1"/>
    <col min="18" max="18" width="8.7109375" style="115" customWidth="1"/>
    <col min="19" max="19" width="9.28515625" style="115" customWidth="1"/>
    <col min="20" max="21" width="6" style="115" customWidth="1"/>
    <col min="22" max="23" width="7.140625" style="115" customWidth="1"/>
    <col min="24" max="38" width="5.85546875" style="115" customWidth="1"/>
    <col min="39" max="39" width="6" style="115" customWidth="1"/>
    <col min="40" max="47" width="5.7109375" style="115" customWidth="1"/>
    <col min="48" max="48" width="6" style="115" customWidth="1"/>
    <col min="49" max="56" width="5.85546875" style="115" customWidth="1"/>
    <col min="57" max="57" width="6" style="115" customWidth="1"/>
    <col min="58" max="66" width="6.140625" style="115" customWidth="1"/>
    <col min="67" max="16384" width="9.140625" style="115"/>
  </cols>
  <sheetData>
    <row r="2" spans="1:66" ht="18.75" customHeight="1" x14ac:dyDescent="0.2">
      <c r="B2" s="587" t="s">
        <v>334</v>
      </c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441"/>
      <c r="Q2" s="441"/>
      <c r="R2" s="441"/>
      <c r="S2" s="441"/>
      <c r="T2" s="441"/>
      <c r="U2" s="441"/>
      <c r="AN2" s="119"/>
      <c r="AO2" s="119"/>
      <c r="AP2" s="119"/>
      <c r="AQ2" s="119"/>
      <c r="AR2" s="119"/>
      <c r="AS2" s="119"/>
      <c r="AT2" s="119"/>
      <c r="AU2" s="119"/>
      <c r="BF2" s="119"/>
      <c r="BG2" s="119"/>
      <c r="BH2" s="119"/>
      <c r="BI2" s="119"/>
      <c r="BJ2" s="119"/>
      <c r="BK2" s="119"/>
      <c r="BL2" s="119"/>
      <c r="BM2" s="119"/>
      <c r="BN2" s="119"/>
    </row>
    <row r="3" spans="1:66" ht="12.75" customHeight="1" x14ac:dyDescent="0.2">
      <c r="B3" s="588" t="s">
        <v>355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441"/>
      <c r="Q3" s="441"/>
      <c r="R3" s="441"/>
      <c r="S3" s="441"/>
      <c r="T3" s="441"/>
      <c r="U3" s="441"/>
      <c r="AJ3" s="119"/>
      <c r="AK3" s="119"/>
      <c r="AL3" s="119"/>
      <c r="AM3" s="119"/>
      <c r="AN3" s="119"/>
      <c r="AO3" s="119"/>
      <c r="AP3" s="119"/>
      <c r="AQ3" s="119"/>
      <c r="BB3" s="119"/>
      <c r="BC3" s="119"/>
      <c r="BD3" s="119"/>
      <c r="BE3" s="119"/>
      <c r="BF3" s="119"/>
      <c r="BG3" s="119"/>
      <c r="BH3" s="119"/>
      <c r="BI3" s="119"/>
      <c r="BJ3" s="119"/>
    </row>
    <row r="4" spans="1:66" ht="12.75" customHeight="1" x14ac:dyDescent="0.2"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90"/>
      <c r="N4" s="527"/>
      <c r="O4" s="442"/>
      <c r="P4" s="441"/>
      <c r="Q4" s="441"/>
      <c r="R4" s="441"/>
      <c r="S4" s="441"/>
      <c r="T4" s="441"/>
      <c r="U4" s="441"/>
      <c r="AJ4" s="119"/>
      <c r="AK4" s="119"/>
      <c r="AL4" s="119"/>
      <c r="AM4" s="119"/>
      <c r="AN4" s="119"/>
      <c r="AO4" s="119"/>
      <c r="AP4" s="119"/>
      <c r="AQ4" s="119"/>
      <c r="BB4" s="119"/>
      <c r="BC4" s="119"/>
      <c r="BD4" s="119"/>
      <c r="BE4" s="119"/>
      <c r="BF4" s="119"/>
      <c r="BG4" s="119"/>
      <c r="BH4" s="119"/>
      <c r="BI4" s="119"/>
      <c r="BJ4" s="119"/>
    </row>
    <row r="5" spans="1:66" ht="33" customHeight="1" x14ac:dyDescent="0.2">
      <c r="B5" s="368"/>
      <c r="C5" s="430">
        <v>2008</v>
      </c>
      <c r="D5" s="369">
        <v>2009</v>
      </c>
      <c r="E5" s="369">
        <v>2010</v>
      </c>
      <c r="F5" s="369">
        <v>2011</v>
      </c>
      <c r="G5" s="369">
        <v>2012</v>
      </c>
      <c r="H5" s="369">
        <v>2013</v>
      </c>
      <c r="I5" s="369">
        <v>2014</v>
      </c>
      <c r="J5" s="369">
        <v>2015</v>
      </c>
      <c r="K5" s="369">
        <v>2016</v>
      </c>
      <c r="L5" s="369">
        <v>2017</v>
      </c>
      <c r="M5" s="369">
        <v>2018</v>
      </c>
      <c r="N5" s="369">
        <v>2019</v>
      </c>
      <c r="O5" s="370" t="s">
        <v>353</v>
      </c>
      <c r="P5" s="118"/>
      <c r="Q5" s="118"/>
      <c r="R5" s="118"/>
      <c r="S5" s="118"/>
      <c r="T5" s="118"/>
      <c r="U5" s="118"/>
      <c r="V5" s="118"/>
    </row>
    <row r="6" spans="1:66" ht="15" customHeight="1" x14ac:dyDescent="0.2">
      <c r="B6" s="456" t="s">
        <v>344</v>
      </c>
      <c r="C6" s="457">
        <v>33.643999999999998</v>
      </c>
      <c r="D6" s="457">
        <v>32.064340373488875</v>
      </c>
      <c r="E6" s="457">
        <v>32.5</v>
      </c>
      <c r="F6" s="457">
        <v>33.345571304978968</v>
      </c>
      <c r="G6" s="457">
        <v>32.616403096770426</v>
      </c>
      <c r="H6" s="457">
        <v>32.548094725434446</v>
      </c>
      <c r="I6" s="457">
        <v>31.844882390327246</v>
      </c>
      <c r="J6" s="457">
        <v>32.099808600127652</v>
      </c>
      <c r="K6" s="457">
        <v>32.15594896229991</v>
      </c>
      <c r="L6" s="457">
        <v>32.276086563448281</v>
      </c>
      <c r="M6" s="457">
        <v>32.581779305987183</v>
      </c>
      <c r="N6" s="457">
        <v>32.5</v>
      </c>
      <c r="O6" s="431">
        <v>0</v>
      </c>
      <c r="P6" s="505"/>
      <c r="Q6" s="529"/>
      <c r="R6" s="529"/>
      <c r="S6" s="529"/>
      <c r="T6" s="118"/>
      <c r="U6" s="118"/>
      <c r="V6" s="118"/>
    </row>
    <row r="7" spans="1:66" ht="15" customHeight="1" x14ac:dyDescent="0.2">
      <c r="B7" s="456" t="s">
        <v>345</v>
      </c>
      <c r="C7" s="457">
        <v>21.547000000000001</v>
      </c>
      <c r="D7" s="457">
        <v>20.626000000000001</v>
      </c>
      <c r="E7" s="457">
        <v>20.9</v>
      </c>
      <c r="F7" s="457">
        <v>21.367000000000001</v>
      </c>
      <c r="G7" s="457">
        <v>21.693000000000001</v>
      </c>
      <c r="H7" s="457">
        <v>21.734999999999999</v>
      </c>
      <c r="I7" s="457">
        <v>21.911000000000001</v>
      </c>
      <c r="J7" s="457">
        <v>22.329000000000001</v>
      </c>
      <c r="K7" s="457">
        <v>22.35</v>
      </c>
      <c r="L7" s="457">
        <v>22.332000000000001</v>
      </c>
      <c r="M7" s="457">
        <v>22.689</v>
      </c>
      <c r="N7" s="457">
        <v>22.9</v>
      </c>
      <c r="O7" s="431">
        <v>2</v>
      </c>
      <c r="P7" s="118"/>
      <c r="Q7" s="529"/>
      <c r="R7" s="529"/>
      <c r="S7" s="118"/>
      <c r="T7" s="118"/>
      <c r="U7" s="118"/>
      <c r="V7" s="118"/>
    </row>
    <row r="8" spans="1:66" x14ac:dyDescent="0.2">
      <c r="B8" s="586" t="s">
        <v>354</v>
      </c>
      <c r="C8" s="586"/>
      <c r="D8" s="586"/>
      <c r="E8" s="586"/>
      <c r="F8" s="586"/>
      <c r="G8" s="586"/>
      <c r="H8" s="586"/>
      <c r="I8" s="586"/>
      <c r="J8" s="586"/>
      <c r="K8" s="586"/>
      <c r="L8" s="440"/>
      <c r="M8" s="489"/>
      <c r="N8" s="526"/>
      <c r="O8" s="362"/>
    </row>
    <row r="9" spans="1:66" x14ac:dyDescent="0.2">
      <c r="B9" s="502" t="s">
        <v>346</v>
      </c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118"/>
    </row>
    <row r="10" spans="1:66" ht="13.5" customHeight="1" x14ac:dyDescent="0.2"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</row>
    <row r="11" spans="1:66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66" x14ac:dyDescent="0.2">
      <c r="A12"/>
      <c r="B12"/>
      <c r="C12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/>
      <c r="P12"/>
      <c r="Q12"/>
      <c r="R12"/>
      <c r="S12"/>
      <c r="T12"/>
      <c r="U12"/>
      <c r="V12"/>
    </row>
    <row r="13" spans="1:66" x14ac:dyDescent="0.2">
      <c r="A13"/>
      <c r="B13"/>
      <c r="C13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/>
      <c r="P13"/>
      <c r="Q13"/>
      <c r="R13"/>
      <c r="S13"/>
      <c r="T13"/>
      <c r="U13"/>
      <c r="V13"/>
    </row>
    <row r="14" spans="1:66" x14ac:dyDescent="0.2">
      <c r="A14"/>
      <c r="B14"/>
      <c r="C14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1"/>
      <c r="P14"/>
      <c r="Q14"/>
      <c r="R14"/>
      <c r="S14"/>
      <c r="T14"/>
      <c r="U14"/>
      <c r="V14"/>
    </row>
    <row r="15" spans="1:66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66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x14ac:dyDescent="0.2">
      <c r="A17"/>
      <c r="B17"/>
      <c r="C17"/>
      <c r="D17"/>
      <c r="E17"/>
      <c r="F17"/>
      <c r="G17"/>
      <c r="H17" s="504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</sheetData>
  <sortState xmlns:xlrd2="http://schemas.microsoft.com/office/spreadsheetml/2017/richdata2" ref="B6:O30">
    <sortCondition descending="1" ref="O6:O30"/>
  </sortState>
  <mergeCells count="3">
    <mergeCell ref="B8:K8"/>
    <mergeCell ref="B2:O2"/>
    <mergeCell ref="B3:O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1">
    <pageSetUpPr fitToPage="1"/>
  </sheetPr>
  <dimension ref="B2:P66"/>
  <sheetViews>
    <sheetView showGridLines="0" zoomScale="115" zoomScaleNormal="115" workbookViewId="0">
      <selection activeCell="M10" sqref="M10"/>
    </sheetView>
  </sheetViews>
  <sheetFormatPr defaultColWidth="11.42578125" defaultRowHeight="12.75" x14ac:dyDescent="0.2"/>
  <cols>
    <col min="1" max="1" width="3.140625" style="64" customWidth="1"/>
    <col min="2" max="2" width="2" style="120" customWidth="1"/>
    <col min="3" max="3" width="32.42578125" style="64" customWidth="1"/>
    <col min="4" max="4" width="18.7109375" style="64" customWidth="1"/>
    <col min="5" max="5" width="7.7109375" style="64" customWidth="1"/>
    <col min="6" max="6" width="8.7109375" style="64" customWidth="1"/>
    <col min="7" max="7" width="3" style="64" customWidth="1"/>
    <col min="8" max="8" width="14.5703125" style="64" customWidth="1"/>
    <col min="9" max="9" width="10" style="64" bestFit="1" customWidth="1"/>
    <col min="10" max="10" width="8.7109375" style="64" customWidth="1"/>
    <col min="11" max="11" width="6.7109375" style="64" bestFit="1" customWidth="1"/>
    <col min="12" max="12" width="8.7109375" style="64" customWidth="1"/>
    <col min="13" max="13" width="12" style="49" customWidth="1"/>
    <col min="14" max="14" width="12" style="64" bestFit="1" customWidth="1"/>
    <col min="15" max="16384" width="11.42578125" style="64"/>
  </cols>
  <sheetData>
    <row r="2" spans="2:16" s="66" customFormat="1" x14ac:dyDescent="0.2">
      <c r="B2" s="593" t="s">
        <v>218</v>
      </c>
      <c r="C2" s="593"/>
      <c r="D2" s="593"/>
      <c r="E2" s="593"/>
      <c r="F2" s="593"/>
      <c r="G2" s="593"/>
      <c r="H2" s="593"/>
      <c r="I2" s="593"/>
      <c r="J2" s="593"/>
      <c r="K2" s="336"/>
      <c r="L2" s="336"/>
      <c r="M2" s="49"/>
    </row>
    <row r="3" spans="2:16" s="66" customFormat="1" ht="14.25" customHeight="1" x14ac:dyDescent="0.2">
      <c r="B3" s="592" t="s">
        <v>356</v>
      </c>
      <c r="C3" s="592"/>
      <c r="D3" s="592"/>
      <c r="E3" s="592"/>
      <c r="F3" s="592"/>
      <c r="G3" s="592"/>
      <c r="H3" s="592"/>
      <c r="I3" s="592"/>
      <c r="J3" s="592"/>
      <c r="K3" s="335"/>
      <c r="L3" s="335"/>
      <c r="M3" s="49"/>
    </row>
    <row r="4" spans="2:16" s="66" customFormat="1" ht="11.25" x14ac:dyDescent="0.2">
      <c r="B4" s="65"/>
      <c r="C4" s="168"/>
      <c r="L4" s="64"/>
      <c r="M4" s="64"/>
      <c r="N4" s="64"/>
      <c r="O4" s="64"/>
    </row>
    <row r="5" spans="2:16" s="66" customFormat="1" ht="15.75" customHeight="1" x14ac:dyDescent="0.2">
      <c r="B5" s="594"/>
      <c r="C5" s="596" t="s">
        <v>217</v>
      </c>
      <c r="D5" s="591">
        <v>2019</v>
      </c>
      <c r="E5" s="591"/>
      <c r="F5" s="591"/>
      <c r="G5" s="478"/>
      <c r="H5" s="591">
        <v>2020</v>
      </c>
      <c r="I5" s="591"/>
      <c r="J5" s="591"/>
      <c r="K5" s="49"/>
      <c r="L5" s="64"/>
      <c r="M5" s="64"/>
      <c r="N5" s="64"/>
      <c r="O5" s="64"/>
    </row>
    <row r="6" spans="2:16" s="66" customFormat="1" ht="15.75" customHeight="1" x14ac:dyDescent="0.2">
      <c r="B6" s="595"/>
      <c r="C6" s="597"/>
      <c r="D6" s="223" t="s">
        <v>1</v>
      </c>
      <c r="E6" s="223" t="s">
        <v>70</v>
      </c>
      <c r="F6" s="223" t="s">
        <v>134</v>
      </c>
      <c r="G6" s="223"/>
      <c r="H6" s="223" t="s">
        <v>1</v>
      </c>
      <c r="I6" s="223" t="s">
        <v>70</v>
      </c>
      <c r="J6" s="223" t="s">
        <v>134</v>
      </c>
      <c r="K6" s="49"/>
      <c r="L6" s="64"/>
      <c r="M6" s="64"/>
      <c r="N6" s="64"/>
      <c r="O6" s="64"/>
    </row>
    <row r="7" spans="2:16" ht="19.5" customHeight="1" x14ac:dyDescent="0.2">
      <c r="B7" s="197"/>
      <c r="C7" s="197" t="s">
        <v>22</v>
      </c>
      <c r="D7" s="224">
        <v>2403946.3025068687</v>
      </c>
      <c r="E7" s="225">
        <v>0.32454956821083109</v>
      </c>
      <c r="F7" s="225">
        <v>1</v>
      </c>
      <c r="G7" s="225"/>
      <c r="H7" s="224">
        <v>2352331.934414695</v>
      </c>
      <c r="I7" s="225">
        <v>0.31584005164664247</v>
      </c>
      <c r="J7" s="225">
        <v>1</v>
      </c>
      <c r="K7" s="486"/>
      <c r="M7" s="64"/>
    </row>
    <row r="8" spans="2:16" ht="16.5" customHeight="1" x14ac:dyDescent="0.2">
      <c r="B8" s="135"/>
      <c r="C8" s="85" t="s">
        <v>216</v>
      </c>
      <c r="D8" s="227">
        <v>1614697.64401738</v>
      </c>
      <c r="E8" s="86">
        <v>0.21799547793991941</v>
      </c>
      <c r="F8" s="86">
        <v>0.67168623622480694</v>
      </c>
      <c r="G8" s="86"/>
      <c r="H8" s="227">
        <v>1559032.5016080299</v>
      </c>
      <c r="I8" s="86">
        <v>0.20932628538633263</v>
      </c>
      <c r="J8" s="86">
        <v>0.66276042032985749</v>
      </c>
      <c r="K8" s="486"/>
      <c r="L8" s="486"/>
      <c r="M8" s="64"/>
    </row>
    <row r="9" spans="2:16" s="165" customFormat="1" ht="15" customHeight="1" x14ac:dyDescent="0.2">
      <c r="B9" s="199"/>
      <c r="C9" s="140" t="s">
        <v>215</v>
      </c>
      <c r="D9" s="226">
        <v>609159.90907766984</v>
      </c>
      <c r="E9" s="220">
        <v>8.2240849247065068E-2</v>
      </c>
      <c r="F9" s="220">
        <v>0.25339996506678597</v>
      </c>
      <c r="G9" s="220"/>
      <c r="H9" s="141">
        <v>590285.73240223003</v>
      </c>
      <c r="I9" s="220">
        <v>7.9255768916211777E-2</v>
      </c>
      <c r="J9" s="220">
        <v>0.2509364107022185</v>
      </c>
      <c r="K9" s="486"/>
      <c r="L9" s="486"/>
      <c r="M9" s="64"/>
      <c r="N9" s="64"/>
    </row>
    <row r="10" spans="2:16" ht="15" customHeight="1" x14ac:dyDescent="0.2">
      <c r="B10" s="199"/>
      <c r="C10" s="201" t="s">
        <v>214</v>
      </c>
      <c r="D10" s="228">
        <v>457519.92644876987</v>
      </c>
      <c r="E10" s="53">
        <v>6.1768390758959221E-2</v>
      </c>
      <c r="F10" s="53">
        <v>0.19032036030574465</v>
      </c>
      <c r="G10" s="53"/>
      <c r="H10" s="229">
        <v>448275.32137465</v>
      </c>
      <c r="I10" s="53">
        <v>6.0188487255355534E-2</v>
      </c>
      <c r="J10" s="53">
        <v>0.19056635452521264</v>
      </c>
      <c r="K10" s="486"/>
      <c r="L10" s="486"/>
      <c r="M10" s="64"/>
    </row>
    <row r="11" spans="2:16" ht="15" customHeight="1" x14ac:dyDescent="0.2">
      <c r="B11" s="199"/>
      <c r="C11" s="77" t="s">
        <v>213</v>
      </c>
      <c r="D11" s="230">
        <v>37699.798487100001</v>
      </c>
      <c r="E11" s="53">
        <v>5.0897365335757904E-3</v>
      </c>
      <c r="F11" s="53">
        <v>1.5682462810332379E-2</v>
      </c>
      <c r="G11" s="53"/>
      <c r="H11" s="230">
        <v>39700.930016669998</v>
      </c>
      <c r="I11" s="53">
        <v>5.3305163286850362E-3</v>
      </c>
      <c r="J11" s="53">
        <v>1.6877265251491112E-2</v>
      </c>
      <c r="K11" s="511"/>
      <c r="L11" s="511"/>
      <c r="M11" s="64"/>
    </row>
    <row r="12" spans="2:16" ht="15" customHeight="1" x14ac:dyDescent="0.2">
      <c r="B12" s="199"/>
      <c r="C12" s="69" t="s">
        <v>212</v>
      </c>
      <c r="D12" s="230">
        <v>127130.33763976001</v>
      </c>
      <c r="E12" s="53">
        <v>1.7163484951579273E-2</v>
      </c>
      <c r="F12" s="53">
        <v>5.2884017212525385E-2</v>
      </c>
      <c r="G12" s="53"/>
      <c r="H12" s="230">
        <v>122679.48283422999</v>
      </c>
      <c r="I12" s="53">
        <v>1.6471780035578865E-2</v>
      </c>
      <c r="J12" s="53">
        <v>5.2152283884525412E-2</v>
      </c>
      <c r="K12" s="511"/>
      <c r="L12" s="511"/>
      <c r="M12" s="64"/>
    </row>
    <row r="13" spans="2:16" x14ac:dyDescent="0.2">
      <c r="C13" s="69" t="s">
        <v>211</v>
      </c>
      <c r="D13" s="230">
        <v>292689.79032190982</v>
      </c>
      <c r="E13" s="53">
        <v>3.9515169273804149E-2</v>
      </c>
      <c r="F13" s="53">
        <v>0.12175388028288686</v>
      </c>
      <c r="G13" s="53"/>
      <c r="H13" s="230">
        <v>285894.90852375003</v>
      </c>
      <c r="I13" s="53">
        <v>3.8386190891091632E-2</v>
      </c>
      <c r="J13" s="53">
        <v>0.12153680538919612</v>
      </c>
      <c r="K13" s="511"/>
      <c r="L13" s="511"/>
      <c r="M13" s="64"/>
    </row>
    <row r="14" spans="2:16" x14ac:dyDescent="0.2">
      <c r="B14" s="199"/>
      <c r="C14" s="69" t="s">
        <v>210</v>
      </c>
      <c r="D14" s="230">
        <v>52439.901666630001</v>
      </c>
      <c r="E14" s="53">
        <v>7.0797535806749077E-3</v>
      </c>
      <c r="F14" s="53">
        <v>2.1814090278116836E-2</v>
      </c>
      <c r="G14" s="53"/>
      <c r="H14" s="230">
        <v>55894.353524589998</v>
      </c>
      <c r="I14" s="53">
        <v>7.5047552795115061E-3</v>
      </c>
      <c r="J14" s="53">
        <v>2.3761252698589742E-2</v>
      </c>
      <c r="K14" s="486"/>
      <c r="L14" s="486"/>
      <c r="M14" s="64"/>
    </row>
    <row r="15" spans="2:16" x14ac:dyDescent="0.2">
      <c r="B15" s="199"/>
      <c r="C15" s="69" t="s">
        <v>209</v>
      </c>
      <c r="D15" s="230">
        <v>40945.032707079998</v>
      </c>
      <c r="E15" s="53">
        <v>5.5278658560732139E-3</v>
      </c>
      <c r="F15" s="53">
        <v>1.7032424003972944E-2</v>
      </c>
      <c r="G15" s="53"/>
      <c r="H15" s="230">
        <v>21949.207324430001</v>
      </c>
      <c r="I15" s="53">
        <v>2.9470495526286162E-3</v>
      </c>
      <c r="J15" s="53">
        <v>9.3308291246283585E-3</v>
      </c>
      <c r="K15" s="486"/>
      <c r="L15" s="486"/>
      <c r="M15" s="64"/>
    </row>
    <row r="16" spans="2:16" ht="15" customHeight="1" x14ac:dyDescent="0.2">
      <c r="B16" s="199"/>
      <c r="C16" s="69" t="s">
        <v>208</v>
      </c>
      <c r="D16" s="230">
        <v>42932.793020129997</v>
      </c>
      <c r="E16" s="53">
        <v>5.7962274041802814E-3</v>
      </c>
      <c r="F16" s="53">
        <v>1.7859297845113711E-2</v>
      </c>
      <c r="G16" s="53"/>
      <c r="H16" s="230">
        <v>45721.898153310001</v>
      </c>
      <c r="I16" s="53">
        <v>6.1389323772102359E-3</v>
      </c>
      <c r="J16" s="53">
        <v>1.9436839454669258E-2</v>
      </c>
      <c r="K16" s="486"/>
      <c r="L16" s="486"/>
      <c r="M16" s="64"/>
      <c r="O16" s="134"/>
      <c r="P16" s="134"/>
    </row>
    <row r="17" spans="2:16" ht="15" customHeight="1" x14ac:dyDescent="0.2">
      <c r="B17" s="199"/>
      <c r="C17" s="69" t="s">
        <v>207</v>
      </c>
      <c r="D17" s="230">
        <v>6611.4719778199997</v>
      </c>
      <c r="E17" s="53">
        <v>8.9259496911468946E-4</v>
      </c>
      <c r="F17" s="53">
        <v>2.7502577619664234E-3</v>
      </c>
      <c r="G17" s="53"/>
      <c r="H17" s="230">
        <v>4431.161538620001</v>
      </c>
      <c r="I17" s="53">
        <v>5.9495782407961424E-4</v>
      </c>
      <c r="J17" s="53">
        <v>1.8837314044807874E-3</v>
      </c>
      <c r="K17" s="486"/>
      <c r="L17" s="486"/>
      <c r="M17" s="64"/>
      <c r="O17" s="134"/>
      <c r="P17" s="134"/>
    </row>
    <row r="18" spans="2:16" ht="15" customHeight="1" x14ac:dyDescent="0.2">
      <c r="B18" s="199"/>
      <c r="C18" s="69" t="s">
        <v>206</v>
      </c>
      <c r="D18" s="230">
        <v>3230.7710276399998</v>
      </c>
      <c r="E18" s="53">
        <v>4.3617669035085654E-4</v>
      </c>
      <c r="F18" s="53">
        <v>1.3439447562829947E-3</v>
      </c>
      <c r="G18" s="53"/>
      <c r="H18" s="230">
        <v>5208.3884124799997</v>
      </c>
      <c r="I18" s="53">
        <v>6.9931357948544316E-4</v>
      </c>
      <c r="J18" s="53">
        <v>2.2141383774462705E-3</v>
      </c>
      <c r="K18" s="486"/>
      <c r="L18" s="486"/>
      <c r="M18" s="64"/>
      <c r="O18" s="134"/>
      <c r="P18" s="134"/>
    </row>
    <row r="19" spans="2:16" ht="15" customHeight="1" x14ac:dyDescent="0.2">
      <c r="B19" s="199"/>
      <c r="C19" s="69" t="s">
        <v>205</v>
      </c>
      <c r="D19" s="230">
        <v>3850.2736237499998</v>
      </c>
      <c r="E19" s="53">
        <v>5.1981387470198862E-4</v>
      </c>
      <c r="F19" s="53">
        <v>1.6016470999102104E-3</v>
      </c>
      <c r="G19" s="53"/>
      <c r="H19" s="230">
        <v>7044.4597652299999</v>
      </c>
      <c r="I19" s="53">
        <v>9.4583698138950832E-4</v>
      </c>
      <c r="J19" s="53">
        <v>2.994670803966616E-3</v>
      </c>
      <c r="K19" s="486"/>
      <c r="L19" s="486"/>
      <c r="M19" s="64"/>
      <c r="O19" s="134"/>
      <c r="P19" s="134"/>
    </row>
    <row r="20" spans="2:16" ht="15" customHeight="1" x14ac:dyDescent="0.2">
      <c r="B20" s="199"/>
      <c r="C20" s="69" t="s">
        <v>204</v>
      </c>
      <c r="D20" s="230">
        <v>1629.7386058499999</v>
      </c>
      <c r="E20" s="53">
        <v>2.2002611300991321E-4</v>
      </c>
      <c r="F20" s="53">
        <v>6.7794301567821445E-4</v>
      </c>
      <c r="G20" s="53"/>
      <c r="H20" s="230">
        <v>1760.94230892</v>
      </c>
      <c r="I20" s="53">
        <v>2.3643606655131253E-4</v>
      </c>
      <c r="J20" s="53">
        <v>7.4859431322482812E-4</v>
      </c>
      <c r="K20" s="486"/>
      <c r="L20" s="486"/>
      <c r="M20" s="64"/>
      <c r="O20" s="134"/>
      <c r="P20" s="134"/>
    </row>
    <row r="21" spans="2:16" ht="15" customHeight="1" x14ac:dyDescent="0.2">
      <c r="B21" s="199"/>
      <c r="C21" s="145" t="s">
        <v>203</v>
      </c>
      <c r="D21" s="141">
        <v>816618.23702513019</v>
      </c>
      <c r="E21" s="220">
        <v>0.1102491748435545</v>
      </c>
      <c r="F21" s="220">
        <v>0.33969903411467606</v>
      </c>
      <c r="G21" s="220"/>
      <c r="H21" s="141">
        <v>789160.35943905998</v>
      </c>
      <c r="I21" s="220">
        <v>0.10595802617657928</v>
      </c>
      <c r="J21" s="220">
        <v>0.33548001788931975</v>
      </c>
      <c r="K21" s="486"/>
      <c r="L21" s="486"/>
      <c r="M21" s="64"/>
      <c r="O21" s="134"/>
      <c r="P21" s="134"/>
    </row>
    <row r="22" spans="2:16" ht="15" customHeight="1" x14ac:dyDescent="0.2">
      <c r="B22" s="199"/>
      <c r="C22" s="69" t="s">
        <v>202</v>
      </c>
      <c r="D22" s="229">
        <v>396321.18485244008</v>
      </c>
      <c r="E22" s="202">
        <v>5.3506132513247713E-2</v>
      </c>
      <c r="F22" s="202">
        <v>0.1648627444128643</v>
      </c>
      <c r="G22" s="202"/>
      <c r="H22" s="230">
        <v>387710.51289700996</v>
      </c>
      <c r="I22" s="203">
        <v>5.2056644993771627E-2</v>
      </c>
      <c r="J22" s="203">
        <v>0.16481964438130187</v>
      </c>
      <c r="K22" s="486"/>
      <c r="L22" s="486"/>
      <c r="M22" s="64"/>
      <c r="O22" s="134"/>
      <c r="P22" s="134"/>
    </row>
    <row r="23" spans="2:16" s="165" customFormat="1" ht="15" customHeight="1" x14ac:dyDescent="0.2">
      <c r="B23" s="199"/>
      <c r="C23" s="69" t="s">
        <v>305</v>
      </c>
      <c r="D23" s="229">
        <v>237371.88993586999</v>
      </c>
      <c r="E23" s="202">
        <v>3.2046865732291208E-2</v>
      </c>
      <c r="F23" s="202">
        <v>9.8742592414953395E-2</v>
      </c>
      <c r="G23" s="202"/>
      <c r="H23" s="230">
        <v>218602.47692681002</v>
      </c>
      <c r="I23" s="203">
        <v>2.9351052286686299E-2</v>
      </c>
      <c r="J23" s="203">
        <v>9.2930114890950752E-2</v>
      </c>
      <c r="K23" s="486"/>
      <c r="L23" s="486"/>
      <c r="M23" s="64"/>
      <c r="N23" s="64"/>
    </row>
    <row r="24" spans="2:16" ht="15" customHeight="1" x14ac:dyDescent="0.2">
      <c r="C24" s="69" t="s">
        <v>201</v>
      </c>
      <c r="D24" s="229">
        <v>80374.308856739997</v>
      </c>
      <c r="E24" s="202">
        <v>1.0851093973062824E-2</v>
      </c>
      <c r="F24" s="202">
        <v>3.3434319549036744E-2</v>
      </c>
      <c r="G24" s="202"/>
      <c r="H24" s="230">
        <v>77352.134387460013</v>
      </c>
      <c r="I24" s="203">
        <v>1.0385822579921006E-2</v>
      </c>
      <c r="J24" s="203">
        <v>3.2883171484345254E-2</v>
      </c>
      <c r="K24" s="486"/>
      <c r="L24" s="486"/>
      <c r="M24" s="64"/>
    </row>
    <row r="25" spans="2:16" ht="15" customHeight="1" x14ac:dyDescent="0.2">
      <c r="C25" s="69" t="s">
        <v>200</v>
      </c>
      <c r="D25" s="229">
        <v>64016.415387239998</v>
      </c>
      <c r="E25" s="202">
        <v>8.6426639191848498E-3</v>
      </c>
      <c r="F25" s="202">
        <v>2.6629719357908612E-2</v>
      </c>
      <c r="G25" s="202"/>
      <c r="H25" s="230">
        <v>61312.378945489996</v>
      </c>
      <c r="I25" s="203">
        <v>8.232216146630016E-3</v>
      </c>
      <c r="J25" s="203">
        <v>2.6064509879956923E-2</v>
      </c>
      <c r="K25" s="486"/>
      <c r="L25" s="486"/>
      <c r="M25" s="64"/>
    </row>
    <row r="26" spans="2:16" ht="15" customHeight="1" x14ac:dyDescent="0.2">
      <c r="B26" s="199"/>
      <c r="C26" s="69" t="s">
        <v>199</v>
      </c>
      <c r="D26" s="229">
        <v>33290.326140199999</v>
      </c>
      <c r="E26" s="202">
        <v>4.494426919242212E-3</v>
      </c>
      <c r="F26" s="202">
        <v>1.3848198732843734E-2</v>
      </c>
      <c r="G26" s="202"/>
      <c r="H26" s="230">
        <v>39625.282480199996</v>
      </c>
      <c r="I26" s="203">
        <v>5.3203593769912388E-3</v>
      </c>
      <c r="J26" s="203">
        <v>1.6845106721751633E-2</v>
      </c>
      <c r="K26" s="486"/>
      <c r="L26" s="486"/>
      <c r="M26" s="64"/>
    </row>
    <row r="27" spans="2:16" ht="15" customHeight="1" x14ac:dyDescent="0.2">
      <c r="B27" s="199"/>
      <c r="C27" s="69" t="s">
        <v>198</v>
      </c>
      <c r="D27" s="229">
        <v>2802.4525563100001</v>
      </c>
      <c r="E27" s="202">
        <v>3.783507003185865E-4</v>
      </c>
      <c r="F27" s="202">
        <v>1.1657716952277858E-3</v>
      </c>
      <c r="G27" s="202"/>
      <c r="H27" s="230">
        <v>2904.2022861199994</v>
      </c>
      <c r="I27" s="203">
        <v>3.8993791081132868E-4</v>
      </c>
      <c r="J27" s="203">
        <v>1.2346056454156926E-3</v>
      </c>
      <c r="K27" s="486"/>
      <c r="L27" s="486"/>
      <c r="M27" s="64"/>
    </row>
    <row r="28" spans="2:16" ht="15" customHeight="1" x14ac:dyDescent="0.2">
      <c r="C28" s="69" t="s">
        <v>197</v>
      </c>
      <c r="D28" s="229">
        <v>1027.2310500900001</v>
      </c>
      <c r="E28" s="202">
        <v>1.3868337799883762E-4</v>
      </c>
      <c r="F28" s="202">
        <v>4.2731031430227423E-4</v>
      </c>
      <c r="G28" s="202"/>
      <c r="H28" s="230">
        <v>173.46849510999999</v>
      </c>
      <c r="I28" s="203">
        <v>2.3291057547216488E-5</v>
      </c>
      <c r="J28" s="203">
        <v>7.3743204592919092E-5</v>
      </c>
      <c r="K28" s="486"/>
      <c r="L28" s="486"/>
      <c r="M28" s="64"/>
    </row>
    <row r="29" spans="2:16" ht="15" customHeight="1" x14ac:dyDescent="0.2">
      <c r="B29" s="199"/>
      <c r="C29" s="77" t="s">
        <v>196</v>
      </c>
      <c r="D29" s="229">
        <v>1414.4282462399999</v>
      </c>
      <c r="E29" s="53">
        <v>1.9095770820824455E-4</v>
      </c>
      <c r="F29" s="53">
        <v>5.8837763753916399E-4</v>
      </c>
      <c r="G29" s="53"/>
      <c r="H29" s="230">
        <v>1479.90302086</v>
      </c>
      <c r="I29" s="53">
        <v>1.9870182422054554E-4</v>
      </c>
      <c r="J29" s="53">
        <v>6.2912168100469552E-4</v>
      </c>
      <c r="K29" s="486"/>
      <c r="L29" s="486"/>
      <c r="M29" s="64"/>
    </row>
    <row r="30" spans="2:16" ht="15" customHeight="1" x14ac:dyDescent="0.2">
      <c r="B30" s="199"/>
      <c r="C30" s="145" t="s">
        <v>195</v>
      </c>
      <c r="D30" s="141">
        <v>188919.49791457999</v>
      </c>
      <c r="E30" s="220">
        <v>2.5505453849299843E-2</v>
      </c>
      <c r="F30" s="220">
        <v>7.8587237043344985E-2</v>
      </c>
      <c r="G30" s="220"/>
      <c r="H30" s="141">
        <v>179586.40976674002</v>
      </c>
      <c r="I30" s="220">
        <v>2.4112490293541598E-2</v>
      </c>
      <c r="J30" s="220">
        <v>7.6343991738319253E-2</v>
      </c>
      <c r="K30" s="486"/>
      <c r="L30" s="486"/>
      <c r="M30" s="64"/>
    </row>
    <row r="31" spans="2:16" ht="15" customHeight="1" x14ac:dyDescent="0.2">
      <c r="B31" s="199"/>
      <c r="C31" s="77" t="s">
        <v>307</v>
      </c>
      <c r="D31" s="229">
        <v>134006.552532</v>
      </c>
      <c r="E31" s="53">
        <v>1.8091822066212057E-2</v>
      </c>
      <c r="F31" s="53">
        <v>5.5744403438735754E-2</v>
      </c>
      <c r="G31" s="53"/>
      <c r="H31" s="230">
        <v>127309.95135688002</v>
      </c>
      <c r="I31" s="53">
        <v>1.7093498168103318E-2</v>
      </c>
      <c r="J31" s="53">
        <v>5.4120742695506173E-2</v>
      </c>
      <c r="K31" s="486"/>
      <c r="L31" s="486"/>
      <c r="M31" s="64"/>
    </row>
    <row r="32" spans="2:16" ht="15" customHeight="1" x14ac:dyDescent="0.2">
      <c r="B32" s="199"/>
      <c r="C32" s="77" t="s">
        <v>306</v>
      </c>
      <c r="D32" s="229">
        <v>21977.49567882</v>
      </c>
      <c r="E32" s="203">
        <v>2.9671156653866466E-3</v>
      </c>
      <c r="F32" s="203">
        <v>9.1422573191013295E-3</v>
      </c>
      <c r="G32" s="203"/>
      <c r="H32" s="230">
        <v>21085.80955822</v>
      </c>
      <c r="I32" s="203">
        <v>2.8311239083426984E-3</v>
      </c>
      <c r="J32" s="203">
        <v>8.9637900373386505E-3</v>
      </c>
      <c r="K32" s="486"/>
      <c r="L32" s="486"/>
      <c r="M32" s="64"/>
    </row>
    <row r="33" spans="2:13" ht="15" customHeight="1" x14ac:dyDescent="0.2">
      <c r="B33" s="199"/>
      <c r="C33" s="77" t="s">
        <v>194</v>
      </c>
      <c r="D33" s="229">
        <v>20549.22</v>
      </c>
      <c r="E33" s="203">
        <v>2.7742884569071273E-3</v>
      </c>
      <c r="F33" s="203">
        <v>8.5481193895932655E-3</v>
      </c>
      <c r="G33" s="203"/>
      <c r="H33" s="230">
        <v>18970.415726439998</v>
      </c>
      <c r="I33" s="203">
        <v>2.5470967745408412E-3</v>
      </c>
      <c r="J33" s="203">
        <v>8.0645148114099809E-3</v>
      </c>
      <c r="K33" s="486"/>
      <c r="L33" s="486"/>
      <c r="M33" s="64"/>
    </row>
    <row r="34" spans="2:13" ht="16.5" customHeight="1" x14ac:dyDescent="0.2">
      <c r="B34" s="199"/>
      <c r="C34" s="77" t="s">
        <v>193</v>
      </c>
      <c r="D34" s="229">
        <v>2775.674653</v>
      </c>
      <c r="E34" s="53">
        <v>3.7473549604060861E-4</v>
      </c>
      <c r="F34" s="53">
        <v>1.1546325515280802E-3</v>
      </c>
      <c r="G34" s="53"/>
      <c r="H34" s="230">
        <v>1985.5919123900001</v>
      </c>
      <c r="I34" s="53">
        <v>2.6659904709173406E-4</v>
      </c>
      <c r="J34" s="53">
        <v>8.4409512252107109E-4</v>
      </c>
      <c r="K34" s="486"/>
      <c r="L34" s="486"/>
      <c r="M34" s="64"/>
    </row>
    <row r="35" spans="2:13" ht="15" customHeight="1" x14ac:dyDescent="0.2">
      <c r="B35" s="199"/>
      <c r="C35" s="77" t="s">
        <v>192</v>
      </c>
      <c r="D35" s="229">
        <v>5127.1525885299998</v>
      </c>
      <c r="E35" s="53">
        <v>6.9220146765474678E-4</v>
      </c>
      <c r="F35" s="53">
        <v>2.132806620174225E-3</v>
      </c>
      <c r="G35" s="53"/>
      <c r="H35" s="230">
        <v>5899.6864005500001</v>
      </c>
      <c r="I35" s="53">
        <v>7.921319394545162E-4</v>
      </c>
      <c r="J35" s="53">
        <v>2.5080161155138824E-3</v>
      </c>
      <c r="K35" s="486"/>
      <c r="L35" s="486"/>
      <c r="M35" s="64"/>
    </row>
    <row r="36" spans="2:13" ht="15" customHeight="1" x14ac:dyDescent="0.2">
      <c r="B36" s="199"/>
      <c r="C36" s="69" t="s">
        <v>308</v>
      </c>
      <c r="D36" s="229">
        <v>2005.4502096699998</v>
      </c>
      <c r="E36" s="202">
        <v>2.7074980790460458E-4</v>
      </c>
      <c r="F36" s="202">
        <v>8.3423253155808365E-4</v>
      </c>
      <c r="G36" s="202"/>
      <c r="H36" s="230">
        <v>1808.80314292</v>
      </c>
      <c r="I36" s="203">
        <v>2.4286218697303468E-4</v>
      </c>
      <c r="J36" s="203">
        <v>7.6894043585309946E-4</v>
      </c>
      <c r="K36" s="486"/>
      <c r="L36" s="486"/>
      <c r="M36" s="64"/>
    </row>
    <row r="37" spans="2:13" ht="15" customHeight="1" x14ac:dyDescent="0.2">
      <c r="B37" s="199"/>
      <c r="C37" s="69" t="s">
        <v>191</v>
      </c>
      <c r="D37" s="229">
        <v>1392.2553189300002</v>
      </c>
      <c r="E37" s="202">
        <v>1.8796420790546066E-4</v>
      </c>
      <c r="F37" s="202">
        <v>5.7915408404844021E-4</v>
      </c>
      <c r="G37" s="202"/>
      <c r="H37" s="230">
        <v>1356.8746729099998</v>
      </c>
      <c r="I37" s="203">
        <v>1.8218320318664897E-4</v>
      </c>
      <c r="J37" s="203">
        <v>5.768210910453911E-4</v>
      </c>
      <c r="K37" s="486"/>
      <c r="L37" s="486"/>
      <c r="M37" s="64"/>
    </row>
    <row r="38" spans="2:13" ht="15" customHeight="1" x14ac:dyDescent="0.2">
      <c r="B38" s="199"/>
      <c r="C38" s="77" t="s">
        <v>304</v>
      </c>
      <c r="D38" s="229">
        <v>5.0451629999999997E-2</v>
      </c>
      <c r="E38" s="53">
        <v>6.8113229962572453E-9</v>
      </c>
      <c r="F38" s="53">
        <v>2.0987003722748854E-8</v>
      </c>
      <c r="G38" s="53"/>
      <c r="H38" s="230">
        <v>-7.9853253099999986</v>
      </c>
      <c r="I38" s="53">
        <v>-1.0721639754268709E-6</v>
      </c>
      <c r="J38" s="53">
        <v>-3.3946422242432805E-6</v>
      </c>
      <c r="K38" s="486"/>
      <c r="L38" s="486"/>
      <c r="M38" s="64"/>
    </row>
    <row r="39" spans="2:13" ht="15" customHeight="1" x14ac:dyDescent="0.2">
      <c r="B39" s="199"/>
      <c r="C39" s="69" t="s">
        <v>190</v>
      </c>
      <c r="D39" s="229">
        <v>1066.5672542499999</v>
      </c>
      <c r="E39" s="202">
        <v>1.4399404074611608E-4</v>
      </c>
      <c r="F39" s="202">
        <v>4.4367349351263327E-4</v>
      </c>
      <c r="G39" s="202"/>
      <c r="H39" s="230">
        <v>1119.4111624899999</v>
      </c>
      <c r="I39" s="203">
        <v>1.50299740526475E-4</v>
      </c>
      <c r="J39" s="203">
        <v>4.7587296083217556E-4</v>
      </c>
      <c r="K39" s="486"/>
      <c r="L39" s="486"/>
      <c r="M39" s="64"/>
    </row>
    <row r="40" spans="2:13" ht="15" customHeight="1" x14ac:dyDescent="0.2">
      <c r="B40" s="199"/>
      <c r="C40" s="77" t="s">
        <v>189</v>
      </c>
      <c r="D40" s="229">
        <v>19.079227750000001</v>
      </c>
      <c r="E40" s="53">
        <v>2.5758292194802111E-6</v>
      </c>
      <c r="F40" s="53">
        <v>7.9366280894477205E-6</v>
      </c>
      <c r="G40" s="53"/>
      <c r="H40" s="230">
        <v>57.851159250000002</v>
      </c>
      <c r="I40" s="53">
        <v>7.7674892977569885E-6</v>
      </c>
      <c r="J40" s="53">
        <v>2.4593110523066752E-5</v>
      </c>
      <c r="K40" s="486"/>
      <c r="L40" s="486"/>
      <c r="M40" s="64"/>
    </row>
    <row r="41" spans="2:13" ht="16.5" customHeight="1" x14ac:dyDescent="0.2">
      <c r="B41" s="135"/>
      <c r="C41" s="85" t="s">
        <v>188</v>
      </c>
      <c r="D41" s="137">
        <v>622477.26397628197</v>
      </c>
      <c r="E41" s="86">
        <v>8.4038785323069673E-2</v>
      </c>
      <c r="F41" s="86">
        <v>0.25893975390679652</v>
      </c>
      <c r="G41" s="86"/>
      <c r="H41" s="137">
        <v>635111.41244913009</v>
      </c>
      <c r="I41" s="86">
        <v>8.5274368967497266E-2</v>
      </c>
      <c r="J41" s="86">
        <v>0.26999225881238481</v>
      </c>
      <c r="K41" s="486"/>
      <c r="L41" s="486"/>
      <c r="M41" s="64"/>
    </row>
    <row r="42" spans="2:13" ht="15" customHeight="1" x14ac:dyDescent="0.2">
      <c r="B42" s="199"/>
      <c r="C42" s="231" t="s">
        <v>187</v>
      </c>
      <c r="D42" s="230">
        <v>507053.0610982544</v>
      </c>
      <c r="E42" s="232">
        <v>6.8455710457346386E-2</v>
      </c>
      <c r="F42" s="232">
        <v>0.21092528588075882</v>
      </c>
      <c r="G42" s="232"/>
      <c r="H42" s="230">
        <v>522690.36917388998</v>
      </c>
      <c r="I42" s="232">
        <v>7.0179956654867537E-2</v>
      </c>
      <c r="J42" s="232">
        <v>0.22220094091608092</v>
      </c>
      <c r="K42" s="486"/>
      <c r="L42" s="486"/>
      <c r="M42" s="64"/>
    </row>
    <row r="43" spans="2:13" ht="15" customHeight="1" x14ac:dyDescent="0.2">
      <c r="C43" s="233" t="s">
        <v>149</v>
      </c>
      <c r="D43" s="230">
        <v>46141.338013873843</v>
      </c>
      <c r="E43" s="232">
        <v>6.2294034244677037E-3</v>
      </c>
      <c r="F43" s="232">
        <v>1.9193996956486513E-2</v>
      </c>
      <c r="G43" s="232"/>
      <c r="H43" s="230">
        <v>48177.846630660002</v>
      </c>
      <c r="I43" s="232">
        <v>6.4686846891945232E-3</v>
      </c>
      <c r="J43" s="232">
        <v>2.0480887890784668E-2</v>
      </c>
      <c r="K43" s="486"/>
      <c r="L43" s="486"/>
      <c r="M43" s="64"/>
    </row>
    <row r="44" spans="2:13" ht="15" customHeight="1" x14ac:dyDescent="0.2">
      <c r="C44" s="233" t="s">
        <v>150</v>
      </c>
      <c r="D44" s="230">
        <v>8582.4082399661856</v>
      </c>
      <c r="E44" s="232">
        <v>1.1586851526531323E-3</v>
      </c>
      <c r="F44" s="232">
        <v>3.5701330895021783E-3</v>
      </c>
      <c r="G44" s="232"/>
      <c r="H44" s="230">
        <v>8521.2251408899992</v>
      </c>
      <c r="I44" s="232">
        <v>1.1441175240691629E-3</v>
      </c>
      <c r="J44" s="232">
        <v>3.6224586403917703E-3</v>
      </c>
      <c r="K44" s="486"/>
      <c r="L44" s="486"/>
      <c r="M44" s="64"/>
    </row>
    <row r="45" spans="2:13" ht="15" customHeight="1" x14ac:dyDescent="0.2">
      <c r="B45" s="199"/>
      <c r="C45" s="231" t="s">
        <v>186</v>
      </c>
      <c r="D45" s="230">
        <v>35373.656083227557</v>
      </c>
      <c r="E45" s="232">
        <v>4.7756910359761E-3</v>
      </c>
      <c r="F45" s="232">
        <v>1.4714827883775696E-2</v>
      </c>
      <c r="G45" s="232"/>
      <c r="H45" s="230">
        <v>33552.464682060003</v>
      </c>
      <c r="I45" s="232">
        <v>4.5049816409905461E-3</v>
      </c>
      <c r="J45" s="232">
        <v>1.4263490705196117E-2</v>
      </c>
      <c r="K45" s="486"/>
      <c r="L45" s="486"/>
      <c r="M45" s="64"/>
    </row>
    <row r="46" spans="2:13" ht="15" customHeight="1" x14ac:dyDescent="0.2">
      <c r="C46" s="231" t="s">
        <v>35</v>
      </c>
      <c r="D46" s="230">
        <v>25326.800540960001</v>
      </c>
      <c r="E46" s="232">
        <v>3.4192952526263531E-3</v>
      </c>
      <c r="F46" s="232">
        <v>1.0535510096273307E-2</v>
      </c>
      <c r="G46" s="232"/>
      <c r="H46" s="230">
        <v>22169.506821629999</v>
      </c>
      <c r="I46" s="232">
        <v>2.9766284583754741E-3</v>
      </c>
      <c r="J46" s="232">
        <v>9.4244806599312666E-3</v>
      </c>
      <c r="K46" s="486"/>
      <c r="L46" s="486"/>
      <c r="M46" s="64"/>
    </row>
    <row r="47" spans="2:13" ht="16.5" customHeight="1" x14ac:dyDescent="0.2">
      <c r="B47" s="135"/>
      <c r="C47" s="85" t="s">
        <v>185</v>
      </c>
      <c r="D47" s="137">
        <v>166771.39451320641</v>
      </c>
      <c r="E47" s="86">
        <v>2.2515304947841968E-2</v>
      </c>
      <c r="F47" s="86">
        <v>6.9374009868396341E-2</v>
      </c>
      <c r="G47" s="86"/>
      <c r="H47" s="137">
        <v>158188.02035753505</v>
      </c>
      <c r="I47" s="86">
        <v>2.1239397292812556E-2</v>
      </c>
      <c r="J47" s="86">
        <v>6.7247320857757795E-2</v>
      </c>
      <c r="K47" s="486"/>
      <c r="L47" s="486"/>
      <c r="M47" s="64"/>
    </row>
    <row r="48" spans="2:13" ht="15" customHeight="1" x14ac:dyDescent="0.2">
      <c r="C48" s="69" t="s">
        <v>184</v>
      </c>
      <c r="D48" s="229">
        <v>70418.875619120401</v>
      </c>
      <c r="E48" s="53">
        <v>9.5070408404068114E-3</v>
      </c>
      <c r="F48" s="53">
        <v>2.9293031855864092E-2</v>
      </c>
      <c r="G48" s="53"/>
      <c r="H48" s="230">
        <v>66795.733446853294</v>
      </c>
      <c r="I48" s="53">
        <v>8.9684485395037511E-3</v>
      </c>
      <c r="J48" s="53">
        <v>2.83955391114789E-2</v>
      </c>
      <c r="K48" s="486"/>
      <c r="L48" s="486"/>
      <c r="M48" s="64"/>
    </row>
    <row r="49" spans="2:15" ht="15" customHeight="1" x14ac:dyDescent="0.2">
      <c r="C49" s="69" t="s">
        <v>152</v>
      </c>
      <c r="D49" s="229">
        <v>47728.822526871001</v>
      </c>
      <c r="E49" s="53">
        <v>6.4437249393440275E-3</v>
      </c>
      <c r="F49" s="53">
        <v>1.985436300182692E-2</v>
      </c>
      <c r="G49" s="53"/>
      <c r="H49" s="230">
        <v>44963.556587655803</v>
      </c>
      <c r="I49" s="53">
        <v>6.0371122914655712E-3</v>
      </c>
      <c r="J49" s="53">
        <v>1.9114460816450886E-2</v>
      </c>
      <c r="K49" s="486"/>
      <c r="L49" s="486"/>
      <c r="M49" s="64"/>
    </row>
    <row r="50" spans="2:15" ht="15" customHeight="1" x14ac:dyDescent="0.2">
      <c r="C50" s="69" t="s">
        <v>151</v>
      </c>
      <c r="D50" s="229">
        <v>12343.8860556986</v>
      </c>
      <c r="E50" s="53">
        <v>1.6665109720807637E-3</v>
      </c>
      <c r="F50" s="53">
        <v>5.134842672162113E-3</v>
      </c>
      <c r="G50" s="53"/>
      <c r="H50" s="230">
        <v>13289.8632785195</v>
      </c>
      <c r="I50" s="53">
        <v>1.7843872469081735E-3</v>
      </c>
      <c r="J50" s="53">
        <v>5.6496547464617367E-3</v>
      </c>
      <c r="K50" s="486"/>
      <c r="L50" s="486"/>
      <c r="M50" s="64"/>
    </row>
    <row r="51" spans="2:15" ht="15" customHeight="1" x14ac:dyDescent="0.2">
      <c r="C51" s="69" t="s">
        <v>183</v>
      </c>
      <c r="D51" s="229">
        <v>14118.624803025201</v>
      </c>
      <c r="E51" s="53">
        <v>1.9061131185726503E-3</v>
      </c>
      <c r="F51" s="53">
        <v>5.8731032337544734E-3</v>
      </c>
      <c r="G51" s="53"/>
      <c r="H51" s="230">
        <v>15069.0130354391</v>
      </c>
      <c r="I51" s="53">
        <v>2.023267969008482E-3</v>
      </c>
      <c r="J51" s="53">
        <v>6.4059892292320378E-3</v>
      </c>
      <c r="K51" s="486"/>
      <c r="L51" s="486"/>
      <c r="M51" s="64"/>
    </row>
    <row r="52" spans="2:15" ht="13.5" thickBot="1" x14ac:dyDescent="0.25">
      <c r="B52" s="234"/>
      <c r="C52" s="81" t="s">
        <v>36</v>
      </c>
      <c r="D52" s="229">
        <v>22161.18550849122</v>
      </c>
      <c r="E52" s="56">
        <v>2.9919150774377176E-3</v>
      </c>
      <c r="F52" s="56">
        <v>9.2186691047887494E-3</v>
      </c>
      <c r="G52" s="56"/>
      <c r="H52" s="484">
        <v>18069.854009067349</v>
      </c>
      <c r="I52" s="56">
        <v>2.4261812459265772E-3</v>
      </c>
      <c r="J52" s="56">
        <v>7.6816769541342266E-3</v>
      </c>
      <c r="K52" s="486"/>
      <c r="L52" s="486"/>
      <c r="M52" s="64"/>
    </row>
    <row r="53" spans="2:15" ht="16.5" customHeight="1" x14ac:dyDescent="0.2">
      <c r="B53" s="598" t="s">
        <v>335</v>
      </c>
      <c r="C53" s="598"/>
      <c r="D53" s="598"/>
      <c r="E53" s="598"/>
      <c r="F53" s="598"/>
      <c r="G53" s="480"/>
      <c r="H53" s="480"/>
      <c r="I53" s="480"/>
      <c r="J53" s="480"/>
      <c r="K53" s="363"/>
      <c r="L53" s="363"/>
      <c r="M53" s="364"/>
      <c r="N53" s="134"/>
      <c r="O53" s="134"/>
    </row>
    <row r="54" spans="2:15" x14ac:dyDescent="0.2">
      <c r="B54" s="590" t="s">
        <v>309</v>
      </c>
      <c r="C54" s="590"/>
      <c r="D54" s="590"/>
      <c r="E54" s="590"/>
      <c r="F54" s="590"/>
      <c r="G54" s="479"/>
      <c r="H54" s="479"/>
      <c r="I54" s="479"/>
      <c r="J54" s="479"/>
      <c r="K54" s="360"/>
      <c r="L54" s="360"/>
      <c r="M54" s="364"/>
      <c r="N54" s="134"/>
      <c r="O54" s="134"/>
    </row>
    <row r="55" spans="2:15" s="82" customFormat="1" ht="44.25" customHeight="1" x14ac:dyDescent="0.2">
      <c r="B55" s="589" t="s">
        <v>336</v>
      </c>
      <c r="C55" s="589"/>
      <c r="D55" s="589"/>
      <c r="E55" s="589"/>
      <c r="F55" s="589"/>
      <c r="G55" s="477"/>
      <c r="H55" s="477"/>
      <c r="I55" s="477"/>
      <c r="J55" s="477"/>
      <c r="K55" s="307"/>
      <c r="L55" s="307"/>
      <c r="M55" s="235"/>
    </row>
    <row r="56" spans="2:15" ht="24" customHeight="1" x14ac:dyDescent="0.2">
      <c r="B56" s="64"/>
      <c r="C56" s="536"/>
      <c r="D56" s="236"/>
      <c r="E56" s="236"/>
      <c r="F56" s="236"/>
      <c r="G56" s="477"/>
      <c r="H56" s="477"/>
      <c r="J56" s="477"/>
      <c r="K56" s="334"/>
      <c r="L56" s="334"/>
    </row>
    <row r="57" spans="2:15" x14ac:dyDescent="0.2">
      <c r="C57" s="237"/>
      <c r="D57" s="238"/>
      <c r="H57" s="238"/>
    </row>
    <row r="61" spans="2:15" x14ac:dyDescent="0.2">
      <c r="C61" s="162"/>
    </row>
    <row r="62" spans="2:15" x14ac:dyDescent="0.2">
      <c r="C62" s="162"/>
    </row>
    <row r="63" spans="2:15" x14ac:dyDescent="0.2">
      <c r="C63" s="239"/>
    </row>
    <row r="64" spans="2:15" x14ac:dyDescent="0.2">
      <c r="C64" s="239"/>
    </row>
    <row r="65" spans="3:3" x14ac:dyDescent="0.2">
      <c r="C65" s="239"/>
    </row>
    <row r="66" spans="3:3" x14ac:dyDescent="0.2">
      <c r="C66" s="239"/>
    </row>
  </sheetData>
  <mergeCells count="9">
    <mergeCell ref="B55:F55"/>
    <mergeCell ref="B54:F54"/>
    <mergeCell ref="H5:J5"/>
    <mergeCell ref="B3:J3"/>
    <mergeCell ref="B2:J2"/>
    <mergeCell ref="B5:B6"/>
    <mergeCell ref="C5:C6"/>
    <mergeCell ref="D5:F5"/>
    <mergeCell ref="B53:F5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87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X H B U o q J w X a k A A A A 9 Q A A A B I A H A B D b 2 5 m a W c v U G F j a 2 F n Z S 5 4 b W w g o h g A K K A U A A A A A A A A A A A A A A A A A A A A A A A A A A A A h Y 8 x D o I w G I W v Q r r T 1 u K g 5 K c k u k p i N D G u T a n Q C I X Q Y r m b g 0 f y C m I U d X N 8 3 / u G 9 + 7 X G 6 R D X Q U X 1 V n d m A T N M E W B M r L J t S k S 1 L t T u E A p h 6 2 Q Z 1 G o Y J S N j Q e b J 6 h 0 r o 0 J 8 d 5 j H + G m K w i j d E a O 2 W Y v S 1 U L 9 J H 1 f z n U x j p h p E I c D q 8 x n O F l h O e M Y Q p k Y p B p 8 + 3 Z O P f Z / k B Y 9 5 X r O 8 V b F 6 5 2 Q K Y I 5 H 2 B P w B Q S w M E F A A C A A g A r X H B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1 x w V I o i k e 4 D g A A A B E A A A A T A B w A R m 9 y b X V s Y X M v U 2 V j d G l v b j E u b S C i G A A o o B Q A A A A A A A A A A A A A A A A A A A A A A A A A A A A r T k 0 u y c z P U w i G 0 I b W A F B L A Q I t A B Q A A g A I A K 1 x w V K K i c F 2 p A A A A P U A A A A S A A A A A A A A A A A A A A A A A A A A A A B D b 2 5 m a W c v U G F j a 2 F n Z S 5 4 b W x Q S w E C L Q A U A A I A C A C t c c F S D 8 r p q 6 Q A A A D p A A A A E w A A A A A A A A A A A A A A A A D w A A A A W 0 N v b n R l b n R f V H l w Z X N d L n h t b F B L A Q I t A B Q A A g A I A K 1 x w V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s d c A n L 8 N 3 Q p 3 T m W t C J w Z + A A A A A A I A A A A A A A N m A A D A A A A A E A A A A F j 4 b I F p t c d P c T s k r O 4 b l k c A A A A A B I A A A K A A A A A Q A A A A 4 6 p 1 B K u 1 z X u S w v + a / l / 3 9 l A A A A B 9 i A C 0 N J g X 9 r x r S l F u w U d R A l w B W V d b X k G / P D k Z s F V s i h N N B R Z X e e V 6 8 h Q o l F c g M v J A 9 U m X x O a B j / F z T T f h C 6 2 R 2 w L i j k K 1 1 9 7 7 S P V d z x E m L R Q A A A B c 6 8 o x H 8 h f W 3 / h M F p V z U h a m 4 + l h w = = < / D a t a M a s h u p > 
</file>

<file path=customXml/itemProps1.xml><?xml version="1.0" encoding="utf-8"?>
<ds:datastoreItem xmlns:ds="http://schemas.openxmlformats.org/officeDocument/2006/customXml" ds:itemID="{C24D7CD6-8B2F-42BA-B168-649024EFA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12</vt:i4>
      </vt:variant>
    </vt:vector>
  </HeadingPairs>
  <TitlesOfParts>
    <vt:vector size="32" baseType="lpstr">
      <vt:lpstr>Tab_01</vt:lpstr>
      <vt:lpstr>Tab_02</vt:lpstr>
      <vt:lpstr>Tab_03</vt:lpstr>
      <vt:lpstr>Tab_04</vt:lpstr>
      <vt:lpstr>Tab_05</vt:lpstr>
      <vt:lpstr>Tab_06</vt:lpstr>
      <vt:lpstr>Tab_07</vt:lpstr>
      <vt:lpstr>Tab_08</vt:lpstr>
      <vt:lpstr>T00</vt:lpstr>
      <vt:lpstr>T01A</vt:lpstr>
      <vt:lpstr>T01B</vt:lpstr>
      <vt:lpstr>T01C</vt:lpstr>
      <vt:lpstr>T02</vt:lpstr>
      <vt:lpstr>INC00</vt:lpstr>
      <vt:lpstr>INC01A</vt:lpstr>
      <vt:lpstr>INC01B</vt:lpstr>
      <vt:lpstr>INC02A</vt:lpstr>
      <vt:lpstr>INC02B</vt:lpstr>
      <vt:lpstr>INC02C</vt:lpstr>
      <vt:lpstr>INC03</vt:lpstr>
      <vt:lpstr>INC00!Area_de_impressao</vt:lpstr>
      <vt:lpstr>INC01A!Area_de_impressao</vt:lpstr>
      <vt:lpstr>INC01B!Area_de_impressao</vt:lpstr>
      <vt:lpstr>INC02A!Area_de_impressao</vt:lpstr>
      <vt:lpstr>INC02B!Area_de_impressao</vt:lpstr>
      <vt:lpstr>INC02C!Area_de_impressao</vt:lpstr>
      <vt:lpstr>'INC03'!Area_de_impressao</vt:lpstr>
      <vt:lpstr>T00!Area_de_impressao</vt:lpstr>
      <vt:lpstr>T01A!Area_de_impressao</vt:lpstr>
      <vt:lpstr>T01B!Area_de_impressao</vt:lpstr>
      <vt:lpstr>T01C!Area_de_impressao</vt:lpstr>
      <vt:lpstr>'T02'!Area_de_impressao</vt:lpstr>
    </vt:vector>
  </TitlesOfParts>
  <Company>CIAT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Verdi</dc:creator>
  <cp:lastModifiedBy>Rafael Costa</cp:lastModifiedBy>
  <cp:lastPrinted>2020-05-22T17:14:43Z</cp:lastPrinted>
  <dcterms:created xsi:type="dcterms:W3CDTF">2006-06-07T17:28:48Z</dcterms:created>
  <dcterms:modified xsi:type="dcterms:W3CDTF">2021-10-05T17:20:42Z</dcterms:modified>
</cp:coreProperties>
</file>