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edito.sobrinho\Desktop\Fluxos de Caixa Atuarial - Rev20012020\Fluxos-atuariais-Para-o-site-em-janeiro_2020_REV_20012020\"/>
    </mc:Choice>
  </mc:AlternateContent>
  <bookViews>
    <workbookView xWindow="0" yWindow="0" windowWidth="28800" windowHeight="11430" tabRatio="188"/>
  </bookViews>
  <sheets>
    <sheet name="Flx_MILITAR_PREV_GA" sheetId="1" r:id="rId1"/>
  </sheets>
  <calcPr calcId="162913"/>
</workbook>
</file>

<file path=xl/calcChain.xml><?xml version="1.0" encoding="utf-8"?>
<calcChain xmlns="http://schemas.openxmlformats.org/spreadsheetml/2006/main">
  <c r="AT156" i="1" l="1"/>
  <c r="D6" i="1" l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BI156" i="1" l="1"/>
  <c r="BH156" i="1"/>
  <c r="BG156" i="1"/>
  <c r="BF156" i="1"/>
  <c r="BE156" i="1"/>
  <c r="BD156" i="1"/>
  <c r="BC156" i="1"/>
  <c r="BB156" i="1"/>
  <c r="BA156" i="1"/>
  <c r="AY156" i="1"/>
  <c r="AX156" i="1"/>
  <c r="AW156" i="1"/>
  <c r="AV156" i="1"/>
  <c r="AU156" i="1"/>
  <c r="AQ156" i="1"/>
  <c r="AP156" i="1"/>
  <c r="AO156" i="1"/>
  <c r="AN156" i="1"/>
  <c r="AM156" i="1"/>
  <c r="AL156" i="1"/>
  <c r="AK156" i="1"/>
  <c r="AJ156" i="1"/>
  <c r="AI156" i="1"/>
  <c r="AG156" i="1"/>
  <c r="AF156" i="1"/>
  <c r="AE156" i="1"/>
  <c r="AD156" i="1"/>
  <c r="AB156" i="1"/>
  <c r="AA156" i="1"/>
  <c r="Z156" i="1"/>
  <c r="Y156" i="1"/>
  <c r="X156" i="1"/>
  <c r="W156" i="1"/>
  <c r="V156" i="1"/>
  <c r="T156" i="1"/>
  <c r="S156" i="1"/>
  <c r="R156" i="1"/>
  <c r="Q156" i="1"/>
  <c r="P156" i="1"/>
  <c r="O156" i="1"/>
  <c r="N156" i="1"/>
  <c r="L156" i="1"/>
  <c r="K156" i="1"/>
  <c r="J156" i="1"/>
  <c r="I156" i="1"/>
  <c r="H156" i="1"/>
  <c r="G156" i="1"/>
  <c r="E156" i="1"/>
  <c r="BM155" i="1"/>
  <c r="AZ155" i="1"/>
  <c r="AS155" i="1"/>
  <c r="BJ155" i="1" s="1"/>
  <c r="AH155" i="1"/>
  <c r="AC155" i="1"/>
  <c r="U155" i="1"/>
  <c r="M155" i="1"/>
  <c r="F155" i="1"/>
  <c r="BM154" i="1"/>
  <c r="BJ154" i="1"/>
  <c r="AZ154" i="1"/>
  <c r="AS154" i="1"/>
  <c r="AH154" i="1"/>
  <c r="AC154" i="1"/>
  <c r="U154" i="1"/>
  <c r="M154" i="1"/>
  <c r="F154" i="1"/>
  <c r="BM153" i="1"/>
  <c r="AZ153" i="1"/>
  <c r="AS153" i="1"/>
  <c r="AH153" i="1"/>
  <c r="AC153" i="1"/>
  <c r="U153" i="1"/>
  <c r="M153" i="1"/>
  <c r="F153" i="1"/>
  <c r="BM152" i="1"/>
  <c r="AZ152" i="1"/>
  <c r="AS152" i="1"/>
  <c r="AH152" i="1"/>
  <c r="AC152" i="1"/>
  <c r="U152" i="1"/>
  <c r="M152" i="1"/>
  <c r="F152" i="1"/>
  <c r="BM151" i="1"/>
  <c r="AZ151" i="1"/>
  <c r="AS151" i="1"/>
  <c r="BJ151" i="1" s="1"/>
  <c r="AH151" i="1"/>
  <c r="AC151" i="1"/>
  <c r="U151" i="1"/>
  <c r="M151" i="1"/>
  <c r="F151" i="1"/>
  <c r="BM150" i="1"/>
  <c r="AZ150" i="1"/>
  <c r="AS150" i="1"/>
  <c r="BJ150" i="1" s="1"/>
  <c r="AH150" i="1"/>
  <c r="AC150" i="1"/>
  <c r="U150" i="1"/>
  <c r="M150" i="1"/>
  <c r="F150" i="1"/>
  <c r="BM149" i="1"/>
  <c r="AZ149" i="1"/>
  <c r="AS149" i="1"/>
  <c r="AH149" i="1"/>
  <c r="AC149" i="1"/>
  <c r="U149" i="1"/>
  <c r="M149" i="1"/>
  <c r="F149" i="1"/>
  <c r="BM148" i="1"/>
  <c r="AZ148" i="1"/>
  <c r="AS148" i="1"/>
  <c r="AH148" i="1"/>
  <c r="AC148" i="1"/>
  <c r="U148" i="1"/>
  <c r="M148" i="1"/>
  <c r="F148" i="1"/>
  <c r="BM147" i="1"/>
  <c r="AZ147" i="1"/>
  <c r="AS147" i="1"/>
  <c r="BJ147" i="1" s="1"/>
  <c r="AH147" i="1"/>
  <c r="AC147" i="1"/>
  <c r="U147" i="1"/>
  <c r="M147" i="1"/>
  <c r="F147" i="1"/>
  <c r="BM146" i="1"/>
  <c r="AZ146" i="1"/>
  <c r="AS146" i="1"/>
  <c r="BJ146" i="1" s="1"/>
  <c r="AH146" i="1"/>
  <c r="AC146" i="1"/>
  <c r="U146" i="1"/>
  <c r="M146" i="1"/>
  <c r="F146" i="1"/>
  <c r="BM145" i="1"/>
  <c r="AZ145" i="1"/>
  <c r="AS145" i="1"/>
  <c r="AH145" i="1"/>
  <c r="AC145" i="1"/>
  <c r="U145" i="1"/>
  <c r="M145" i="1"/>
  <c r="F145" i="1"/>
  <c r="BM144" i="1"/>
  <c r="AZ144" i="1"/>
  <c r="AS144" i="1"/>
  <c r="AH144" i="1"/>
  <c r="AC144" i="1"/>
  <c r="U144" i="1"/>
  <c r="M144" i="1"/>
  <c r="F144" i="1"/>
  <c r="BM143" i="1"/>
  <c r="AZ143" i="1"/>
  <c r="AS143" i="1"/>
  <c r="BJ143" i="1" s="1"/>
  <c r="AH143" i="1"/>
  <c r="AC143" i="1"/>
  <c r="U143" i="1"/>
  <c r="M143" i="1"/>
  <c r="F143" i="1"/>
  <c r="BM142" i="1"/>
  <c r="AZ142" i="1"/>
  <c r="AS142" i="1"/>
  <c r="AH142" i="1"/>
  <c r="AC142" i="1"/>
  <c r="U142" i="1"/>
  <c r="M142" i="1"/>
  <c r="F142" i="1"/>
  <c r="BM141" i="1"/>
  <c r="AZ141" i="1"/>
  <c r="AS141" i="1"/>
  <c r="AH141" i="1"/>
  <c r="AC141" i="1"/>
  <c r="U141" i="1"/>
  <c r="M141" i="1"/>
  <c r="F141" i="1"/>
  <c r="AR141" i="1" s="1"/>
  <c r="BM140" i="1"/>
  <c r="AZ140" i="1"/>
  <c r="AS140" i="1"/>
  <c r="AH140" i="1"/>
  <c r="AC140" i="1"/>
  <c r="U140" i="1"/>
  <c r="M140" i="1"/>
  <c r="F140" i="1"/>
  <c r="BM139" i="1"/>
  <c r="AZ139" i="1"/>
  <c r="AS139" i="1"/>
  <c r="BJ139" i="1" s="1"/>
  <c r="AH139" i="1"/>
  <c r="AC139" i="1"/>
  <c r="U139" i="1"/>
  <c r="M139" i="1"/>
  <c r="F139" i="1"/>
  <c r="BM138" i="1"/>
  <c r="AZ138" i="1"/>
  <c r="AS138" i="1"/>
  <c r="AH138" i="1"/>
  <c r="AC138" i="1"/>
  <c r="U138" i="1"/>
  <c r="M138" i="1"/>
  <c r="F138" i="1"/>
  <c r="BM137" i="1"/>
  <c r="AZ137" i="1"/>
  <c r="AS137" i="1"/>
  <c r="AH137" i="1"/>
  <c r="AC137" i="1"/>
  <c r="U137" i="1"/>
  <c r="M137" i="1"/>
  <c r="F137" i="1"/>
  <c r="BM136" i="1"/>
  <c r="AZ136" i="1"/>
  <c r="AS136" i="1"/>
  <c r="BJ136" i="1" s="1"/>
  <c r="AH136" i="1"/>
  <c r="AC136" i="1"/>
  <c r="U136" i="1"/>
  <c r="M136" i="1"/>
  <c r="F136" i="1"/>
  <c r="BM135" i="1"/>
  <c r="AZ135" i="1"/>
  <c r="AS135" i="1"/>
  <c r="AH135" i="1"/>
  <c r="AC135" i="1"/>
  <c r="U135" i="1"/>
  <c r="M135" i="1"/>
  <c r="F135" i="1"/>
  <c r="BM134" i="1"/>
  <c r="AZ134" i="1"/>
  <c r="AS134" i="1"/>
  <c r="AH134" i="1"/>
  <c r="AC134" i="1"/>
  <c r="U134" i="1"/>
  <c r="M134" i="1"/>
  <c r="F134" i="1"/>
  <c r="BM133" i="1"/>
  <c r="AZ133" i="1"/>
  <c r="AS133" i="1"/>
  <c r="AH133" i="1"/>
  <c r="AC133" i="1"/>
  <c r="U133" i="1"/>
  <c r="M133" i="1"/>
  <c r="F133" i="1"/>
  <c r="BM132" i="1"/>
  <c r="AZ132" i="1"/>
  <c r="AS132" i="1"/>
  <c r="AH132" i="1"/>
  <c r="AC132" i="1"/>
  <c r="U132" i="1"/>
  <c r="M132" i="1"/>
  <c r="F132" i="1"/>
  <c r="BM131" i="1"/>
  <c r="AZ131" i="1"/>
  <c r="AS131" i="1"/>
  <c r="BJ131" i="1" s="1"/>
  <c r="AH131" i="1"/>
  <c r="AC131" i="1"/>
  <c r="U131" i="1"/>
  <c r="M131" i="1"/>
  <c r="F131" i="1"/>
  <c r="BM130" i="1"/>
  <c r="AZ130" i="1"/>
  <c r="AS130" i="1"/>
  <c r="AH130" i="1"/>
  <c r="AC130" i="1"/>
  <c r="U130" i="1"/>
  <c r="M130" i="1"/>
  <c r="F130" i="1"/>
  <c r="BM129" i="1"/>
  <c r="AZ129" i="1"/>
  <c r="AS129" i="1"/>
  <c r="AH129" i="1"/>
  <c r="AC129" i="1"/>
  <c r="U129" i="1"/>
  <c r="M129" i="1"/>
  <c r="F129" i="1"/>
  <c r="BM128" i="1"/>
  <c r="AZ128" i="1"/>
  <c r="AS128" i="1"/>
  <c r="AH128" i="1"/>
  <c r="AC128" i="1"/>
  <c r="U128" i="1"/>
  <c r="M128" i="1"/>
  <c r="F128" i="1"/>
  <c r="BM127" i="1"/>
  <c r="AZ127" i="1"/>
  <c r="AS127" i="1"/>
  <c r="BJ127" i="1" s="1"/>
  <c r="AH127" i="1"/>
  <c r="AC127" i="1"/>
  <c r="U127" i="1"/>
  <c r="M127" i="1"/>
  <c r="F127" i="1"/>
  <c r="BM126" i="1"/>
  <c r="AZ126" i="1"/>
  <c r="AS126" i="1"/>
  <c r="AH126" i="1"/>
  <c r="AC126" i="1"/>
  <c r="U126" i="1"/>
  <c r="M126" i="1"/>
  <c r="F126" i="1"/>
  <c r="BM125" i="1"/>
  <c r="AZ125" i="1"/>
  <c r="AS125" i="1"/>
  <c r="AH125" i="1"/>
  <c r="AC125" i="1"/>
  <c r="U125" i="1"/>
  <c r="M125" i="1"/>
  <c r="F125" i="1"/>
  <c r="BM124" i="1"/>
  <c r="AZ124" i="1"/>
  <c r="AS124" i="1"/>
  <c r="BJ124" i="1" s="1"/>
  <c r="AH124" i="1"/>
  <c r="AC124" i="1"/>
  <c r="U124" i="1"/>
  <c r="M124" i="1"/>
  <c r="F124" i="1"/>
  <c r="BM123" i="1"/>
  <c r="AZ123" i="1"/>
  <c r="AS123" i="1"/>
  <c r="BJ123" i="1" s="1"/>
  <c r="AH123" i="1"/>
  <c r="AC123" i="1"/>
  <c r="U123" i="1"/>
  <c r="M123" i="1"/>
  <c r="F123" i="1"/>
  <c r="BM122" i="1"/>
  <c r="AZ122" i="1"/>
  <c r="AS122" i="1"/>
  <c r="AH122" i="1"/>
  <c r="AC122" i="1"/>
  <c r="U122" i="1"/>
  <c r="M122" i="1"/>
  <c r="F122" i="1"/>
  <c r="BM121" i="1"/>
  <c r="AZ121" i="1"/>
  <c r="AS121" i="1"/>
  <c r="BJ121" i="1" s="1"/>
  <c r="AH121" i="1"/>
  <c r="AC121" i="1"/>
  <c r="U121" i="1"/>
  <c r="M121" i="1"/>
  <c r="F121" i="1"/>
  <c r="BM120" i="1"/>
  <c r="AZ120" i="1"/>
  <c r="AS120" i="1"/>
  <c r="BJ120" i="1" s="1"/>
  <c r="AH120" i="1"/>
  <c r="AC120" i="1"/>
  <c r="U120" i="1"/>
  <c r="M120" i="1"/>
  <c r="F120" i="1"/>
  <c r="BM119" i="1"/>
  <c r="AZ119" i="1"/>
  <c r="AS119" i="1"/>
  <c r="AH119" i="1"/>
  <c r="AC119" i="1"/>
  <c r="U119" i="1"/>
  <c r="M119" i="1"/>
  <c r="F119" i="1"/>
  <c r="BM118" i="1"/>
  <c r="AZ118" i="1"/>
  <c r="AS118" i="1"/>
  <c r="BJ118" i="1" s="1"/>
  <c r="AH118" i="1"/>
  <c r="AC118" i="1"/>
  <c r="U118" i="1"/>
  <c r="M118" i="1"/>
  <c r="F118" i="1"/>
  <c r="BM117" i="1"/>
  <c r="AZ117" i="1"/>
  <c r="AS117" i="1"/>
  <c r="BJ117" i="1" s="1"/>
  <c r="AH117" i="1"/>
  <c r="AC117" i="1"/>
  <c r="U117" i="1"/>
  <c r="M117" i="1"/>
  <c r="F117" i="1"/>
  <c r="BM116" i="1"/>
  <c r="AZ116" i="1"/>
  <c r="AS116" i="1"/>
  <c r="AH116" i="1"/>
  <c r="AC116" i="1"/>
  <c r="U116" i="1"/>
  <c r="M116" i="1"/>
  <c r="F116" i="1"/>
  <c r="BM115" i="1"/>
  <c r="AZ115" i="1"/>
  <c r="AS115" i="1"/>
  <c r="BJ115" i="1" s="1"/>
  <c r="AH115" i="1"/>
  <c r="AC115" i="1"/>
  <c r="U115" i="1"/>
  <c r="M115" i="1"/>
  <c r="F115" i="1"/>
  <c r="BM114" i="1"/>
  <c r="AZ114" i="1"/>
  <c r="AS114" i="1"/>
  <c r="BJ114" i="1" s="1"/>
  <c r="AH114" i="1"/>
  <c r="AC114" i="1"/>
  <c r="U114" i="1"/>
  <c r="M114" i="1"/>
  <c r="AR114" i="1" s="1"/>
  <c r="BK114" i="1" s="1"/>
  <c r="F114" i="1"/>
  <c r="BM113" i="1"/>
  <c r="AZ113" i="1"/>
  <c r="AS113" i="1"/>
  <c r="AH113" i="1"/>
  <c r="AC113" i="1"/>
  <c r="U113" i="1"/>
  <c r="M113" i="1"/>
  <c r="F113" i="1"/>
  <c r="BM112" i="1"/>
  <c r="AZ112" i="1"/>
  <c r="AS112" i="1"/>
  <c r="AH112" i="1"/>
  <c r="AC112" i="1"/>
  <c r="U112" i="1"/>
  <c r="M112" i="1"/>
  <c r="F112" i="1"/>
  <c r="BM111" i="1"/>
  <c r="AZ111" i="1"/>
  <c r="AS111" i="1"/>
  <c r="AH111" i="1"/>
  <c r="AC111" i="1"/>
  <c r="U111" i="1"/>
  <c r="M111" i="1"/>
  <c r="F111" i="1"/>
  <c r="BM110" i="1"/>
  <c r="AZ110" i="1"/>
  <c r="AS110" i="1"/>
  <c r="AH110" i="1"/>
  <c r="AC110" i="1"/>
  <c r="U110" i="1"/>
  <c r="M110" i="1"/>
  <c r="F110" i="1"/>
  <c r="BM109" i="1"/>
  <c r="AZ109" i="1"/>
  <c r="AS109" i="1"/>
  <c r="AH109" i="1"/>
  <c r="AC109" i="1"/>
  <c r="U109" i="1"/>
  <c r="M109" i="1"/>
  <c r="F109" i="1"/>
  <c r="BM108" i="1"/>
  <c r="AZ108" i="1"/>
  <c r="AS108" i="1"/>
  <c r="AH108" i="1"/>
  <c r="AC108" i="1"/>
  <c r="U108" i="1"/>
  <c r="M108" i="1"/>
  <c r="F108" i="1"/>
  <c r="BM107" i="1"/>
  <c r="AZ107" i="1"/>
  <c r="AS107" i="1"/>
  <c r="AH107" i="1"/>
  <c r="AC107" i="1"/>
  <c r="U107" i="1"/>
  <c r="M107" i="1"/>
  <c r="F107" i="1"/>
  <c r="BM106" i="1"/>
  <c r="AZ106" i="1"/>
  <c r="AS106" i="1"/>
  <c r="AH106" i="1"/>
  <c r="AC106" i="1"/>
  <c r="U106" i="1"/>
  <c r="M106" i="1"/>
  <c r="F106" i="1"/>
  <c r="BM105" i="1"/>
  <c r="AZ105" i="1"/>
  <c r="AS105" i="1"/>
  <c r="AH105" i="1"/>
  <c r="AC105" i="1"/>
  <c r="U105" i="1"/>
  <c r="M105" i="1"/>
  <c r="F105" i="1"/>
  <c r="BM104" i="1"/>
  <c r="AZ104" i="1"/>
  <c r="AS104" i="1"/>
  <c r="BJ104" i="1" s="1"/>
  <c r="AH104" i="1"/>
  <c r="AC104" i="1"/>
  <c r="U104" i="1"/>
  <c r="M104" i="1"/>
  <c r="F104" i="1"/>
  <c r="BM103" i="1"/>
  <c r="AZ103" i="1"/>
  <c r="AS103" i="1"/>
  <c r="AH103" i="1"/>
  <c r="AC103" i="1"/>
  <c r="U103" i="1"/>
  <c r="M103" i="1"/>
  <c r="F103" i="1"/>
  <c r="BM102" i="1"/>
  <c r="AZ102" i="1"/>
  <c r="AS102" i="1"/>
  <c r="AH102" i="1"/>
  <c r="AC102" i="1"/>
  <c r="U102" i="1"/>
  <c r="M102" i="1"/>
  <c r="F102" i="1"/>
  <c r="BM101" i="1"/>
  <c r="AZ101" i="1"/>
  <c r="AS101" i="1"/>
  <c r="BJ101" i="1" s="1"/>
  <c r="AH101" i="1"/>
  <c r="AC101" i="1"/>
  <c r="U101" i="1"/>
  <c r="M101" i="1"/>
  <c r="F101" i="1"/>
  <c r="BM100" i="1"/>
  <c r="AZ100" i="1"/>
  <c r="AS100" i="1"/>
  <c r="AH100" i="1"/>
  <c r="AC100" i="1"/>
  <c r="U100" i="1"/>
  <c r="M100" i="1"/>
  <c r="F100" i="1"/>
  <c r="BM99" i="1"/>
  <c r="AZ99" i="1"/>
  <c r="AS99" i="1"/>
  <c r="AH99" i="1"/>
  <c r="AC99" i="1"/>
  <c r="U99" i="1"/>
  <c r="M99" i="1"/>
  <c r="F99" i="1"/>
  <c r="BM98" i="1"/>
  <c r="AZ98" i="1"/>
  <c r="AS98" i="1"/>
  <c r="BJ98" i="1" s="1"/>
  <c r="AH98" i="1"/>
  <c r="AC98" i="1"/>
  <c r="U98" i="1"/>
  <c r="M98" i="1"/>
  <c r="F98" i="1"/>
  <c r="BM97" i="1"/>
  <c r="AZ97" i="1"/>
  <c r="AS97" i="1"/>
  <c r="AH97" i="1"/>
  <c r="AC97" i="1"/>
  <c r="U97" i="1"/>
  <c r="M97" i="1"/>
  <c r="F97" i="1"/>
  <c r="BM96" i="1"/>
  <c r="AZ96" i="1"/>
  <c r="AS96" i="1"/>
  <c r="AH96" i="1"/>
  <c r="AC96" i="1"/>
  <c r="U96" i="1"/>
  <c r="M96" i="1"/>
  <c r="F96" i="1"/>
  <c r="BM95" i="1"/>
  <c r="AZ95" i="1"/>
  <c r="AS95" i="1"/>
  <c r="BJ95" i="1" s="1"/>
  <c r="AH95" i="1"/>
  <c r="AC95" i="1"/>
  <c r="U95" i="1"/>
  <c r="M95" i="1"/>
  <c r="F95" i="1"/>
  <c r="BM94" i="1"/>
  <c r="AZ94" i="1"/>
  <c r="AS94" i="1"/>
  <c r="AH94" i="1"/>
  <c r="AC94" i="1"/>
  <c r="U94" i="1"/>
  <c r="M94" i="1"/>
  <c r="F94" i="1"/>
  <c r="BM93" i="1"/>
  <c r="AZ93" i="1"/>
  <c r="AS93" i="1"/>
  <c r="AH93" i="1"/>
  <c r="AC93" i="1"/>
  <c r="U93" i="1"/>
  <c r="M93" i="1"/>
  <c r="F93" i="1"/>
  <c r="BM92" i="1"/>
  <c r="AZ92" i="1"/>
  <c r="AS92" i="1"/>
  <c r="BJ92" i="1" s="1"/>
  <c r="AH92" i="1"/>
  <c r="AC92" i="1"/>
  <c r="U92" i="1"/>
  <c r="M92" i="1"/>
  <c r="F92" i="1"/>
  <c r="BM91" i="1"/>
  <c r="AZ91" i="1"/>
  <c r="AS91" i="1"/>
  <c r="AH91" i="1"/>
  <c r="AC91" i="1"/>
  <c r="U91" i="1"/>
  <c r="M91" i="1"/>
  <c r="F91" i="1"/>
  <c r="BM90" i="1"/>
  <c r="AZ90" i="1"/>
  <c r="AS90" i="1"/>
  <c r="AH90" i="1"/>
  <c r="AC90" i="1"/>
  <c r="U90" i="1"/>
  <c r="M90" i="1"/>
  <c r="F90" i="1"/>
  <c r="BM89" i="1"/>
  <c r="AZ89" i="1"/>
  <c r="AS89" i="1"/>
  <c r="BJ89" i="1" s="1"/>
  <c r="AH89" i="1"/>
  <c r="AC89" i="1"/>
  <c r="U89" i="1"/>
  <c r="M89" i="1"/>
  <c r="F89" i="1"/>
  <c r="BM88" i="1"/>
  <c r="AZ88" i="1"/>
  <c r="AS88" i="1"/>
  <c r="AH88" i="1"/>
  <c r="AC88" i="1"/>
  <c r="U88" i="1"/>
  <c r="M88" i="1"/>
  <c r="F88" i="1"/>
  <c r="BM87" i="1"/>
  <c r="AZ87" i="1"/>
  <c r="AS87" i="1"/>
  <c r="AH87" i="1"/>
  <c r="AC87" i="1"/>
  <c r="U87" i="1"/>
  <c r="M87" i="1"/>
  <c r="F87" i="1"/>
  <c r="BM86" i="1"/>
  <c r="AZ86" i="1"/>
  <c r="AS86" i="1"/>
  <c r="AH86" i="1"/>
  <c r="AC86" i="1"/>
  <c r="U86" i="1"/>
  <c r="M86" i="1"/>
  <c r="F86" i="1"/>
  <c r="BM85" i="1"/>
  <c r="AZ85" i="1"/>
  <c r="AS85" i="1"/>
  <c r="AH85" i="1"/>
  <c r="AC85" i="1"/>
  <c r="U85" i="1"/>
  <c r="M85" i="1"/>
  <c r="F85" i="1"/>
  <c r="AR85" i="1" s="1"/>
  <c r="BM84" i="1"/>
  <c r="AZ84" i="1"/>
  <c r="AS84" i="1"/>
  <c r="AH84" i="1"/>
  <c r="AC84" i="1"/>
  <c r="U84" i="1"/>
  <c r="M84" i="1"/>
  <c r="F84" i="1"/>
  <c r="BM83" i="1"/>
  <c r="AZ83" i="1"/>
  <c r="AS83" i="1"/>
  <c r="BJ83" i="1" s="1"/>
  <c r="AH83" i="1"/>
  <c r="AC83" i="1"/>
  <c r="U83" i="1"/>
  <c r="M83" i="1"/>
  <c r="F83" i="1"/>
  <c r="BM82" i="1"/>
  <c r="AZ82" i="1"/>
  <c r="AS82" i="1"/>
  <c r="AH82" i="1"/>
  <c r="AC82" i="1"/>
  <c r="U82" i="1"/>
  <c r="M82" i="1"/>
  <c r="F82" i="1"/>
  <c r="BM81" i="1"/>
  <c r="AZ81" i="1"/>
  <c r="AS81" i="1"/>
  <c r="AH81" i="1"/>
  <c r="AC81" i="1"/>
  <c r="U81" i="1"/>
  <c r="M81" i="1"/>
  <c r="F81" i="1"/>
  <c r="BM80" i="1"/>
  <c r="AZ80" i="1"/>
  <c r="AS80" i="1"/>
  <c r="AH80" i="1"/>
  <c r="AC80" i="1"/>
  <c r="U80" i="1"/>
  <c r="M80" i="1"/>
  <c r="F80" i="1"/>
  <c r="BM79" i="1"/>
  <c r="AZ79" i="1"/>
  <c r="AS79" i="1"/>
  <c r="AH79" i="1"/>
  <c r="AC79" i="1"/>
  <c r="U79" i="1"/>
  <c r="M79" i="1"/>
  <c r="F79" i="1"/>
  <c r="BM78" i="1"/>
  <c r="AZ78" i="1"/>
  <c r="AS78" i="1"/>
  <c r="AH78" i="1"/>
  <c r="AC78" i="1"/>
  <c r="U78" i="1"/>
  <c r="M78" i="1"/>
  <c r="F78" i="1"/>
  <c r="BM77" i="1"/>
  <c r="AZ77" i="1"/>
  <c r="AS77" i="1"/>
  <c r="AH77" i="1"/>
  <c r="AC77" i="1"/>
  <c r="U77" i="1"/>
  <c r="M77" i="1"/>
  <c r="F77" i="1"/>
  <c r="BM76" i="1"/>
  <c r="AZ76" i="1"/>
  <c r="AS76" i="1"/>
  <c r="AH76" i="1"/>
  <c r="AC76" i="1"/>
  <c r="U76" i="1"/>
  <c r="M76" i="1"/>
  <c r="F76" i="1"/>
  <c r="BM75" i="1"/>
  <c r="AZ75" i="1"/>
  <c r="AS75" i="1"/>
  <c r="BJ75" i="1" s="1"/>
  <c r="AH75" i="1"/>
  <c r="AC75" i="1"/>
  <c r="U75" i="1"/>
  <c r="M75" i="1"/>
  <c r="F75" i="1"/>
  <c r="BM74" i="1"/>
  <c r="AZ74" i="1"/>
  <c r="AS74" i="1"/>
  <c r="BJ74" i="1" s="1"/>
  <c r="AH74" i="1"/>
  <c r="AC74" i="1"/>
  <c r="U74" i="1"/>
  <c r="M74" i="1"/>
  <c r="F74" i="1"/>
  <c r="BM73" i="1"/>
  <c r="AZ73" i="1"/>
  <c r="AS73" i="1"/>
  <c r="BJ73" i="1" s="1"/>
  <c r="AH73" i="1"/>
  <c r="AC73" i="1"/>
  <c r="U73" i="1"/>
  <c r="M73" i="1"/>
  <c r="F73" i="1"/>
  <c r="BM72" i="1"/>
  <c r="AZ72" i="1"/>
  <c r="AS72" i="1"/>
  <c r="AH72" i="1"/>
  <c r="AC72" i="1"/>
  <c r="U72" i="1"/>
  <c r="M72" i="1"/>
  <c r="F72" i="1"/>
  <c r="BM71" i="1"/>
  <c r="AZ71" i="1"/>
  <c r="AS71" i="1"/>
  <c r="BJ71" i="1" s="1"/>
  <c r="AH71" i="1"/>
  <c r="AC71" i="1"/>
  <c r="U71" i="1"/>
  <c r="M71" i="1"/>
  <c r="F71" i="1"/>
  <c r="BM70" i="1"/>
  <c r="AZ70" i="1"/>
  <c r="AS70" i="1"/>
  <c r="AH70" i="1"/>
  <c r="AC70" i="1"/>
  <c r="U70" i="1"/>
  <c r="M70" i="1"/>
  <c r="F70" i="1"/>
  <c r="BM69" i="1"/>
  <c r="AZ69" i="1"/>
  <c r="AS69" i="1"/>
  <c r="AH69" i="1"/>
  <c r="AC69" i="1"/>
  <c r="U69" i="1"/>
  <c r="M69" i="1"/>
  <c r="F69" i="1"/>
  <c r="BM68" i="1"/>
  <c r="AZ68" i="1"/>
  <c r="AS68" i="1"/>
  <c r="AH68" i="1"/>
  <c r="AC68" i="1"/>
  <c r="U68" i="1"/>
  <c r="M68" i="1"/>
  <c r="F68" i="1"/>
  <c r="BM67" i="1"/>
  <c r="AZ67" i="1"/>
  <c r="AS67" i="1"/>
  <c r="BJ67" i="1" s="1"/>
  <c r="AH67" i="1"/>
  <c r="AC67" i="1"/>
  <c r="U67" i="1"/>
  <c r="M67" i="1"/>
  <c r="F67" i="1"/>
  <c r="BM66" i="1"/>
  <c r="AZ66" i="1"/>
  <c r="AS66" i="1"/>
  <c r="AH66" i="1"/>
  <c r="AC66" i="1"/>
  <c r="U66" i="1"/>
  <c r="M66" i="1"/>
  <c r="F66" i="1"/>
  <c r="BM65" i="1"/>
  <c r="AZ65" i="1"/>
  <c r="AS65" i="1"/>
  <c r="BJ65" i="1" s="1"/>
  <c r="AH65" i="1"/>
  <c r="AC65" i="1"/>
  <c r="U65" i="1"/>
  <c r="M65" i="1"/>
  <c r="F65" i="1"/>
  <c r="BM64" i="1"/>
  <c r="AZ64" i="1"/>
  <c r="AS64" i="1"/>
  <c r="AH64" i="1"/>
  <c r="AC64" i="1"/>
  <c r="U64" i="1"/>
  <c r="M64" i="1"/>
  <c r="F64" i="1"/>
  <c r="BM63" i="1"/>
  <c r="AZ63" i="1"/>
  <c r="AS63" i="1"/>
  <c r="AH63" i="1"/>
  <c r="AC63" i="1"/>
  <c r="U63" i="1"/>
  <c r="M63" i="1"/>
  <c r="F63" i="1"/>
  <c r="BM62" i="1"/>
  <c r="AZ62" i="1"/>
  <c r="AS62" i="1"/>
  <c r="AH62" i="1"/>
  <c r="AC62" i="1"/>
  <c r="U62" i="1"/>
  <c r="M62" i="1"/>
  <c r="F62" i="1"/>
  <c r="BM61" i="1"/>
  <c r="AZ61" i="1"/>
  <c r="AS61" i="1"/>
  <c r="AH61" i="1"/>
  <c r="AC61" i="1"/>
  <c r="U61" i="1"/>
  <c r="M61" i="1"/>
  <c r="F61" i="1"/>
  <c r="BM60" i="1"/>
  <c r="AZ60" i="1"/>
  <c r="AS60" i="1"/>
  <c r="AH60" i="1"/>
  <c r="AC60" i="1"/>
  <c r="U60" i="1"/>
  <c r="M60" i="1"/>
  <c r="F60" i="1"/>
  <c r="BM59" i="1"/>
  <c r="AZ59" i="1"/>
  <c r="AS59" i="1"/>
  <c r="AH59" i="1"/>
  <c r="AC59" i="1"/>
  <c r="U59" i="1"/>
  <c r="M59" i="1"/>
  <c r="F59" i="1"/>
  <c r="BM58" i="1"/>
  <c r="AZ58" i="1"/>
  <c r="AS58" i="1"/>
  <c r="AH58" i="1"/>
  <c r="AC58" i="1"/>
  <c r="U58" i="1"/>
  <c r="M58" i="1"/>
  <c r="F58" i="1"/>
  <c r="BM57" i="1"/>
  <c r="AZ57" i="1"/>
  <c r="AS57" i="1"/>
  <c r="BJ57" i="1" s="1"/>
  <c r="AH57" i="1"/>
  <c r="AC57" i="1"/>
  <c r="U57" i="1"/>
  <c r="M57" i="1"/>
  <c r="F57" i="1"/>
  <c r="BM56" i="1"/>
  <c r="AZ56" i="1"/>
  <c r="AS56" i="1"/>
  <c r="AH56" i="1"/>
  <c r="AC56" i="1"/>
  <c r="U56" i="1"/>
  <c r="M56" i="1"/>
  <c r="F56" i="1"/>
  <c r="BM55" i="1"/>
  <c r="AZ55" i="1"/>
  <c r="AS55" i="1"/>
  <c r="AH55" i="1"/>
  <c r="AC55" i="1"/>
  <c r="U55" i="1"/>
  <c r="M55" i="1"/>
  <c r="F55" i="1"/>
  <c r="BM54" i="1"/>
  <c r="AZ54" i="1"/>
  <c r="AS54" i="1"/>
  <c r="BJ54" i="1" s="1"/>
  <c r="AH54" i="1"/>
  <c r="AC54" i="1"/>
  <c r="U54" i="1"/>
  <c r="M54" i="1"/>
  <c r="F54" i="1"/>
  <c r="BM53" i="1"/>
  <c r="AZ53" i="1"/>
  <c r="AS53" i="1"/>
  <c r="AH53" i="1"/>
  <c r="AC53" i="1"/>
  <c r="U53" i="1"/>
  <c r="M53" i="1"/>
  <c r="F53" i="1"/>
  <c r="BM52" i="1"/>
  <c r="AZ52" i="1"/>
  <c r="AS52" i="1"/>
  <c r="AH52" i="1"/>
  <c r="AC52" i="1"/>
  <c r="U52" i="1"/>
  <c r="M52" i="1"/>
  <c r="F52" i="1"/>
  <c r="BM51" i="1"/>
  <c r="AZ51" i="1"/>
  <c r="AS51" i="1"/>
  <c r="AH51" i="1"/>
  <c r="AC51" i="1"/>
  <c r="U51" i="1"/>
  <c r="M51" i="1"/>
  <c r="F51" i="1"/>
  <c r="BM50" i="1"/>
  <c r="AZ50" i="1"/>
  <c r="AS50" i="1"/>
  <c r="AH50" i="1"/>
  <c r="AC50" i="1"/>
  <c r="U50" i="1"/>
  <c r="M50" i="1"/>
  <c r="F50" i="1"/>
  <c r="AR50" i="1" s="1"/>
  <c r="BM49" i="1"/>
  <c r="AZ49" i="1"/>
  <c r="AS49" i="1"/>
  <c r="AH49" i="1"/>
  <c r="AC49" i="1"/>
  <c r="U49" i="1"/>
  <c r="M49" i="1"/>
  <c r="F49" i="1"/>
  <c r="BM48" i="1"/>
  <c r="AZ48" i="1"/>
  <c r="AS48" i="1"/>
  <c r="BJ48" i="1" s="1"/>
  <c r="AH48" i="1"/>
  <c r="AC48" i="1"/>
  <c r="U48" i="1"/>
  <c r="M48" i="1"/>
  <c r="F48" i="1"/>
  <c r="BM47" i="1"/>
  <c r="AZ47" i="1"/>
  <c r="AS47" i="1"/>
  <c r="AH47" i="1"/>
  <c r="AC47" i="1"/>
  <c r="U47" i="1"/>
  <c r="M47" i="1"/>
  <c r="F47" i="1"/>
  <c r="BM46" i="1"/>
  <c r="AZ46" i="1"/>
  <c r="AS46" i="1"/>
  <c r="AH46" i="1"/>
  <c r="AC46" i="1"/>
  <c r="U46" i="1"/>
  <c r="M46" i="1"/>
  <c r="F46" i="1"/>
  <c r="BM45" i="1"/>
  <c r="AZ45" i="1"/>
  <c r="AS45" i="1"/>
  <c r="AH45" i="1"/>
  <c r="AC45" i="1"/>
  <c r="U45" i="1"/>
  <c r="M45" i="1"/>
  <c r="F45" i="1"/>
  <c r="BM44" i="1"/>
  <c r="AZ44" i="1"/>
  <c r="AS44" i="1"/>
  <c r="AH44" i="1"/>
  <c r="AC44" i="1"/>
  <c r="U44" i="1"/>
  <c r="M44" i="1"/>
  <c r="F44" i="1"/>
  <c r="BM43" i="1"/>
  <c r="AZ43" i="1"/>
  <c r="AS43" i="1"/>
  <c r="AH43" i="1"/>
  <c r="AC43" i="1"/>
  <c r="U43" i="1"/>
  <c r="M43" i="1"/>
  <c r="F43" i="1"/>
  <c r="BM42" i="1"/>
  <c r="AZ42" i="1"/>
  <c r="AS42" i="1"/>
  <c r="AH42" i="1"/>
  <c r="AC42" i="1"/>
  <c r="U42" i="1"/>
  <c r="M42" i="1"/>
  <c r="F42" i="1"/>
  <c r="BM41" i="1"/>
  <c r="AZ41" i="1"/>
  <c r="AS41" i="1"/>
  <c r="AH41" i="1"/>
  <c r="AC41" i="1"/>
  <c r="U41" i="1"/>
  <c r="M41" i="1"/>
  <c r="F41" i="1"/>
  <c r="BM40" i="1"/>
  <c r="AZ40" i="1"/>
  <c r="AS40" i="1"/>
  <c r="BJ40" i="1" s="1"/>
  <c r="AH40" i="1"/>
  <c r="AC40" i="1"/>
  <c r="U40" i="1"/>
  <c r="M40" i="1"/>
  <c r="F40" i="1"/>
  <c r="BM39" i="1"/>
  <c r="AZ39" i="1"/>
  <c r="AS39" i="1"/>
  <c r="AH39" i="1"/>
  <c r="AC39" i="1"/>
  <c r="U39" i="1"/>
  <c r="M39" i="1"/>
  <c r="F39" i="1"/>
  <c r="BM38" i="1"/>
  <c r="AZ38" i="1"/>
  <c r="AS38" i="1"/>
  <c r="AH38" i="1"/>
  <c r="AC38" i="1"/>
  <c r="U38" i="1"/>
  <c r="M38" i="1"/>
  <c r="F38" i="1"/>
  <c r="BM37" i="1"/>
  <c r="AZ37" i="1"/>
  <c r="AS37" i="1"/>
  <c r="AH37" i="1"/>
  <c r="AC37" i="1"/>
  <c r="U37" i="1"/>
  <c r="M37" i="1"/>
  <c r="F37" i="1"/>
  <c r="BM36" i="1"/>
  <c r="AZ36" i="1"/>
  <c r="AS36" i="1"/>
  <c r="AH36" i="1"/>
  <c r="AC36" i="1"/>
  <c r="U36" i="1"/>
  <c r="M36" i="1"/>
  <c r="F36" i="1"/>
  <c r="AR36" i="1" s="1"/>
  <c r="BM35" i="1"/>
  <c r="AZ35" i="1"/>
  <c r="AS35" i="1"/>
  <c r="AH35" i="1"/>
  <c r="AC35" i="1"/>
  <c r="U35" i="1"/>
  <c r="M35" i="1"/>
  <c r="F35" i="1"/>
  <c r="BM34" i="1"/>
  <c r="AZ34" i="1"/>
  <c r="AS34" i="1"/>
  <c r="BJ34" i="1" s="1"/>
  <c r="AH34" i="1"/>
  <c r="AC34" i="1"/>
  <c r="U34" i="1"/>
  <c r="M34" i="1"/>
  <c r="F34" i="1"/>
  <c r="BM33" i="1"/>
  <c r="AZ33" i="1"/>
  <c r="AS33" i="1"/>
  <c r="AH33" i="1"/>
  <c r="AC33" i="1"/>
  <c r="U33" i="1"/>
  <c r="M33" i="1"/>
  <c r="F33" i="1"/>
  <c r="AR33" i="1" s="1"/>
  <c r="BM32" i="1"/>
  <c r="AZ32" i="1"/>
  <c r="AS32" i="1"/>
  <c r="AH32" i="1"/>
  <c r="AC32" i="1"/>
  <c r="U32" i="1"/>
  <c r="M32" i="1"/>
  <c r="F32" i="1"/>
  <c r="BM31" i="1"/>
  <c r="AZ31" i="1"/>
  <c r="AS31" i="1"/>
  <c r="BJ31" i="1" s="1"/>
  <c r="AH31" i="1"/>
  <c r="AC31" i="1"/>
  <c r="U31" i="1"/>
  <c r="M31" i="1"/>
  <c r="F31" i="1"/>
  <c r="BM30" i="1"/>
  <c r="AZ30" i="1"/>
  <c r="AS30" i="1"/>
  <c r="AH30" i="1"/>
  <c r="AC30" i="1"/>
  <c r="U30" i="1"/>
  <c r="M30" i="1"/>
  <c r="F30" i="1"/>
  <c r="BM29" i="1"/>
  <c r="AZ29" i="1"/>
  <c r="AS29" i="1"/>
  <c r="AH29" i="1"/>
  <c r="AC29" i="1"/>
  <c r="U29" i="1"/>
  <c r="M29" i="1"/>
  <c r="F29" i="1"/>
  <c r="BM28" i="1"/>
  <c r="AZ28" i="1"/>
  <c r="AS28" i="1"/>
  <c r="BJ28" i="1" s="1"/>
  <c r="AH28" i="1"/>
  <c r="AC28" i="1"/>
  <c r="U28" i="1"/>
  <c r="M28" i="1"/>
  <c r="F28" i="1"/>
  <c r="BM27" i="1"/>
  <c r="AZ27" i="1"/>
  <c r="AS27" i="1"/>
  <c r="AH27" i="1"/>
  <c r="AC27" i="1"/>
  <c r="U27" i="1"/>
  <c r="M27" i="1"/>
  <c r="F27" i="1"/>
  <c r="BM26" i="1"/>
  <c r="AZ26" i="1"/>
  <c r="AS26" i="1"/>
  <c r="AH26" i="1"/>
  <c r="AC26" i="1"/>
  <c r="U26" i="1"/>
  <c r="M26" i="1"/>
  <c r="F26" i="1"/>
  <c r="BM25" i="1"/>
  <c r="AZ25" i="1"/>
  <c r="AS25" i="1"/>
  <c r="AH25" i="1"/>
  <c r="AC25" i="1"/>
  <c r="U25" i="1"/>
  <c r="M25" i="1"/>
  <c r="F25" i="1"/>
  <c r="BM24" i="1"/>
  <c r="AZ24" i="1"/>
  <c r="AS24" i="1"/>
  <c r="BJ24" i="1" s="1"/>
  <c r="AH24" i="1"/>
  <c r="AC24" i="1"/>
  <c r="U24" i="1"/>
  <c r="M24" i="1"/>
  <c r="F24" i="1"/>
  <c r="BM23" i="1"/>
  <c r="AZ23" i="1"/>
  <c r="AS23" i="1"/>
  <c r="AH23" i="1"/>
  <c r="AC23" i="1"/>
  <c r="U23" i="1"/>
  <c r="M23" i="1"/>
  <c r="F23" i="1"/>
  <c r="BM22" i="1"/>
  <c r="AZ22" i="1"/>
  <c r="AS22" i="1"/>
  <c r="BJ22" i="1" s="1"/>
  <c r="AH22" i="1"/>
  <c r="AC22" i="1"/>
  <c r="U22" i="1"/>
  <c r="M22" i="1"/>
  <c r="F22" i="1"/>
  <c r="BM21" i="1"/>
  <c r="AZ21" i="1"/>
  <c r="AS21" i="1"/>
  <c r="BJ21" i="1" s="1"/>
  <c r="AH21" i="1"/>
  <c r="AC21" i="1"/>
  <c r="U21" i="1"/>
  <c r="M21" i="1"/>
  <c r="F21" i="1"/>
  <c r="BM20" i="1"/>
  <c r="AZ20" i="1"/>
  <c r="AS20" i="1"/>
  <c r="AH20" i="1"/>
  <c r="AC20" i="1"/>
  <c r="U20" i="1"/>
  <c r="M20" i="1"/>
  <c r="F20" i="1"/>
  <c r="BM19" i="1"/>
  <c r="AZ19" i="1"/>
  <c r="AS19" i="1"/>
  <c r="AH19" i="1"/>
  <c r="AC19" i="1"/>
  <c r="U19" i="1"/>
  <c r="M19" i="1"/>
  <c r="F19" i="1"/>
  <c r="BM18" i="1"/>
  <c r="AZ18" i="1"/>
  <c r="AS18" i="1"/>
  <c r="AH18" i="1"/>
  <c r="AC18" i="1"/>
  <c r="U18" i="1"/>
  <c r="M18" i="1"/>
  <c r="F18" i="1"/>
  <c r="BM17" i="1"/>
  <c r="AZ17" i="1"/>
  <c r="AS17" i="1"/>
  <c r="AH17" i="1"/>
  <c r="AC17" i="1"/>
  <c r="U17" i="1"/>
  <c r="M17" i="1"/>
  <c r="F17" i="1"/>
  <c r="BM16" i="1"/>
  <c r="AZ16" i="1"/>
  <c r="AS16" i="1"/>
  <c r="AH16" i="1"/>
  <c r="AC16" i="1"/>
  <c r="U16" i="1"/>
  <c r="M16" i="1"/>
  <c r="F16" i="1"/>
  <c r="BM15" i="1"/>
  <c r="AZ15" i="1"/>
  <c r="AS15" i="1"/>
  <c r="AH15" i="1"/>
  <c r="AC15" i="1"/>
  <c r="U15" i="1"/>
  <c r="M15" i="1"/>
  <c r="F15" i="1"/>
  <c r="BM14" i="1"/>
  <c r="AZ14" i="1"/>
  <c r="AS14" i="1"/>
  <c r="AH14" i="1"/>
  <c r="AC14" i="1"/>
  <c r="U14" i="1"/>
  <c r="M14" i="1"/>
  <c r="F14" i="1"/>
  <c r="BM13" i="1"/>
  <c r="AZ13" i="1"/>
  <c r="AS13" i="1"/>
  <c r="AH13" i="1"/>
  <c r="AC13" i="1"/>
  <c r="U13" i="1"/>
  <c r="M13" i="1"/>
  <c r="F13" i="1"/>
  <c r="AR13" i="1" s="1"/>
  <c r="BM12" i="1"/>
  <c r="AZ12" i="1"/>
  <c r="AS12" i="1"/>
  <c r="AH12" i="1"/>
  <c r="AC12" i="1"/>
  <c r="U12" i="1"/>
  <c r="M12" i="1"/>
  <c r="F12" i="1"/>
  <c r="BM11" i="1"/>
  <c r="AZ11" i="1"/>
  <c r="AS11" i="1"/>
  <c r="AH11" i="1"/>
  <c r="AC11" i="1"/>
  <c r="U11" i="1"/>
  <c r="M11" i="1"/>
  <c r="F11" i="1"/>
  <c r="BM10" i="1"/>
  <c r="AZ10" i="1"/>
  <c r="AS10" i="1"/>
  <c r="AH10" i="1"/>
  <c r="AC10" i="1"/>
  <c r="U10" i="1"/>
  <c r="M10" i="1"/>
  <c r="F10" i="1"/>
  <c r="BM9" i="1"/>
  <c r="AZ9" i="1"/>
  <c r="AS9" i="1"/>
  <c r="AH9" i="1"/>
  <c r="AC9" i="1"/>
  <c r="U9" i="1"/>
  <c r="M9" i="1"/>
  <c r="F9" i="1"/>
  <c r="BM8" i="1"/>
  <c r="AZ8" i="1"/>
  <c r="AS8" i="1"/>
  <c r="AH8" i="1"/>
  <c r="AC8" i="1"/>
  <c r="U8" i="1"/>
  <c r="M8" i="1"/>
  <c r="F8" i="1"/>
  <c r="BM7" i="1"/>
  <c r="AZ7" i="1"/>
  <c r="AS7" i="1"/>
  <c r="BJ7" i="1" s="1"/>
  <c r="AH7" i="1"/>
  <c r="AC7" i="1"/>
  <c r="U7" i="1"/>
  <c r="M7" i="1"/>
  <c r="F7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A7" i="1"/>
  <c r="A8" i="1" s="1"/>
  <c r="BM6" i="1"/>
  <c r="AZ6" i="1"/>
  <c r="AS6" i="1"/>
  <c r="AH6" i="1"/>
  <c r="AC6" i="1"/>
  <c r="U6" i="1"/>
  <c r="M6" i="1"/>
  <c r="F6" i="1"/>
  <c r="BJ14" i="1" l="1"/>
  <c r="BJ9" i="1"/>
  <c r="BJ49" i="1"/>
  <c r="BJ113" i="1"/>
  <c r="BJ36" i="1"/>
  <c r="BJ41" i="1"/>
  <c r="BJ59" i="1"/>
  <c r="BJ60" i="1"/>
  <c r="BJ16" i="1"/>
  <c r="BJ37" i="1"/>
  <c r="BJ84" i="1"/>
  <c r="BJ108" i="1"/>
  <c r="BJ76" i="1"/>
  <c r="BJ79" i="1"/>
  <c r="BJ109" i="1"/>
  <c r="BJ27" i="1"/>
  <c r="AR7" i="1"/>
  <c r="AR21" i="1"/>
  <c r="BJ30" i="1"/>
  <c r="BJ33" i="1"/>
  <c r="BK33" i="1" s="1"/>
  <c r="BJ44" i="1"/>
  <c r="BJ47" i="1"/>
  <c r="BJ56" i="1"/>
  <c r="BJ82" i="1"/>
  <c r="BJ91" i="1"/>
  <c r="BJ94" i="1"/>
  <c r="BJ97" i="1"/>
  <c r="BJ100" i="1"/>
  <c r="BJ103" i="1"/>
  <c r="AR123" i="1"/>
  <c r="BJ135" i="1"/>
  <c r="BJ138" i="1"/>
  <c r="BJ141" i="1"/>
  <c r="BK141" i="1" s="1"/>
  <c r="BJ149" i="1"/>
  <c r="AZ156" i="1"/>
  <c r="BJ8" i="1"/>
  <c r="BJ19" i="1"/>
  <c r="AR47" i="1"/>
  <c r="AR68" i="1"/>
  <c r="BJ68" i="1"/>
  <c r="AR71" i="1"/>
  <c r="BK71" i="1" s="1"/>
  <c r="AR82" i="1"/>
  <c r="BJ112" i="1"/>
  <c r="BK112" i="1" s="1"/>
  <c r="AR121" i="1"/>
  <c r="AR127" i="1"/>
  <c r="AR138" i="1"/>
  <c r="AR149" i="1"/>
  <c r="BK36" i="1"/>
  <c r="BJ11" i="1"/>
  <c r="BJ20" i="1"/>
  <c r="BJ23" i="1"/>
  <c r="AR34" i="1"/>
  <c r="BJ63" i="1"/>
  <c r="BJ66" i="1"/>
  <c r="BJ116" i="1"/>
  <c r="BJ119" i="1"/>
  <c r="BJ122" i="1"/>
  <c r="BJ128" i="1"/>
  <c r="BJ12" i="1"/>
  <c r="BJ15" i="1"/>
  <c r="BJ29" i="1"/>
  <c r="BJ32" i="1"/>
  <c r="BJ46" i="1"/>
  <c r="BJ52" i="1"/>
  <c r="BJ55" i="1"/>
  <c r="BJ58" i="1"/>
  <c r="BJ81" i="1"/>
  <c r="BJ87" i="1"/>
  <c r="BJ90" i="1"/>
  <c r="BJ93" i="1"/>
  <c r="BJ96" i="1"/>
  <c r="BJ99" i="1"/>
  <c r="BJ102" i="1"/>
  <c r="BJ105" i="1"/>
  <c r="AR119" i="1"/>
  <c r="AR125" i="1"/>
  <c r="BJ137" i="1"/>
  <c r="BJ140" i="1"/>
  <c r="BJ148" i="1"/>
  <c r="BK148" i="1" s="1"/>
  <c r="AR150" i="1"/>
  <c r="BK150" i="1" s="1"/>
  <c r="AR29" i="1"/>
  <c r="AR32" i="1"/>
  <c r="AR49" i="1"/>
  <c r="BK49" i="1" s="1"/>
  <c r="AR52" i="1"/>
  <c r="AR66" i="1"/>
  <c r="AR84" i="1"/>
  <c r="AR87" i="1"/>
  <c r="AR116" i="1"/>
  <c r="AR140" i="1"/>
  <c r="AR143" i="1"/>
  <c r="BK143" i="1" s="1"/>
  <c r="AR151" i="1"/>
  <c r="BK151" i="1" s="1"/>
  <c r="G157" i="1"/>
  <c r="BK87" i="1"/>
  <c r="AC156" i="1"/>
  <c r="AR9" i="1"/>
  <c r="AR14" i="1"/>
  <c r="AR15" i="1"/>
  <c r="AR16" i="1"/>
  <c r="AR22" i="1"/>
  <c r="BK22" i="1" s="1"/>
  <c r="AR23" i="1"/>
  <c r="AR24" i="1"/>
  <c r="BK24" i="1" s="1"/>
  <c r="AR30" i="1"/>
  <c r="AR31" i="1"/>
  <c r="BK31" i="1" s="1"/>
  <c r="AR35" i="1"/>
  <c r="BJ35" i="1"/>
  <c r="AR37" i="1"/>
  <c r="AR38" i="1"/>
  <c r="BK38" i="1" s="1"/>
  <c r="AR40" i="1"/>
  <c r="BK40" i="1" s="1"/>
  <c r="BJ45" i="1"/>
  <c r="BJ50" i="1"/>
  <c r="BK50" i="1" s="1"/>
  <c r="AR51" i="1"/>
  <c r="BJ51" i="1"/>
  <c r="AR53" i="1"/>
  <c r="AR54" i="1"/>
  <c r="AR56" i="1"/>
  <c r="AR57" i="1"/>
  <c r="BK57" i="1" s="1"/>
  <c r="AR59" i="1"/>
  <c r="BJ64" i="1"/>
  <c r="BK64" i="1" s="1"/>
  <c r="AR69" i="1"/>
  <c r="BJ69" i="1"/>
  <c r="AR70" i="1"/>
  <c r="BJ70" i="1"/>
  <c r="AR72" i="1"/>
  <c r="AR73" i="1"/>
  <c r="AR75" i="1"/>
  <c r="BK75" i="1" s="1"/>
  <c r="BJ80" i="1"/>
  <c r="BJ85" i="1"/>
  <c r="BK85" i="1" s="1"/>
  <c r="AR86" i="1"/>
  <c r="BJ86" i="1"/>
  <c r="AR88" i="1"/>
  <c r="AR91" i="1"/>
  <c r="AR93" i="1"/>
  <c r="AR95" i="1"/>
  <c r="BK95" i="1" s="1"/>
  <c r="AR97" i="1"/>
  <c r="AR99" i="1"/>
  <c r="AR101" i="1"/>
  <c r="BK101" i="1" s="1"/>
  <c r="AR103" i="1"/>
  <c r="BK103" i="1" s="1"/>
  <c r="AR105" i="1"/>
  <c r="AR107" i="1"/>
  <c r="AR109" i="1"/>
  <c r="AR118" i="1"/>
  <c r="BK118" i="1" s="1"/>
  <c r="AR120" i="1"/>
  <c r="BK120" i="1" s="1"/>
  <c r="AR122" i="1"/>
  <c r="AR124" i="1"/>
  <c r="BK124" i="1" s="1"/>
  <c r="BJ125" i="1"/>
  <c r="BK125" i="1" s="1"/>
  <c r="AR126" i="1"/>
  <c r="BJ126" i="1"/>
  <c r="AR128" i="1"/>
  <c r="AR129" i="1"/>
  <c r="AR131" i="1"/>
  <c r="BK131" i="1" s="1"/>
  <c r="AR142" i="1"/>
  <c r="BJ142" i="1"/>
  <c r="AR144" i="1"/>
  <c r="AR145" i="1"/>
  <c r="AR152" i="1"/>
  <c r="BK127" i="1"/>
  <c r="AR8" i="1"/>
  <c r="BK8" i="1" s="1"/>
  <c r="AR17" i="1"/>
  <c r="AR25" i="1"/>
  <c r="BJ38" i="1"/>
  <c r="AR39" i="1"/>
  <c r="BJ39" i="1"/>
  <c r="AR41" i="1"/>
  <c r="BK41" i="1" s="1"/>
  <c r="AR42" i="1"/>
  <c r="AR44" i="1"/>
  <c r="BK44" i="1" s="1"/>
  <c r="AR55" i="1"/>
  <c r="AR58" i="1"/>
  <c r="AR60" i="1"/>
  <c r="AR63" i="1"/>
  <c r="BK63" i="1" s="1"/>
  <c r="AR74" i="1"/>
  <c r="BK74" i="1" s="1"/>
  <c r="AR76" i="1"/>
  <c r="AR77" i="1"/>
  <c r="AR79" i="1"/>
  <c r="AR89" i="1"/>
  <c r="BK89" i="1" s="1"/>
  <c r="AR90" i="1"/>
  <c r="AR92" i="1"/>
  <c r="BK92" i="1" s="1"/>
  <c r="AR94" i="1"/>
  <c r="BK94" i="1" s="1"/>
  <c r="AR96" i="1"/>
  <c r="AR98" i="1"/>
  <c r="BK98" i="1" s="1"/>
  <c r="AR100" i="1"/>
  <c r="AR102" i="1"/>
  <c r="BK102" i="1" s="1"/>
  <c r="AR104" i="1"/>
  <c r="BK104" i="1" s="1"/>
  <c r="AR106" i="1"/>
  <c r="BJ106" i="1"/>
  <c r="BJ107" i="1"/>
  <c r="AR108" i="1"/>
  <c r="BK108" i="1" s="1"/>
  <c r="AR111" i="1"/>
  <c r="AR113" i="1"/>
  <c r="BJ129" i="1"/>
  <c r="AR130" i="1"/>
  <c r="BJ130" i="1"/>
  <c r="AR132" i="1"/>
  <c r="AR133" i="1"/>
  <c r="AR135" i="1"/>
  <c r="BJ144" i="1"/>
  <c r="BK144" i="1" s="1"/>
  <c r="BJ145" i="1"/>
  <c r="AR146" i="1"/>
  <c r="BK146" i="1" s="1"/>
  <c r="AR147" i="1"/>
  <c r="BK147" i="1" s="1"/>
  <c r="BJ152" i="1"/>
  <c r="BK152" i="1" s="1"/>
  <c r="AR153" i="1"/>
  <c r="BJ153" i="1"/>
  <c r="AR154" i="1"/>
  <c r="BK154" i="1" s="1"/>
  <c r="AR155" i="1"/>
  <c r="BK155" i="1" s="1"/>
  <c r="BK52" i="1"/>
  <c r="M156" i="1"/>
  <c r="BJ10" i="1"/>
  <c r="AR11" i="1"/>
  <c r="AR12" i="1"/>
  <c r="BJ17" i="1"/>
  <c r="AR18" i="1"/>
  <c r="BJ18" i="1"/>
  <c r="AR19" i="1"/>
  <c r="AR20" i="1"/>
  <c r="BK20" i="1" s="1"/>
  <c r="BJ25" i="1"/>
  <c r="AR26" i="1"/>
  <c r="BJ26" i="1"/>
  <c r="AR27" i="1"/>
  <c r="AR28" i="1"/>
  <c r="BK28" i="1" s="1"/>
  <c r="BJ42" i="1"/>
  <c r="BK42" i="1" s="1"/>
  <c r="AR43" i="1"/>
  <c r="BJ43" i="1"/>
  <c r="AR45" i="1"/>
  <c r="AR46" i="1"/>
  <c r="AR48" i="1"/>
  <c r="BK48" i="1" s="1"/>
  <c r="BJ53" i="1"/>
  <c r="AR61" i="1"/>
  <c r="BJ61" i="1"/>
  <c r="AR62" i="1"/>
  <c r="BJ62" i="1"/>
  <c r="AR64" i="1"/>
  <c r="AR65" i="1"/>
  <c r="BK65" i="1" s="1"/>
  <c r="AR67" i="1"/>
  <c r="BK67" i="1" s="1"/>
  <c r="BJ72" i="1"/>
  <c r="BJ77" i="1"/>
  <c r="AR78" i="1"/>
  <c r="BJ78" i="1"/>
  <c r="AR80" i="1"/>
  <c r="AR81" i="1"/>
  <c r="AR83" i="1"/>
  <c r="BK83" i="1" s="1"/>
  <c r="BJ88" i="1"/>
  <c r="AR110" i="1"/>
  <c r="BJ110" i="1"/>
  <c r="BJ111" i="1"/>
  <c r="AR112" i="1"/>
  <c r="AR115" i="1"/>
  <c r="BK115" i="1" s="1"/>
  <c r="AR117" i="1"/>
  <c r="BK117" i="1" s="1"/>
  <c r="BJ132" i="1"/>
  <c r="BJ133" i="1"/>
  <c r="AR134" i="1"/>
  <c r="BJ134" i="1"/>
  <c r="AR136" i="1"/>
  <c r="BK136" i="1" s="1"/>
  <c r="AR137" i="1"/>
  <c r="BK137" i="1" s="1"/>
  <c r="AR139" i="1"/>
  <c r="BK139" i="1" s="1"/>
  <c r="AR148" i="1"/>
  <c r="BK7" i="1"/>
  <c r="AR6" i="1"/>
  <c r="U156" i="1"/>
  <c r="AS156" i="1"/>
  <c r="BJ13" i="1"/>
  <c r="BK13" i="1" s="1"/>
  <c r="BK21" i="1"/>
  <c r="BK34" i="1"/>
  <c r="BK54" i="1"/>
  <c r="F156" i="1"/>
  <c r="AH156" i="1"/>
  <c r="BJ6" i="1"/>
  <c r="A9" i="1"/>
  <c r="AR10" i="1"/>
  <c r="BK73" i="1"/>
  <c r="BK56" i="1"/>
  <c r="BK119" i="1"/>
  <c r="BK121" i="1"/>
  <c r="BK123" i="1"/>
  <c r="BK9" i="1" l="1"/>
  <c r="BK14" i="1"/>
  <c r="BK80" i="1"/>
  <c r="BK76" i="1"/>
  <c r="BK99" i="1"/>
  <c r="BK59" i="1"/>
  <c r="BK113" i="1"/>
  <c r="BK109" i="1"/>
  <c r="BK97" i="1"/>
  <c r="BK16" i="1"/>
  <c r="BK84" i="1"/>
  <c r="BK15" i="1"/>
  <c r="BK66" i="1"/>
  <c r="BK126" i="1"/>
  <c r="BK86" i="1"/>
  <c r="BK110" i="1"/>
  <c r="BK46" i="1"/>
  <c r="BK111" i="1"/>
  <c r="BK90" i="1"/>
  <c r="BK45" i="1"/>
  <c r="BK100" i="1"/>
  <c r="BK60" i="1"/>
  <c r="BK105" i="1"/>
  <c r="BK79" i="1"/>
  <c r="BK58" i="1"/>
  <c r="BK129" i="1"/>
  <c r="BK122" i="1"/>
  <c r="BK91" i="1"/>
  <c r="BK140" i="1"/>
  <c r="BK149" i="1"/>
  <c r="BK10" i="1"/>
  <c r="BK81" i="1"/>
  <c r="BK12" i="1"/>
  <c r="BK96" i="1"/>
  <c r="BK55" i="1"/>
  <c r="BK145" i="1"/>
  <c r="BK37" i="1"/>
  <c r="BK23" i="1"/>
  <c r="BK116" i="1"/>
  <c r="BK32" i="1"/>
  <c r="BK138" i="1"/>
  <c r="BK35" i="1"/>
  <c r="BK47" i="1"/>
  <c r="BK27" i="1"/>
  <c r="BK78" i="1"/>
  <c r="BK29" i="1"/>
  <c r="BK17" i="1"/>
  <c r="BK11" i="1"/>
  <c r="BK134" i="1"/>
  <c r="BK106" i="1"/>
  <c r="BK25" i="1"/>
  <c r="BK128" i="1"/>
  <c r="BK19" i="1"/>
  <c r="BK135" i="1"/>
  <c r="BK82" i="1"/>
  <c r="BK26" i="1"/>
  <c r="BK39" i="1"/>
  <c r="BK93" i="1"/>
  <c r="BK30" i="1"/>
  <c r="BK68" i="1"/>
  <c r="BK62" i="1"/>
  <c r="BK43" i="1"/>
  <c r="BK153" i="1"/>
  <c r="BK132" i="1"/>
  <c r="BK77" i="1"/>
  <c r="BK70" i="1"/>
  <c r="BK53" i="1"/>
  <c r="BJ156" i="1"/>
  <c r="BK61" i="1"/>
  <c r="BK18" i="1"/>
  <c r="BK130" i="1"/>
  <c r="BK142" i="1"/>
  <c r="BK107" i="1"/>
  <c r="BK72" i="1"/>
  <c r="BK69" i="1"/>
  <c r="BK51" i="1"/>
  <c r="BK133" i="1"/>
  <c r="BK88" i="1"/>
  <c r="AR156" i="1"/>
  <c r="BK6" i="1"/>
  <c r="A10" i="1"/>
  <c r="BN6" i="1" l="1"/>
  <c r="BO6" i="1" s="1"/>
  <c r="BN7" i="1" s="1"/>
  <c r="BL7" i="1"/>
  <c r="BL13" i="1"/>
  <c r="BL19" i="1"/>
  <c r="BL25" i="1"/>
  <c r="BL31" i="1"/>
  <c r="BL37" i="1"/>
  <c r="BL43" i="1"/>
  <c r="BL49" i="1"/>
  <c r="BL55" i="1"/>
  <c r="BL61" i="1"/>
  <c r="BL67" i="1"/>
  <c r="BL73" i="1"/>
  <c r="BL79" i="1"/>
  <c r="BL85" i="1"/>
  <c r="BL91" i="1"/>
  <c r="BL97" i="1"/>
  <c r="BL103" i="1"/>
  <c r="BL109" i="1"/>
  <c r="BL115" i="1"/>
  <c r="BL121" i="1"/>
  <c r="BL127" i="1"/>
  <c r="BL133" i="1"/>
  <c r="BL139" i="1"/>
  <c r="BL145" i="1"/>
  <c r="BL151" i="1"/>
  <c r="BL22" i="1"/>
  <c r="BL46" i="1"/>
  <c r="BL70" i="1"/>
  <c r="BL94" i="1"/>
  <c r="BL118" i="1"/>
  <c r="BL142" i="1"/>
  <c r="BL23" i="1"/>
  <c r="BL41" i="1"/>
  <c r="BL53" i="1"/>
  <c r="BL83" i="1"/>
  <c r="BL107" i="1"/>
  <c r="BL137" i="1"/>
  <c r="BL8" i="1"/>
  <c r="BL14" i="1"/>
  <c r="BL20" i="1"/>
  <c r="BL26" i="1"/>
  <c r="BL32" i="1"/>
  <c r="BL38" i="1"/>
  <c r="BL44" i="1"/>
  <c r="BL50" i="1"/>
  <c r="BL56" i="1"/>
  <c r="BL62" i="1"/>
  <c r="BL68" i="1"/>
  <c r="BL74" i="1"/>
  <c r="BL80" i="1"/>
  <c r="BL86" i="1"/>
  <c r="BL92" i="1"/>
  <c r="BL98" i="1"/>
  <c r="BL104" i="1"/>
  <c r="BL110" i="1"/>
  <c r="BL116" i="1"/>
  <c r="BL122" i="1"/>
  <c r="BL128" i="1"/>
  <c r="BL134" i="1"/>
  <c r="BL140" i="1"/>
  <c r="BL146" i="1"/>
  <c r="BL152" i="1"/>
  <c r="BL10" i="1"/>
  <c r="BL28" i="1"/>
  <c r="BL52" i="1"/>
  <c r="BL76" i="1"/>
  <c r="BL100" i="1"/>
  <c r="BL124" i="1"/>
  <c r="BL148" i="1"/>
  <c r="BL35" i="1"/>
  <c r="BL59" i="1"/>
  <c r="BL89" i="1"/>
  <c r="BL113" i="1"/>
  <c r="BL143" i="1"/>
  <c r="BL9" i="1"/>
  <c r="BL15" i="1"/>
  <c r="BL21" i="1"/>
  <c r="BL27" i="1"/>
  <c r="BL33" i="1"/>
  <c r="BL39" i="1"/>
  <c r="BL45" i="1"/>
  <c r="BL51" i="1"/>
  <c r="BL57" i="1"/>
  <c r="BL63" i="1"/>
  <c r="BL69" i="1"/>
  <c r="BL75" i="1"/>
  <c r="BL81" i="1"/>
  <c r="BL87" i="1"/>
  <c r="BL93" i="1"/>
  <c r="BL99" i="1"/>
  <c r="BL105" i="1"/>
  <c r="BL111" i="1"/>
  <c r="BL117" i="1"/>
  <c r="BL123" i="1"/>
  <c r="BL129" i="1"/>
  <c r="BL135" i="1"/>
  <c r="BL141" i="1"/>
  <c r="BL147" i="1"/>
  <c r="BL153" i="1"/>
  <c r="BL34" i="1"/>
  <c r="BL64" i="1"/>
  <c r="BL88" i="1"/>
  <c r="BL112" i="1"/>
  <c r="BL136" i="1"/>
  <c r="BL11" i="1"/>
  <c r="BL17" i="1"/>
  <c r="BL29" i="1"/>
  <c r="BL47" i="1"/>
  <c r="BL71" i="1"/>
  <c r="BL95" i="1"/>
  <c r="BL119" i="1"/>
  <c r="BL149" i="1"/>
  <c r="BL65" i="1"/>
  <c r="BL125" i="1"/>
  <c r="BL12" i="1"/>
  <c r="BL18" i="1"/>
  <c r="BL24" i="1"/>
  <c r="BL30" i="1"/>
  <c r="BL36" i="1"/>
  <c r="BL42" i="1"/>
  <c r="BL48" i="1"/>
  <c r="BL54" i="1"/>
  <c r="BL60" i="1"/>
  <c r="BL66" i="1"/>
  <c r="BL72" i="1"/>
  <c r="BL78" i="1"/>
  <c r="BL84" i="1"/>
  <c r="BL90" i="1"/>
  <c r="BL96" i="1"/>
  <c r="BL102" i="1"/>
  <c r="BL108" i="1"/>
  <c r="BL114" i="1"/>
  <c r="BL120" i="1"/>
  <c r="BL126" i="1"/>
  <c r="BL132" i="1"/>
  <c r="BL138" i="1"/>
  <c r="BL144" i="1"/>
  <c r="BL150" i="1"/>
  <c r="BL6" i="1"/>
  <c r="BL16" i="1"/>
  <c r="BL40" i="1"/>
  <c r="BL58" i="1"/>
  <c r="BL82" i="1"/>
  <c r="BL106" i="1"/>
  <c r="BL130" i="1"/>
  <c r="BL154" i="1"/>
  <c r="BL77" i="1"/>
  <c r="BL101" i="1"/>
  <c r="BL131" i="1"/>
  <c r="BL155" i="1"/>
  <c r="A11" i="1"/>
  <c r="BK156" i="1"/>
  <c r="BO7" i="1" l="1"/>
  <c r="BN8" i="1" s="1"/>
  <c r="A12" i="1"/>
  <c r="BO8" i="1" l="1"/>
  <c r="BN9" i="1" s="1"/>
  <c r="A13" i="1"/>
  <c r="BO9" i="1" l="1"/>
  <c r="BN10" i="1" s="1"/>
  <c r="A14" i="1"/>
  <c r="BO10" i="1" l="1"/>
  <c r="BN11" i="1" s="1"/>
  <c r="A15" i="1"/>
  <c r="BO11" i="1" l="1"/>
  <c r="BN12" i="1" s="1"/>
  <c r="A16" i="1"/>
  <c r="BO12" i="1" l="1"/>
  <c r="BN13" i="1" s="1"/>
  <c r="A17" i="1"/>
  <c r="BO13" i="1" l="1"/>
  <c r="BN14" i="1" s="1"/>
  <c r="A18" i="1"/>
  <c r="BO14" i="1" l="1"/>
  <c r="BN15" i="1" s="1"/>
  <c r="A19" i="1"/>
  <c r="BO15" i="1" l="1"/>
  <c r="BN16" i="1" s="1"/>
  <c r="A20" i="1"/>
  <c r="BO16" i="1" l="1"/>
  <c r="BN17" i="1" s="1"/>
  <c r="A21" i="1"/>
  <c r="BO17" i="1" l="1"/>
  <c r="BN18" i="1" s="1"/>
  <c r="A22" i="1"/>
  <c r="BO18" i="1" l="1"/>
  <c r="BN19" i="1" s="1"/>
  <c r="A23" i="1"/>
  <c r="BO19" i="1" l="1"/>
  <c r="BN20" i="1" s="1"/>
  <c r="A24" i="1"/>
  <c r="BO20" i="1" l="1"/>
  <c r="BN21" i="1" s="1"/>
  <c r="A25" i="1"/>
  <c r="BO21" i="1" l="1"/>
  <c r="BN22" i="1" s="1"/>
  <c r="A26" i="1"/>
  <c r="BO22" i="1" l="1"/>
  <c r="BN23" i="1" s="1"/>
  <c r="A27" i="1"/>
  <c r="BO23" i="1" l="1"/>
  <c r="BN24" i="1" s="1"/>
  <c r="A28" i="1"/>
  <c r="BO24" i="1" l="1"/>
  <c r="BN25" i="1" s="1"/>
  <c r="A29" i="1"/>
  <c r="BO25" i="1" l="1"/>
  <c r="BN26" i="1" s="1"/>
  <c r="A30" i="1"/>
  <c r="BO26" i="1" l="1"/>
  <c r="BN27" i="1" s="1"/>
  <c r="A31" i="1"/>
  <c r="BO27" i="1" l="1"/>
  <c r="BN28" i="1" s="1"/>
  <c r="A32" i="1"/>
  <c r="BO28" i="1" l="1"/>
  <c r="BN29" i="1" s="1"/>
  <c r="A33" i="1"/>
  <c r="BO29" i="1" l="1"/>
  <c r="BN30" i="1" s="1"/>
  <c r="A34" i="1"/>
  <c r="BO30" i="1" l="1"/>
  <c r="BN31" i="1" s="1"/>
  <c r="A35" i="1"/>
  <c r="BO31" i="1" l="1"/>
  <c r="BN32" i="1" s="1"/>
  <c r="A36" i="1"/>
  <c r="BO32" i="1" l="1"/>
  <c r="BN33" i="1" s="1"/>
  <c r="A37" i="1"/>
  <c r="BO33" i="1" l="1"/>
  <c r="BN34" i="1" s="1"/>
  <c r="A38" i="1"/>
  <c r="BO34" i="1" l="1"/>
  <c r="BN35" i="1" s="1"/>
  <c r="A39" i="1"/>
  <c r="BO35" i="1" l="1"/>
  <c r="BN36" i="1" s="1"/>
  <c r="A40" i="1"/>
  <c r="BO36" i="1" l="1"/>
  <c r="BN37" i="1" s="1"/>
  <c r="A41" i="1"/>
  <c r="BO37" i="1" l="1"/>
  <c r="BN38" i="1" s="1"/>
  <c r="A42" i="1"/>
  <c r="BO38" i="1" l="1"/>
  <c r="BN39" i="1" s="1"/>
  <c r="A43" i="1"/>
  <c r="BO39" i="1" l="1"/>
  <c r="BN40" i="1" s="1"/>
  <c r="A44" i="1"/>
  <c r="BO40" i="1" l="1"/>
  <c r="BN41" i="1" s="1"/>
  <c r="A45" i="1"/>
  <c r="BO41" i="1" l="1"/>
  <c r="BN42" i="1" s="1"/>
  <c r="A46" i="1"/>
  <c r="BO42" i="1" l="1"/>
  <c r="BN43" i="1" s="1"/>
  <c r="A47" i="1"/>
  <c r="BO43" i="1" l="1"/>
  <c r="BN44" i="1" s="1"/>
  <c r="A48" i="1"/>
  <c r="BO44" i="1" l="1"/>
  <c r="BN45" i="1" s="1"/>
  <c r="A49" i="1"/>
  <c r="BO45" i="1" l="1"/>
  <c r="BN46" i="1" s="1"/>
  <c r="A50" i="1"/>
  <c r="BO46" i="1" l="1"/>
  <c r="BN47" i="1" s="1"/>
  <c r="A51" i="1"/>
  <c r="BO47" i="1" l="1"/>
  <c r="BN48" i="1" s="1"/>
  <c r="A52" i="1"/>
  <c r="BO48" i="1" l="1"/>
  <c r="BN49" i="1" s="1"/>
  <c r="A53" i="1"/>
  <c r="BO49" i="1" l="1"/>
  <c r="BN50" i="1" s="1"/>
  <c r="A54" i="1"/>
  <c r="BO50" i="1" l="1"/>
  <c r="BN51" i="1" s="1"/>
  <c r="A55" i="1"/>
  <c r="BO51" i="1" l="1"/>
  <c r="BN52" i="1" s="1"/>
  <c r="A56" i="1"/>
  <c r="BO52" i="1" l="1"/>
  <c r="BN53" i="1" s="1"/>
  <c r="A57" i="1"/>
  <c r="BO53" i="1" l="1"/>
  <c r="BN54" i="1" s="1"/>
  <c r="A58" i="1"/>
  <c r="BO54" i="1" l="1"/>
  <c r="BN55" i="1" s="1"/>
  <c r="A59" i="1"/>
  <c r="BO55" i="1" l="1"/>
  <c r="BN56" i="1" s="1"/>
  <c r="A60" i="1"/>
  <c r="BO56" i="1" l="1"/>
  <c r="BN57" i="1" s="1"/>
  <c r="A61" i="1"/>
  <c r="BO57" i="1" l="1"/>
  <c r="BN58" i="1" s="1"/>
  <c r="A62" i="1"/>
  <c r="BO58" i="1" l="1"/>
  <c r="BN59" i="1" s="1"/>
  <c r="A63" i="1"/>
  <c r="BO59" i="1" l="1"/>
  <c r="BN60" i="1" s="1"/>
  <c r="A64" i="1"/>
  <c r="BO60" i="1" l="1"/>
  <c r="BN61" i="1" s="1"/>
  <c r="A65" i="1"/>
  <c r="BO61" i="1" l="1"/>
  <c r="BN62" i="1" s="1"/>
  <c r="A66" i="1"/>
  <c r="BO62" i="1" l="1"/>
  <c r="BN63" i="1" s="1"/>
  <c r="A67" i="1"/>
  <c r="BO63" i="1" l="1"/>
  <c r="BN64" i="1" s="1"/>
  <c r="A68" i="1"/>
  <c r="BO64" i="1" l="1"/>
  <c r="BN65" i="1" s="1"/>
  <c r="A69" i="1"/>
  <c r="BO65" i="1" l="1"/>
  <c r="BN66" i="1" s="1"/>
  <c r="A70" i="1"/>
  <c r="BO66" i="1" l="1"/>
  <c r="BN67" i="1" s="1"/>
  <c r="A71" i="1"/>
  <c r="BO67" i="1" l="1"/>
  <c r="BN68" i="1" s="1"/>
  <c r="A72" i="1"/>
  <c r="BO68" i="1" l="1"/>
  <c r="BN69" i="1" s="1"/>
  <c r="A73" i="1"/>
  <c r="BO69" i="1" l="1"/>
  <c r="BN70" i="1" s="1"/>
  <c r="A74" i="1"/>
  <c r="BO70" i="1" l="1"/>
  <c r="BN71" i="1" s="1"/>
  <c r="A75" i="1"/>
  <c r="BO71" i="1" l="1"/>
  <c r="BN72" i="1" s="1"/>
  <c r="A76" i="1"/>
  <c r="BO72" i="1" l="1"/>
  <c r="BN73" i="1" s="1"/>
  <c r="A77" i="1"/>
  <c r="BO73" i="1" l="1"/>
  <c r="BN74" i="1" s="1"/>
  <c r="A78" i="1"/>
  <c r="BO74" i="1" l="1"/>
  <c r="BN75" i="1" s="1"/>
  <c r="A79" i="1"/>
  <c r="BO75" i="1" l="1"/>
  <c r="BN76" i="1" s="1"/>
  <c r="A80" i="1"/>
  <c r="BO76" i="1" l="1"/>
  <c r="BN77" i="1" s="1"/>
  <c r="A81" i="1"/>
  <c r="BO77" i="1" l="1"/>
  <c r="BN78" i="1" s="1"/>
  <c r="A82" i="1"/>
  <c r="BO78" i="1" l="1"/>
  <c r="BN79" i="1" s="1"/>
  <c r="A83" i="1"/>
  <c r="BO79" i="1" l="1"/>
  <c r="BN80" i="1" s="1"/>
  <c r="A84" i="1"/>
  <c r="BO80" i="1" l="1"/>
  <c r="BN81" i="1" s="1"/>
  <c r="A85" i="1"/>
  <c r="BO81" i="1" l="1"/>
  <c r="BN82" i="1" s="1"/>
  <c r="A86" i="1"/>
  <c r="BO82" i="1" l="1"/>
  <c r="BN83" i="1" s="1"/>
  <c r="A87" i="1"/>
  <c r="BO83" i="1" l="1"/>
  <c r="BN84" i="1" s="1"/>
  <c r="A88" i="1"/>
  <c r="BO84" i="1" l="1"/>
  <c r="BN85" i="1" s="1"/>
  <c r="A89" i="1"/>
  <c r="BO85" i="1" l="1"/>
  <c r="BN86" i="1" s="1"/>
  <c r="A90" i="1"/>
  <c r="BO86" i="1" l="1"/>
  <c r="BN87" i="1" s="1"/>
  <c r="A91" i="1"/>
  <c r="BO87" i="1" l="1"/>
  <c r="BN88" i="1" s="1"/>
  <c r="A92" i="1"/>
  <c r="BO88" i="1" l="1"/>
  <c r="BN89" i="1" s="1"/>
  <c r="A93" i="1"/>
  <c r="BO89" i="1" l="1"/>
  <c r="BN90" i="1" s="1"/>
  <c r="A94" i="1"/>
  <c r="BO90" i="1" l="1"/>
  <c r="BN91" i="1" s="1"/>
  <c r="A95" i="1"/>
  <c r="BO91" i="1" l="1"/>
  <c r="BN92" i="1" s="1"/>
  <c r="A96" i="1"/>
  <c r="BO92" i="1" l="1"/>
  <c r="BN93" i="1" s="1"/>
  <c r="A97" i="1"/>
  <c r="BO93" i="1" l="1"/>
  <c r="BN94" i="1" s="1"/>
  <c r="A98" i="1"/>
  <c r="BO94" i="1" l="1"/>
  <c r="BN95" i="1" s="1"/>
  <c r="A99" i="1"/>
  <c r="BO95" i="1" l="1"/>
  <c r="BN96" i="1" s="1"/>
  <c r="A100" i="1"/>
  <c r="BO96" i="1" l="1"/>
  <c r="BN97" i="1" s="1"/>
  <c r="A101" i="1"/>
  <c r="BO97" i="1" l="1"/>
  <c r="BN98" i="1" s="1"/>
  <c r="A102" i="1"/>
  <c r="BO98" i="1" l="1"/>
  <c r="BN99" i="1" s="1"/>
  <c r="A103" i="1"/>
  <c r="BO99" i="1" l="1"/>
  <c r="BN100" i="1" s="1"/>
  <c r="A104" i="1"/>
  <c r="BO100" i="1" l="1"/>
  <c r="BN101" i="1" s="1"/>
  <c r="A105" i="1"/>
  <c r="BO101" i="1" l="1"/>
  <c r="BN102" i="1" s="1"/>
  <c r="A106" i="1"/>
  <c r="BO102" i="1" l="1"/>
  <c r="BN103" i="1" s="1"/>
  <c r="A107" i="1"/>
  <c r="BO103" i="1" l="1"/>
  <c r="BN104" i="1" s="1"/>
  <c r="A108" i="1"/>
  <c r="BO104" i="1" l="1"/>
  <c r="BN105" i="1" s="1"/>
  <c r="A109" i="1"/>
  <c r="BO105" i="1" l="1"/>
  <c r="BN106" i="1" s="1"/>
  <c r="A110" i="1"/>
  <c r="BO106" i="1" l="1"/>
  <c r="BN107" i="1" s="1"/>
  <c r="A111" i="1"/>
  <c r="BO107" i="1" l="1"/>
  <c r="BN108" i="1" s="1"/>
  <c r="A112" i="1"/>
  <c r="BO108" i="1" l="1"/>
  <c r="BN109" i="1" s="1"/>
  <c r="A113" i="1"/>
  <c r="BO109" i="1" l="1"/>
  <c r="BN110" i="1" s="1"/>
  <c r="A114" i="1"/>
  <c r="BO110" i="1" l="1"/>
  <c r="BN111" i="1" s="1"/>
  <c r="A115" i="1"/>
  <c r="BO111" i="1" l="1"/>
  <c r="BN112" i="1" s="1"/>
  <c r="A116" i="1"/>
  <c r="BO112" i="1" l="1"/>
  <c r="BN113" i="1" s="1"/>
  <c r="A117" i="1"/>
  <c r="BO113" i="1" l="1"/>
  <c r="BN114" i="1" s="1"/>
  <c r="A118" i="1"/>
  <c r="BO114" i="1" l="1"/>
  <c r="BN115" i="1" s="1"/>
  <c r="A119" i="1"/>
  <c r="BO115" i="1" l="1"/>
  <c r="BN116" i="1" s="1"/>
  <c r="A120" i="1"/>
  <c r="BO116" i="1" l="1"/>
  <c r="BN117" i="1" s="1"/>
  <c r="A121" i="1"/>
  <c r="BO117" i="1" l="1"/>
  <c r="BN118" i="1" s="1"/>
  <c r="A122" i="1"/>
  <c r="BO118" i="1" l="1"/>
  <c r="BN119" i="1" s="1"/>
  <c r="A123" i="1"/>
  <c r="BO119" i="1" l="1"/>
  <c r="BN120" i="1" s="1"/>
  <c r="A124" i="1"/>
  <c r="BO120" i="1" l="1"/>
  <c r="BN121" i="1" s="1"/>
  <c r="A125" i="1"/>
  <c r="BO121" i="1" l="1"/>
  <c r="BN122" i="1" s="1"/>
  <c r="A126" i="1"/>
  <c r="BO122" i="1" l="1"/>
  <c r="BN123" i="1" s="1"/>
  <c r="A127" i="1"/>
  <c r="BO123" i="1" l="1"/>
  <c r="BN124" i="1" s="1"/>
  <c r="A128" i="1"/>
  <c r="BO124" i="1" l="1"/>
  <c r="BN125" i="1" s="1"/>
  <c r="A129" i="1"/>
  <c r="BO125" i="1" l="1"/>
  <c r="BN126" i="1" s="1"/>
  <c r="A130" i="1"/>
  <c r="BO126" i="1" l="1"/>
  <c r="BN127" i="1" s="1"/>
  <c r="A131" i="1"/>
  <c r="A132" i="1" l="1"/>
  <c r="BO127" i="1"/>
  <c r="BN128" i="1" s="1"/>
  <c r="BO128" i="1" l="1"/>
  <c r="BN129" i="1" s="1"/>
  <c r="A133" i="1"/>
  <c r="BO129" i="1" l="1"/>
  <c r="BN130" i="1" s="1"/>
  <c r="A134" i="1"/>
  <c r="BO130" i="1" l="1"/>
  <c r="BN131" i="1" s="1"/>
  <c r="A135" i="1"/>
  <c r="BO131" i="1" l="1"/>
  <c r="BN132" i="1" s="1"/>
  <c r="A136" i="1"/>
  <c r="BO132" i="1" l="1"/>
  <c r="BN133" i="1" s="1"/>
  <c r="A137" i="1"/>
  <c r="BO133" i="1" l="1"/>
  <c r="BN134" i="1" s="1"/>
  <c r="A138" i="1"/>
  <c r="BO134" i="1" l="1"/>
  <c r="BN135" i="1" s="1"/>
  <c r="A139" i="1"/>
  <c r="BO135" i="1" l="1"/>
  <c r="BN136" i="1" s="1"/>
  <c r="A140" i="1"/>
  <c r="BO136" i="1" l="1"/>
  <c r="BN137" i="1" s="1"/>
  <c r="A141" i="1"/>
  <c r="BO137" i="1" l="1"/>
  <c r="BN138" i="1" s="1"/>
  <c r="A142" i="1"/>
  <c r="BO138" i="1" l="1"/>
  <c r="BN139" i="1" s="1"/>
  <c r="A143" i="1"/>
  <c r="BO139" i="1" l="1"/>
  <c r="BN140" i="1" s="1"/>
  <c r="A144" i="1"/>
  <c r="BO140" i="1" l="1"/>
  <c r="BN141" i="1" s="1"/>
  <c r="A145" i="1"/>
  <c r="BO141" i="1" l="1"/>
  <c r="BN142" i="1" s="1"/>
  <c r="A146" i="1"/>
  <c r="BO142" i="1" l="1"/>
  <c r="BN143" i="1" s="1"/>
  <c r="A147" i="1"/>
  <c r="BO143" i="1" l="1"/>
  <c r="BN144" i="1" s="1"/>
  <c r="A148" i="1"/>
  <c r="BO144" i="1" l="1"/>
  <c r="BN145" i="1" s="1"/>
  <c r="A149" i="1"/>
  <c r="BO145" i="1" l="1"/>
  <c r="BN146" i="1" s="1"/>
  <c r="A150" i="1"/>
  <c r="BO146" i="1" l="1"/>
  <c r="BN147" i="1" s="1"/>
  <c r="A151" i="1"/>
  <c r="BO147" i="1" l="1"/>
  <c r="BN148" i="1" s="1"/>
  <c r="A152" i="1"/>
  <c r="BO148" i="1" l="1"/>
  <c r="BN149" i="1" s="1"/>
  <c r="A153" i="1"/>
  <c r="BO149" i="1" l="1"/>
  <c r="BN150" i="1" s="1"/>
  <c r="A154" i="1"/>
  <c r="BO150" i="1" l="1"/>
  <c r="BN151" i="1" s="1"/>
  <c r="A155" i="1"/>
  <c r="BO151" i="1" l="1"/>
  <c r="BN152" i="1" s="1"/>
  <c r="BD157" i="1"/>
  <c r="H157" i="1"/>
  <c r="BB157" i="1"/>
  <c r="I157" i="1"/>
  <c r="BI157" i="1"/>
  <c r="AO157" i="1"/>
  <c r="AT157" i="1"/>
  <c r="AU157" i="1"/>
  <c r="S157" i="1"/>
  <c r="BF157" i="1"/>
  <c r="BC157" i="1"/>
  <c r="BA157" i="1"/>
  <c r="N157" i="1"/>
  <c r="AW157" i="1"/>
  <c r="AG157" i="1"/>
  <c r="Y157" i="1"/>
  <c r="P157" i="1"/>
  <c r="AA157" i="1"/>
  <c r="AX157" i="1"/>
  <c r="AK157" i="1"/>
  <c r="T157" i="1"/>
  <c r="AL157" i="1"/>
  <c r="BG157" i="1"/>
  <c r="K157" i="1"/>
  <c r="W157" i="1"/>
  <c r="AE157" i="1"/>
  <c r="AQ157" i="1"/>
  <c r="AM157" i="1"/>
  <c r="J157" i="1"/>
  <c r="V157" i="1"/>
  <c r="AY157" i="1"/>
  <c r="AB157" i="1"/>
  <c r="AI157" i="1"/>
  <c r="E157" i="1"/>
  <c r="AV157" i="1"/>
  <c r="X157" i="1"/>
  <c r="O157" i="1"/>
  <c r="AD157" i="1"/>
  <c r="L157" i="1"/>
  <c r="AP157" i="1"/>
  <c r="BH157" i="1"/>
  <c r="AJ157" i="1"/>
  <c r="AF157" i="1"/>
  <c r="R157" i="1"/>
  <c r="Z157" i="1"/>
  <c r="BE157" i="1"/>
  <c r="Q157" i="1"/>
  <c r="AN157" i="1"/>
  <c r="BO152" i="1" l="1"/>
  <c r="BN153" i="1" s="1"/>
  <c r="AZ157" i="1"/>
  <c r="AS157" i="1"/>
  <c r="AC157" i="1"/>
  <c r="U157" i="1"/>
  <c r="F157" i="1"/>
  <c r="AH157" i="1"/>
  <c r="M157" i="1"/>
  <c r="AR157" i="1" l="1"/>
  <c r="BO153" i="1"/>
  <c r="BN154" i="1" s="1"/>
  <c r="BJ157" i="1"/>
  <c r="BK157" i="1" l="1"/>
  <c r="BL157" i="1" s="1"/>
  <c r="BL156" i="1" s="1"/>
  <c r="BO154" i="1"/>
  <c r="BN155" i="1" s="1"/>
  <c r="BO155" i="1" l="1"/>
</calcChain>
</file>

<file path=xl/sharedStrings.xml><?xml version="1.0" encoding="utf-8"?>
<sst xmlns="http://schemas.openxmlformats.org/spreadsheetml/2006/main" count="82" uniqueCount="81">
  <si>
    <t>FLUXO ATUARIAL   -   MILITAR   -   PLANO PREVIDENCIÁRIO   -   BENEFÍCIOS AVALIADOS EM REGIME FINANCEIRO DE CAPITALIZAÇÃO   -   GERAÇÃO ATUAL</t>
  </si>
  <si>
    <t>INFORMAÇÕES PRELIMINARES</t>
  </si>
  <si>
    <t>CONTRIBUIÇÕES FUTURAS DE APOSENTADOS  E PENSIONISTAS -  BENEFÍCIOS CONCEDIDOS</t>
  </si>
  <si>
    <t>CONTRIBUIÇÕES FUTURAS DO ENTE - BENEFÍCIOS A CONCEDER</t>
  </si>
  <si>
    <t>CONTRIBUIÇÕES FUTURAS DOS ATIVOS - BENEFÍCIOS A CONCEDER</t>
  </si>
  <si>
    <t>CONTRIB. FUT. APOSENTADOS - BENEF. A CONCEDER</t>
  </si>
  <si>
    <t>CONTRIB. FUT. PENSIONISTAS - BENEF. A CONCEDER</t>
  </si>
  <si>
    <t>OUTRAS RECEITAS - BENEF. A CONCEDER</t>
  </si>
  <si>
    <t>TOTAL</t>
  </si>
  <si>
    <t>ENCARGOS - BENEFÍCIOS CONCEDIDOS</t>
  </si>
  <si>
    <t>ENCARGOS - BENEFÍCIOS A CONCEDER</t>
  </si>
  <si>
    <t>RESULTADOS</t>
  </si>
  <si>
    <t>Instante</t>
  </si>
  <si>
    <t>Ano</t>
  </si>
  <si>
    <t>Taxa de Juros (%)</t>
  </si>
  <si>
    <t>Fator de Desconto</t>
  </si>
  <si>
    <t>Base de Cálculo da Contribuição Normal</t>
  </si>
  <si>
    <t>Benefícios Concedidos - Contribuições dos Aposentados</t>
  </si>
  <si>
    <t>Benefícios Concedidos - Contribuições Futuras dos Aposentados - Aposentadorias Programadas</t>
  </si>
  <si>
    <t>Benefícios Concedidos - Contribuições Futuras dos Aposentados - Aposentadorias Especiais de Professores</t>
  </si>
  <si>
    <t>Benefícios Concedidos - Contribuições Futuras dos Aposentados - Outras Aposentadorias Especiais</t>
  </si>
  <si>
    <t>Benefícios Concedidos - Contribuições Futuras dos Aposentados - Aposentadorias por Invalidez</t>
  </si>
  <si>
    <t>Benefícios Concedidos - Contribuições  dos Pensionistas</t>
  </si>
  <si>
    <t>Benefícios Concedidos - Compensação Previdenciária a Receber</t>
  </si>
  <si>
    <t>Benefícios a Conceder - Contribuições do Ente</t>
  </si>
  <si>
    <t>Benefícios a Conceder - Contribuições Futuras do Ente  - Aposentadorias Programadas</t>
  </si>
  <si>
    <t>Benefícios a Conceder - Contribuições Futuras do Ente  - Aposentadorias Especiais de Professores</t>
  </si>
  <si>
    <t>Benefícios a Conceder - Contribuições Futuras do Ente  - Outras Aposentadorias Especiais</t>
  </si>
  <si>
    <t>Benefícios a Conceder - Contribuições Futuras do Ente  - Aposentadorias por Invalidez</t>
  </si>
  <si>
    <t>Benefícios a Conceder - Contribuições Futuras do Ente  - Pensões Por Morte de Servidores em Atividade</t>
  </si>
  <si>
    <t>Benefícios a Conceder - Contribuições Futuras do Ente  - Pensões Por Morte de Aposentados</t>
  </si>
  <si>
    <t>Benefícios a Conceder - Contribuições Futuras do Ente  -  Outros Benefícios e Auxílios</t>
  </si>
  <si>
    <t>Benefícios a Conceder - Contribuições dos Segurados Ativos</t>
  </si>
  <si>
    <t>Benefícios a Conceder - Contribuições Futuras dos Segurados Ativos - Aposentadorias Programadas</t>
  </si>
  <si>
    <t>Benefícios a Conceder - Contribuições Futuras dos Segurados Ativos - Aposentadorias Especiais de Professores</t>
  </si>
  <si>
    <t>Benefícios a Conceder - Contribuições Futuras dos Segurados Ativos - Outras Aposentadorias Especiais</t>
  </si>
  <si>
    <t>Benefícios a Conceder - Contribuições Futuras dos Segurados Ativos - Aposentadorias por Invalidez</t>
  </si>
  <si>
    <t>Benefícios a Conceder - Contribuições Futuras dos Segurados Ativos  - Pensões Por Morte de Segurados em Atividade</t>
  </si>
  <si>
    <t>Benefícios a Conceder - Contribuições Futuras dos Segurados Ativos - Pensões Por Morte de Aposentados</t>
  </si>
  <si>
    <t>Benefícios a Conceder - Contribuições Futuras dos Segurados Ativos  -  Outros Benefícios e Auxílios</t>
  </si>
  <si>
    <t>Benefícios a Conceder - Contribuições dos Aposentados</t>
  </si>
  <si>
    <t>Benefícios a Conceder - Contribuições Futuras dos Aposentados  - Aposentadorias Programadas</t>
  </si>
  <si>
    <t>Benefícios a Conceder - Contribuições Futuras dos Aposentados  - Aposentadorias Especiais de Professores</t>
  </si>
  <si>
    <t>Benefícios a Conceder - Contribuições Futuras dos Aposentados  - Outras Aposentadorias Especiais</t>
  </si>
  <si>
    <t>Benefícios a Conceder - Contribuições Futuras dos Aposentados  - Aposentadorias por Invalidez</t>
  </si>
  <si>
    <t>Benefícios a Conceder - Contribuições dos Pensionistas</t>
  </si>
  <si>
    <t>Benefícios a Conceder - Contribuições Futuras dos Pensionistas - Aposentadorias Programadas</t>
  </si>
  <si>
    <t>Benefícios a Conceder - Contribuições Futuras dos Pensionistas - Aposentadorias Especiais de Professores</t>
  </si>
  <si>
    <t>Benefícios a Conceder - Contribuições Futuras dos Pensionistas - Outras Aposentadorias Especiais</t>
  </si>
  <si>
    <t>Benefícios a Conceder - Contribuições Futuras dos Pensionistas - Aposentadorias por Invalidez</t>
  </si>
  <si>
    <t>Benefícios a Conceder - Contribuições Futuras dos Pensionistas - Pensões Por Morte de Segurados em Atividade</t>
  </si>
  <si>
    <t>Benefícios a Conceder - Compensação Previdenciária a Receber</t>
  </si>
  <si>
    <t>Plano de Amortização do Déficit Atuarial estabelecido em lei</t>
  </si>
  <si>
    <t>Parcelamentos de Débitos Previdenciários</t>
  </si>
  <si>
    <t>Valor Atual da Cobertura da Insuficiência Financeira (Outras Receitas)</t>
  </si>
  <si>
    <t>(A) TOTAL DAS RECEITAS COM CONTRIBUIÇÕES E COMPENSAÇÃO PREVIDENCIÁRIA</t>
  </si>
  <si>
    <t>Benefícios Concedidos -  Encargos</t>
  </si>
  <si>
    <t>Benefícios Concedidos - Encargos - Aposentadorias Programadas</t>
  </si>
  <si>
    <t>Benefícios Concedidos - Encargos - Aposentadorias Especiais de Professores</t>
  </si>
  <si>
    <t>Benefícios Concedidos - Encargos - Outras Aposentadorias Especiais</t>
  </si>
  <si>
    <t>Benefícios Concedidos - Encargos - Aposentadorias por Invalidez</t>
  </si>
  <si>
    <t>Benefícios Concedidos - Encargos - Pensões Por Morte</t>
  </si>
  <si>
    <t>Benefícios Concedidos - Encargos - Compensação Previdenciária a Pagar</t>
  </si>
  <si>
    <t>Benefícios a Conceder - Encargos</t>
  </si>
  <si>
    <t>Benefícios a Conceder - Encargos -  Aposentadorias Programadas</t>
  </si>
  <si>
    <t>Benefícios a Conceder - Encargos -  Aposentadorias Especiais de Professores</t>
  </si>
  <si>
    <t>Benefícios a Conceder - Encargos -  Outras Aposentadorias Especiais</t>
  </si>
  <si>
    <t>Benefícios a Conceder - Encargos -  Aposentadorias por Invalidez</t>
  </si>
  <si>
    <t>Benefícios a Conceder - Encargos -  Pensões Por Morte de Servidores em Atividade</t>
  </si>
  <si>
    <t>Benefícios a Conceder - Encargos -  Pensões Por Morte de Aposentados</t>
  </si>
  <si>
    <t>Benefícios a Conceder - Encargos -  Outros Benefícios e Auxílios</t>
  </si>
  <si>
    <t>Benefícios a Conceder - Encargos -  Compensação Previdenciária a Pagar</t>
  </si>
  <si>
    <t>Outras Despesas</t>
  </si>
  <si>
    <t>(B) TOTAL  DAS DESPESAS COM BENEFÍCIOS DO PLANO</t>
  </si>
  <si>
    <t>(C) INSUFICIÊNCIA OU EXCEDENTE FINANCEIRO (A-B)</t>
  </si>
  <si>
    <t>(D) SALDO ACUMULADO DO EXERCÍCIO  A VALOR ATUAL</t>
  </si>
  <si>
    <t>(E) RENTABILIDADE ESPERADA (%)</t>
  </si>
  <si>
    <t>Totais de Controle:</t>
  </si>
  <si>
    <t>Totais de Controle  a Valor Atual:</t>
  </si>
  <si>
    <t>(F) RENTABILIDADE
 (dos Ativos que compõem os Recursos Garantidores)</t>
  </si>
  <si>
    <r>
      <t>(G) EVOLUÇÃO DOS RECURSOS GARANTIDORES
 (I</t>
    </r>
    <r>
      <rPr>
        <b/>
        <sz val="11"/>
        <rFont val="Arial Narrow"/>
        <family val="2"/>
        <charset val="1"/>
      </rPr>
      <t>nformar o valor acumulado na data da avaliação)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</si>
</sst>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_-* #,##0.00_-;\-* #,##0.00_-;_-* \-??_-;_-@_-"/>
    <numFmt numFmtId="166" formatCode="#,##0.00###"/>
    <numFmt numFmtId="167" formatCode="0.000000000000"/>
    <numFmt numFmtId="168" formatCode="#,##0.00_ ;[Red]\-#,##0.00\ "/>
  </numFmts>
  <fonts count="18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20"/>
      <name val="Arial Narrow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FF"/>
      <name val="Calibri"/>
      <family val="2"/>
      <charset val="1"/>
    </font>
    <font>
      <sz val="11"/>
      <name val="Calibri"/>
      <family val="2"/>
      <charset val="1"/>
    </font>
    <font>
      <b/>
      <sz val="12"/>
      <color rgb="FF0000FF"/>
      <name val="Arial Narrow"/>
      <family val="2"/>
      <charset val="1"/>
    </font>
    <font>
      <sz val="10"/>
      <name val="Mangal"/>
      <family val="2"/>
      <charset val="1"/>
    </font>
    <font>
      <b/>
      <sz val="12"/>
      <color rgb="FFFFFFFF"/>
      <name val="Arial Narrow"/>
      <family val="2"/>
      <charset val="1"/>
    </font>
    <font>
      <b/>
      <sz val="12"/>
      <color rgb="FF0000CC"/>
      <name val="Arial Narrow"/>
      <family val="2"/>
      <charset val="1"/>
    </font>
    <font>
      <sz val="12"/>
      <color rgb="FF0000FF"/>
      <name val="Arial Narrow"/>
      <family val="2"/>
      <charset val="1"/>
    </font>
    <font>
      <sz val="12"/>
      <name val="Arial Narrow"/>
      <family val="2"/>
      <charset val="1"/>
    </font>
    <font>
      <b/>
      <sz val="10"/>
      <color rgb="FFFFFFFF"/>
      <name val="Arial"/>
      <family val="2"/>
      <charset val="1"/>
    </font>
    <font>
      <sz val="11"/>
      <color rgb="FFFFFFFF"/>
      <name val="Calibri"/>
      <family val="2"/>
      <charset val="1"/>
    </font>
    <font>
      <b/>
      <sz val="11"/>
      <name val="Arial Narrow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9CC99"/>
        <bgColor rgb="FFBFBFBF"/>
      </patternFill>
    </fill>
    <fill>
      <patternFill patternType="solid">
        <fgColor rgb="FFBFBFBF"/>
        <bgColor rgb="FF99CC99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D6DCE5"/>
        <bgColor rgb="FFBFBFBF"/>
      </patternFill>
    </fill>
  </fills>
  <borders count="18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5" fontId="10" fillId="0" borderId="0" applyBorder="0" applyProtection="0"/>
    <xf numFmtId="9" fontId="10" fillId="0" borderId="0" applyBorder="0" applyProtection="0"/>
  </cellStyleXfs>
  <cellXfs count="85">
    <xf numFmtId="0" fontId="0" fillId="0" borderId="0" xfId="0"/>
    <xf numFmtId="0" fontId="2" fillId="0" borderId="1" xfId="2" applyNumberFormat="1" applyFont="1" applyBorder="1"/>
    <xf numFmtId="0" fontId="2" fillId="0" borderId="0" xfId="2" applyNumberFormat="1" applyFont="1" applyBorder="1"/>
    <xf numFmtId="0" fontId="2" fillId="0" borderId="0" xfId="2" applyNumberFormat="1" applyFont="1" applyBorder="1" applyAlignment="1">
      <alignment horizontal="center"/>
    </xf>
    <xf numFmtId="0" fontId="3" fillId="0" borderId="0" xfId="2" applyNumberFormat="1" applyFont="1" applyBorder="1"/>
    <xf numFmtId="0" fontId="2" fillId="0" borderId="2" xfId="2" applyNumberFormat="1" applyFont="1" applyBorder="1"/>
    <xf numFmtId="0" fontId="2" fillId="0" borderId="0" xfId="2" applyNumberFormat="1" applyFont="1" applyProtection="1"/>
    <xf numFmtId="0" fontId="2" fillId="0" borderId="0" xfId="2" applyNumberFormat="1" applyFont="1"/>
    <xf numFmtId="0" fontId="4" fillId="2" borderId="0" xfId="2" applyNumberFormat="1" applyFont="1" applyFill="1" applyAlignment="1" applyProtection="1">
      <alignment horizontal="left"/>
    </xf>
    <xf numFmtId="0" fontId="3" fillId="2" borderId="0" xfId="2" applyNumberFormat="1" applyFont="1" applyFill="1" applyProtection="1"/>
    <xf numFmtId="164" fontId="3" fillId="2" borderId="0" xfId="2" applyNumberFormat="1" applyFont="1" applyFill="1" applyAlignment="1" applyProtection="1">
      <alignment horizontal="center"/>
    </xf>
    <xf numFmtId="0" fontId="3" fillId="0" borderId="0" xfId="2" applyNumberFormat="1" applyFont="1" applyProtection="1"/>
    <xf numFmtId="0" fontId="3" fillId="3" borderId="3" xfId="2" applyNumberFormat="1" applyFont="1" applyFill="1" applyBorder="1" applyAlignment="1" applyProtection="1"/>
    <xf numFmtId="0" fontId="5" fillId="3" borderId="4" xfId="2" applyNumberFormat="1" applyFont="1" applyFill="1" applyBorder="1" applyAlignment="1" applyProtection="1"/>
    <xf numFmtId="164" fontId="5" fillId="3" borderId="4" xfId="2" applyNumberFormat="1" applyFont="1" applyFill="1" applyBorder="1" applyAlignment="1" applyProtection="1"/>
    <xf numFmtId="0" fontId="5" fillId="3" borderId="5" xfId="2" applyNumberFormat="1" applyFont="1" applyFill="1" applyBorder="1" applyAlignment="1" applyProtection="1"/>
    <xf numFmtId="0" fontId="6" fillId="3" borderId="3" xfId="2" applyNumberFormat="1" applyFont="1" applyFill="1" applyBorder="1" applyAlignment="1" applyProtection="1"/>
    <xf numFmtId="0" fontId="6" fillId="3" borderId="4" xfId="2" applyNumberFormat="1" applyFont="1" applyFill="1" applyBorder="1" applyAlignment="1" applyProtection="1"/>
    <xf numFmtId="0" fontId="7" fillId="3" borderId="4" xfId="2" applyNumberFormat="1" applyFont="1" applyFill="1" applyBorder="1" applyAlignment="1" applyProtection="1"/>
    <xf numFmtId="0" fontId="7" fillId="3" borderId="5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>
      <alignment horizontal="center"/>
    </xf>
    <xf numFmtId="0" fontId="3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/>
    <xf numFmtId="0" fontId="3" fillId="3" borderId="6" xfId="2" applyNumberFormat="1" applyFont="1" applyFill="1" applyBorder="1" applyAlignment="1" applyProtection="1">
      <alignment horizontal="center"/>
    </xf>
    <xf numFmtId="0" fontId="1" fillId="3" borderId="4" xfId="2" applyNumberFormat="1" applyFont="1" applyFill="1" applyBorder="1" applyAlignment="1" applyProtection="1"/>
    <xf numFmtId="0" fontId="8" fillId="3" borderId="4" xfId="2" applyNumberFormat="1" applyFont="1" applyFill="1" applyBorder="1" applyAlignment="1" applyProtection="1"/>
    <xf numFmtId="0" fontId="1" fillId="3" borderId="5" xfId="2" applyNumberFormat="1" applyFont="1" applyFill="1" applyBorder="1" applyAlignment="1" applyProtection="1"/>
    <xf numFmtId="1" fontId="9" fillId="0" borderId="7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9" fillId="4" borderId="8" xfId="2" applyNumberFormat="1" applyFont="1" applyFill="1" applyBorder="1" applyAlignment="1" applyProtection="1">
      <alignment horizontal="center" vertical="center"/>
    </xf>
    <xf numFmtId="1" fontId="2" fillId="4" borderId="8" xfId="2" applyNumberFormat="1" applyFont="1" applyFill="1" applyBorder="1" applyAlignment="1" applyProtection="1">
      <alignment horizontal="center" vertical="center"/>
    </xf>
    <xf numFmtId="1" fontId="3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0" fontId="9" fillId="0" borderId="7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164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2" fontId="9" fillId="0" borderId="8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0" fontId="3" fillId="0" borderId="0" xfId="2" applyNumberFormat="1" applyFont="1" applyAlignment="1" applyProtection="1">
      <alignment horizontal="center" vertical="center" wrapText="1"/>
    </xf>
    <xf numFmtId="0" fontId="11" fillId="5" borderId="7" xfId="2" applyNumberFormat="1" applyFont="1" applyFill="1" applyBorder="1"/>
    <xf numFmtId="0" fontId="11" fillId="5" borderId="8" xfId="2" applyNumberFormat="1" applyFont="1" applyFill="1" applyBorder="1"/>
    <xf numFmtId="164" fontId="11" fillId="5" borderId="8" xfId="2" applyNumberFormat="1" applyFont="1" applyFill="1" applyBorder="1" applyAlignment="1">
      <alignment horizontal="center"/>
    </xf>
    <xf numFmtId="0" fontId="11" fillId="5" borderId="8" xfId="2" applyNumberFormat="1" applyFont="1" applyFill="1" applyBorder="1" applyAlignment="1">
      <alignment horizontal="center"/>
    </xf>
    <xf numFmtId="0" fontId="9" fillId="5" borderId="8" xfId="2" applyNumberFormat="1" applyFont="1" applyFill="1" applyBorder="1" applyAlignment="1">
      <alignment horizontal="center"/>
    </xf>
    <xf numFmtId="0" fontId="3" fillId="5" borderId="8" xfId="2" applyNumberFormat="1" applyFont="1" applyFill="1" applyBorder="1" applyAlignment="1">
      <alignment horizontal="center"/>
    </xf>
    <xf numFmtId="166" fontId="12" fillId="6" borderId="9" xfId="2" applyNumberFormat="1" applyFont="1" applyFill="1" applyBorder="1" applyAlignment="1" applyProtection="1">
      <alignment horizontal="center"/>
      <protection locked="0"/>
    </xf>
    <xf numFmtId="167" fontId="2" fillId="0" borderId="0" xfId="2" applyNumberFormat="1" applyFont="1" applyProtection="1"/>
    <xf numFmtId="3" fontId="13" fillId="6" borderId="7" xfId="2" applyNumberFormat="1" applyFont="1" applyFill="1" applyBorder="1" applyAlignment="1" applyProtection="1">
      <alignment horizontal="center"/>
      <protection locked="0"/>
    </xf>
    <xf numFmtId="166" fontId="13" fillId="6" borderId="8" xfId="2" applyNumberFormat="1" applyFont="1" applyFill="1" applyBorder="1" applyAlignment="1" applyProtection="1">
      <alignment horizontal="center"/>
      <protection locked="0"/>
    </xf>
    <xf numFmtId="166" fontId="14" fillId="0" borderId="8" xfId="2" applyNumberFormat="1" applyFont="1" applyBorder="1" applyAlignment="1">
      <alignment horizontal="center"/>
    </xf>
    <xf numFmtId="166" fontId="14" fillId="4" borderId="8" xfId="2" applyNumberFormat="1" applyFont="1" applyFill="1" applyBorder="1" applyAlignment="1" applyProtection="1">
      <alignment horizontal="center"/>
    </xf>
    <xf numFmtId="166" fontId="14" fillId="0" borderId="9" xfId="2" applyNumberFormat="1" applyFont="1" applyBorder="1" applyAlignment="1">
      <alignment horizontal="center"/>
    </xf>
    <xf numFmtId="0" fontId="0" fillId="0" borderId="0" xfId="0" applyProtection="1"/>
    <xf numFmtId="3" fontId="14" fillId="0" borderId="7" xfId="2" applyNumberFormat="1" applyFont="1" applyBorder="1" applyAlignment="1" applyProtection="1">
      <alignment horizontal="center"/>
      <protection hidden="1"/>
    </xf>
    <xf numFmtId="4" fontId="2" fillId="0" borderId="0" xfId="2" applyNumberFormat="1" applyFont="1" applyProtection="1"/>
    <xf numFmtId="3" fontId="14" fillId="0" borderId="10" xfId="2" applyNumberFormat="1" applyFont="1" applyBorder="1" applyAlignment="1" applyProtection="1">
      <alignment horizontal="center"/>
      <protection hidden="1"/>
    </xf>
    <xf numFmtId="166" fontId="13" fillId="6" borderId="11" xfId="2" applyNumberFormat="1" applyFont="1" applyFill="1" applyBorder="1" applyAlignment="1" applyProtection="1">
      <alignment horizontal="center"/>
      <protection locked="0"/>
    </xf>
    <xf numFmtId="1" fontId="15" fillId="5" borderId="12" xfId="2" applyNumberFormat="1" applyFont="1" applyFill="1" applyBorder="1" applyAlignment="1" applyProtection="1">
      <alignment horizontal="left"/>
      <protection hidden="1"/>
    </xf>
    <xf numFmtId="0" fontId="16" fillId="5" borderId="13" xfId="0" applyFont="1" applyFill="1" applyBorder="1"/>
    <xf numFmtId="164" fontId="16" fillId="5" borderId="13" xfId="0" applyNumberFormat="1" applyFont="1" applyFill="1" applyBorder="1"/>
    <xf numFmtId="4" fontId="3" fillId="0" borderId="13" xfId="2" applyNumberFormat="1" applyFont="1" applyBorder="1" applyAlignment="1">
      <alignment horizontal="center"/>
    </xf>
    <xf numFmtId="168" fontId="11" fillId="5" borderId="13" xfId="1" applyNumberFormat="1" applyFont="1" applyFill="1" applyBorder="1" applyAlignment="1" applyProtection="1">
      <alignment horizontal="center"/>
    </xf>
    <xf numFmtId="0" fontId="8" fillId="5" borderId="13" xfId="0" applyFont="1" applyFill="1" applyBorder="1"/>
    <xf numFmtId="0" fontId="16" fillId="5" borderId="14" xfId="0" applyFont="1" applyFill="1" applyBorder="1"/>
    <xf numFmtId="0" fontId="3" fillId="0" borderId="0" xfId="2" applyNumberFormat="1" applyFont="1"/>
    <xf numFmtId="1" fontId="15" fillId="5" borderId="15" xfId="2" applyNumberFormat="1" applyFont="1" applyFill="1" applyBorder="1" applyAlignment="1" applyProtection="1">
      <alignment horizontal="left"/>
      <protection hidden="1"/>
    </xf>
    <xf numFmtId="0" fontId="16" fillId="5" borderId="16" xfId="0" applyFont="1" applyFill="1" applyBorder="1"/>
    <xf numFmtId="164" fontId="16" fillId="5" borderId="16" xfId="0" applyNumberFormat="1" applyFont="1" applyFill="1" applyBorder="1"/>
    <xf numFmtId="4" fontId="3" fillId="0" borderId="16" xfId="2" applyNumberFormat="1" applyFont="1" applyBorder="1" applyAlignment="1">
      <alignment horizontal="center"/>
    </xf>
    <xf numFmtId="168" fontId="11" fillId="5" borderId="16" xfId="1" applyNumberFormat="1" applyFont="1" applyFill="1" applyBorder="1" applyAlignment="1" applyProtection="1">
      <alignment horizontal="center"/>
    </xf>
    <xf numFmtId="0" fontId="8" fillId="5" borderId="16" xfId="0" applyFont="1" applyFill="1" applyBorder="1"/>
    <xf numFmtId="0" fontId="16" fillId="5" borderId="17" xfId="0" applyFont="1" applyFill="1" applyBorder="1"/>
    <xf numFmtId="0" fontId="9" fillId="0" borderId="8" xfId="2" applyNumberFormat="1" applyFont="1" applyBorder="1" applyAlignment="1" applyProtection="1">
      <alignment horizontal="center" vertical="center"/>
    </xf>
    <xf numFmtId="0" fontId="9" fillId="0" borderId="8" xfId="2" applyNumberFormat="1" applyFont="1" applyBorder="1" applyAlignment="1" applyProtection="1">
      <alignment horizontal="center" vertical="center" wrapText="1"/>
    </xf>
    <xf numFmtId="0" fontId="13" fillId="6" borderId="8" xfId="2" applyNumberFormat="1" applyFont="1" applyFill="1" applyBorder="1" applyAlignment="1" applyProtection="1">
      <alignment horizontal="center"/>
      <protection locked="0"/>
    </xf>
    <xf numFmtId="0" fontId="14" fillId="0" borderId="8" xfId="2" applyNumberFormat="1" applyFont="1" applyBorder="1" applyAlignment="1" applyProtection="1">
      <alignment horizontal="center"/>
      <protection hidden="1"/>
    </xf>
    <xf numFmtId="0" fontId="14" fillId="0" borderId="11" xfId="2" applyNumberFormat="1" applyFont="1" applyBorder="1" applyAlignment="1" applyProtection="1">
      <alignment horizontal="center"/>
      <protection hidden="1"/>
    </xf>
    <xf numFmtId="0" fontId="11" fillId="5" borderId="13" xfId="2" applyNumberFormat="1" applyFont="1" applyFill="1" applyBorder="1" applyProtection="1">
      <protection hidden="1"/>
    </xf>
    <xf numFmtId="0" fontId="11" fillId="5" borderId="16" xfId="2" applyNumberFormat="1" applyFont="1" applyFill="1" applyBorder="1" applyProtection="1">
      <protection hidden="1"/>
    </xf>
    <xf numFmtId="4" fontId="14" fillId="0" borderId="8" xfId="2" applyNumberFormat="1" applyFont="1" applyBorder="1" applyAlignment="1">
      <alignment horizontal="center"/>
    </xf>
    <xf numFmtId="4" fontId="3" fillId="0" borderId="9" xfId="2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CC"/>
      <rgbColor rgb="FF00CCFF"/>
      <rgbColor rgb="FFCCFFFF"/>
      <rgbColor rgb="FFCCFFCC"/>
      <rgbColor rgb="FFFFFF99"/>
      <rgbColor rgb="FF99CC99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7"/>
  <sheetViews>
    <sheetView tabSelected="1" zoomScale="85" zoomScaleNormal="85" workbookViewId="0">
      <selection activeCell="C6" sqref="C6:C155"/>
    </sheetView>
  </sheetViews>
  <sheetFormatPr defaultRowHeight="15.75"/>
  <cols>
    <col min="1" max="1" width="9.140625" style="1"/>
    <col min="2" max="3" width="9.140625" style="2"/>
    <col min="4" max="4" width="12.28515625" style="3"/>
    <col min="5" max="64" width="31.5703125" style="2"/>
    <col min="65" max="65" width="31.5703125" style="4"/>
    <col min="66" max="66" width="31.5703125" style="2"/>
    <col min="67" max="67" width="25.42578125" style="5" customWidth="1"/>
    <col min="68" max="68" width="9.140625" style="6"/>
    <col min="69" max="1025" width="0" style="7" hidden="1"/>
  </cols>
  <sheetData>
    <row r="1" spans="1:1024" s="11" customFormat="1" ht="25.5">
      <c r="A1" s="8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1024">
      <c r="A2" s="12" t="s">
        <v>1</v>
      </c>
      <c r="B2" s="13"/>
      <c r="C2" s="13"/>
      <c r="D2" s="14"/>
      <c r="E2" s="15"/>
      <c r="F2" s="16" t="s">
        <v>2</v>
      </c>
      <c r="G2" s="17"/>
      <c r="H2" s="17"/>
      <c r="I2" s="17"/>
      <c r="J2" s="17"/>
      <c r="K2" s="18"/>
      <c r="L2" s="19"/>
      <c r="M2" s="16" t="s">
        <v>3</v>
      </c>
      <c r="N2" s="13"/>
      <c r="O2" s="13"/>
      <c r="P2" s="13"/>
      <c r="Q2" s="13"/>
      <c r="R2" s="13"/>
      <c r="S2" s="13"/>
      <c r="T2" s="15"/>
      <c r="U2" s="16" t="s">
        <v>4</v>
      </c>
      <c r="V2" s="13"/>
      <c r="W2" s="13"/>
      <c r="X2" s="13"/>
      <c r="Y2" s="13"/>
      <c r="Z2" s="13"/>
      <c r="AA2" s="13"/>
      <c r="AB2" s="15"/>
      <c r="AC2" s="16" t="s">
        <v>5</v>
      </c>
      <c r="AD2" s="13"/>
      <c r="AE2" s="13"/>
      <c r="AF2" s="13"/>
      <c r="AG2" s="15"/>
      <c r="AH2" s="16" t="s">
        <v>6</v>
      </c>
      <c r="AI2" s="13"/>
      <c r="AJ2" s="13"/>
      <c r="AK2" s="13"/>
      <c r="AL2" s="13"/>
      <c r="AM2" s="15"/>
      <c r="AN2" s="12" t="s">
        <v>7</v>
      </c>
      <c r="AO2" s="13"/>
      <c r="AP2" s="13"/>
      <c r="AQ2" s="15"/>
      <c r="AR2" s="20" t="s">
        <v>8</v>
      </c>
      <c r="AS2" s="12" t="s">
        <v>9</v>
      </c>
      <c r="AT2" s="13"/>
      <c r="AU2" s="13"/>
      <c r="AV2" s="13"/>
      <c r="AW2" s="13"/>
      <c r="AX2" s="13"/>
      <c r="AY2" s="15"/>
      <c r="AZ2" s="12" t="s">
        <v>10</v>
      </c>
      <c r="BA2" s="21"/>
      <c r="BB2" s="21"/>
      <c r="BC2" s="21"/>
      <c r="BD2" s="21"/>
      <c r="BE2" s="21"/>
      <c r="BF2" s="21"/>
      <c r="BG2" s="21"/>
      <c r="BH2" s="21"/>
      <c r="BI2" s="22"/>
      <c r="BJ2" s="23" t="s">
        <v>8</v>
      </c>
      <c r="BK2" s="12" t="s">
        <v>11</v>
      </c>
      <c r="BL2" s="24"/>
      <c r="BM2" s="25"/>
      <c r="BN2" s="24"/>
      <c r="BO2" s="26"/>
      <c r="BP2" s="11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6" customFormat="1">
      <c r="A3" s="27">
        <v>100101</v>
      </c>
      <c r="B3" s="76">
        <v>100201</v>
      </c>
      <c r="C3" s="28">
        <v>100301</v>
      </c>
      <c r="D3" s="29">
        <v>100401</v>
      </c>
      <c r="E3" s="28">
        <v>109001</v>
      </c>
      <c r="F3" s="29">
        <v>111000</v>
      </c>
      <c r="G3" s="30">
        <v>111101</v>
      </c>
      <c r="H3" s="30">
        <v>111201</v>
      </c>
      <c r="I3" s="30">
        <v>111301</v>
      </c>
      <c r="J3" s="30">
        <v>111401</v>
      </c>
      <c r="K3" s="30">
        <v>112000</v>
      </c>
      <c r="L3" s="30">
        <v>119900</v>
      </c>
      <c r="M3" s="29">
        <v>121000</v>
      </c>
      <c r="N3" s="30">
        <v>121100</v>
      </c>
      <c r="O3" s="30">
        <v>121200</v>
      </c>
      <c r="P3" s="30">
        <v>121300</v>
      </c>
      <c r="Q3" s="30">
        <v>121400</v>
      </c>
      <c r="R3" s="30">
        <v>121500</v>
      </c>
      <c r="S3" s="30">
        <v>121600</v>
      </c>
      <c r="T3" s="30">
        <v>121700</v>
      </c>
      <c r="U3" s="29">
        <v>122000</v>
      </c>
      <c r="V3" s="30">
        <v>122100</v>
      </c>
      <c r="W3" s="30">
        <v>122200</v>
      </c>
      <c r="X3" s="30">
        <v>122300</v>
      </c>
      <c r="Y3" s="30">
        <v>122400</v>
      </c>
      <c r="Z3" s="30">
        <v>122500</v>
      </c>
      <c r="AA3" s="30">
        <v>122600</v>
      </c>
      <c r="AB3" s="30">
        <v>122700</v>
      </c>
      <c r="AC3" s="29">
        <v>123000</v>
      </c>
      <c r="AD3" s="30">
        <v>123100</v>
      </c>
      <c r="AE3" s="30">
        <v>123200</v>
      </c>
      <c r="AF3" s="30">
        <v>123300</v>
      </c>
      <c r="AG3" s="30">
        <v>123400</v>
      </c>
      <c r="AH3" s="29">
        <v>124000</v>
      </c>
      <c r="AI3" s="30">
        <v>124100</v>
      </c>
      <c r="AJ3" s="30">
        <v>124200</v>
      </c>
      <c r="AK3" s="30">
        <v>124300</v>
      </c>
      <c r="AL3" s="30">
        <v>124400</v>
      </c>
      <c r="AM3" s="30">
        <v>124500</v>
      </c>
      <c r="AN3" s="31">
        <v>129000</v>
      </c>
      <c r="AO3" s="31">
        <v>130101</v>
      </c>
      <c r="AP3" s="28">
        <v>130201</v>
      </c>
      <c r="AQ3" s="28">
        <v>139901</v>
      </c>
      <c r="AR3" s="29">
        <v>190000</v>
      </c>
      <c r="AS3" s="29">
        <v>210000</v>
      </c>
      <c r="AT3" s="30">
        <v>211001</v>
      </c>
      <c r="AU3" s="30">
        <v>212001</v>
      </c>
      <c r="AV3" s="30">
        <v>213001</v>
      </c>
      <c r="AW3" s="30">
        <v>214001</v>
      </c>
      <c r="AX3" s="30">
        <v>215001</v>
      </c>
      <c r="AY3" s="30">
        <v>219901</v>
      </c>
      <c r="AZ3" s="29">
        <v>220000</v>
      </c>
      <c r="BA3" s="31">
        <v>221000</v>
      </c>
      <c r="BB3" s="31">
        <v>222000</v>
      </c>
      <c r="BC3" s="31">
        <v>223000</v>
      </c>
      <c r="BD3" s="31">
        <v>224000</v>
      </c>
      <c r="BE3" s="31">
        <v>225000</v>
      </c>
      <c r="BF3" s="31">
        <v>226000</v>
      </c>
      <c r="BG3" s="31">
        <v>227000</v>
      </c>
      <c r="BH3" s="31">
        <v>229000</v>
      </c>
      <c r="BI3" s="31">
        <v>239901</v>
      </c>
      <c r="BJ3" s="32">
        <v>240000</v>
      </c>
      <c r="BK3" s="32">
        <v>250001</v>
      </c>
      <c r="BL3" s="32">
        <v>260001</v>
      </c>
      <c r="BM3" s="33">
        <v>270001</v>
      </c>
      <c r="BN3" s="34">
        <v>280001</v>
      </c>
      <c r="BO3" s="34">
        <v>290001</v>
      </c>
    </row>
    <row r="4" spans="1:1024" s="42" customFormat="1" ht="165" customHeight="1">
      <c r="A4" s="35" t="s">
        <v>12</v>
      </c>
      <c r="B4" s="77" t="s">
        <v>13</v>
      </c>
      <c r="C4" s="36" t="s">
        <v>14</v>
      </c>
      <c r="D4" s="37" t="s">
        <v>15</v>
      </c>
      <c r="E4" s="36" t="s">
        <v>16</v>
      </c>
      <c r="F4" s="38" t="s">
        <v>17</v>
      </c>
      <c r="G4" s="39" t="s">
        <v>18</v>
      </c>
      <c r="H4" s="39" t="s">
        <v>19</v>
      </c>
      <c r="I4" s="39" t="s">
        <v>20</v>
      </c>
      <c r="J4" s="39" t="s">
        <v>21</v>
      </c>
      <c r="K4" s="40" t="s">
        <v>22</v>
      </c>
      <c r="L4" s="39" t="s">
        <v>23</v>
      </c>
      <c r="M4" s="38" t="s">
        <v>24</v>
      </c>
      <c r="N4" s="39" t="s">
        <v>25</v>
      </c>
      <c r="O4" s="39" t="s">
        <v>26</v>
      </c>
      <c r="P4" s="39" t="s">
        <v>27</v>
      </c>
      <c r="Q4" s="39" t="s">
        <v>28</v>
      </c>
      <c r="R4" s="39" t="s">
        <v>29</v>
      </c>
      <c r="S4" s="39" t="s">
        <v>30</v>
      </c>
      <c r="T4" s="39" t="s">
        <v>31</v>
      </c>
      <c r="U4" s="38" t="s">
        <v>32</v>
      </c>
      <c r="V4" s="39" t="s">
        <v>33</v>
      </c>
      <c r="W4" s="39" t="s">
        <v>34</v>
      </c>
      <c r="X4" s="39" t="s">
        <v>35</v>
      </c>
      <c r="Y4" s="39" t="s">
        <v>36</v>
      </c>
      <c r="Z4" s="39" t="s">
        <v>37</v>
      </c>
      <c r="AA4" s="39" t="s">
        <v>38</v>
      </c>
      <c r="AB4" s="39" t="s">
        <v>39</v>
      </c>
      <c r="AC4" s="38" t="s">
        <v>40</v>
      </c>
      <c r="AD4" s="39" t="s">
        <v>41</v>
      </c>
      <c r="AE4" s="39" t="s">
        <v>42</v>
      </c>
      <c r="AF4" s="39" t="s">
        <v>43</v>
      </c>
      <c r="AG4" s="39" t="s">
        <v>44</v>
      </c>
      <c r="AH4" s="38" t="s">
        <v>45</v>
      </c>
      <c r="AI4" s="39" t="s">
        <v>46</v>
      </c>
      <c r="AJ4" s="39" t="s">
        <v>47</v>
      </c>
      <c r="AK4" s="39" t="s">
        <v>48</v>
      </c>
      <c r="AL4" s="39" t="s">
        <v>49</v>
      </c>
      <c r="AM4" s="39" t="s">
        <v>50</v>
      </c>
      <c r="AN4" s="40" t="s">
        <v>51</v>
      </c>
      <c r="AO4" s="39" t="s">
        <v>52</v>
      </c>
      <c r="AP4" s="39" t="s">
        <v>53</v>
      </c>
      <c r="AQ4" s="39" t="s">
        <v>54</v>
      </c>
      <c r="AR4" s="38" t="s">
        <v>55</v>
      </c>
      <c r="AS4" s="38" t="s">
        <v>56</v>
      </c>
      <c r="AT4" s="39" t="s">
        <v>57</v>
      </c>
      <c r="AU4" s="39" t="s">
        <v>58</v>
      </c>
      <c r="AV4" s="39" t="s">
        <v>59</v>
      </c>
      <c r="AW4" s="39" t="s">
        <v>60</v>
      </c>
      <c r="AX4" s="39" t="s">
        <v>61</v>
      </c>
      <c r="AY4" s="39" t="s">
        <v>62</v>
      </c>
      <c r="AZ4" s="38" t="s">
        <v>63</v>
      </c>
      <c r="BA4" s="40" t="s">
        <v>64</v>
      </c>
      <c r="BB4" s="40" t="s">
        <v>65</v>
      </c>
      <c r="BC4" s="40" t="s">
        <v>66</v>
      </c>
      <c r="BD4" s="40" t="s">
        <v>67</v>
      </c>
      <c r="BE4" s="40" t="s">
        <v>68</v>
      </c>
      <c r="BF4" s="40" t="s">
        <v>69</v>
      </c>
      <c r="BG4" s="40" t="s">
        <v>70</v>
      </c>
      <c r="BH4" s="40" t="s">
        <v>71</v>
      </c>
      <c r="BI4" s="39" t="s">
        <v>72</v>
      </c>
      <c r="BJ4" s="41" t="s">
        <v>73</v>
      </c>
      <c r="BK4" s="41" t="s">
        <v>74</v>
      </c>
      <c r="BL4" s="41" t="s">
        <v>75</v>
      </c>
      <c r="BM4" s="41" t="s">
        <v>76</v>
      </c>
      <c r="BN4" s="41" t="s">
        <v>79</v>
      </c>
      <c r="BO4" s="84" t="s">
        <v>80</v>
      </c>
    </row>
    <row r="5" spans="1:1024">
      <c r="A5" s="43"/>
      <c r="B5" s="44"/>
      <c r="C5" s="44"/>
      <c r="D5" s="45"/>
      <c r="E5" s="46"/>
      <c r="F5" s="46"/>
      <c r="G5" s="46"/>
      <c r="H5" s="46"/>
      <c r="I5" s="46"/>
      <c r="J5" s="46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7"/>
      <c r="AO5" s="47"/>
      <c r="AP5" s="47"/>
      <c r="AQ5" s="47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8"/>
      <c r="BN5" s="46"/>
      <c r="BO5" s="49">
        <v>0</v>
      </c>
      <c r="BP5" s="50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>
      <c r="A6" s="51">
        <v>1</v>
      </c>
      <c r="B6" s="78">
        <v>2020</v>
      </c>
      <c r="C6" s="52">
        <v>0</v>
      </c>
      <c r="D6" s="53">
        <f>ROUND(IF(A6=0,1,(1+C6/100)^-1),5)</f>
        <v>1</v>
      </c>
      <c r="E6" s="52">
        <v>0</v>
      </c>
      <c r="F6" s="53">
        <f t="shared" ref="F6:F37" si="0">ROUND(SUM(G6:J6),5)</f>
        <v>0</v>
      </c>
      <c r="G6" s="52">
        <v>0</v>
      </c>
      <c r="H6" s="52">
        <v>0</v>
      </c>
      <c r="I6" s="52">
        <v>0</v>
      </c>
      <c r="J6" s="52">
        <v>0</v>
      </c>
      <c r="K6" s="52">
        <v>0</v>
      </c>
      <c r="L6" s="52">
        <v>0</v>
      </c>
      <c r="M6" s="53">
        <f t="shared" ref="M6:M37" si="1">ROUND(SUM(N6:T6),5)</f>
        <v>0</v>
      </c>
      <c r="N6" s="52">
        <v>0</v>
      </c>
      <c r="O6" s="52">
        <v>0</v>
      </c>
      <c r="P6" s="52">
        <v>0</v>
      </c>
      <c r="Q6" s="52">
        <v>0</v>
      </c>
      <c r="R6" s="52">
        <v>0</v>
      </c>
      <c r="S6" s="52">
        <v>0</v>
      </c>
      <c r="T6" s="52">
        <v>0</v>
      </c>
      <c r="U6" s="53">
        <f t="shared" ref="U6:U37" si="2">ROUND(SUM(V6:AB6),5)</f>
        <v>0</v>
      </c>
      <c r="V6" s="52">
        <v>0</v>
      </c>
      <c r="W6" s="52">
        <v>0</v>
      </c>
      <c r="X6" s="52">
        <v>0</v>
      </c>
      <c r="Y6" s="52">
        <v>0</v>
      </c>
      <c r="Z6" s="52">
        <v>0</v>
      </c>
      <c r="AA6" s="52">
        <v>0</v>
      </c>
      <c r="AB6" s="52">
        <v>0</v>
      </c>
      <c r="AC6" s="53">
        <f t="shared" ref="AC6:AC37" si="3">ROUND(SUM(AD6:AG6),5)</f>
        <v>0</v>
      </c>
      <c r="AD6" s="52">
        <v>0</v>
      </c>
      <c r="AE6" s="52">
        <v>0</v>
      </c>
      <c r="AF6" s="52">
        <v>0</v>
      </c>
      <c r="AG6" s="52">
        <v>0</v>
      </c>
      <c r="AH6" s="53">
        <f t="shared" ref="AH6:AH37" si="4">ROUND(SUM(AI6:AM6),5)</f>
        <v>0</v>
      </c>
      <c r="AI6" s="52">
        <v>0</v>
      </c>
      <c r="AJ6" s="52">
        <v>0</v>
      </c>
      <c r="AK6" s="52">
        <v>0</v>
      </c>
      <c r="AL6" s="52">
        <v>0</v>
      </c>
      <c r="AM6" s="52">
        <v>0</v>
      </c>
      <c r="AN6" s="52">
        <v>0</v>
      </c>
      <c r="AO6" s="52">
        <v>0</v>
      </c>
      <c r="AP6" s="52">
        <v>0</v>
      </c>
      <c r="AQ6" s="52">
        <v>0</v>
      </c>
      <c r="AR6" s="53">
        <f t="shared" ref="AR6:AR37" si="5">ROUND(F6+K6+L6+M6+U6+AC6+AH6+AN6+AO6+AP6+AQ6,5)</f>
        <v>0</v>
      </c>
      <c r="AS6" s="53">
        <f t="shared" ref="AS6:AS37" si="6">ROUND(SUM(AT6:AY6),5)</f>
        <v>0</v>
      </c>
      <c r="AT6" s="52">
        <v>0</v>
      </c>
      <c r="AU6" s="52">
        <v>0</v>
      </c>
      <c r="AV6" s="52">
        <v>0</v>
      </c>
      <c r="AW6" s="52">
        <v>0</v>
      </c>
      <c r="AX6" s="52">
        <v>0</v>
      </c>
      <c r="AY6" s="52">
        <v>0</v>
      </c>
      <c r="AZ6" s="53">
        <f t="shared" ref="AZ6:AZ37" si="7">ROUND(SUM(BA6:BI6),5)</f>
        <v>0</v>
      </c>
      <c r="BA6" s="52">
        <v>0</v>
      </c>
      <c r="BB6" s="52">
        <v>0</v>
      </c>
      <c r="BC6" s="52">
        <v>0</v>
      </c>
      <c r="BD6" s="52">
        <v>0</v>
      </c>
      <c r="BE6" s="52">
        <v>0</v>
      </c>
      <c r="BF6" s="52">
        <v>0</v>
      </c>
      <c r="BG6" s="52">
        <v>0</v>
      </c>
      <c r="BH6" s="52">
        <v>0</v>
      </c>
      <c r="BI6" s="52">
        <v>0</v>
      </c>
      <c r="BJ6" s="53">
        <f t="shared" ref="BJ6:BJ37" si="8">ROUND(AS6+AZ6,5)</f>
        <v>0</v>
      </c>
      <c r="BK6" s="53">
        <f t="shared" ref="BK6:BK37" si="9">ROUND(AR6-BJ6,5)</f>
        <v>0</v>
      </c>
      <c r="BL6" s="53">
        <f>$BO$5+SUMPRODUCT($D$6:D6,$BK$6:BK6)</f>
        <v>0</v>
      </c>
      <c r="BM6" s="54">
        <f t="shared" ref="BM6:BM37" si="10">ROUND(C6,5)</f>
        <v>0</v>
      </c>
      <c r="BN6" s="83">
        <f>IF($A$6=0,IF(BO5+BK6&lt;0,0,ROUND(BM6/100*(BO5+BK6),5)),ROUND(BM6/100*BO5,5))</f>
        <v>0</v>
      </c>
      <c r="BO6" s="83">
        <f t="shared" ref="BO6:BO37" si="11">IF(BO5+BK6+BN6&gt;0,ROUND(BO5+BK6+BN6,5),0)</f>
        <v>0</v>
      </c>
      <c r="BP6" s="5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>
      <c r="A7" s="57">
        <f t="shared" ref="A7:A38" si="12">A6+1</f>
        <v>2</v>
      </c>
      <c r="B7" s="79">
        <f t="shared" ref="B7:B38" si="13">B6+1</f>
        <v>2021</v>
      </c>
      <c r="C7" s="52">
        <v>0</v>
      </c>
      <c r="D7" s="53">
        <f>ROUND((1+C7/100)^-1*D6,5)</f>
        <v>1</v>
      </c>
      <c r="E7" s="52">
        <v>0</v>
      </c>
      <c r="F7" s="53">
        <f t="shared" si="0"/>
        <v>0</v>
      </c>
      <c r="G7" s="52">
        <v>0</v>
      </c>
      <c r="H7" s="52">
        <v>0</v>
      </c>
      <c r="I7" s="52">
        <v>0</v>
      </c>
      <c r="J7" s="52">
        <v>0</v>
      </c>
      <c r="K7" s="52">
        <v>0</v>
      </c>
      <c r="L7" s="52">
        <v>0</v>
      </c>
      <c r="M7" s="53">
        <f t="shared" si="1"/>
        <v>0</v>
      </c>
      <c r="N7" s="52">
        <v>0</v>
      </c>
      <c r="O7" s="52">
        <v>0</v>
      </c>
      <c r="P7" s="52">
        <v>0</v>
      </c>
      <c r="Q7" s="52">
        <v>0</v>
      </c>
      <c r="R7" s="52">
        <v>0</v>
      </c>
      <c r="S7" s="52">
        <v>0</v>
      </c>
      <c r="T7" s="52">
        <v>0</v>
      </c>
      <c r="U7" s="53">
        <f t="shared" si="2"/>
        <v>0</v>
      </c>
      <c r="V7" s="52">
        <v>0</v>
      </c>
      <c r="W7" s="52">
        <v>0</v>
      </c>
      <c r="X7" s="52">
        <v>0</v>
      </c>
      <c r="Y7" s="52">
        <v>0</v>
      </c>
      <c r="Z7" s="52">
        <v>0</v>
      </c>
      <c r="AA7" s="52">
        <v>0</v>
      </c>
      <c r="AB7" s="52">
        <v>0</v>
      </c>
      <c r="AC7" s="53">
        <f t="shared" si="3"/>
        <v>0</v>
      </c>
      <c r="AD7" s="52">
        <v>0</v>
      </c>
      <c r="AE7" s="52">
        <v>0</v>
      </c>
      <c r="AF7" s="52">
        <v>0</v>
      </c>
      <c r="AG7" s="52">
        <v>0</v>
      </c>
      <c r="AH7" s="53">
        <f t="shared" si="4"/>
        <v>0</v>
      </c>
      <c r="AI7" s="52">
        <v>0</v>
      </c>
      <c r="AJ7" s="52">
        <v>0</v>
      </c>
      <c r="AK7" s="52">
        <v>0</v>
      </c>
      <c r="AL7" s="52">
        <v>0</v>
      </c>
      <c r="AM7" s="52">
        <v>0</v>
      </c>
      <c r="AN7" s="52">
        <v>0</v>
      </c>
      <c r="AO7" s="52">
        <v>0</v>
      </c>
      <c r="AP7" s="52">
        <v>0</v>
      </c>
      <c r="AQ7" s="52">
        <v>0</v>
      </c>
      <c r="AR7" s="53">
        <f t="shared" si="5"/>
        <v>0</v>
      </c>
      <c r="AS7" s="53">
        <f t="shared" si="6"/>
        <v>0</v>
      </c>
      <c r="AT7" s="52">
        <v>0</v>
      </c>
      <c r="AU7" s="52">
        <v>0</v>
      </c>
      <c r="AV7" s="52">
        <v>0</v>
      </c>
      <c r="AW7" s="52">
        <v>0</v>
      </c>
      <c r="AX7" s="52">
        <v>0</v>
      </c>
      <c r="AY7" s="52">
        <v>0</v>
      </c>
      <c r="AZ7" s="53">
        <f t="shared" si="7"/>
        <v>0</v>
      </c>
      <c r="BA7" s="52">
        <v>0</v>
      </c>
      <c r="BB7" s="52">
        <v>0</v>
      </c>
      <c r="BC7" s="52">
        <v>0</v>
      </c>
      <c r="BD7" s="52">
        <v>0</v>
      </c>
      <c r="BE7" s="52">
        <v>0</v>
      </c>
      <c r="BF7" s="52">
        <v>0</v>
      </c>
      <c r="BG7" s="52">
        <v>0</v>
      </c>
      <c r="BH7" s="52">
        <v>0</v>
      </c>
      <c r="BI7" s="52">
        <v>0</v>
      </c>
      <c r="BJ7" s="53">
        <f t="shared" si="8"/>
        <v>0</v>
      </c>
      <c r="BK7" s="53">
        <f t="shared" si="9"/>
        <v>0</v>
      </c>
      <c r="BL7" s="53">
        <f>$BO$5+SUMPRODUCT($D$6:D7,$BK$6:BK7)</f>
        <v>0</v>
      </c>
      <c r="BM7" s="54">
        <f t="shared" si="10"/>
        <v>0</v>
      </c>
      <c r="BN7" s="83">
        <f t="shared" ref="BN7:BN70" si="14">IF($A$6=0,IF(BO6+BK7&lt;0,0,ROUND(BM7/100*(BO6+BK7),5)),ROUND(BM7/100*BO6,5))</f>
        <v>0</v>
      </c>
      <c r="BO7" s="83">
        <f t="shared" si="11"/>
        <v>0</v>
      </c>
      <c r="BP7" s="56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>
      <c r="A8" s="57">
        <f t="shared" si="12"/>
        <v>3</v>
      </c>
      <c r="B8" s="79">
        <f t="shared" si="13"/>
        <v>2022</v>
      </c>
      <c r="C8" s="52">
        <v>0</v>
      </c>
      <c r="D8" s="53">
        <f t="shared" ref="D8:D71" si="15">ROUND((1+C8/100)^-1*D7,5)</f>
        <v>1</v>
      </c>
      <c r="E8" s="52">
        <v>0</v>
      </c>
      <c r="F8" s="53">
        <f t="shared" si="0"/>
        <v>0</v>
      </c>
      <c r="G8" s="52">
        <v>0</v>
      </c>
      <c r="H8" s="52">
        <v>0</v>
      </c>
      <c r="I8" s="52">
        <v>0</v>
      </c>
      <c r="J8" s="52">
        <v>0</v>
      </c>
      <c r="K8" s="52">
        <v>0</v>
      </c>
      <c r="L8" s="52">
        <v>0</v>
      </c>
      <c r="M8" s="53">
        <f t="shared" si="1"/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3">
        <f t="shared" si="2"/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2">
        <v>0</v>
      </c>
      <c r="AC8" s="53">
        <f t="shared" si="3"/>
        <v>0</v>
      </c>
      <c r="AD8" s="52">
        <v>0</v>
      </c>
      <c r="AE8" s="52">
        <v>0</v>
      </c>
      <c r="AF8" s="52">
        <v>0</v>
      </c>
      <c r="AG8" s="52">
        <v>0</v>
      </c>
      <c r="AH8" s="53">
        <f t="shared" si="4"/>
        <v>0</v>
      </c>
      <c r="AI8" s="52">
        <v>0</v>
      </c>
      <c r="AJ8" s="52">
        <v>0</v>
      </c>
      <c r="AK8" s="52">
        <v>0</v>
      </c>
      <c r="AL8" s="52">
        <v>0</v>
      </c>
      <c r="AM8" s="52">
        <v>0</v>
      </c>
      <c r="AN8" s="52">
        <v>0</v>
      </c>
      <c r="AO8" s="52">
        <v>0</v>
      </c>
      <c r="AP8" s="52">
        <v>0</v>
      </c>
      <c r="AQ8" s="52">
        <v>0</v>
      </c>
      <c r="AR8" s="53">
        <f t="shared" si="5"/>
        <v>0</v>
      </c>
      <c r="AS8" s="53">
        <f t="shared" si="6"/>
        <v>0</v>
      </c>
      <c r="AT8" s="52">
        <v>0</v>
      </c>
      <c r="AU8" s="52">
        <v>0</v>
      </c>
      <c r="AV8" s="52">
        <v>0</v>
      </c>
      <c r="AW8" s="52">
        <v>0</v>
      </c>
      <c r="AX8" s="52">
        <v>0</v>
      </c>
      <c r="AY8" s="52">
        <v>0</v>
      </c>
      <c r="AZ8" s="53">
        <f t="shared" si="7"/>
        <v>0</v>
      </c>
      <c r="BA8" s="52">
        <v>0</v>
      </c>
      <c r="BB8" s="52">
        <v>0</v>
      </c>
      <c r="BC8" s="52">
        <v>0</v>
      </c>
      <c r="BD8" s="52">
        <v>0</v>
      </c>
      <c r="BE8" s="52">
        <v>0</v>
      </c>
      <c r="BF8" s="52">
        <v>0</v>
      </c>
      <c r="BG8" s="52">
        <v>0</v>
      </c>
      <c r="BH8" s="52">
        <v>0</v>
      </c>
      <c r="BI8" s="52">
        <v>0</v>
      </c>
      <c r="BJ8" s="53">
        <f t="shared" si="8"/>
        <v>0</v>
      </c>
      <c r="BK8" s="53">
        <f t="shared" si="9"/>
        <v>0</v>
      </c>
      <c r="BL8" s="53">
        <f>$BO$5+SUMPRODUCT($D$6:D8,$BK$6:BK8)</f>
        <v>0</v>
      </c>
      <c r="BM8" s="54">
        <f t="shared" si="10"/>
        <v>0</v>
      </c>
      <c r="BN8" s="83">
        <f t="shared" si="14"/>
        <v>0</v>
      </c>
      <c r="BO8" s="83">
        <f t="shared" si="11"/>
        <v>0</v>
      </c>
      <c r="BP8" s="56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>
      <c r="A9" s="57">
        <f t="shared" si="12"/>
        <v>4</v>
      </c>
      <c r="B9" s="79">
        <f t="shared" si="13"/>
        <v>2023</v>
      </c>
      <c r="C9" s="52">
        <v>0</v>
      </c>
      <c r="D9" s="53">
        <f t="shared" si="15"/>
        <v>1</v>
      </c>
      <c r="E9" s="52">
        <v>0</v>
      </c>
      <c r="F9" s="53">
        <f t="shared" si="0"/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3">
        <f t="shared" si="1"/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3">
        <f t="shared" si="2"/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3">
        <f t="shared" si="3"/>
        <v>0</v>
      </c>
      <c r="AD9" s="52">
        <v>0</v>
      </c>
      <c r="AE9" s="52">
        <v>0</v>
      </c>
      <c r="AF9" s="52">
        <v>0</v>
      </c>
      <c r="AG9" s="52">
        <v>0</v>
      </c>
      <c r="AH9" s="53">
        <f t="shared" si="4"/>
        <v>0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2">
        <v>0</v>
      </c>
      <c r="AP9" s="52">
        <v>0</v>
      </c>
      <c r="AQ9" s="52">
        <v>0</v>
      </c>
      <c r="AR9" s="53">
        <f t="shared" si="5"/>
        <v>0</v>
      </c>
      <c r="AS9" s="53">
        <f t="shared" si="6"/>
        <v>0</v>
      </c>
      <c r="AT9" s="52">
        <v>0</v>
      </c>
      <c r="AU9" s="52">
        <v>0</v>
      </c>
      <c r="AV9" s="52">
        <v>0</v>
      </c>
      <c r="AW9" s="52">
        <v>0</v>
      </c>
      <c r="AX9" s="52">
        <v>0</v>
      </c>
      <c r="AY9" s="52">
        <v>0</v>
      </c>
      <c r="AZ9" s="53">
        <f t="shared" si="7"/>
        <v>0</v>
      </c>
      <c r="BA9" s="52">
        <v>0</v>
      </c>
      <c r="BB9" s="52">
        <v>0</v>
      </c>
      <c r="BC9" s="52">
        <v>0</v>
      </c>
      <c r="BD9" s="52">
        <v>0</v>
      </c>
      <c r="BE9" s="52">
        <v>0</v>
      </c>
      <c r="BF9" s="52">
        <v>0</v>
      </c>
      <c r="BG9" s="52">
        <v>0</v>
      </c>
      <c r="BH9" s="52">
        <v>0</v>
      </c>
      <c r="BI9" s="52">
        <v>0</v>
      </c>
      <c r="BJ9" s="53">
        <f t="shared" si="8"/>
        <v>0</v>
      </c>
      <c r="BK9" s="53">
        <f t="shared" si="9"/>
        <v>0</v>
      </c>
      <c r="BL9" s="53">
        <f>$BO$5+SUMPRODUCT($D$6:D9,$BK$6:BK9)</f>
        <v>0</v>
      </c>
      <c r="BM9" s="54">
        <f t="shared" si="10"/>
        <v>0</v>
      </c>
      <c r="BN9" s="83">
        <f t="shared" si="14"/>
        <v>0</v>
      </c>
      <c r="BO9" s="83">
        <f t="shared" si="11"/>
        <v>0</v>
      </c>
      <c r="BP9" s="56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>
      <c r="A10" s="57">
        <f t="shared" si="12"/>
        <v>5</v>
      </c>
      <c r="B10" s="79">
        <f t="shared" si="13"/>
        <v>2024</v>
      </c>
      <c r="C10" s="52">
        <v>0</v>
      </c>
      <c r="D10" s="53">
        <f t="shared" si="15"/>
        <v>1</v>
      </c>
      <c r="E10" s="52">
        <v>0</v>
      </c>
      <c r="F10" s="53">
        <f t="shared" si="0"/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3">
        <f t="shared" si="1"/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3">
        <f t="shared" si="2"/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3">
        <f t="shared" si="3"/>
        <v>0</v>
      </c>
      <c r="AD10" s="52">
        <v>0</v>
      </c>
      <c r="AE10" s="52">
        <v>0</v>
      </c>
      <c r="AF10" s="52">
        <v>0</v>
      </c>
      <c r="AG10" s="52">
        <v>0</v>
      </c>
      <c r="AH10" s="53">
        <f t="shared" si="4"/>
        <v>0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3">
        <f t="shared" si="5"/>
        <v>0</v>
      </c>
      <c r="AS10" s="53">
        <f t="shared" si="6"/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3">
        <f t="shared" si="7"/>
        <v>0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3">
        <f t="shared" si="8"/>
        <v>0</v>
      </c>
      <c r="BK10" s="53">
        <f t="shared" si="9"/>
        <v>0</v>
      </c>
      <c r="BL10" s="53">
        <f>$BO$5+SUMPRODUCT($D$6:D10,$BK$6:BK10)</f>
        <v>0</v>
      </c>
      <c r="BM10" s="54">
        <f t="shared" si="10"/>
        <v>0</v>
      </c>
      <c r="BN10" s="83">
        <f t="shared" si="14"/>
        <v>0</v>
      </c>
      <c r="BO10" s="83">
        <f t="shared" si="11"/>
        <v>0</v>
      </c>
      <c r="BP10" s="56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>
      <c r="A11" s="57">
        <f t="shared" si="12"/>
        <v>6</v>
      </c>
      <c r="B11" s="79">
        <f t="shared" si="13"/>
        <v>2025</v>
      </c>
      <c r="C11" s="52">
        <v>0</v>
      </c>
      <c r="D11" s="53">
        <f t="shared" si="15"/>
        <v>1</v>
      </c>
      <c r="E11" s="52">
        <v>0</v>
      </c>
      <c r="F11" s="53">
        <f t="shared" si="0"/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3">
        <f t="shared" si="1"/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3">
        <f t="shared" si="2"/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3">
        <f t="shared" si="3"/>
        <v>0</v>
      </c>
      <c r="AD11" s="52">
        <v>0</v>
      </c>
      <c r="AE11" s="52">
        <v>0</v>
      </c>
      <c r="AF11" s="52">
        <v>0</v>
      </c>
      <c r="AG11" s="52">
        <v>0</v>
      </c>
      <c r="AH11" s="53">
        <f t="shared" si="4"/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3">
        <f t="shared" si="5"/>
        <v>0</v>
      </c>
      <c r="AS11" s="53">
        <f t="shared" si="6"/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0</v>
      </c>
      <c r="AZ11" s="53">
        <f t="shared" si="7"/>
        <v>0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3">
        <f t="shared" si="8"/>
        <v>0</v>
      </c>
      <c r="BK11" s="53">
        <f t="shared" si="9"/>
        <v>0</v>
      </c>
      <c r="BL11" s="53">
        <f>$BO$5+SUMPRODUCT($D$6:D11,$BK$6:BK11)</f>
        <v>0</v>
      </c>
      <c r="BM11" s="54">
        <f t="shared" si="10"/>
        <v>0</v>
      </c>
      <c r="BN11" s="83">
        <f t="shared" si="14"/>
        <v>0</v>
      </c>
      <c r="BO11" s="83">
        <f t="shared" si="11"/>
        <v>0</v>
      </c>
      <c r="BP11" s="56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>
      <c r="A12" s="57">
        <f t="shared" si="12"/>
        <v>7</v>
      </c>
      <c r="B12" s="79">
        <f t="shared" si="13"/>
        <v>2026</v>
      </c>
      <c r="C12" s="52">
        <v>0</v>
      </c>
      <c r="D12" s="53">
        <f t="shared" si="15"/>
        <v>1</v>
      </c>
      <c r="E12" s="52">
        <v>0</v>
      </c>
      <c r="F12" s="53">
        <f t="shared" si="0"/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3">
        <f t="shared" si="1"/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3">
        <f t="shared" si="2"/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3">
        <f t="shared" si="3"/>
        <v>0</v>
      </c>
      <c r="AD12" s="52">
        <v>0</v>
      </c>
      <c r="AE12" s="52">
        <v>0</v>
      </c>
      <c r="AF12" s="52">
        <v>0</v>
      </c>
      <c r="AG12" s="52">
        <v>0</v>
      </c>
      <c r="AH12" s="53">
        <f t="shared" si="4"/>
        <v>0</v>
      </c>
      <c r="AI12" s="52">
        <v>0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2">
        <v>0</v>
      </c>
      <c r="AP12" s="52">
        <v>0</v>
      </c>
      <c r="AQ12" s="52">
        <v>0</v>
      </c>
      <c r="AR12" s="53">
        <f t="shared" si="5"/>
        <v>0</v>
      </c>
      <c r="AS12" s="53">
        <f t="shared" si="6"/>
        <v>0</v>
      </c>
      <c r="AT12" s="52">
        <v>0</v>
      </c>
      <c r="AU12" s="52">
        <v>0</v>
      </c>
      <c r="AV12" s="52">
        <v>0</v>
      </c>
      <c r="AW12" s="52">
        <v>0</v>
      </c>
      <c r="AX12" s="52">
        <v>0</v>
      </c>
      <c r="AY12" s="52">
        <v>0</v>
      </c>
      <c r="AZ12" s="53">
        <f t="shared" si="7"/>
        <v>0</v>
      </c>
      <c r="BA12" s="52">
        <v>0</v>
      </c>
      <c r="BB12" s="52">
        <v>0</v>
      </c>
      <c r="BC12" s="52">
        <v>0</v>
      </c>
      <c r="BD12" s="52">
        <v>0</v>
      </c>
      <c r="BE12" s="52">
        <v>0</v>
      </c>
      <c r="BF12" s="52">
        <v>0</v>
      </c>
      <c r="BG12" s="52">
        <v>0</v>
      </c>
      <c r="BH12" s="52">
        <v>0</v>
      </c>
      <c r="BI12" s="52">
        <v>0</v>
      </c>
      <c r="BJ12" s="53">
        <f t="shared" si="8"/>
        <v>0</v>
      </c>
      <c r="BK12" s="53">
        <f t="shared" si="9"/>
        <v>0</v>
      </c>
      <c r="BL12" s="53">
        <f>$BO$5+SUMPRODUCT($D$6:D12,$BK$6:BK12)</f>
        <v>0</v>
      </c>
      <c r="BM12" s="54">
        <f t="shared" si="10"/>
        <v>0</v>
      </c>
      <c r="BN12" s="83">
        <f t="shared" si="14"/>
        <v>0</v>
      </c>
      <c r="BO12" s="83">
        <f t="shared" si="11"/>
        <v>0</v>
      </c>
      <c r="BP12" s="56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 s="57">
        <f t="shared" si="12"/>
        <v>8</v>
      </c>
      <c r="B13" s="79">
        <f t="shared" si="13"/>
        <v>2027</v>
      </c>
      <c r="C13" s="52">
        <v>0</v>
      </c>
      <c r="D13" s="53">
        <f t="shared" si="15"/>
        <v>1</v>
      </c>
      <c r="E13" s="52">
        <v>0</v>
      </c>
      <c r="F13" s="53">
        <f t="shared" si="0"/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3">
        <f t="shared" si="1"/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3">
        <f t="shared" si="2"/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3">
        <f t="shared" si="3"/>
        <v>0</v>
      </c>
      <c r="AD13" s="52">
        <v>0</v>
      </c>
      <c r="AE13" s="52">
        <v>0</v>
      </c>
      <c r="AF13" s="52">
        <v>0</v>
      </c>
      <c r="AG13" s="52">
        <v>0</v>
      </c>
      <c r="AH13" s="53">
        <f t="shared" si="4"/>
        <v>0</v>
      </c>
      <c r="AI13" s="52">
        <v>0</v>
      </c>
      <c r="AJ13" s="52">
        <v>0</v>
      </c>
      <c r="AK13" s="52">
        <v>0</v>
      </c>
      <c r="AL13" s="52">
        <v>0</v>
      </c>
      <c r="AM13" s="52">
        <v>0</v>
      </c>
      <c r="AN13" s="52">
        <v>0</v>
      </c>
      <c r="AO13" s="52">
        <v>0</v>
      </c>
      <c r="AP13" s="52">
        <v>0</v>
      </c>
      <c r="AQ13" s="52">
        <v>0</v>
      </c>
      <c r="AR13" s="53">
        <f t="shared" si="5"/>
        <v>0</v>
      </c>
      <c r="AS13" s="53">
        <f t="shared" si="6"/>
        <v>0</v>
      </c>
      <c r="AT13" s="52">
        <v>0</v>
      </c>
      <c r="AU13" s="52">
        <v>0</v>
      </c>
      <c r="AV13" s="52">
        <v>0</v>
      </c>
      <c r="AW13" s="52">
        <v>0</v>
      </c>
      <c r="AX13" s="52">
        <v>0</v>
      </c>
      <c r="AY13" s="52">
        <v>0</v>
      </c>
      <c r="AZ13" s="53">
        <f t="shared" si="7"/>
        <v>0</v>
      </c>
      <c r="BA13" s="52">
        <v>0</v>
      </c>
      <c r="BB13" s="52">
        <v>0</v>
      </c>
      <c r="BC13" s="52">
        <v>0</v>
      </c>
      <c r="BD13" s="52">
        <v>0</v>
      </c>
      <c r="BE13" s="52">
        <v>0</v>
      </c>
      <c r="BF13" s="52">
        <v>0</v>
      </c>
      <c r="BG13" s="52">
        <v>0</v>
      </c>
      <c r="BH13" s="52">
        <v>0</v>
      </c>
      <c r="BI13" s="52">
        <v>0</v>
      </c>
      <c r="BJ13" s="53">
        <f t="shared" si="8"/>
        <v>0</v>
      </c>
      <c r="BK13" s="53">
        <f t="shared" si="9"/>
        <v>0</v>
      </c>
      <c r="BL13" s="53">
        <f>$BO$5+SUMPRODUCT($D$6:D13,$BK$6:BK13)</f>
        <v>0</v>
      </c>
      <c r="BM13" s="54">
        <f t="shared" si="10"/>
        <v>0</v>
      </c>
      <c r="BN13" s="83">
        <f t="shared" si="14"/>
        <v>0</v>
      </c>
      <c r="BO13" s="83">
        <f t="shared" si="11"/>
        <v>0</v>
      </c>
      <c r="BP13" s="56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>
      <c r="A14" s="57">
        <f t="shared" si="12"/>
        <v>9</v>
      </c>
      <c r="B14" s="79">
        <f t="shared" si="13"/>
        <v>2028</v>
      </c>
      <c r="C14" s="52">
        <v>0</v>
      </c>
      <c r="D14" s="53">
        <f t="shared" si="15"/>
        <v>1</v>
      </c>
      <c r="E14" s="52">
        <v>0</v>
      </c>
      <c r="F14" s="53">
        <f t="shared" si="0"/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3">
        <f t="shared" si="1"/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3">
        <f t="shared" si="2"/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3">
        <f t="shared" si="3"/>
        <v>0</v>
      </c>
      <c r="AD14" s="52">
        <v>0</v>
      </c>
      <c r="AE14" s="52">
        <v>0</v>
      </c>
      <c r="AF14" s="52">
        <v>0</v>
      </c>
      <c r="AG14" s="52">
        <v>0</v>
      </c>
      <c r="AH14" s="53">
        <f t="shared" si="4"/>
        <v>0</v>
      </c>
      <c r="AI14" s="52">
        <v>0</v>
      </c>
      <c r="AJ14" s="52">
        <v>0</v>
      </c>
      <c r="AK14" s="52">
        <v>0</v>
      </c>
      <c r="AL14" s="52">
        <v>0</v>
      </c>
      <c r="AM14" s="52">
        <v>0</v>
      </c>
      <c r="AN14" s="52">
        <v>0</v>
      </c>
      <c r="AO14" s="52">
        <v>0</v>
      </c>
      <c r="AP14" s="52">
        <v>0</v>
      </c>
      <c r="AQ14" s="52">
        <v>0</v>
      </c>
      <c r="AR14" s="53">
        <f t="shared" si="5"/>
        <v>0</v>
      </c>
      <c r="AS14" s="53">
        <f t="shared" si="6"/>
        <v>0</v>
      </c>
      <c r="AT14" s="52">
        <v>0</v>
      </c>
      <c r="AU14" s="52">
        <v>0</v>
      </c>
      <c r="AV14" s="52">
        <v>0</v>
      </c>
      <c r="AW14" s="52">
        <v>0</v>
      </c>
      <c r="AX14" s="52">
        <v>0</v>
      </c>
      <c r="AY14" s="52">
        <v>0</v>
      </c>
      <c r="AZ14" s="53">
        <f t="shared" si="7"/>
        <v>0</v>
      </c>
      <c r="BA14" s="52">
        <v>0</v>
      </c>
      <c r="BB14" s="52">
        <v>0</v>
      </c>
      <c r="BC14" s="52">
        <v>0</v>
      </c>
      <c r="BD14" s="52">
        <v>0</v>
      </c>
      <c r="BE14" s="52">
        <v>0</v>
      </c>
      <c r="BF14" s="52">
        <v>0</v>
      </c>
      <c r="BG14" s="52">
        <v>0</v>
      </c>
      <c r="BH14" s="52">
        <v>0</v>
      </c>
      <c r="BI14" s="52">
        <v>0</v>
      </c>
      <c r="BJ14" s="53">
        <f t="shared" si="8"/>
        <v>0</v>
      </c>
      <c r="BK14" s="53">
        <f t="shared" si="9"/>
        <v>0</v>
      </c>
      <c r="BL14" s="53">
        <f>$BO$5+SUMPRODUCT($D$6:D14,$BK$6:BK14)</f>
        <v>0</v>
      </c>
      <c r="BM14" s="54">
        <f t="shared" si="10"/>
        <v>0</v>
      </c>
      <c r="BN14" s="83">
        <f t="shared" si="14"/>
        <v>0</v>
      </c>
      <c r="BO14" s="83">
        <f t="shared" si="11"/>
        <v>0</v>
      </c>
      <c r="BP14" s="56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>
      <c r="A15" s="57">
        <f t="shared" si="12"/>
        <v>10</v>
      </c>
      <c r="B15" s="79">
        <f t="shared" si="13"/>
        <v>2029</v>
      </c>
      <c r="C15" s="52">
        <v>0</v>
      </c>
      <c r="D15" s="53">
        <f t="shared" si="15"/>
        <v>1</v>
      </c>
      <c r="E15" s="52">
        <v>0</v>
      </c>
      <c r="F15" s="53">
        <f t="shared" si="0"/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3">
        <f t="shared" si="1"/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3">
        <f t="shared" si="2"/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3">
        <f t="shared" si="3"/>
        <v>0</v>
      </c>
      <c r="AD15" s="52">
        <v>0</v>
      </c>
      <c r="AE15" s="52">
        <v>0</v>
      </c>
      <c r="AF15" s="52">
        <v>0</v>
      </c>
      <c r="AG15" s="52">
        <v>0</v>
      </c>
      <c r="AH15" s="53">
        <f t="shared" si="4"/>
        <v>0</v>
      </c>
      <c r="AI15" s="52">
        <v>0</v>
      </c>
      <c r="AJ15" s="52">
        <v>0</v>
      </c>
      <c r="AK15" s="52">
        <v>0</v>
      </c>
      <c r="AL15" s="52">
        <v>0</v>
      </c>
      <c r="AM15" s="52">
        <v>0</v>
      </c>
      <c r="AN15" s="52">
        <v>0</v>
      </c>
      <c r="AO15" s="52">
        <v>0</v>
      </c>
      <c r="AP15" s="52">
        <v>0</v>
      </c>
      <c r="AQ15" s="52">
        <v>0</v>
      </c>
      <c r="AR15" s="53">
        <f t="shared" si="5"/>
        <v>0</v>
      </c>
      <c r="AS15" s="53">
        <f t="shared" si="6"/>
        <v>0</v>
      </c>
      <c r="AT15" s="52">
        <v>0</v>
      </c>
      <c r="AU15" s="52">
        <v>0</v>
      </c>
      <c r="AV15" s="52">
        <v>0</v>
      </c>
      <c r="AW15" s="52">
        <v>0</v>
      </c>
      <c r="AX15" s="52">
        <v>0</v>
      </c>
      <c r="AY15" s="52">
        <v>0</v>
      </c>
      <c r="AZ15" s="53">
        <f t="shared" si="7"/>
        <v>0</v>
      </c>
      <c r="BA15" s="52">
        <v>0</v>
      </c>
      <c r="BB15" s="52">
        <v>0</v>
      </c>
      <c r="BC15" s="52">
        <v>0</v>
      </c>
      <c r="BD15" s="52">
        <v>0</v>
      </c>
      <c r="BE15" s="52">
        <v>0</v>
      </c>
      <c r="BF15" s="52">
        <v>0</v>
      </c>
      <c r="BG15" s="52">
        <v>0</v>
      </c>
      <c r="BH15" s="52">
        <v>0</v>
      </c>
      <c r="BI15" s="52">
        <v>0</v>
      </c>
      <c r="BJ15" s="53">
        <f t="shared" si="8"/>
        <v>0</v>
      </c>
      <c r="BK15" s="53">
        <f t="shared" si="9"/>
        <v>0</v>
      </c>
      <c r="BL15" s="53">
        <f>$BO$5+SUMPRODUCT($D$6:D15,$BK$6:BK15)</f>
        <v>0</v>
      </c>
      <c r="BM15" s="54">
        <f t="shared" si="10"/>
        <v>0</v>
      </c>
      <c r="BN15" s="83">
        <f t="shared" si="14"/>
        <v>0</v>
      </c>
      <c r="BO15" s="83">
        <f t="shared" si="11"/>
        <v>0</v>
      </c>
      <c r="BP15" s="56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>
      <c r="A16" s="57">
        <f t="shared" si="12"/>
        <v>11</v>
      </c>
      <c r="B16" s="79">
        <f t="shared" si="13"/>
        <v>2030</v>
      </c>
      <c r="C16" s="52">
        <v>0</v>
      </c>
      <c r="D16" s="53">
        <f t="shared" si="15"/>
        <v>1</v>
      </c>
      <c r="E16" s="52">
        <v>0</v>
      </c>
      <c r="F16" s="53">
        <f t="shared" si="0"/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3">
        <f t="shared" si="1"/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3">
        <f t="shared" si="2"/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3">
        <f t="shared" si="3"/>
        <v>0</v>
      </c>
      <c r="AD16" s="52">
        <v>0</v>
      </c>
      <c r="AE16" s="52">
        <v>0</v>
      </c>
      <c r="AF16" s="52">
        <v>0</v>
      </c>
      <c r="AG16" s="52">
        <v>0</v>
      </c>
      <c r="AH16" s="53">
        <f t="shared" si="4"/>
        <v>0</v>
      </c>
      <c r="AI16" s="52">
        <v>0</v>
      </c>
      <c r="AJ16" s="52">
        <v>0</v>
      </c>
      <c r="AK16" s="52">
        <v>0</v>
      </c>
      <c r="AL16" s="52">
        <v>0</v>
      </c>
      <c r="AM16" s="52">
        <v>0</v>
      </c>
      <c r="AN16" s="52">
        <v>0</v>
      </c>
      <c r="AO16" s="52">
        <v>0</v>
      </c>
      <c r="AP16" s="52">
        <v>0</v>
      </c>
      <c r="AQ16" s="52">
        <v>0</v>
      </c>
      <c r="AR16" s="53">
        <f t="shared" si="5"/>
        <v>0</v>
      </c>
      <c r="AS16" s="53">
        <f t="shared" si="6"/>
        <v>0</v>
      </c>
      <c r="AT16" s="52">
        <v>0</v>
      </c>
      <c r="AU16" s="52">
        <v>0</v>
      </c>
      <c r="AV16" s="52">
        <v>0</v>
      </c>
      <c r="AW16" s="52">
        <v>0</v>
      </c>
      <c r="AX16" s="52">
        <v>0</v>
      </c>
      <c r="AY16" s="52">
        <v>0</v>
      </c>
      <c r="AZ16" s="53">
        <f t="shared" si="7"/>
        <v>0</v>
      </c>
      <c r="BA16" s="52">
        <v>0</v>
      </c>
      <c r="BB16" s="52">
        <v>0</v>
      </c>
      <c r="BC16" s="52">
        <v>0</v>
      </c>
      <c r="BD16" s="52">
        <v>0</v>
      </c>
      <c r="BE16" s="52">
        <v>0</v>
      </c>
      <c r="BF16" s="52">
        <v>0</v>
      </c>
      <c r="BG16" s="52">
        <v>0</v>
      </c>
      <c r="BH16" s="52">
        <v>0</v>
      </c>
      <c r="BI16" s="52">
        <v>0</v>
      </c>
      <c r="BJ16" s="53">
        <f t="shared" si="8"/>
        <v>0</v>
      </c>
      <c r="BK16" s="53">
        <f t="shared" si="9"/>
        <v>0</v>
      </c>
      <c r="BL16" s="53">
        <f>$BO$5+SUMPRODUCT($D$6:D16,$BK$6:BK16)</f>
        <v>0</v>
      </c>
      <c r="BM16" s="54">
        <f t="shared" si="10"/>
        <v>0</v>
      </c>
      <c r="BN16" s="83">
        <f t="shared" si="14"/>
        <v>0</v>
      </c>
      <c r="BO16" s="83">
        <f t="shared" si="11"/>
        <v>0</v>
      </c>
      <c r="BP16" s="5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>
      <c r="A17" s="57">
        <f t="shared" si="12"/>
        <v>12</v>
      </c>
      <c r="B17" s="79">
        <f t="shared" si="13"/>
        <v>2031</v>
      </c>
      <c r="C17" s="52">
        <v>0</v>
      </c>
      <c r="D17" s="53">
        <f t="shared" si="15"/>
        <v>1</v>
      </c>
      <c r="E17" s="52">
        <v>0</v>
      </c>
      <c r="F17" s="53">
        <f t="shared" si="0"/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3">
        <f t="shared" si="1"/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3">
        <f t="shared" si="2"/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3">
        <f t="shared" si="3"/>
        <v>0</v>
      </c>
      <c r="AD17" s="52">
        <v>0</v>
      </c>
      <c r="AE17" s="52">
        <v>0</v>
      </c>
      <c r="AF17" s="52">
        <v>0</v>
      </c>
      <c r="AG17" s="52">
        <v>0</v>
      </c>
      <c r="AH17" s="53">
        <f t="shared" si="4"/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0</v>
      </c>
      <c r="AO17" s="52">
        <v>0</v>
      </c>
      <c r="AP17" s="52">
        <v>0</v>
      </c>
      <c r="AQ17" s="52">
        <v>0</v>
      </c>
      <c r="AR17" s="53">
        <f t="shared" si="5"/>
        <v>0</v>
      </c>
      <c r="AS17" s="53">
        <f t="shared" si="6"/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3">
        <f t="shared" si="7"/>
        <v>0</v>
      </c>
      <c r="BA17" s="52">
        <v>0</v>
      </c>
      <c r="BB17" s="52">
        <v>0</v>
      </c>
      <c r="BC17" s="52">
        <v>0</v>
      </c>
      <c r="BD17" s="52">
        <v>0</v>
      </c>
      <c r="BE17" s="52">
        <v>0</v>
      </c>
      <c r="BF17" s="52">
        <v>0</v>
      </c>
      <c r="BG17" s="52">
        <v>0</v>
      </c>
      <c r="BH17" s="52">
        <v>0</v>
      </c>
      <c r="BI17" s="52">
        <v>0</v>
      </c>
      <c r="BJ17" s="53">
        <f t="shared" si="8"/>
        <v>0</v>
      </c>
      <c r="BK17" s="53">
        <f t="shared" si="9"/>
        <v>0</v>
      </c>
      <c r="BL17" s="53">
        <f>$BO$5+SUMPRODUCT($D$6:D17,$BK$6:BK17)</f>
        <v>0</v>
      </c>
      <c r="BM17" s="54">
        <f t="shared" si="10"/>
        <v>0</v>
      </c>
      <c r="BN17" s="83">
        <f t="shared" si="14"/>
        <v>0</v>
      </c>
      <c r="BO17" s="83">
        <f t="shared" si="11"/>
        <v>0</v>
      </c>
      <c r="BP17" s="56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>
      <c r="A18" s="57">
        <f t="shared" si="12"/>
        <v>13</v>
      </c>
      <c r="B18" s="79">
        <f t="shared" si="13"/>
        <v>2032</v>
      </c>
      <c r="C18" s="52">
        <v>0</v>
      </c>
      <c r="D18" s="53">
        <f t="shared" si="15"/>
        <v>1</v>
      </c>
      <c r="E18" s="52">
        <v>0</v>
      </c>
      <c r="F18" s="53">
        <f t="shared" si="0"/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3">
        <f t="shared" si="1"/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3">
        <f t="shared" si="2"/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3">
        <f t="shared" si="3"/>
        <v>0</v>
      </c>
      <c r="AD18" s="52">
        <v>0</v>
      </c>
      <c r="AE18" s="52">
        <v>0</v>
      </c>
      <c r="AF18" s="52">
        <v>0</v>
      </c>
      <c r="AG18" s="52">
        <v>0</v>
      </c>
      <c r="AH18" s="53">
        <f t="shared" si="4"/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2">
        <v>0</v>
      </c>
      <c r="AP18" s="52">
        <v>0</v>
      </c>
      <c r="AQ18" s="52">
        <v>0</v>
      </c>
      <c r="AR18" s="53">
        <f t="shared" si="5"/>
        <v>0</v>
      </c>
      <c r="AS18" s="53">
        <f t="shared" si="6"/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</v>
      </c>
      <c r="AZ18" s="53">
        <f t="shared" si="7"/>
        <v>0</v>
      </c>
      <c r="BA18" s="52">
        <v>0</v>
      </c>
      <c r="BB18" s="52">
        <v>0</v>
      </c>
      <c r="BC18" s="52">
        <v>0</v>
      </c>
      <c r="BD18" s="52">
        <v>0</v>
      </c>
      <c r="BE18" s="52">
        <v>0</v>
      </c>
      <c r="BF18" s="52">
        <v>0</v>
      </c>
      <c r="BG18" s="52">
        <v>0</v>
      </c>
      <c r="BH18" s="52">
        <v>0</v>
      </c>
      <c r="BI18" s="52">
        <v>0</v>
      </c>
      <c r="BJ18" s="53">
        <f t="shared" si="8"/>
        <v>0</v>
      </c>
      <c r="BK18" s="53">
        <f t="shared" si="9"/>
        <v>0</v>
      </c>
      <c r="BL18" s="53">
        <f>$BO$5+SUMPRODUCT($D$6:D18,$BK$6:BK18)</f>
        <v>0</v>
      </c>
      <c r="BM18" s="54">
        <f t="shared" si="10"/>
        <v>0</v>
      </c>
      <c r="BN18" s="83">
        <f t="shared" si="14"/>
        <v>0</v>
      </c>
      <c r="BO18" s="83">
        <f t="shared" si="11"/>
        <v>0</v>
      </c>
      <c r="BP18" s="56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>
      <c r="A19" s="57">
        <f t="shared" si="12"/>
        <v>14</v>
      </c>
      <c r="B19" s="79">
        <f t="shared" si="13"/>
        <v>2033</v>
      </c>
      <c r="C19" s="52">
        <v>0</v>
      </c>
      <c r="D19" s="53">
        <f t="shared" si="15"/>
        <v>1</v>
      </c>
      <c r="E19" s="52">
        <v>0</v>
      </c>
      <c r="F19" s="53">
        <f t="shared" si="0"/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3">
        <f t="shared" si="1"/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3">
        <f t="shared" si="2"/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3">
        <f t="shared" si="3"/>
        <v>0</v>
      </c>
      <c r="AD19" s="52">
        <v>0</v>
      </c>
      <c r="AE19" s="52">
        <v>0</v>
      </c>
      <c r="AF19" s="52">
        <v>0</v>
      </c>
      <c r="AG19" s="52">
        <v>0</v>
      </c>
      <c r="AH19" s="53">
        <f t="shared" si="4"/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0</v>
      </c>
      <c r="AO19" s="52">
        <v>0</v>
      </c>
      <c r="AP19" s="52">
        <v>0</v>
      </c>
      <c r="AQ19" s="52">
        <v>0</v>
      </c>
      <c r="AR19" s="53">
        <f t="shared" si="5"/>
        <v>0</v>
      </c>
      <c r="AS19" s="53">
        <f t="shared" si="6"/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3">
        <f t="shared" si="7"/>
        <v>0</v>
      </c>
      <c r="BA19" s="52">
        <v>0</v>
      </c>
      <c r="BB19" s="52">
        <v>0</v>
      </c>
      <c r="BC19" s="52">
        <v>0</v>
      </c>
      <c r="BD19" s="52">
        <v>0</v>
      </c>
      <c r="BE19" s="52">
        <v>0</v>
      </c>
      <c r="BF19" s="52">
        <v>0</v>
      </c>
      <c r="BG19" s="52">
        <v>0</v>
      </c>
      <c r="BH19" s="52">
        <v>0</v>
      </c>
      <c r="BI19" s="52">
        <v>0</v>
      </c>
      <c r="BJ19" s="53">
        <f t="shared" si="8"/>
        <v>0</v>
      </c>
      <c r="BK19" s="53">
        <f t="shared" si="9"/>
        <v>0</v>
      </c>
      <c r="BL19" s="53">
        <f>$BO$5+SUMPRODUCT($D$6:D19,$BK$6:BK19)</f>
        <v>0</v>
      </c>
      <c r="BM19" s="54">
        <f t="shared" si="10"/>
        <v>0</v>
      </c>
      <c r="BN19" s="83">
        <f t="shared" si="14"/>
        <v>0</v>
      </c>
      <c r="BO19" s="83">
        <f t="shared" si="11"/>
        <v>0</v>
      </c>
      <c r="BP19" s="56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>
      <c r="A20" s="57">
        <f t="shared" si="12"/>
        <v>15</v>
      </c>
      <c r="B20" s="79">
        <f t="shared" si="13"/>
        <v>2034</v>
      </c>
      <c r="C20" s="52">
        <v>0</v>
      </c>
      <c r="D20" s="53">
        <f t="shared" si="15"/>
        <v>1</v>
      </c>
      <c r="E20" s="52">
        <v>0</v>
      </c>
      <c r="F20" s="53">
        <f t="shared" si="0"/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3">
        <f t="shared" si="1"/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3">
        <f t="shared" si="2"/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3">
        <f t="shared" si="3"/>
        <v>0</v>
      </c>
      <c r="AD20" s="52">
        <v>0</v>
      </c>
      <c r="AE20" s="52">
        <v>0</v>
      </c>
      <c r="AF20" s="52">
        <v>0</v>
      </c>
      <c r="AG20" s="52">
        <v>0</v>
      </c>
      <c r="AH20" s="53">
        <f t="shared" si="4"/>
        <v>0</v>
      </c>
      <c r="AI20" s="52">
        <v>0</v>
      </c>
      <c r="AJ20" s="52">
        <v>0</v>
      </c>
      <c r="AK20" s="52">
        <v>0</v>
      </c>
      <c r="AL20" s="52">
        <v>0</v>
      </c>
      <c r="AM20" s="52">
        <v>0</v>
      </c>
      <c r="AN20" s="52">
        <v>0</v>
      </c>
      <c r="AO20" s="52">
        <v>0</v>
      </c>
      <c r="AP20" s="52">
        <v>0</v>
      </c>
      <c r="AQ20" s="52">
        <v>0</v>
      </c>
      <c r="AR20" s="53">
        <f t="shared" si="5"/>
        <v>0</v>
      </c>
      <c r="AS20" s="53">
        <f t="shared" si="6"/>
        <v>0</v>
      </c>
      <c r="AT20" s="52">
        <v>0</v>
      </c>
      <c r="AU20" s="52">
        <v>0</v>
      </c>
      <c r="AV20" s="52">
        <v>0</v>
      </c>
      <c r="AW20" s="52">
        <v>0</v>
      </c>
      <c r="AX20" s="52">
        <v>0</v>
      </c>
      <c r="AY20" s="52">
        <v>0</v>
      </c>
      <c r="AZ20" s="53">
        <f t="shared" si="7"/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0</v>
      </c>
      <c r="BI20" s="52">
        <v>0</v>
      </c>
      <c r="BJ20" s="53">
        <f t="shared" si="8"/>
        <v>0</v>
      </c>
      <c r="BK20" s="53">
        <f t="shared" si="9"/>
        <v>0</v>
      </c>
      <c r="BL20" s="53">
        <f>$BO$5+SUMPRODUCT($D$6:D20,$BK$6:BK20)</f>
        <v>0</v>
      </c>
      <c r="BM20" s="54">
        <f t="shared" si="10"/>
        <v>0</v>
      </c>
      <c r="BN20" s="83">
        <f t="shared" si="14"/>
        <v>0</v>
      </c>
      <c r="BO20" s="83">
        <f t="shared" si="11"/>
        <v>0</v>
      </c>
      <c r="BP20" s="56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>
      <c r="A21" s="57">
        <f t="shared" si="12"/>
        <v>16</v>
      </c>
      <c r="B21" s="79">
        <f t="shared" si="13"/>
        <v>2035</v>
      </c>
      <c r="C21" s="52">
        <v>0</v>
      </c>
      <c r="D21" s="53">
        <f t="shared" si="15"/>
        <v>1</v>
      </c>
      <c r="E21" s="52">
        <v>0</v>
      </c>
      <c r="F21" s="53">
        <f t="shared" si="0"/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3">
        <f t="shared" si="1"/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3">
        <f t="shared" si="2"/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3">
        <f t="shared" si="3"/>
        <v>0</v>
      </c>
      <c r="AD21" s="52">
        <v>0</v>
      </c>
      <c r="AE21" s="52">
        <v>0</v>
      </c>
      <c r="AF21" s="52">
        <v>0</v>
      </c>
      <c r="AG21" s="52">
        <v>0</v>
      </c>
      <c r="AH21" s="53">
        <f t="shared" si="4"/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0</v>
      </c>
      <c r="AO21" s="52">
        <v>0</v>
      </c>
      <c r="AP21" s="52">
        <v>0</v>
      </c>
      <c r="AQ21" s="52">
        <v>0</v>
      </c>
      <c r="AR21" s="53">
        <f t="shared" si="5"/>
        <v>0</v>
      </c>
      <c r="AS21" s="53">
        <f t="shared" si="6"/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3">
        <f t="shared" si="7"/>
        <v>0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2">
        <v>0</v>
      </c>
      <c r="BI21" s="52">
        <v>0</v>
      </c>
      <c r="BJ21" s="53">
        <f t="shared" si="8"/>
        <v>0</v>
      </c>
      <c r="BK21" s="53">
        <f t="shared" si="9"/>
        <v>0</v>
      </c>
      <c r="BL21" s="53">
        <f>$BO$5+SUMPRODUCT($D$6:D21,$BK$6:BK21)</f>
        <v>0</v>
      </c>
      <c r="BM21" s="54">
        <f t="shared" si="10"/>
        <v>0</v>
      </c>
      <c r="BN21" s="83">
        <f t="shared" si="14"/>
        <v>0</v>
      </c>
      <c r="BO21" s="83">
        <f t="shared" si="11"/>
        <v>0</v>
      </c>
      <c r="BP21" s="56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>
      <c r="A22" s="57">
        <f t="shared" si="12"/>
        <v>17</v>
      </c>
      <c r="B22" s="79">
        <f t="shared" si="13"/>
        <v>2036</v>
      </c>
      <c r="C22" s="52">
        <v>0</v>
      </c>
      <c r="D22" s="53">
        <f t="shared" si="15"/>
        <v>1</v>
      </c>
      <c r="E22" s="52">
        <v>0</v>
      </c>
      <c r="F22" s="53">
        <f t="shared" si="0"/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3">
        <f t="shared" si="1"/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3">
        <f t="shared" si="2"/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3">
        <f t="shared" si="3"/>
        <v>0</v>
      </c>
      <c r="AD22" s="52">
        <v>0</v>
      </c>
      <c r="AE22" s="52">
        <v>0</v>
      </c>
      <c r="AF22" s="52">
        <v>0</v>
      </c>
      <c r="AG22" s="52">
        <v>0</v>
      </c>
      <c r="AH22" s="53">
        <f t="shared" si="4"/>
        <v>0</v>
      </c>
      <c r="AI22" s="52">
        <v>0</v>
      </c>
      <c r="AJ22" s="52">
        <v>0</v>
      </c>
      <c r="AK22" s="52">
        <v>0</v>
      </c>
      <c r="AL22" s="52">
        <v>0</v>
      </c>
      <c r="AM22" s="52">
        <v>0</v>
      </c>
      <c r="AN22" s="52">
        <v>0</v>
      </c>
      <c r="AO22" s="52">
        <v>0</v>
      </c>
      <c r="AP22" s="52">
        <v>0</v>
      </c>
      <c r="AQ22" s="52">
        <v>0</v>
      </c>
      <c r="AR22" s="53">
        <f t="shared" si="5"/>
        <v>0</v>
      </c>
      <c r="AS22" s="53">
        <f t="shared" si="6"/>
        <v>0</v>
      </c>
      <c r="AT22" s="52">
        <v>0</v>
      </c>
      <c r="AU22" s="52">
        <v>0</v>
      </c>
      <c r="AV22" s="52">
        <v>0</v>
      </c>
      <c r="AW22" s="52">
        <v>0</v>
      </c>
      <c r="AX22" s="52">
        <v>0</v>
      </c>
      <c r="AY22" s="52">
        <v>0</v>
      </c>
      <c r="AZ22" s="53">
        <f t="shared" si="7"/>
        <v>0</v>
      </c>
      <c r="BA22" s="52">
        <v>0</v>
      </c>
      <c r="BB22" s="52">
        <v>0</v>
      </c>
      <c r="BC22" s="52">
        <v>0</v>
      </c>
      <c r="BD22" s="52">
        <v>0</v>
      </c>
      <c r="BE22" s="52">
        <v>0</v>
      </c>
      <c r="BF22" s="52">
        <v>0</v>
      </c>
      <c r="BG22" s="52">
        <v>0</v>
      </c>
      <c r="BH22" s="52">
        <v>0</v>
      </c>
      <c r="BI22" s="52">
        <v>0</v>
      </c>
      <c r="BJ22" s="53">
        <f t="shared" si="8"/>
        <v>0</v>
      </c>
      <c r="BK22" s="53">
        <f t="shared" si="9"/>
        <v>0</v>
      </c>
      <c r="BL22" s="53">
        <f>$BO$5+SUMPRODUCT($D$6:D22,$BK$6:BK22)</f>
        <v>0</v>
      </c>
      <c r="BM22" s="54">
        <f t="shared" si="10"/>
        <v>0</v>
      </c>
      <c r="BN22" s="83">
        <f t="shared" si="14"/>
        <v>0</v>
      </c>
      <c r="BO22" s="83">
        <f t="shared" si="11"/>
        <v>0</v>
      </c>
      <c r="BP22" s="56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>
      <c r="A23" s="57">
        <f t="shared" si="12"/>
        <v>18</v>
      </c>
      <c r="B23" s="79">
        <f t="shared" si="13"/>
        <v>2037</v>
      </c>
      <c r="C23" s="52">
        <v>0</v>
      </c>
      <c r="D23" s="53">
        <f t="shared" si="15"/>
        <v>1</v>
      </c>
      <c r="E23" s="52">
        <v>0</v>
      </c>
      <c r="F23" s="53">
        <f t="shared" si="0"/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3">
        <f t="shared" si="1"/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3">
        <f t="shared" si="2"/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3">
        <f t="shared" si="3"/>
        <v>0</v>
      </c>
      <c r="AD23" s="52">
        <v>0</v>
      </c>
      <c r="AE23" s="52">
        <v>0</v>
      </c>
      <c r="AF23" s="52">
        <v>0</v>
      </c>
      <c r="AG23" s="52">
        <v>0</v>
      </c>
      <c r="AH23" s="53">
        <f t="shared" si="4"/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0</v>
      </c>
      <c r="AN23" s="52">
        <v>0</v>
      </c>
      <c r="AO23" s="52">
        <v>0</v>
      </c>
      <c r="AP23" s="52">
        <v>0</v>
      </c>
      <c r="AQ23" s="52">
        <v>0</v>
      </c>
      <c r="AR23" s="53">
        <f t="shared" si="5"/>
        <v>0</v>
      </c>
      <c r="AS23" s="53">
        <f t="shared" si="6"/>
        <v>0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3">
        <f t="shared" si="7"/>
        <v>0</v>
      </c>
      <c r="BA23" s="52">
        <v>0</v>
      </c>
      <c r="BB23" s="52">
        <v>0</v>
      </c>
      <c r="BC23" s="52">
        <v>0</v>
      </c>
      <c r="BD23" s="52">
        <v>0</v>
      </c>
      <c r="BE23" s="52">
        <v>0</v>
      </c>
      <c r="BF23" s="52">
        <v>0</v>
      </c>
      <c r="BG23" s="52">
        <v>0</v>
      </c>
      <c r="BH23" s="52">
        <v>0</v>
      </c>
      <c r="BI23" s="52">
        <v>0</v>
      </c>
      <c r="BJ23" s="53">
        <f t="shared" si="8"/>
        <v>0</v>
      </c>
      <c r="BK23" s="53">
        <f t="shared" si="9"/>
        <v>0</v>
      </c>
      <c r="BL23" s="53">
        <f>$BO$5+SUMPRODUCT($D$6:D23,$BK$6:BK23)</f>
        <v>0</v>
      </c>
      <c r="BM23" s="54">
        <f t="shared" si="10"/>
        <v>0</v>
      </c>
      <c r="BN23" s="83">
        <f t="shared" si="14"/>
        <v>0</v>
      </c>
      <c r="BO23" s="83">
        <f t="shared" si="11"/>
        <v>0</v>
      </c>
      <c r="BP23" s="56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>
      <c r="A24" s="57">
        <f t="shared" si="12"/>
        <v>19</v>
      </c>
      <c r="B24" s="79">
        <f t="shared" si="13"/>
        <v>2038</v>
      </c>
      <c r="C24" s="52">
        <v>0</v>
      </c>
      <c r="D24" s="53">
        <f t="shared" si="15"/>
        <v>1</v>
      </c>
      <c r="E24" s="52">
        <v>0</v>
      </c>
      <c r="F24" s="53">
        <f t="shared" si="0"/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3">
        <f t="shared" si="1"/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3">
        <f t="shared" si="2"/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  <c r="AB24" s="52">
        <v>0</v>
      </c>
      <c r="AC24" s="53">
        <f t="shared" si="3"/>
        <v>0</v>
      </c>
      <c r="AD24" s="52">
        <v>0</v>
      </c>
      <c r="AE24" s="52">
        <v>0</v>
      </c>
      <c r="AF24" s="52">
        <v>0</v>
      </c>
      <c r="AG24" s="52">
        <v>0</v>
      </c>
      <c r="AH24" s="53">
        <f t="shared" si="4"/>
        <v>0</v>
      </c>
      <c r="AI24" s="52">
        <v>0</v>
      </c>
      <c r="AJ24" s="52">
        <v>0</v>
      </c>
      <c r="AK24" s="52">
        <v>0</v>
      </c>
      <c r="AL24" s="52">
        <v>0</v>
      </c>
      <c r="AM24" s="52">
        <v>0</v>
      </c>
      <c r="AN24" s="52">
        <v>0</v>
      </c>
      <c r="AO24" s="52">
        <v>0</v>
      </c>
      <c r="AP24" s="52">
        <v>0</v>
      </c>
      <c r="AQ24" s="52">
        <v>0</v>
      </c>
      <c r="AR24" s="53">
        <f t="shared" si="5"/>
        <v>0</v>
      </c>
      <c r="AS24" s="53">
        <f t="shared" si="6"/>
        <v>0</v>
      </c>
      <c r="AT24" s="52">
        <v>0</v>
      </c>
      <c r="AU24" s="52">
        <v>0</v>
      </c>
      <c r="AV24" s="52">
        <v>0</v>
      </c>
      <c r="AW24" s="52">
        <v>0</v>
      </c>
      <c r="AX24" s="52">
        <v>0</v>
      </c>
      <c r="AY24" s="52">
        <v>0</v>
      </c>
      <c r="AZ24" s="53">
        <f t="shared" si="7"/>
        <v>0</v>
      </c>
      <c r="BA24" s="52">
        <v>0</v>
      </c>
      <c r="BB24" s="52">
        <v>0</v>
      </c>
      <c r="BC24" s="52">
        <v>0</v>
      </c>
      <c r="BD24" s="52">
        <v>0</v>
      </c>
      <c r="BE24" s="52">
        <v>0</v>
      </c>
      <c r="BF24" s="52">
        <v>0</v>
      </c>
      <c r="BG24" s="52">
        <v>0</v>
      </c>
      <c r="BH24" s="52">
        <v>0</v>
      </c>
      <c r="BI24" s="52">
        <v>0</v>
      </c>
      <c r="BJ24" s="53">
        <f t="shared" si="8"/>
        <v>0</v>
      </c>
      <c r="BK24" s="53">
        <f t="shared" si="9"/>
        <v>0</v>
      </c>
      <c r="BL24" s="53">
        <f>$BO$5+SUMPRODUCT($D$6:D24,$BK$6:BK24)</f>
        <v>0</v>
      </c>
      <c r="BM24" s="54">
        <f t="shared" si="10"/>
        <v>0</v>
      </c>
      <c r="BN24" s="83">
        <f t="shared" si="14"/>
        <v>0</v>
      </c>
      <c r="BO24" s="83">
        <f t="shared" si="11"/>
        <v>0</v>
      </c>
      <c r="BP24" s="56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>
      <c r="A25" s="57">
        <f t="shared" si="12"/>
        <v>20</v>
      </c>
      <c r="B25" s="79">
        <f t="shared" si="13"/>
        <v>2039</v>
      </c>
      <c r="C25" s="52">
        <v>0</v>
      </c>
      <c r="D25" s="53">
        <f t="shared" si="15"/>
        <v>1</v>
      </c>
      <c r="E25" s="52">
        <v>0</v>
      </c>
      <c r="F25" s="53">
        <f t="shared" si="0"/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3">
        <f t="shared" si="1"/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3">
        <f t="shared" si="2"/>
        <v>0</v>
      </c>
      <c r="V25" s="52">
        <v>0</v>
      </c>
      <c r="W25" s="52">
        <v>0</v>
      </c>
      <c r="X25" s="52">
        <v>0</v>
      </c>
      <c r="Y25" s="52">
        <v>0</v>
      </c>
      <c r="Z25" s="52">
        <v>0</v>
      </c>
      <c r="AA25" s="52">
        <v>0</v>
      </c>
      <c r="AB25" s="52">
        <v>0</v>
      </c>
      <c r="AC25" s="53">
        <f t="shared" si="3"/>
        <v>0</v>
      </c>
      <c r="AD25" s="52">
        <v>0</v>
      </c>
      <c r="AE25" s="52">
        <v>0</v>
      </c>
      <c r="AF25" s="52">
        <v>0</v>
      </c>
      <c r="AG25" s="52">
        <v>0</v>
      </c>
      <c r="AH25" s="53">
        <f t="shared" si="4"/>
        <v>0</v>
      </c>
      <c r="AI25" s="52">
        <v>0</v>
      </c>
      <c r="AJ25" s="52">
        <v>0</v>
      </c>
      <c r="AK25" s="52">
        <v>0</v>
      </c>
      <c r="AL25" s="52">
        <v>0</v>
      </c>
      <c r="AM25" s="52">
        <v>0</v>
      </c>
      <c r="AN25" s="52">
        <v>0</v>
      </c>
      <c r="AO25" s="52">
        <v>0</v>
      </c>
      <c r="AP25" s="52">
        <v>0</v>
      </c>
      <c r="AQ25" s="52">
        <v>0</v>
      </c>
      <c r="AR25" s="53">
        <f t="shared" si="5"/>
        <v>0</v>
      </c>
      <c r="AS25" s="53">
        <f t="shared" si="6"/>
        <v>0</v>
      </c>
      <c r="AT25" s="52">
        <v>0</v>
      </c>
      <c r="AU25" s="52">
        <v>0</v>
      </c>
      <c r="AV25" s="52">
        <v>0</v>
      </c>
      <c r="AW25" s="52">
        <v>0</v>
      </c>
      <c r="AX25" s="52">
        <v>0</v>
      </c>
      <c r="AY25" s="52">
        <v>0</v>
      </c>
      <c r="AZ25" s="53">
        <f t="shared" si="7"/>
        <v>0</v>
      </c>
      <c r="BA25" s="52">
        <v>0</v>
      </c>
      <c r="BB25" s="52">
        <v>0</v>
      </c>
      <c r="BC25" s="52">
        <v>0</v>
      </c>
      <c r="BD25" s="52">
        <v>0</v>
      </c>
      <c r="BE25" s="52">
        <v>0</v>
      </c>
      <c r="BF25" s="52">
        <v>0</v>
      </c>
      <c r="BG25" s="52">
        <v>0</v>
      </c>
      <c r="BH25" s="52">
        <v>0</v>
      </c>
      <c r="BI25" s="52">
        <v>0</v>
      </c>
      <c r="BJ25" s="53">
        <f t="shared" si="8"/>
        <v>0</v>
      </c>
      <c r="BK25" s="53">
        <f t="shared" si="9"/>
        <v>0</v>
      </c>
      <c r="BL25" s="53">
        <f>$BO$5+SUMPRODUCT($D$6:D25,$BK$6:BK25)</f>
        <v>0</v>
      </c>
      <c r="BM25" s="54">
        <f t="shared" si="10"/>
        <v>0</v>
      </c>
      <c r="BN25" s="83">
        <f t="shared" si="14"/>
        <v>0</v>
      </c>
      <c r="BO25" s="83">
        <f t="shared" si="11"/>
        <v>0</v>
      </c>
      <c r="BP25" s="56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>
      <c r="A26" s="57">
        <f t="shared" si="12"/>
        <v>21</v>
      </c>
      <c r="B26" s="79">
        <f t="shared" si="13"/>
        <v>2040</v>
      </c>
      <c r="C26" s="52">
        <v>0</v>
      </c>
      <c r="D26" s="53">
        <f t="shared" si="15"/>
        <v>1</v>
      </c>
      <c r="E26" s="52">
        <v>0</v>
      </c>
      <c r="F26" s="53">
        <f t="shared" si="0"/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3">
        <f t="shared" si="1"/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3">
        <f t="shared" si="2"/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3">
        <f t="shared" si="3"/>
        <v>0</v>
      </c>
      <c r="AD26" s="52">
        <v>0</v>
      </c>
      <c r="AE26" s="52">
        <v>0</v>
      </c>
      <c r="AF26" s="52">
        <v>0</v>
      </c>
      <c r="AG26" s="52">
        <v>0</v>
      </c>
      <c r="AH26" s="53">
        <f t="shared" si="4"/>
        <v>0</v>
      </c>
      <c r="AI26" s="52">
        <v>0</v>
      </c>
      <c r="AJ26" s="52">
        <v>0</v>
      </c>
      <c r="AK26" s="52">
        <v>0</v>
      </c>
      <c r="AL26" s="52">
        <v>0</v>
      </c>
      <c r="AM26" s="52">
        <v>0</v>
      </c>
      <c r="AN26" s="52">
        <v>0</v>
      </c>
      <c r="AO26" s="52">
        <v>0</v>
      </c>
      <c r="AP26" s="52">
        <v>0</v>
      </c>
      <c r="AQ26" s="52">
        <v>0</v>
      </c>
      <c r="AR26" s="53">
        <f t="shared" si="5"/>
        <v>0</v>
      </c>
      <c r="AS26" s="53">
        <f t="shared" si="6"/>
        <v>0</v>
      </c>
      <c r="AT26" s="52">
        <v>0</v>
      </c>
      <c r="AU26" s="52">
        <v>0</v>
      </c>
      <c r="AV26" s="52">
        <v>0</v>
      </c>
      <c r="AW26" s="52">
        <v>0</v>
      </c>
      <c r="AX26" s="52">
        <v>0</v>
      </c>
      <c r="AY26" s="52">
        <v>0</v>
      </c>
      <c r="AZ26" s="53">
        <f t="shared" si="7"/>
        <v>0</v>
      </c>
      <c r="BA26" s="52"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>
        <v>0</v>
      </c>
      <c r="BH26" s="52">
        <v>0</v>
      </c>
      <c r="BI26" s="52">
        <v>0</v>
      </c>
      <c r="BJ26" s="53">
        <f t="shared" si="8"/>
        <v>0</v>
      </c>
      <c r="BK26" s="53">
        <f t="shared" si="9"/>
        <v>0</v>
      </c>
      <c r="BL26" s="53">
        <f>$BO$5+SUMPRODUCT($D$6:D26,$BK$6:BK26)</f>
        <v>0</v>
      </c>
      <c r="BM26" s="54">
        <f t="shared" si="10"/>
        <v>0</v>
      </c>
      <c r="BN26" s="83">
        <f t="shared" si="14"/>
        <v>0</v>
      </c>
      <c r="BO26" s="83">
        <f>IF(BO25+BK26+BN26&gt;0,ROUND(BO25+BK26+BN26,5),0)</f>
        <v>0</v>
      </c>
      <c r="BP26" s="5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>
      <c r="A27" s="57">
        <f t="shared" si="12"/>
        <v>22</v>
      </c>
      <c r="B27" s="79">
        <f t="shared" si="13"/>
        <v>2041</v>
      </c>
      <c r="C27" s="52">
        <v>0</v>
      </c>
      <c r="D27" s="53">
        <f t="shared" si="15"/>
        <v>1</v>
      </c>
      <c r="E27" s="52">
        <v>0</v>
      </c>
      <c r="F27" s="53">
        <f t="shared" si="0"/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3">
        <f t="shared" si="1"/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3">
        <f t="shared" si="2"/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0</v>
      </c>
      <c r="AB27" s="52">
        <v>0</v>
      </c>
      <c r="AC27" s="53">
        <f t="shared" si="3"/>
        <v>0</v>
      </c>
      <c r="AD27" s="52">
        <v>0</v>
      </c>
      <c r="AE27" s="52">
        <v>0</v>
      </c>
      <c r="AF27" s="52">
        <v>0</v>
      </c>
      <c r="AG27" s="52">
        <v>0</v>
      </c>
      <c r="AH27" s="53">
        <f t="shared" si="4"/>
        <v>0</v>
      </c>
      <c r="AI27" s="52">
        <v>0</v>
      </c>
      <c r="AJ27" s="52">
        <v>0</v>
      </c>
      <c r="AK27" s="52">
        <v>0</v>
      </c>
      <c r="AL27" s="52">
        <v>0</v>
      </c>
      <c r="AM27" s="52">
        <v>0</v>
      </c>
      <c r="AN27" s="52">
        <v>0</v>
      </c>
      <c r="AO27" s="52">
        <v>0</v>
      </c>
      <c r="AP27" s="52">
        <v>0</v>
      </c>
      <c r="AQ27" s="52">
        <v>0</v>
      </c>
      <c r="AR27" s="53">
        <f t="shared" si="5"/>
        <v>0</v>
      </c>
      <c r="AS27" s="53">
        <f t="shared" si="6"/>
        <v>0</v>
      </c>
      <c r="AT27" s="52">
        <v>0</v>
      </c>
      <c r="AU27" s="52">
        <v>0</v>
      </c>
      <c r="AV27" s="52">
        <v>0</v>
      </c>
      <c r="AW27" s="52">
        <v>0</v>
      </c>
      <c r="AX27" s="52">
        <v>0</v>
      </c>
      <c r="AY27" s="52">
        <v>0</v>
      </c>
      <c r="AZ27" s="53">
        <f t="shared" si="7"/>
        <v>0</v>
      </c>
      <c r="BA27" s="52">
        <v>0</v>
      </c>
      <c r="BB27" s="52">
        <v>0</v>
      </c>
      <c r="BC27" s="52">
        <v>0</v>
      </c>
      <c r="BD27" s="52">
        <v>0</v>
      </c>
      <c r="BE27" s="52">
        <v>0</v>
      </c>
      <c r="BF27" s="52">
        <v>0</v>
      </c>
      <c r="BG27" s="52">
        <v>0</v>
      </c>
      <c r="BH27" s="52">
        <v>0</v>
      </c>
      <c r="BI27" s="52">
        <v>0</v>
      </c>
      <c r="BJ27" s="53">
        <f t="shared" si="8"/>
        <v>0</v>
      </c>
      <c r="BK27" s="53">
        <f t="shared" si="9"/>
        <v>0</v>
      </c>
      <c r="BL27" s="53">
        <f>$BO$5+SUMPRODUCT($D$6:D27,$BK$6:BK27)</f>
        <v>0</v>
      </c>
      <c r="BM27" s="54">
        <f t="shared" si="10"/>
        <v>0</v>
      </c>
      <c r="BN27" s="83">
        <f t="shared" si="14"/>
        <v>0</v>
      </c>
      <c r="BO27" s="55">
        <f t="shared" si="11"/>
        <v>0</v>
      </c>
      <c r="BP27" s="56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>
      <c r="A28" s="57">
        <f t="shared" si="12"/>
        <v>23</v>
      </c>
      <c r="B28" s="79">
        <f t="shared" si="13"/>
        <v>2042</v>
      </c>
      <c r="C28" s="52">
        <v>0</v>
      </c>
      <c r="D28" s="53">
        <f t="shared" si="15"/>
        <v>1</v>
      </c>
      <c r="E28" s="52">
        <v>0</v>
      </c>
      <c r="F28" s="53">
        <f t="shared" si="0"/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3">
        <f t="shared" si="1"/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3">
        <f t="shared" si="2"/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3">
        <f t="shared" si="3"/>
        <v>0</v>
      </c>
      <c r="AD28" s="52">
        <v>0</v>
      </c>
      <c r="AE28" s="52">
        <v>0</v>
      </c>
      <c r="AF28" s="52">
        <v>0</v>
      </c>
      <c r="AG28" s="52">
        <v>0</v>
      </c>
      <c r="AH28" s="53">
        <f t="shared" si="4"/>
        <v>0</v>
      </c>
      <c r="AI28" s="52">
        <v>0</v>
      </c>
      <c r="AJ28" s="52">
        <v>0</v>
      </c>
      <c r="AK28" s="52">
        <v>0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3">
        <f t="shared" si="5"/>
        <v>0</v>
      </c>
      <c r="AS28" s="53">
        <f t="shared" si="6"/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0</v>
      </c>
      <c r="AY28" s="52">
        <v>0</v>
      </c>
      <c r="AZ28" s="53">
        <f t="shared" si="7"/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2">
        <v>0</v>
      </c>
      <c r="BI28" s="52">
        <v>0</v>
      </c>
      <c r="BJ28" s="53">
        <f t="shared" si="8"/>
        <v>0</v>
      </c>
      <c r="BK28" s="53">
        <f t="shared" si="9"/>
        <v>0</v>
      </c>
      <c r="BL28" s="53">
        <f>$BO$5+SUMPRODUCT($D$6:D28,$BK$6:BK28)</f>
        <v>0</v>
      </c>
      <c r="BM28" s="54">
        <f t="shared" si="10"/>
        <v>0</v>
      </c>
      <c r="BN28" s="83">
        <f t="shared" si="14"/>
        <v>0</v>
      </c>
      <c r="BO28" s="55">
        <f t="shared" si="11"/>
        <v>0</v>
      </c>
      <c r="BP28" s="56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>
      <c r="A29" s="57">
        <f t="shared" si="12"/>
        <v>24</v>
      </c>
      <c r="B29" s="79">
        <f t="shared" si="13"/>
        <v>2043</v>
      </c>
      <c r="C29" s="52">
        <v>0</v>
      </c>
      <c r="D29" s="53">
        <f t="shared" si="15"/>
        <v>1</v>
      </c>
      <c r="E29" s="52">
        <v>0</v>
      </c>
      <c r="F29" s="53">
        <f t="shared" si="0"/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3">
        <f t="shared" si="1"/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3">
        <f t="shared" si="2"/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3">
        <f t="shared" si="3"/>
        <v>0</v>
      </c>
      <c r="AD29" s="52">
        <v>0</v>
      </c>
      <c r="AE29" s="52">
        <v>0</v>
      </c>
      <c r="AF29" s="52">
        <v>0</v>
      </c>
      <c r="AG29" s="52">
        <v>0</v>
      </c>
      <c r="AH29" s="53">
        <f t="shared" si="4"/>
        <v>0</v>
      </c>
      <c r="AI29" s="52">
        <v>0</v>
      </c>
      <c r="AJ29" s="52">
        <v>0</v>
      </c>
      <c r="AK29" s="52">
        <v>0</v>
      </c>
      <c r="AL29" s="52">
        <v>0</v>
      </c>
      <c r="AM29" s="52">
        <v>0</v>
      </c>
      <c r="AN29" s="52">
        <v>0</v>
      </c>
      <c r="AO29" s="52">
        <v>0</v>
      </c>
      <c r="AP29" s="52">
        <v>0</v>
      </c>
      <c r="AQ29" s="52">
        <v>0</v>
      </c>
      <c r="AR29" s="53">
        <f t="shared" si="5"/>
        <v>0</v>
      </c>
      <c r="AS29" s="53">
        <f t="shared" si="6"/>
        <v>0</v>
      </c>
      <c r="AT29" s="52">
        <v>0</v>
      </c>
      <c r="AU29" s="52">
        <v>0</v>
      </c>
      <c r="AV29" s="52">
        <v>0</v>
      </c>
      <c r="AW29" s="52">
        <v>0</v>
      </c>
      <c r="AX29" s="52">
        <v>0</v>
      </c>
      <c r="AY29" s="52">
        <v>0</v>
      </c>
      <c r="AZ29" s="53">
        <f t="shared" si="7"/>
        <v>0</v>
      </c>
      <c r="BA29" s="52">
        <v>0</v>
      </c>
      <c r="BB29" s="52">
        <v>0</v>
      </c>
      <c r="BC29" s="52">
        <v>0</v>
      </c>
      <c r="BD29" s="52">
        <v>0</v>
      </c>
      <c r="BE29" s="52">
        <v>0</v>
      </c>
      <c r="BF29" s="52">
        <v>0</v>
      </c>
      <c r="BG29" s="52">
        <v>0</v>
      </c>
      <c r="BH29" s="52">
        <v>0</v>
      </c>
      <c r="BI29" s="52">
        <v>0</v>
      </c>
      <c r="BJ29" s="53">
        <f t="shared" si="8"/>
        <v>0</v>
      </c>
      <c r="BK29" s="53">
        <f t="shared" si="9"/>
        <v>0</v>
      </c>
      <c r="BL29" s="53">
        <f>$BO$5+SUMPRODUCT($D$6:D29,$BK$6:BK29)</f>
        <v>0</v>
      </c>
      <c r="BM29" s="54">
        <f t="shared" si="10"/>
        <v>0</v>
      </c>
      <c r="BN29" s="83">
        <f t="shared" si="14"/>
        <v>0</v>
      </c>
      <c r="BO29" s="55">
        <f t="shared" si="11"/>
        <v>0</v>
      </c>
      <c r="BP29" s="56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>
      <c r="A30" s="57">
        <f t="shared" si="12"/>
        <v>25</v>
      </c>
      <c r="B30" s="79">
        <f t="shared" si="13"/>
        <v>2044</v>
      </c>
      <c r="C30" s="52">
        <v>0</v>
      </c>
      <c r="D30" s="53">
        <f t="shared" si="15"/>
        <v>1</v>
      </c>
      <c r="E30" s="52">
        <v>0</v>
      </c>
      <c r="F30" s="53">
        <f t="shared" si="0"/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3">
        <f t="shared" si="1"/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3">
        <f t="shared" si="2"/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3">
        <f t="shared" si="3"/>
        <v>0</v>
      </c>
      <c r="AD30" s="52">
        <v>0</v>
      </c>
      <c r="AE30" s="52">
        <v>0</v>
      </c>
      <c r="AF30" s="52">
        <v>0</v>
      </c>
      <c r="AG30" s="52">
        <v>0</v>
      </c>
      <c r="AH30" s="53">
        <f t="shared" si="4"/>
        <v>0</v>
      </c>
      <c r="AI30" s="52">
        <v>0</v>
      </c>
      <c r="AJ30" s="52">
        <v>0</v>
      </c>
      <c r="AK30" s="52">
        <v>0</v>
      </c>
      <c r="AL30" s="52">
        <v>0</v>
      </c>
      <c r="AM30" s="52">
        <v>0</v>
      </c>
      <c r="AN30" s="52">
        <v>0</v>
      </c>
      <c r="AO30" s="52">
        <v>0</v>
      </c>
      <c r="AP30" s="52">
        <v>0</v>
      </c>
      <c r="AQ30" s="52">
        <v>0</v>
      </c>
      <c r="AR30" s="53">
        <f t="shared" si="5"/>
        <v>0</v>
      </c>
      <c r="AS30" s="53">
        <f t="shared" si="6"/>
        <v>0</v>
      </c>
      <c r="AT30" s="52">
        <v>0</v>
      </c>
      <c r="AU30" s="52">
        <v>0</v>
      </c>
      <c r="AV30" s="52">
        <v>0</v>
      </c>
      <c r="AW30" s="52">
        <v>0</v>
      </c>
      <c r="AX30" s="52">
        <v>0</v>
      </c>
      <c r="AY30" s="52">
        <v>0</v>
      </c>
      <c r="AZ30" s="53">
        <f t="shared" si="7"/>
        <v>0</v>
      </c>
      <c r="BA30" s="52">
        <v>0</v>
      </c>
      <c r="BB30" s="52">
        <v>0</v>
      </c>
      <c r="BC30" s="52">
        <v>0</v>
      </c>
      <c r="BD30" s="52">
        <v>0</v>
      </c>
      <c r="BE30" s="52">
        <v>0</v>
      </c>
      <c r="BF30" s="52">
        <v>0</v>
      </c>
      <c r="BG30" s="52">
        <v>0</v>
      </c>
      <c r="BH30" s="52">
        <v>0</v>
      </c>
      <c r="BI30" s="52">
        <v>0</v>
      </c>
      <c r="BJ30" s="53">
        <f t="shared" si="8"/>
        <v>0</v>
      </c>
      <c r="BK30" s="53">
        <f t="shared" si="9"/>
        <v>0</v>
      </c>
      <c r="BL30" s="53">
        <f>$BO$5+SUMPRODUCT($D$6:D30,$BK$6:BK30)</f>
        <v>0</v>
      </c>
      <c r="BM30" s="54">
        <f t="shared" si="10"/>
        <v>0</v>
      </c>
      <c r="BN30" s="83">
        <f t="shared" si="14"/>
        <v>0</v>
      </c>
      <c r="BO30" s="55">
        <f t="shared" si="11"/>
        <v>0</v>
      </c>
      <c r="BP30" s="56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>
      <c r="A31" s="57">
        <f t="shared" si="12"/>
        <v>26</v>
      </c>
      <c r="B31" s="79">
        <f t="shared" si="13"/>
        <v>2045</v>
      </c>
      <c r="C31" s="52">
        <v>0</v>
      </c>
      <c r="D31" s="53">
        <f t="shared" si="15"/>
        <v>1</v>
      </c>
      <c r="E31" s="52">
        <v>0</v>
      </c>
      <c r="F31" s="53">
        <f t="shared" si="0"/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3">
        <f t="shared" si="1"/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3">
        <f t="shared" si="2"/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3">
        <f t="shared" si="3"/>
        <v>0</v>
      </c>
      <c r="AD31" s="52">
        <v>0</v>
      </c>
      <c r="AE31" s="52">
        <v>0</v>
      </c>
      <c r="AF31" s="52">
        <v>0</v>
      </c>
      <c r="AG31" s="52">
        <v>0</v>
      </c>
      <c r="AH31" s="53">
        <f t="shared" si="4"/>
        <v>0</v>
      </c>
      <c r="AI31" s="52">
        <v>0</v>
      </c>
      <c r="AJ31" s="52">
        <v>0</v>
      </c>
      <c r="AK31" s="52">
        <v>0</v>
      </c>
      <c r="AL31" s="52">
        <v>0</v>
      </c>
      <c r="AM31" s="52">
        <v>0</v>
      </c>
      <c r="AN31" s="52">
        <v>0</v>
      </c>
      <c r="AO31" s="52">
        <v>0</v>
      </c>
      <c r="AP31" s="52">
        <v>0</v>
      </c>
      <c r="AQ31" s="52">
        <v>0</v>
      </c>
      <c r="AR31" s="53">
        <f t="shared" si="5"/>
        <v>0</v>
      </c>
      <c r="AS31" s="53">
        <f t="shared" si="6"/>
        <v>0</v>
      </c>
      <c r="AT31" s="52">
        <v>0</v>
      </c>
      <c r="AU31" s="52">
        <v>0</v>
      </c>
      <c r="AV31" s="52">
        <v>0</v>
      </c>
      <c r="AW31" s="52">
        <v>0</v>
      </c>
      <c r="AX31" s="52">
        <v>0</v>
      </c>
      <c r="AY31" s="52">
        <v>0</v>
      </c>
      <c r="AZ31" s="53">
        <f t="shared" si="7"/>
        <v>0</v>
      </c>
      <c r="BA31" s="52">
        <v>0</v>
      </c>
      <c r="BB31" s="52">
        <v>0</v>
      </c>
      <c r="BC31" s="52">
        <v>0</v>
      </c>
      <c r="BD31" s="52">
        <v>0</v>
      </c>
      <c r="BE31" s="52">
        <v>0</v>
      </c>
      <c r="BF31" s="52">
        <v>0</v>
      </c>
      <c r="BG31" s="52">
        <v>0</v>
      </c>
      <c r="BH31" s="52">
        <v>0</v>
      </c>
      <c r="BI31" s="52">
        <v>0</v>
      </c>
      <c r="BJ31" s="53">
        <f t="shared" si="8"/>
        <v>0</v>
      </c>
      <c r="BK31" s="53">
        <f t="shared" si="9"/>
        <v>0</v>
      </c>
      <c r="BL31" s="53">
        <f>$BO$5+SUMPRODUCT($D$6:D31,$BK$6:BK31)</f>
        <v>0</v>
      </c>
      <c r="BM31" s="54">
        <f t="shared" si="10"/>
        <v>0</v>
      </c>
      <c r="BN31" s="83">
        <f t="shared" si="14"/>
        <v>0</v>
      </c>
      <c r="BO31" s="55">
        <f t="shared" si="11"/>
        <v>0</v>
      </c>
      <c r="BP31" s="56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>
      <c r="A32" s="57">
        <f t="shared" si="12"/>
        <v>27</v>
      </c>
      <c r="B32" s="79">
        <f t="shared" si="13"/>
        <v>2046</v>
      </c>
      <c r="C32" s="52">
        <v>0</v>
      </c>
      <c r="D32" s="53">
        <f t="shared" si="15"/>
        <v>1</v>
      </c>
      <c r="E32" s="52">
        <v>0</v>
      </c>
      <c r="F32" s="53">
        <f t="shared" si="0"/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3">
        <f t="shared" si="1"/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3">
        <f t="shared" si="2"/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3">
        <f t="shared" si="3"/>
        <v>0</v>
      </c>
      <c r="AD32" s="52">
        <v>0</v>
      </c>
      <c r="AE32" s="52">
        <v>0</v>
      </c>
      <c r="AF32" s="52">
        <v>0</v>
      </c>
      <c r="AG32" s="52">
        <v>0</v>
      </c>
      <c r="AH32" s="53">
        <f t="shared" si="4"/>
        <v>0</v>
      </c>
      <c r="AI32" s="52">
        <v>0</v>
      </c>
      <c r="AJ32" s="52">
        <v>0</v>
      </c>
      <c r="AK32" s="52">
        <v>0</v>
      </c>
      <c r="AL32" s="52">
        <v>0</v>
      </c>
      <c r="AM32" s="52">
        <v>0</v>
      </c>
      <c r="AN32" s="52">
        <v>0</v>
      </c>
      <c r="AO32" s="52">
        <v>0</v>
      </c>
      <c r="AP32" s="52">
        <v>0</v>
      </c>
      <c r="AQ32" s="52">
        <v>0</v>
      </c>
      <c r="AR32" s="53">
        <f t="shared" si="5"/>
        <v>0</v>
      </c>
      <c r="AS32" s="53">
        <f t="shared" si="6"/>
        <v>0</v>
      </c>
      <c r="AT32" s="52">
        <v>0</v>
      </c>
      <c r="AU32" s="52">
        <v>0</v>
      </c>
      <c r="AV32" s="52">
        <v>0</v>
      </c>
      <c r="AW32" s="52">
        <v>0</v>
      </c>
      <c r="AX32" s="52">
        <v>0</v>
      </c>
      <c r="AY32" s="52">
        <v>0</v>
      </c>
      <c r="AZ32" s="53">
        <f t="shared" si="7"/>
        <v>0</v>
      </c>
      <c r="BA32" s="52">
        <v>0</v>
      </c>
      <c r="BB32" s="52">
        <v>0</v>
      </c>
      <c r="BC32" s="52">
        <v>0</v>
      </c>
      <c r="BD32" s="52">
        <v>0</v>
      </c>
      <c r="BE32" s="52">
        <v>0</v>
      </c>
      <c r="BF32" s="52">
        <v>0</v>
      </c>
      <c r="BG32" s="52">
        <v>0</v>
      </c>
      <c r="BH32" s="52">
        <v>0</v>
      </c>
      <c r="BI32" s="52">
        <v>0</v>
      </c>
      <c r="BJ32" s="53">
        <f t="shared" si="8"/>
        <v>0</v>
      </c>
      <c r="BK32" s="53">
        <f t="shared" si="9"/>
        <v>0</v>
      </c>
      <c r="BL32" s="53">
        <f>$BO$5+SUMPRODUCT($D$6:D32,$BK$6:BK32)</f>
        <v>0</v>
      </c>
      <c r="BM32" s="54">
        <f t="shared" si="10"/>
        <v>0</v>
      </c>
      <c r="BN32" s="83">
        <f t="shared" si="14"/>
        <v>0</v>
      </c>
      <c r="BO32" s="55">
        <f t="shared" si="11"/>
        <v>0</v>
      </c>
      <c r="BP32" s="56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57">
        <f t="shared" si="12"/>
        <v>28</v>
      </c>
      <c r="B33" s="79">
        <f t="shared" si="13"/>
        <v>2047</v>
      </c>
      <c r="C33" s="52">
        <v>0</v>
      </c>
      <c r="D33" s="53">
        <f t="shared" si="15"/>
        <v>1</v>
      </c>
      <c r="E33" s="52">
        <v>0</v>
      </c>
      <c r="F33" s="53">
        <f t="shared" si="0"/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3">
        <f t="shared" si="1"/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3">
        <f t="shared" si="2"/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3">
        <f t="shared" si="3"/>
        <v>0</v>
      </c>
      <c r="AD33" s="52">
        <v>0</v>
      </c>
      <c r="AE33" s="52">
        <v>0</v>
      </c>
      <c r="AF33" s="52">
        <v>0</v>
      </c>
      <c r="AG33" s="52">
        <v>0</v>
      </c>
      <c r="AH33" s="53">
        <f t="shared" si="4"/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0</v>
      </c>
      <c r="AP33" s="52">
        <v>0</v>
      </c>
      <c r="AQ33" s="52">
        <v>0</v>
      </c>
      <c r="AR33" s="53">
        <f t="shared" si="5"/>
        <v>0</v>
      </c>
      <c r="AS33" s="53">
        <f t="shared" si="6"/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3">
        <f t="shared" si="7"/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  <c r="BF33" s="52">
        <v>0</v>
      </c>
      <c r="BG33" s="52">
        <v>0</v>
      </c>
      <c r="BH33" s="52">
        <v>0</v>
      </c>
      <c r="BI33" s="52">
        <v>0</v>
      </c>
      <c r="BJ33" s="53">
        <f t="shared" si="8"/>
        <v>0</v>
      </c>
      <c r="BK33" s="53">
        <f t="shared" si="9"/>
        <v>0</v>
      </c>
      <c r="BL33" s="53">
        <f>$BO$5+SUMPRODUCT($D$6:D33,$BK$6:BK33)</f>
        <v>0</v>
      </c>
      <c r="BM33" s="54">
        <f t="shared" si="10"/>
        <v>0</v>
      </c>
      <c r="BN33" s="83">
        <f t="shared" si="14"/>
        <v>0</v>
      </c>
      <c r="BO33" s="55">
        <f t="shared" si="11"/>
        <v>0</v>
      </c>
      <c r="BP33" s="56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57">
        <f t="shared" si="12"/>
        <v>29</v>
      </c>
      <c r="B34" s="79">
        <f t="shared" si="13"/>
        <v>2048</v>
      </c>
      <c r="C34" s="52">
        <v>0</v>
      </c>
      <c r="D34" s="53">
        <f t="shared" si="15"/>
        <v>1</v>
      </c>
      <c r="E34" s="52">
        <v>0</v>
      </c>
      <c r="F34" s="53">
        <f t="shared" si="0"/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3">
        <f t="shared" si="1"/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3">
        <f t="shared" si="2"/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3">
        <f t="shared" si="3"/>
        <v>0</v>
      </c>
      <c r="AD34" s="52">
        <v>0</v>
      </c>
      <c r="AE34" s="52">
        <v>0</v>
      </c>
      <c r="AF34" s="52">
        <v>0</v>
      </c>
      <c r="AG34" s="52">
        <v>0</v>
      </c>
      <c r="AH34" s="53">
        <f t="shared" si="4"/>
        <v>0</v>
      </c>
      <c r="AI34" s="52">
        <v>0</v>
      </c>
      <c r="AJ34" s="52">
        <v>0</v>
      </c>
      <c r="AK34" s="52">
        <v>0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3">
        <f t="shared" si="5"/>
        <v>0</v>
      </c>
      <c r="AS34" s="53">
        <f t="shared" si="6"/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3">
        <f t="shared" si="7"/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0</v>
      </c>
      <c r="BG34" s="52">
        <v>0</v>
      </c>
      <c r="BH34" s="52">
        <v>0</v>
      </c>
      <c r="BI34" s="52">
        <v>0</v>
      </c>
      <c r="BJ34" s="53">
        <f t="shared" si="8"/>
        <v>0</v>
      </c>
      <c r="BK34" s="53">
        <f t="shared" si="9"/>
        <v>0</v>
      </c>
      <c r="BL34" s="53">
        <f>$BO$5+SUMPRODUCT($D$6:D34,$BK$6:BK34)</f>
        <v>0</v>
      </c>
      <c r="BM34" s="54">
        <f t="shared" si="10"/>
        <v>0</v>
      </c>
      <c r="BN34" s="83">
        <f t="shared" si="14"/>
        <v>0</v>
      </c>
      <c r="BO34" s="55">
        <f t="shared" si="11"/>
        <v>0</v>
      </c>
      <c r="BP34" s="56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57">
        <f t="shared" si="12"/>
        <v>30</v>
      </c>
      <c r="B35" s="79">
        <f t="shared" si="13"/>
        <v>2049</v>
      </c>
      <c r="C35" s="52">
        <v>0</v>
      </c>
      <c r="D35" s="53">
        <f t="shared" si="15"/>
        <v>1</v>
      </c>
      <c r="E35" s="52">
        <v>0</v>
      </c>
      <c r="F35" s="53">
        <f t="shared" si="0"/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3">
        <f t="shared" si="1"/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3">
        <f t="shared" si="2"/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3">
        <f t="shared" si="3"/>
        <v>0</v>
      </c>
      <c r="AD35" s="52">
        <v>0</v>
      </c>
      <c r="AE35" s="52">
        <v>0</v>
      </c>
      <c r="AF35" s="52">
        <v>0</v>
      </c>
      <c r="AG35" s="52">
        <v>0</v>
      </c>
      <c r="AH35" s="53">
        <f t="shared" si="4"/>
        <v>0</v>
      </c>
      <c r="AI35" s="52">
        <v>0</v>
      </c>
      <c r="AJ35" s="52">
        <v>0</v>
      </c>
      <c r="AK35" s="52">
        <v>0</v>
      </c>
      <c r="AL35" s="52">
        <v>0</v>
      </c>
      <c r="AM35" s="52">
        <v>0</v>
      </c>
      <c r="AN35" s="52">
        <v>0</v>
      </c>
      <c r="AO35" s="52">
        <v>0</v>
      </c>
      <c r="AP35" s="52">
        <v>0</v>
      </c>
      <c r="AQ35" s="52">
        <v>0</v>
      </c>
      <c r="AR35" s="53">
        <f t="shared" si="5"/>
        <v>0</v>
      </c>
      <c r="AS35" s="53">
        <f t="shared" si="6"/>
        <v>0</v>
      </c>
      <c r="AT35" s="52">
        <v>0</v>
      </c>
      <c r="AU35" s="52">
        <v>0</v>
      </c>
      <c r="AV35" s="52">
        <v>0</v>
      </c>
      <c r="AW35" s="52">
        <v>0</v>
      </c>
      <c r="AX35" s="52">
        <v>0</v>
      </c>
      <c r="AY35" s="52">
        <v>0</v>
      </c>
      <c r="AZ35" s="53">
        <f t="shared" si="7"/>
        <v>0</v>
      </c>
      <c r="BA35" s="52">
        <v>0</v>
      </c>
      <c r="BB35" s="52">
        <v>0</v>
      </c>
      <c r="BC35" s="52">
        <v>0</v>
      </c>
      <c r="BD35" s="52">
        <v>0</v>
      </c>
      <c r="BE35" s="52">
        <v>0</v>
      </c>
      <c r="BF35" s="52">
        <v>0</v>
      </c>
      <c r="BG35" s="52">
        <v>0</v>
      </c>
      <c r="BH35" s="52">
        <v>0</v>
      </c>
      <c r="BI35" s="52">
        <v>0</v>
      </c>
      <c r="BJ35" s="53">
        <f t="shared" si="8"/>
        <v>0</v>
      </c>
      <c r="BK35" s="53">
        <f t="shared" si="9"/>
        <v>0</v>
      </c>
      <c r="BL35" s="53">
        <f>$BO$5+SUMPRODUCT($D$6:D35,$BK$6:BK35)</f>
        <v>0</v>
      </c>
      <c r="BM35" s="54">
        <f t="shared" si="10"/>
        <v>0</v>
      </c>
      <c r="BN35" s="83">
        <f t="shared" si="14"/>
        <v>0</v>
      </c>
      <c r="BO35" s="55">
        <f t="shared" si="11"/>
        <v>0</v>
      </c>
      <c r="BP35" s="56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57">
        <f t="shared" si="12"/>
        <v>31</v>
      </c>
      <c r="B36" s="79">
        <f t="shared" si="13"/>
        <v>2050</v>
      </c>
      <c r="C36" s="52">
        <v>0</v>
      </c>
      <c r="D36" s="53">
        <f t="shared" si="15"/>
        <v>1</v>
      </c>
      <c r="E36" s="52">
        <v>0</v>
      </c>
      <c r="F36" s="53">
        <f t="shared" si="0"/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3">
        <f t="shared" si="1"/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3">
        <f t="shared" si="2"/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3">
        <f t="shared" si="3"/>
        <v>0</v>
      </c>
      <c r="AD36" s="52">
        <v>0</v>
      </c>
      <c r="AE36" s="52">
        <v>0</v>
      </c>
      <c r="AF36" s="52">
        <v>0</v>
      </c>
      <c r="AG36" s="52">
        <v>0</v>
      </c>
      <c r="AH36" s="53">
        <f t="shared" si="4"/>
        <v>0</v>
      </c>
      <c r="AI36" s="52">
        <v>0</v>
      </c>
      <c r="AJ36" s="52">
        <v>0</v>
      </c>
      <c r="AK36" s="52">
        <v>0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2">
        <v>0</v>
      </c>
      <c r="AR36" s="53">
        <f t="shared" si="5"/>
        <v>0</v>
      </c>
      <c r="AS36" s="53">
        <f t="shared" si="6"/>
        <v>0</v>
      </c>
      <c r="AT36" s="52">
        <v>0</v>
      </c>
      <c r="AU36" s="52">
        <v>0</v>
      </c>
      <c r="AV36" s="52">
        <v>0</v>
      </c>
      <c r="AW36" s="52">
        <v>0</v>
      </c>
      <c r="AX36" s="52">
        <v>0</v>
      </c>
      <c r="AY36" s="52">
        <v>0</v>
      </c>
      <c r="AZ36" s="53">
        <f t="shared" si="7"/>
        <v>0</v>
      </c>
      <c r="BA36" s="52">
        <v>0</v>
      </c>
      <c r="BB36" s="52">
        <v>0</v>
      </c>
      <c r="BC36" s="52">
        <v>0</v>
      </c>
      <c r="BD36" s="52">
        <v>0</v>
      </c>
      <c r="BE36" s="52">
        <v>0</v>
      </c>
      <c r="BF36" s="52">
        <v>0</v>
      </c>
      <c r="BG36" s="52">
        <v>0</v>
      </c>
      <c r="BH36" s="52">
        <v>0</v>
      </c>
      <c r="BI36" s="52">
        <v>0</v>
      </c>
      <c r="BJ36" s="53">
        <f t="shared" si="8"/>
        <v>0</v>
      </c>
      <c r="BK36" s="53">
        <f t="shared" si="9"/>
        <v>0</v>
      </c>
      <c r="BL36" s="53">
        <f>$BO$5+SUMPRODUCT($D$6:D36,$BK$6:BK36)</f>
        <v>0</v>
      </c>
      <c r="BM36" s="54">
        <f t="shared" si="10"/>
        <v>0</v>
      </c>
      <c r="BN36" s="83">
        <f t="shared" si="14"/>
        <v>0</v>
      </c>
      <c r="BO36" s="55">
        <f t="shared" si="11"/>
        <v>0</v>
      </c>
      <c r="BP36" s="5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57">
        <f t="shared" si="12"/>
        <v>32</v>
      </c>
      <c r="B37" s="79">
        <f t="shared" si="13"/>
        <v>2051</v>
      </c>
      <c r="C37" s="52">
        <v>0</v>
      </c>
      <c r="D37" s="53">
        <f t="shared" si="15"/>
        <v>1</v>
      </c>
      <c r="E37" s="52">
        <v>0</v>
      </c>
      <c r="F37" s="53">
        <f t="shared" si="0"/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3">
        <f t="shared" si="1"/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3">
        <f t="shared" si="2"/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3">
        <f t="shared" si="3"/>
        <v>0</v>
      </c>
      <c r="AD37" s="52">
        <v>0</v>
      </c>
      <c r="AE37" s="52">
        <v>0</v>
      </c>
      <c r="AF37" s="52">
        <v>0</v>
      </c>
      <c r="AG37" s="52">
        <v>0</v>
      </c>
      <c r="AH37" s="53">
        <f t="shared" si="4"/>
        <v>0</v>
      </c>
      <c r="AI37" s="52">
        <v>0</v>
      </c>
      <c r="AJ37" s="52">
        <v>0</v>
      </c>
      <c r="AK37" s="52">
        <v>0</v>
      </c>
      <c r="AL37" s="52">
        <v>0</v>
      </c>
      <c r="AM37" s="52">
        <v>0</v>
      </c>
      <c r="AN37" s="52">
        <v>0</v>
      </c>
      <c r="AO37" s="52">
        <v>0</v>
      </c>
      <c r="AP37" s="52">
        <v>0</v>
      </c>
      <c r="AQ37" s="52">
        <v>0</v>
      </c>
      <c r="AR37" s="53">
        <f t="shared" si="5"/>
        <v>0</v>
      </c>
      <c r="AS37" s="53">
        <f t="shared" si="6"/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0</v>
      </c>
      <c r="AZ37" s="53">
        <f t="shared" si="7"/>
        <v>0</v>
      </c>
      <c r="BA37" s="52">
        <v>0</v>
      </c>
      <c r="BB37" s="52">
        <v>0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3">
        <f t="shared" si="8"/>
        <v>0</v>
      </c>
      <c r="BK37" s="53">
        <f t="shared" si="9"/>
        <v>0</v>
      </c>
      <c r="BL37" s="53">
        <f>$BO$5+SUMPRODUCT($D$6:D37,$BK$6:BK37)</f>
        <v>0</v>
      </c>
      <c r="BM37" s="54">
        <f t="shared" si="10"/>
        <v>0</v>
      </c>
      <c r="BN37" s="83">
        <f t="shared" si="14"/>
        <v>0</v>
      </c>
      <c r="BO37" s="55">
        <f t="shared" si="11"/>
        <v>0</v>
      </c>
      <c r="BP37" s="56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>
      <c r="A38" s="57">
        <f t="shared" si="12"/>
        <v>33</v>
      </c>
      <c r="B38" s="79">
        <f t="shared" si="13"/>
        <v>2052</v>
      </c>
      <c r="C38" s="52">
        <v>0</v>
      </c>
      <c r="D38" s="53">
        <f t="shared" si="15"/>
        <v>1</v>
      </c>
      <c r="E38" s="52">
        <v>0</v>
      </c>
      <c r="F38" s="53">
        <f t="shared" ref="F38:F69" si="16">ROUND(SUM(G38:J38),5)</f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3">
        <f t="shared" ref="M38:M69" si="17">ROUND(SUM(N38:T38),5)</f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3">
        <f t="shared" ref="U38:U69" si="18">ROUND(SUM(V38:AB38),5)</f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3">
        <f t="shared" ref="AC38:AC69" si="19">ROUND(SUM(AD38:AG38),5)</f>
        <v>0</v>
      </c>
      <c r="AD38" s="52">
        <v>0</v>
      </c>
      <c r="AE38" s="52">
        <v>0</v>
      </c>
      <c r="AF38" s="52">
        <v>0</v>
      </c>
      <c r="AG38" s="52">
        <v>0</v>
      </c>
      <c r="AH38" s="53">
        <f t="shared" ref="AH38:AH69" si="20">ROUND(SUM(AI38:AM38),5)</f>
        <v>0</v>
      </c>
      <c r="AI38" s="52">
        <v>0</v>
      </c>
      <c r="AJ38" s="52">
        <v>0</v>
      </c>
      <c r="AK38" s="52">
        <v>0</v>
      </c>
      <c r="AL38" s="52">
        <v>0</v>
      </c>
      <c r="AM38" s="52">
        <v>0</v>
      </c>
      <c r="AN38" s="52">
        <v>0</v>
      </c>
      <c r="AO38" s="52">
        <v>0</v>
      </c>
      <c r="AP38" s="52">
        <v>0</v>
      </c>
      <c r="AQ38" s="52">
        <v>0</v>
      </c>
      <c r="AR38" s="53">
        <f t="shared" ref="AR38:AR69" si="21">ROUND(F38+K38+L38+M38+U38+AC38+AH38+AN38+AO38+AP38+AQ38,5)</f>
        <v>0</v>
      </c>
      <c r="AS38" s="53">
        <f t="shared" ref="AS38:AS69" si="22">ROUND(SUM(AT38:AY38),5)</f>
        <v>0</v>
      </c>
      <c r="AT38" s="52">
        <v>0</v>
      </c>
      <c r="AU38" s="52">
        <v>0</v>
      </c>
      <c r="AV38" s="52">
        <v>0</v>
      </c>
      <c r="AW38" s="52">
        <v>0</v>
      </c>
      <c r="AX38" s="52">
        <v>0</v>
      </c>
      <c r="AY38" s="52">
        <v>0</v>
      </c>
      <c r="AZ38" s="53">
        <f t="shared" ref="AZ38:AZ69" si="23">ROUND(SUM(BA38:BI38),5)</f>
        <v>0</v>
      </c>
      <c r="BA38" s="52">
        <v>0</v>
      </c>
      <c r="BB38" s="52">
        <v>0</v>
      </c>
      <c r="BC38" s="52">
        <v>0</v>
      </c>
      <c r="BD38" s="52">
        <v>0</v>
      </c>
      <c r="BE38" s="52">
        <v>0</v>
      </c>
      <c r="BF38" s="52">
        <v>0</v>
      </c>
      <c r="BG38" s="52">
        <v>0</v>
      </c>
      <c r="BH38" s="52">
        <v>0</v>
      </c>
      <c r="BI38" s="52">
        <v>0</v>
      </c>
      <c r="BJ38" s="53">
        <f t="shared" ref="BJ38:BJ69" si="24">ROUND(AS38+AZ38,5)</f>
        <v>0</v>
      </c>
      <c r="BK38" s="53">
        <f t="shared" ref="BK38:BK69" si="25">ROUND(AR38-BJ38,5)</f>
        <v>0</v>
      </c>
      <c r="BL38" s="53">
        <f>$BO$5+SUMPRODUCT($D$6:D38,$BK$6:BK38)</f>
        <v>0</v>
      </c>
      <c r="BM38" s="54">
        <f t="shared" ref="BM38:BM69" si="26">ROUND(C38,5)</f>
        <v>0</v>
      </c>
      <c r="BN38" s="83">
        <f t="shared" si="14"/>
        <v>0</v>
      </c>
      <c r="BO38" s="55">
        <f t="shared" ref="BO38:BO69" si="27">IF(BO37+BK38+BN38&gt;0,ROUND(BO37+BK38+BN38,5),0)</f>
        <v>0</v>
      </c>
      <c r="BP38" s="56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>
      <c r="A39" s="57">
        <f t="shared" ref="A39:A70" si="28">A38+1</f>
        <v>34</v>
      </c>
      <c r="B39" s="79">
        <f t="shared" ref="B39:B70" si="29">B38+1</f>
        <v>2053</v>
      </c>
      <c r="C39" s="52">
        <v>0</v>
      </c>
      <c r="D39" s="53">
        <f t="shared" si="15"/>
        <v>1</v>
      </c>
      <c r="E39" s="52">
        <v>0</v>
      </c>
      <c r="F39" s="53">
        <f t="shared" si="16"/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3">
        <f t="shared" si="17"/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3">
        <f t="shared" si="18"/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3">
        <f t="shared" si="19"/>
        <v>0</v>
      </c>
      <c r="AD39" s="52">
        <v>0</v>
      </c>
      <c r="AE39" s="52">
        <v>0</v>
      </c>
      <c r="AF39" s="52">
        <v>0</v>
      </c>
      <c r="AG39" s="52">
        <v>0</v>
      </c>
      <c r="AH39" s="53">
        <f t="shared" si="20"/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52">
        <v>0</v>
      </c>
      <c r="AO39" s="52">
        <v>0</v>
      </c>
      <c r="AP39" s="52">
        <v>0</v>
      </c>
      <c r="AQ39" s="52">
        <v>0</v>
      </c>
      <c r="AR39" s="53">
        <f t="shared" si="21"/>
        <v>0</v>
      </c>
      <c r="AS39" s="53">
        <f t="shared" si="22"/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3">
        <f t="shared" si="23"/>
        <v>0</v>
      </c>
      <c r="BA39" s="52">
        <v>0</v>
      </c>
      <c r="BB39" s="52">
        <v>0</v>
      </c>
      <c r="BC39" s="52">
        <v>0</v>
      </c>
      <c r="BD39" s="52">
        <v>0</v>
      </c>
      <c r="BE39" s="52">
        <v>0</v>
      </c>
      <c r="BF39" s="52">
        <v>0</v>
      </c>
      <c r="BG39" s="52">
        <v>0</v>
      </c>
      <c r="BH39" s="52">
        <v>0</v>
      </c>
      <c r="BI39" s="52">
        <v>0</v>
      </c>
      <c r="BJ39" s="53">
        <f t="shared" si="24"/>
        <v>0</v>
      </c>
      <c r="BK39" s="53">
        <f t="shared" si="25"/>
        <v>0</v>
      </c>
      <c r="BL39" s="53">
        <f>$BO$5+SUMPRODUCT($D$6:D39,$BK$6:BK39)</f>
        <v>0</v>
      </c>
      <c r="BM39" s="54">
        <f t="shared" si="26"/>
        <v>0</v>
      </c>
      <c r="BN39" s="83">
        <f t="shared" si="14"/>
        <v>0</v>
      </c>
      <c r="BO39" s="55">
        <f t="shared" si="27"/>
        <v>0</v>
      </c>
      <c r="BP39" s="56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>
      <c r="A40" s="57">
        <f t="shared" si="28"/>
        <v>35</v>
      </c>
      <c r="B40" s="79">
        <f t="shared" si="29"/>
        <v>2054</v>
      </c>
      <c r="C40" s="52">
        <v>0</v>
      </c>
      <c r="D40" s="53">
        <f t="shared" si="15"/>
        <v>1</v>
      </c>
      <c r="E40" s="52">
        <v>0</v>
      </c>
      <c r="F40" s="53">
        <f t="shared" si="16"/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3">
        <f t="shared" si="17"/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3">
        <f t="shared" si="18"/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3">
        <f t="shared" si="19"/>
        <v>0</v>
      </c>
      <c r="AD40" s="52">
        <v>0</v>
      </c>
      <c r="AE40" s="52">
        <v>0</v>
      </c>
      <c r="AF40" s="52">
        <v>0</v>
      </c>
      <c r="AG40" s="52">
        <v>0</v>
      </c>
      <c r="AH40" s="53">
        <f t="shared" si="20"/>
        <v>0</v>
      </c>
      <c r="AI40" s="52">
        <v>0</v>
      </c>
      <c r="AJ40" s="52">
        <v>0</v>
      </c>
      <c r="AK40" s="52">
        <v>0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3">
        <f t="shared" si="21"/>
        <v>0</v>
      </c>
      <c r="AS40" s="53">
        <f t="shared" si="22"/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3">
        <f t="shared" si="23"/>
        <v>0</v>
      </c>
      <c r="BA40" s="52">
        <v>0</v>
      </c>
      <c r="BB40" s="52">
        <v>0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3">
        <f t="shared" si="24"/>
        <v>0</v>
      </c>
      <c r="BK40" s="53">
        <f t="shared" si="25"/>
        <v>0</v>
      </c>
      <c r="BL40" s="53">
        <f>$BO$5+SUMPRODUCT($D$6:D40,$BK$6:BK40)</f>
        <v>0</v>
      </c>
      <c r="BM40" s="54">
        <f t="shared" si="26"/>
        <v>0</v>
      </c>
      <c r="BN40" s="83">
        <f t="shared" si="14"/>
        <v>0</v>
      </c>
      <c r="BO40" s="55">
        <f t="shared" si="27"/>
        <v>0</v>
      </c>
      <c r="BP40" s="56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>
      <c r="A41" s="57">
        <f t="shared" si="28"/>
        <v>36</v>
      </c>
      <c r="B41" s="79">
        <f t="shared" si="29"/>
        <v>2055</v>
      </c>
      <c r="C41" s="52">
        <v>0</v>
      </c>
      <c r="D41" s="53">
        <f t="shared" si="15"/>
        <v>1</v>
      </c>
      <c r="E41" s="52">
        <v>0</v>
      </c>
      <c r="F41" s="53">
        <f t="shared" si="16"/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3">
        <f t="shared" si="17"/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3">
        <f t="shared" si="18"/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3">
        <f t="shared" si="19"/>
        <v>0</v>
      </c>
      <c r="AD41" s="52">
        <v>0</v>
      </c>
      <c r="AE41" s="52">
        <v>0</v>
      </c>
      <c r="AF41" s="52">
        <v>0</v>
      </c>
      <c r="AG41" s="52">
        <v>0</v>
      </c>
      <c r="AH41" s="53">
        <f t="shared" si="20"/>
        <v>0</v>
      </c>
      <c r="AI41" s="52">
        <v>0</v>
      </c>
      <c r="AJ41" s="52">
        <v>0</v>
      </c>
      <c r="AK41" s="52">
        <v>0</v>
      </c>
      <c r="AL41" s="52">
        <v>0</v>
      </c>
      <c r="AM41" s="52">
        <v>0</v>
      </c>
      <c r="AN41" s="52">
        <v>0</v>
      </c>
      <c r="AO41" s="52">
        <v>0</v>
      </c>
      <c r="AP41" s="52">
        <v>0</v>
      </c>
      <c r="AQ41" s="52">
        <v>0</v>
      </c>
      <c r="AR41" s="53">
        <f t="shared" si="21"/>
        <v>0</v>
      </c>
      <c r="AS41" s="53">
        <f t="shared" si="22"/>
        <v>0</v>
      </c>
      <c r="AT41" s="52"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3">
        <f t="shared" si="23"/>
        <v>0</v>
      </c>
      <c r="BA41" s="52">
        <v>0</v>
      </c>
      <c r="BB41" s="52">
        <v>0</v>
      </c>
      <c r="BC41" s="52">
        <v>0</v>
      </c>
      <c r="BD41" s="52">
        <v>0</v>
      </c>
      <c r="BE41" s="52">
        <v>0</v>
      </c>
      <c r="BF41" s="52">
        <v>0</v>
      </c>
      <c r="BG41" s="52">
        <v>0</v>
      </c>
      <c r="BH41" s="52">
        <v>0</v>
      </c>
      <c r="BI41" s="52">
        <v>0</v>
      </c>
      <c r="BJ41" s="53">
        <f t="shared" si="24"/>
        <v>0</v>
      </c>
      <c r="BK41" s="53">
        <f t="shared" si="25"/>
        <v>0</v>
      </c>
      <c r="BL41" s="53">
        <f>$BO$5+SUMPRODUCT($D$6:D41,$BK$6:BK41)</f>
        <v>0</v>
      </c>
      <c r="BM41" s="54">
        <f t="shared" si="26"/>
        <v>0</v>
      </c>
      <c r="BN41" s="83">
        <f t="shared" si="14"/>
        <v>0</v>
      </c>
      <c r="BO41" s="55">
        <f t="shared" si="27"/>
        <v>0</v>
      </c>
      <c r="BP41" s="56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>
      <c r="A42" s="57">
        <f t="shared" si="28"/>
        <v>37</v>
      </c>
      <c r="B42" s="79">
        <f t="shared" si="29"/>
        <v>2056</v>
      </c>
      <c r="C42" s="52">
        <v>0</v>
      </c>
      <c r="D42" s="53">
        <f t="shared" si="15"/>
        <v>1</v>
      </c>
      <c r="E42" s="52">
        <v>0</v>
      </c>
      <c r="F42" s="53">
        <f t="shared" si="16"/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3">
        <f t="shared" si="17"/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3">
        <f t="shared" si="18"/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3">
        <f t="shared" si="19"/>
        <v>0</v>
      </c>
      <c r="AD42" s="52">
        <v>0</v>
      </c>
      <c r="AE42" s="52">
        <v>0</v>
      </c>
      <c r="AF42" s="52">
        <v>0</v>
      </c>
      <c r="AG42" s="52">
        <v>0</v>
      </c>
      <c r="AH42" s="53">
        <f t="shared" si="20"/>
        <v>0</v>
      </c>
      <c r="AI42" s="52">
        <v>0</v>
      </c>
      <c r="AJ42" s="52">
        <v>0</v>
      </c>
      <c r="AK42" s="52">
        <v>0</v>
      </c>
      <c r="AL42" s="52">
        <v>0</v>
      </c>
      <c r="AM42" s="52">
        <v>0</v>
      </c>
      <c r="AN42" s="52">
        <v>0</v>
      </c>
      <c r="AO42" s="52">
        <v>0</v>
      </c>
      <c r="AP42" s="52">
        <v>0</v>
      </c>
      <c r="AQ42" s="52">
        <v>0</v>
      </c>
      <c r="AR42" s="53">
        <f t="shared" si="21"/>
        <v>0</v>
      </c>
      <c r="AS42" s="53">
        <f t="shared" si="22"/>
        <v>0</v>
      </c>
      <c r="AT42" s="52"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0</v>
      </c>
      <c r="AZ42" s="53">
        <f t="shared" si="23"/>
        <v>0</v>
      </c>
      <c r="BA42" s="52">
        <v>0</v>
      </c>
      <c r="BB42" s="52">
        <v>0</v>
      </c>
      <c r="BC42" s="52">
        <v>0</v>
      </c>
      <c r="BD42" s="52">
        <v>0</v>
      </c>
      <c r="BE42" s="52">
        <v>0</v>
      </c>
      <c r="BF42" s="52">
        <v>0</v>
      </c>
      <c r="BG42" s="52">
        <v>0</v>
      </c>
      <c r="BH42" s="52">
        <v>0</v>
      </c>
      <c r="BI42" s="52">
        <v>0</v>
      </c>
      <c r="BJ42" s="53">
        <f t="shared" si="24"/>
        <v>0</v>
      </c>
      <c r="BK42" s="53">
        <f t="shared" si="25"/>
        <v>0</v>
      </c>
      <c r="BL42" s="53">
        <f>$BO$5+SUMPRODUCT($D$6:D42,$BK$6:BK42)</f>
        <v>0</v>
      </c>
      <c r="BM42" s="54">
        <f t="shared" si="26"/>
        <v>0</v>
      </c>
      <c r="BN42" s="83">
        <f t="shared" si="14"/>
        <v>0</v>
      </c>
      <c r="BO42" s="55">
        <f t="shared" si="27"/>
        <v>0</v>
      </c>
      <c r="BP42" s="56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>
      <c r="A43" s="57">
        <f t="shared" si="28"/>
        <v>38</v>
      </c>
      <c r="B43" s="79">
        <f t="shared" si="29"/>
        <v>2057</v>
      </c>
      <c r="C43" s="52">
        <v>0</v>
      </c>
      <c r="D43" s="53">
        <f t="shared" si="15"/>
        <v>1</v>
      </c>
      <c r="E43" s="52">
        <v>0</v>
      </c>
      <c r="F43" s="53">
        <f t="shared" si="16"/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3">
        <f t="shared" si="17"/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3">
        <f t="shared" si="18"/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3">
        <f t="shared" si="19"/>
        <v>0</v>
      </c>
      <c r="AD43" s="52">
        <v>0</v>
      </c>
      <c r="AE43" s="52">
        <v>0</v>
      </c>
      <c r="AF43" s="52">
        <v>0</v>
      </c>
      <c r="AG43" s="52">
        <v>0</v>
      </c>
      <c r="AH43" s="53">
        <f t="shared" si="20"/>
        <v>0</v>
      </c>
      <c r="AI43" s="52">
        <v>0</v>
      </c>
      <c r="AJ43" s="52">
        <v>0</v>
      </c>
      <c r="AK43" s="52">
        <v>0</v>
      </c>
      <c r="AL43" s="52">
        <v>0</v>
      </c>
      <c r="AM43" s="52">
        <v>0</v>
      </c>
      <c r="AN43" s="52">
        <v>0</v>
      </c>
      <c r="AO43" s="52">
        <v>0</v>
      </c>
      <c r="AP43" s="52">
        <v>0</v>
      </c>
      <c r="AQ43" s="52">
        <v>0</v>
      </c>
      <c r="AR43" s="53">
        <f t="shared" si="21"/>
        <v>0</v>
      </c>
      <c r="AS43" s="53">
        <f t="shared" si="22"/>
        <v>0</v>
      </c>
      <c r="AT43" s="52"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3">
        <f t="shared" si="23"/>
        <v>0</v>
      </c>
      <c r="BA43" s="52">
        <v>0</v>
      </c>
      <c r="BB43" s="52">
        <v>0</v>
      </c>
      <c r="BC43" s="52">
        <v>0</v>
      </c>
      <c r="BD43" s="52">
        <v>0</v>
      </c>
      <c r="BE43" s="52">
        <v>0</v>
      </c>
      <c r="BF43" s="52">
        <v>0</v>
      </c>
      <c r="BG43" s="52">
        <v>0</v>
      </c>
      <c r="BH43" s="52">
        <v>0</v>
      </c>
      <c r="BI43" s="52">
        <v>0</v>
      </c>
      <c r="BJ43" s="53">
        <f t="shared" si="24"/>
        <v>0</v>
      </c>
      <c r="BK43" s="53">
        <f t="shared" si="25"/>
        <v>0</v>
      </c>
      <c r="BL43" s="53">
        <f>$BO$5+SUMPRODUCT($D$6:D43,$BK$6:BK43)</f>
        <v>0</v>
      </c>
      <c r="BM43" s="54">
        <f t="shared" si="26"/>
        <v>0</v>
      </c>
      <c r="BN43" s="83">
        <f t="shared" si="14"/>
        <v>0</v>
      </c>
      <c r="BO43" s="55">
        <f t="shared" si="27"/>
        <v>0</v>
      </c>
      <c r="BP43" s="56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>
      <c r="A44" s="57">
        <f t="shared" si="28"/>
        <v>39</v>
      </c>
      <c r="B44" s="79">
        <f t="shared" si="29"/>
        <v>2058</v>
      </c>
      <c r="C44" s="52">
        <v>0</v>
      </c>
      <c r="D44" s="53">
        <f t="shared" si="15"/>
        <v>1</v>
      </c>
      <c r="E44" s="52">
        <v>0</v>
      </c>
      <c r="F44" s="53">
        <f t="shared" si="16"/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3">
        <f t="shared" si="17"/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3">
        <f t="shared" si="18"/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3">
        <f t="shared" si="19"/>
        <v>0</v>
      </c>
      <c r="AD44" s="52">
        <v>0</v>
      </c>
      <c r="AE44" s="52">
        <v>0</v>
      </c>
      <c r="AF44" s="52">
        <v>0</v>
      </c>
      <c r="AG44" s="52">
        <v>0</v>
      </c>
      <c r="AH44" s="53">
        <f t="shared" si="20"/>
        <v>0</v>
      </c>
      <c r="AI44" s="52">
        <v>0</v>
      </c>
      <c r="AJ44" s="52">
        <v>0</v>
      </c>
      <c r="AK44" s="52">
        <v>0</v>
      </c>
      <c r="AL44" s="52">
        <v>0</v>
      </c>
      <c r="AM44" s="52">
        <v>0</v>
      </c>
      <c r="AN44" s="52">
        <v>0</v>
      </c>
      <c r="AO44" s="52">
        <v>0</v>
      </c>
      <c r="AP44" s="52">
        <v>0</v>
      </c>
      <c r="AQ44" s="52">
        <v>0</v>
      </c>
      <c r="AR44" s="53">
        <f t="shared" si="21"/>
        <v>0</v>
      </c>
      <c r="AS44" s="53">
        <f t="shared" si="22"/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3">
        <f t="shared" si="23"/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52">
        <v>0</v>
      </c>
      <c r="BG44" s="52">
        <v>0</v>
      </c>
      <c r="BH44" s="52">
        <v>0</v>
      </c>
      <c r="BI44" s="52">
        <v>0</v>
      </c>
      <c r="BJ44" s="53">
        <f t="shared" si="24"/>
        <v>0</v>
      </c>
      <c r="BK44" s="53">
        <f t="shared" si="25"/>
        <v>0</v>
      </c>
      <c r="BL44" s="53">
        <f>$BO$5+SUMPRODUCT($D$6:D44,$BK$6:BK44)</f>
        <v>0</v>
      </c>
      <c r="BM44" s="54">
        <f t="shared" si="26"/>
        <v>0</v>
      </c>
      <c r="BN44" s="83">
        <f t="shared" si="14"/>
        <v>0</v>
      </c>
      <c r="BO44" s="55">
        <f t="shared" si="27"/>
        <v>0</v>
      </c>
      <c r="BP44" s="56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>
      <c r="A45" s="57">
        <f t="shared" si="28"/>
        <v>40</v>
      </c>
      <c r="B45" s="79">
        <f t="shared" si="29"/>
        <v>2059</v>
      </c>
      <c r="C45" s="52">
        <v>0</v>
      </c>
      <c r="D45" s="53">
        <f t="shared" si="15"/>
        <v>1</v>
      </c>
      <c r="E45" s="52">
        <v>0</v>
      </c>
      <c r="F45" s="53">
        <f t="shared" si="16"/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3">
        <f t="shared" si="17"/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3">
        <f t="shared" si="18"/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3">
        <f t="shared" si="19"/>
        <v>0</v>
      </c>
      <c r="AD45" s="52">
        <v>0</v>
      </c>
      <c r="AE45" s="52">
        <v>0</v>
      </c>
      <c r="AF45" s="52">
        <v>0</v>
      </c>
      <c r="AG45" s="52">
        <v>0</v>
      </c>
      <c r="AH45" s="53">
        <f t="shared" si="20"/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2">
        <v>0</v>
      </c>
      <c r="AP45" s="52">
        <v>0</v>
      </c>
      <c r="AQ45" s="52">
        <v>0</v>
      </c>
      <c r="AR45" s="53">
        <f t="shared" si="21"/>
        <v>0</v>
      </c>
      <c r="AS45" s="53">
        <f t="shared" si="22"/>
        <v>0</v>
      </c>
      <c r="AT45" s="52">
        <v>0</v>
      </c>
      <c r="AU45" s="52">
        <v>0</v>
      </c>
      <c r="AV45" s="52">
        <v>0</v>
      </c>
      <c r="AW45" s="52">
        <v>0</v>
      </c>
      <c r="AX45" s="52">
        <v>0</v>
      </c>
      <c r="AY45" s="52">
        <v>0</v>
      </c>
      <c r="AZ45" s="53">
        <f t="shared" si="23"/>
        <v>0</v>
      </c>
      <c r="BA45" s="52">
        <v>0</v>
      </c>
      <c r="BB45" s="52">
        <v>0</v>
      </c>
      <c r="BC45" s="52">
        <v>0</v>
      </c>
      <c r="BD45" s="52">
        <v>0</v>
      </c>
      <c r="BE45" s="52">
        <v>0</v>
      </c>
      <c r="BF45" s="52">
        <v>0</v>
      </c>
      <c r="BG45" s="52">
        <v>0</v>
      </c>
      <c r="BH45" s="52">
        <v>0</v>
      </c>
      <c r="BI45" s="52">
        <v>0</v>
      </c>
      <c r="BJ45" s="53">
        <f t="shared" si="24"/>
        <v>0</v>
      </c>
      <c r="BK45" s="53">
        <f t="shared" si="25"/>
        <v>0</v>
      </c>
      <c r="BL45" s="53">
        <f>$BO$5+SUMPRODUCT($D$6:D45,$BK$6:BK45)</f>
        <v>0</v>
      </c>
      <c r="BM45" s="54">
        <f t="shared" si="26"/>
        <v>0</v>
      </c>
      <c r="BN45" s="83">
        <f t="shared" si="14"/>
        <v>0</v>
      </c>
      <c r="BO45" s="55">
        <f t="shared" si="27"/>
        <v>0</v>
      </c>
      <c r="BP45" s="56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>
      <c r="A46" s="57">
        <f t="shared" si="28"/>
        <v>41</v>
      </c>
      <c r="B46" s="79">
        <f t="shared" si="29"/>
        <v>2060</v>
      </c>
      <c r="C46" s="52">
        <v>0</v>
      </c>
      <c r="D46" s="53">
        <f t="shared" si="15"/>
        <v>1</v>
      </c>
      <c r="E46" s="52">
        <v>0</v>
      </c>
      <c r="F46" s="53">
        <f t="shared" si="16"/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3">
        <f t="shared" si="17"/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3">
        <f t="shared" si="18"/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3">
        <f t="shared" si="19"/>
        <v>0</v>
      </c>
      <c r="AD46" s="52">
        <v>0</v>
      </c>
      <c r="AE46" s="52">
        <v>0</v>
      </c>
      <c r="AF46" s="52">
        <v>0</v>
      </c>
      <c r="AG46" s="52">
        <v>0</v>
      </c>
      <c r="AH46" s="53">
        <f t="shared" si="20"/>
        <v>0</v>
      </c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52">
        <v>0</v>
      </c>
      <c r="AO46" s="52">
        <v>0</v>
      </c>
      <c r="AP46" s="52">
        <v>0</v>
      </c>
      <c r="AQ46" s="52">
        <v>0</v>
      </c>
      <c r="AR46" s="53">
        <f t="shared" si="21"/>
        <v>0</v>
      </c>
      <c r="AS46" s="53">
        <f t="shared" si="22"/>
        <v>0</v>
      </c>
      <c r="AT46" s="52">
        <v>0</v>
      </c>
      <c r="AU46" s="52">
        <v>0</v>
      </c>
      <c r="AV46" s="52">
        <v>0</v>
      </c>
      <c r="AW46" s="52">
        <v>0</v>
      </c>
      <c r="AX46" s="52">
        <v>0</v>
      </c>
      <c r="AY46" s="52">
        <v>0</v>
      </c>
      <c r="AZ46" s="53">
        <f t="shared" si="23"/>
        <v>0</v>
      </c>
      <c r="BA46" s="52">
        <v>0</v>
      </c>
      <c r="BB46" s="52">
        <v>0</v>
      </c>
      <c r="BC46" s="52">
        <v>0</v>
      </c>
      <c r="BD46" s="52">
        <v>0</v>
      </c>
      <c r="BE46" s="52">
        <v>0</v>
      </c>
      <c r="BF46" s="52">
        <v>0</v>
      </c>
      <c r="BG46" s="52">
        <v>0</v>
      </c>
      <c r="BH46" s="52">
        <v>0</v>
      </c>
      <c r="BI46" s="52">
        <v>0</v>
      </c>
      <c r="BJ46" s="53">
        <f t="shared" si="24"/>
        <v>0</v>
      </c>
      <c r="BK46" s="53">
        <f t="shared" si="25"/>
        <v>0</v>
      </c>
      <c r="BL46" s="53">
        <f>$BO$5+SUMPRODUCT($D$6:D46,$BK$6:BK46)</f>
        <v>0</v>
      </c>
      <c r="BM46" s="54">
        <f t="shared" si="26"/>
        <v>0</v>
      </c>
      <c r="BN46" s="83">
        <f t="shared" si="14"/>
        <v>0</v>
      </c>
      <c r="BO46" s="55">
        <f t="shared" si="27"/>
        <v>0</v>
      </c>
      <c r="BP46" s="5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>
      <c r="A47" s="57">
        <f t="shared" si="28"/>
        <v>42</v>
      </c>
      <c r="B47" s="79">
        <f t="shared" si="29"/>
        <v>2061</v>
      </c>
      <c r="C47" s="52">
        <v>0</v>
      </c>
      <c r="D47" s="53">
        <f t="shared" si="15"/>
        <v>1</v>
      </c>
      <c r="E47" s="52">
        <v>0</v>
      </c>
      <c r="F47" s="53">
        <f t="shared" si="16"/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3">
        <f t="shared" si="17"/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3">
        <f t="shared" si="18"/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3">
        <f t="shared" si="19"/>
        <v>0</v>
      </c>
      <c r="AD47" s="52">
        <v>0</v>
      </c>
      <c r="AE47" s="52">
        <v>0</v>
      </c>
      <c r="AF47" s="52">
        <v>0</v>
      </c>
      <c r="AG47" s="52">
        <v>0</v>
      </c>
      <c r="AH47" s="53">
        <f t="shared" si="20"/>
        <v>0</v>
      </c>
      <c r="AI47" s="52">
        <v>0</v>
      </c>
      <c r="AJ47" s="52">
        <v>0</v>
      </c>
      <c r="AK47" s="52">
        <v>0</v>
      </c>
      <c r="AL47" s="52">
        <v>0</v>
      </c>
      <c r="AM47" s="52">
        <v>0</v>
      </c>
      <c r="AN47" s="52">
        <v>0</v>
      </c>
      <c r="AO47" s="52">
        <v>0</v>
      </c>
      <c r="AP47" s="52">
        <v>0</v>
      </c>
      <c r="AQ47" s="52">
        <v>0</v>
      </c>
      <c r="AR47" s="53">
        <f t="shared" si="21"/>
        <v>0</v>
      </c>
      <c r="AS47" s="53">
        <f t="shared" si="22"/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3">
        <f t="shared" si="23"/>
        <v>0</v>
      </c>
      <c r="BA47" s="52">
        <v>0</v>
      </c>
      <c r="BB47" s="52">
        <v>0</v>
      </c>
      <c r="BC47" s="52">
        <v>0</v>
      </c>
      <c r="BD47" s="52">
        <v>0</v>
      </c>
      <c r="BE47" s="52">
        <v>0</v>
      </c>
      <c r="BF47" s="52">
        <v>0</v>
      </c>
      <c r="BG47" s="52">
        <v>0</v>
      </c>
      <c r="BH47" s="52">
        <v>0</v>
      </c>
      <c r="BI47" s="52">
        <v>0</v>
      </c>
      <c r="BJ47" s="53">
        <f t="shared" si="24"/>
        <v>0</v>
      </c>
      <c r="BK47" s="53">
        <f t="shared" si="25"/>
        <v>0</v>
      </c>
      <c r="BL47" s="53">
        <f>$BO$5+SUMPRODUCT($D$6:D47,$BK$6:BK47)</f>
        <v>0</v>
      </c>
      <c r="BM47" s="54">
        <f t="shared" si="26"/>
        <v>0</v>
      </c>
      <c r="BN47" s="83">
        <f t="shared" si="14"/>
        <v>0</v>
      </c>
      <c r="BO47" s="55">
        <f t="shared" si="27"/>
        <v>0</v>
      </c>
      <c r="BP47" s="56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>
      <c r="A48" s="57">
        <f t="shared" si="28"/>
        <v>43</v>
      </c>
      <c r="B48" s="79">
        <f t="shared" si="29"/>
        <v>2062</v>
      </c>
      <c r="C48" s="52">
        <v>0</v>
      </c>
      <c r="D48" s="53">
        <f t="shared" si="15"/>
        <v>1</v>
      </c>
      <c r="E48" s="52">
        <v>0</v>
      </c>
      <c r="F48" s="53">
        <f t="shared" si="16"/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3">
        <f t="shared" si="17"/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3">
        <f t="shared" si="18"/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3">
        <f t="shared" si="19"/>
        <v>0</v>
      </c>
      <c r="AD48" s="52">
        <v>0</v>
      </c>
      <c r="AE48" s="52">
        <v>0</v>
      </c>
      <c r="AF48" s="52">
        <v>0</v>
      </c>
      <c r="AG48" s="52">
        <v>0</v>
      </c>
      <c r="AH48" s="53">
        <f t="shared" si="20"/>
        <v>0</v>
      </c>
      <c r="AI48" s="52">
        <v>0</v>
      </c>
      <c r="AJ48" s="52">
        <v>0</v>
      </c>
      <c r="AK48" s="52">
        <v>0</v>
      </c>
      <c r="AL48" s="52">
        <v>0</v>
      </c>
      <c r="AM48" s="52">
        <v>0</v>
      </c>
      <c r="AN48" s="52">
        <v>0</v>
      </c>
      <c r="AO48" s="52">
        <v>0</v>
      </c>
      <c r="AP48" s="52">
        <v>0</v>
      </c>
      <c r="AQ48" s="52">
        <v>0</v>
      </c>
      <c r="AR48" s="53">
        <f t="shared" si="21"/>
        <v>0</v>
      </c>
      <c r="AS48" s="53">
        <f t="shared" si="22"/>
        <v>0</v>
      </c>
      <c r="AT48" s="52">
        <v>0</v>
      </c>
      <c r="AU48" s="52">
        <v>0</v>
      </c>
      <c r="AV48" s="52">
        <v>0</v>
      </c>
      <c r="AW48" s="52">
        <v>0</v>
      </c>
      <c r="AX48" s="52">
        <v>0</v>
      </c>
      <c r="AY48" s="52">
        <v>0</v>
      </c>
      <c r="AZ48" s="53">
        <f t="shared" si="23"/>
        <v>0</v>
      </c>
      <c r="BA48" s="52">
        <v>0</v>
      </c>
      <c r="BB48" s="52">
        <v>0</v>
      </c>
      <c r="BC48" s="52">
        <v>0</v>
      </c>
      <c r="BD48" s="52">
        <v>0</v>
      </c>
      <c r="BE48" s="52">
        <v>0</v>
      </c>
      <c r="BF48" s="52">
        <v>0</v>
      </c>
      <c r="BG48" s="52">
        <v>0</v>
      </c>
      <c r="BH48" s="52">
        <v>0</v>
      </c>
      <c r="BI48" s="52">
        <v>0</v>
      </c>
      <c r="BJ48" s="53">
        <f t="shared" si="24"/>
        <v>0</v>
      </c>
      <c r="BK48" s="53">
        <f t="shared" si="25"/>
        <v>0</v>
      </c>
      <c r="BL48" s="53">
        <f>$BO$5+SUMPRODUCT($D$6:D48,$BK$6:BK48)</f>
        <v>0</v>
      </c>
      <c r="BM48" s="54">
        <f t="shared" si="26"/>
        <v>0</v>
      </c>
      <c r="BN48" s="83">
        <f t="shared" si="14"/>
        <v>0</v>
      </c>
      <c r="BO48" s="55">
        <f t="shared" si="27"/>
        <v>0</v>
      </c>
      <c r="BP48" s="56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>
      <c r="A49" s="57">
        <f t="shared" si="28"/>
        <v>44</v>
      </c>
      <c r="B49" s="79">
        <f t="shared" si="29"/>
        <v>2063</v>
      </c>
      <c r="C49" s="52">
        <v>0</v>
      </c>
      <c r="D49" s="53">
        <f t="shared" si="15"/>
        <v>1</v>
      </c>
      <c r="E49" s="52">
        <v>0</v>
      </c>
      <c r="F49" s="53">
        <f t="shared" si="16"/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3">
        <f t="shared" si="17"/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3">
        <f t="shared" si="18"/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3">
        <f t="shared" si="19"/>
        <v>0</v>
      </c>
      <c r="AD49" s="52">
        <v>0</v>
      </c>
      <c r="AE49" s="52">
        <v>0</v>
      </c>
      <c r="AF49" s="52">
        <v>0</v>
      </c>
      <c r="AG49" s="52">
        <v>0</v>
      </c>
      <c r="AH49" s="53">
        <f t="shared" si="20"/>
        <v>0</v>
      </c>
      <c r="AI49" s="52">
        <v>0</v>
      </c>
      <c r="AJ49" s="52">
        <v>0</v>
      </c>
      <c r="AK49" s="52">
        <v>0</v>
      </c>
      <c r="AL49" s="52">
        <v>0</v>
      </c>
      <c r="AM49" s="52">
        <v>0</v>
      </c>
      <c r="AN49" s="52">
        <v>0</v>
      </c>
      <c r="AO49" s="52">
        <v>0</v>
      </c>
      <c r="AP49" s="52">
        <v>0</v>
      </c>
      <c r="AQ49" s="52">
        <v>0</v>
      </c>
      <c r="AR49" s="53">
        <f t="shared" si="21"/>
        <v>0</v>
      </c>
      <c r="AS49" s="53">
        <f t="shared" si="22"/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3">
        <f t="shared" si="23"/>
        <v>0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0</v>
      </c>
      <c r="BG49" s="52">
        <v>0</v>
      </c>
      <c r="BH49" s="52">
        <v>0</v>
      </c>
      <c r="BI49" s="52">
        <v>0</v>
      </c>
      <c r="BJ49" s="53">
        <f t="shared" si="24"/>
        <v>0</v>
      </c>
      <c r="BK49" s="53">
        <f t="shared" si="25"/>
        <v>0</v>
      </c>
      <c r="BL49" s="53">
        <f>$BO$5+SUMPRODUCT($D$6:D49,$BK$6:BK49)</f>
        <v>0</v>
      </c>
      <c r="BM49" s="54">
        <f t="shared" si="26"/>
        <v>0</v>
      </c>
      <c r="BN49" s="83">
        <f t="shared" si="14"/>
        <v>0</v>
      </c>
      <c r="BO49" s="55">
        <f t="shared" si="27"/>
        <v>0</v>
      </c>
      <c r="BP49" s="56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>
      <c r="A50" s="57">
        <f t="shared" si="28"/>
        <v>45</v>
      </c>
      <c r="B50" s="79">
        <f t="shared" si="29"/>
        <v>2064</v>
      </c>
      <c r="C50" s="52">
        <v>0</v>
      </c>
      <c r="D50" s="53">
        <f t="shared" si="15"/>
        <v>1</v>
      </c>
      <c r="E50" s="52">
        <v>0</v>
      </c>
      <c r="F50" s="53">
        <f t="shared" si="16"/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3">
        <f t="shared" si="17"/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3">
        <f t="shared" si="18"/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3">
        <f t="shared" si="19"/>
        <v>0</v>
      </c>
      <c r="AD50" s="52">
        <v>0</v>
      </c>
      <c r="AE50" s="52">
        <v>0</v>
      </c>
      <c r="AF50" s="52">
        <v>0</v>
      </c>
      <c r="AG50" s="52">
        <v>0</v>
      </c>
      <c r="AH50" s="53">
        <f t="shared" si="20"/>
        <v>0</v>
      </c>
      <c r="AI50" s="52">
        <v>0</v>
      </c>
      <c r="AJ50" s="52">
        <v>0</v>
      </c>
      <c r="AK50" s="52">
        <v>0</v>
      </c>
      <c r="AL50" s="52">
        <v>0</v>
      </c>
      <c r="AM50" s="52">
        <v>0</v>
      </c>
      <c r="AN50" s="52">
        <v>0</v>
      </c>
      <c r="AO50" s="52">
        <v>0</v>
      </c>
      <c r="AP50" s="52">
        <v>0</v>
      </c>
      <c r="AQ50" s="52">
        <v>0</v>
      </c>
      <c r="AR50" s="53">
        <f t="shared" si="21"/>
        <v>0</v>
      </c>
      <c r="AS50" s="53">
        <f t="shared" si="22"/>
        <v>0</v>
      </c>
      <c r="AT50" s="52">
        <v>0</v>
      </c>
      <c r="AU50" s="52">
        <v>0</v>
      </c>
      <c r="AV50" s="52">
        <v>0</v>
      </c>
      <c r="AW50" s="52">
        <v>0</v>
      </c>
      <c r="AX50" s="52">
        <v>0</v>
      </c>
      <c r="AY50" s="52">
        <v>0</v>
      </c>
      <c r="AZ50" s="53">
        <f t="shared" si="23"/>
        <v>0</v>
      </c>
      <c r="BA50" s="52">
        <v>0</v>
      </c>
      <c r="BB50" s="52">
        <v>0</v>
      </c>
      <c r="BC50" s="52">
        <v>0</v>
      </c>
      <c r="BD50" s="52">
        <v>0</v>
      </c>
      <c r="BE50" s="52">
        <v>0</v>
      </c>
      <c r="BF50" s="52">
        <v>0</v>
      </c>
      <c r="BG50" s="52">
        <v>0</v>
      </c>
      <c r="BH50" s="52">
        <v>0</v>
      </c>
      <c r="BI50" s="52">
        <v>0</v>
      </c>
      <c r="BJ50" s="53">
        <f t="shared" si="24"/>
        <v>0</v>
      </c>
      <c r="BK50" s="53">
        <f t="shared" si="25"/>
        <v>0</v>
      </c>
      <c r="BL50" s="53">
        <f>$BO$5+SUMPRODUCT($D$6:D50,$BK$6:BK50)</f>
        <v>0</v>
      </c>
      <c r="BM50" s="54">
        <f t="shared" si="26"/>
        <v>0</v>
      </c>
      <c r="BN50" s="83">
        <f t="shared" si="14"/>
        <v>0</v>
      </c>
      <c r="BO50" s="55">
        <f t="shared" si="27"/>
        <v>0</v>
      </c>
      <c r="BP50" s="56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>
      <c r="A51" s="57">
        <f t="shared" si="28"/>
        <v>46</v>
      </c>
      <c r="B51" s="79">
        <f t="shared" si="29"/>
        <v>2065</v>
      </c>
      <c r="C51" s="52">
        <v>0</v>
      </c>
      <c r="D51" s="53">
        <f t="shared" si="15"/>
        <v>1</v>
      </c>
      <c r="E51" s="52">
        <v>0</v>
      </c>
      <c r="F51" s="53">
        <f t="shared" si="16"/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3">
        <f t="shared" si="17"/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3">
        <f t="shared" si="18"/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3">
        <f t="shared" si="19"/>
        <v>0</v>
      </c>
      <c r="AD51" s="52">
        <v>0</v>
      </c>
      <c r="AE51" s="52">
        <v>0</v>
      </c>
      <c r="AF51" s="52">
        <v>0</v>
      </c>
      <c r="AG51" s="52">
        <v>0</v>
      </c>
      <c r="AH51" s="53">
        <f t="shared" si="20"/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2">
        <v>0</v>
      </c>
      <c r="AR51" s="53">
        <f t="shared" si="21"/>
        <v>0</v>
      </c>
      <c r="AS51" s="53">
        <f t="shared" si="22"/>
        <v>0</v>
      </c>
      <c r="AT51" s="52">
        <v>0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3">
        <f t="shared" si="23"/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0</v>
      </c>
      <c r="BG51" s="52">
        <v>0</v>
      </c>
      <c r="BH51" s="52">
        <v>0</v>
      </c>
      <c r="BI51" s="52">
        <v>0</v>
      </c>
      <c r="BJ51" s="53">
        <f t="shared" si="24"/>
        <v>0</v>
      </c>
      <c r="BK51" s="53">
        <f t="shared" si="25"/>
        <v>0</v>
      </c>
      <c r="BL51" s="53">
        <f>$BO$5+SUMPRODUCT($D$6:D51,$BK$6:BK51)</f>
        <v>0</v>
      </c>
      <c r="BM51" s="54">
        <f t="shared" si="26"/>
        <v>0</v>
      </c>
      <c r="BN51" s="83">
        <f t="shared" si="14"/>
        <v>0</v>
      </c>
      <c r="BO51" s="55">
        <f t="shared" si="27"/>
        <v>0</v>
      </c>
      <c r="BP51" s="56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>
      <c r="A52" s="57">
        <f t="shared" si="28"/>
        <v>47</v>
      </c>
      <c r="B52" s="79">
        <f t="shared" si="29"/>
        <v>2066</v>
      </c>
      <c r="C52" s="52">
        <v>0</v>
      </c>
      <c r="D52" s="53">
        <f t="shared" si="15"/>
        <v>1</v>
      </c>
      <c r="E52" s="52">
        <v>0</v>
      </c>
      <c r="F52" s="53">
        <f t="shared" si="16"/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>
        <v>0</v>
      </c>
      <c r="M52" s="53">
        <f t="shared" si="17"/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3">
        <f t="shared" si="18"/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3">
        <f t="shared" si="19"/>
        <v>0</v>
      </c>
      <c r="AD52" s="52">
        <v>0</v>
      </c>
      <c r="AE52" s="52">
        <v>0</v>
      </c>
      <c r="AF52" s="52">
        <v>0</v>
      </c>
      <c r="AG52" s="52">
        <v>0</v>
      </c>
      <c r="AH52" s="53">
        <f t="shared" si="20"/>
        <v>0</v>
      </c>
      <c r="AI52" s="52">
        <v>0</v>
      </c>
      <c r="AJ52" s="52">
        <v>0</v>
      </c>
      <c r="AK52" s="52">
        <v>0</v>
      </c>
      <c r="AL52" s="52">
        <v>0</v>
      </c>
      <c r="AM52" s="52">
        <v>0</v>
      </c>
      <c r="AN52" s="52">
        <v>0</v>
      </c>
      <c r="AO52" s="52">
        <v>0</v>
      </c>
      <c r="AP52" s="52">
        <v>0</v>
      </c>
      <c r="AQ52" s="52">
        <v>0</v>
      </c>
      <c r="AR52" s="53">
        <f t="shared" si="21"/>
        <v>0</v>
      </c>
      <c r="AS52" s="53">
        <f t="shared" si="22"/>
        <v>0</v>
      </c>
      <c r="AT52" s="52">
        <v>0</v>
      </c>
      <c r="AU52" s="52">
        <v>0</v>
      </c>
      <c r="AV52" s="52">
        <v>0</v>
      </c>
      <c r="AW52" s="52">
        <v>0</v>
      </c>
      <c r="AX52" s="52">
        <v>0</v>
      </c>
      <c r="AY52" s="52">
        <v>0</v>
      </c>
      <c r="AZ52" s="53">
        <f t="shared" si="23"/>
        <v>0</v>
      </c>
      <c r="BA52" s="52">
        <v>0</v>
      </c>
      <c r="BB52" s="52">
        <v>0</v>
      </c>
      <c r="BC52" s="52">
        <v>0</v>
      </c>
      <c r="BD52" s="52">
        <v>0</v>
      </c>
      <c r="BE52" s="52">
        <v>0</v>
      </c>
      <c r="BF52" s="52">
        <v>0</v>
      </c>
      <c r="BG52" s="52">
        <v>0</v>
      </c>
      <c r="BH52" s="52">
        <v>0</v>
      </c>
      <c r="BI52" s="52">
        <v>0</v>
      </c>
      <c r="BJ52" s="53">
        <f t="shared" si="24"/>
        <v>0</v>
      </c>
      <c r="BK52" s="53">
        <f t="shared" si="25"/>
        <v>0</v>
      </c>
      <c r="BL52" s="53">
        <f>$BO$5+SUMPRODUCT($D$6:D52,$BK$6:BK52)</f>
        <v>0</v>
      </c>
      <c r="BM52" s="54">
        <f t="shared" si="26"/>
        <v>0</v>
      </c>
      <c r="BN52" s="83">
        <f t="shared" si="14"/>
        <v>0</v>
      </c>
      <c r="BO52" s="55">
        <f t="shared" si="27"/>
        <v>0</v>
      </c>
      <c r="BP52" s="56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>
      <c r="A53" s="57">
        <f t="shared" si="28"/>
        <v>48</v>
      </c>
      <c r="B53" s="79">
        <f t="shared" si="29"/>
        <v>2067</v>
      </c>
      <c r="C53" s="52">
        <v>0</v>
      </c>
      <c r="D53" s="53">
        <f t="shared" si="15"/>
        <v>1</v>
      </c>
      <c r="E53" s="52">
        <v>0</v>
      </c>
      <c r="F53" s="53">
        <f t="shared" si="16"/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3">
        <f t="shared" si="17"/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3">
        <f t="shared" si="18"/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3">
        <f t="shared" si="19"/>
        <v>0</v>
      </c>
      <c r="AD53" s="52">
        <v>0</v>
      </c>
      <c r="AE53" s="52">
        <v>0</v>
      </c>
      <c r="AF53" s="52">
        <v>0</v>
      </c>
      <c r="AG53" s="52">
        <v>0</v>
      </c>
      <c r="AH53" s="53">
        <f t="shared" si="20"/>
        <v>0</v>
      </c>
      <c r="AI53" s="52">
        <v>0</v>
      </c>
      <c r="AJ53" s="52">
        <v>0</v>
      </c>
      <c r="AK53" s="52">
        <v>0</v>
      </c>
      <c r="AL53" s="52">
        <v>0</v>
      </c>
      <c r="AM53" s="52">
        <v>0</v>
      </c>
      <c r="AN53" s="52">
        <v>0</v>
      </c>
      <c r="AO53" s="52">
        <v>0</v>
      </c>
      <c r="AP53" s="52">
        <v>0</v>
      </c>
      <c r="AQ53" s="52">
        <v>0</v>
      </c>
      <c r="AR53" s="53">
        <f t="shared" si="21"/>
        <v>0</v>
      </c>
      <c r="AS53" s="53">
        <f t="shared" si="22"/>
        <v>0</v>
      </c>
      <c r="AT53" s="52"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3">
        <f t="shared" si="23"/>
        <v>0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>
        <v>0</v>
      </c>
      <c r="BG53" s="52">
        <v>0</v>
      </c>
      <c r="BH53" s="52">
        <v>0</v>
      </c>
      <c r="BI53" s="52">
        <v>0</v>
      </c>
      <c r="BJ53" s="53">
        <f t="shared" si="24"/>
        <v>0</v>
      </c>
      <c r="BK53" s="53">
        <f t="shared" si="25"/>
        <v>0</v>
      </c>
      <c r="BL53" s="53">
        <f>$BO$5+SUMPRODUCT($D$6:D53,$BK$6:BK53)</f>
        <v>0</v>
      </c>
      <c r="BM53" s="54">
        <f t="shared" si="26"/>
        <v>0</v>
      </c>
      <c r="BN53" s="83">
        <f t="shared" si="14"/>
        <v>0</v>
      </c>
      <c r="BO53" s="55">
        <f t="shared" si="27"/>
        <v>0</v>
      </c>
      <c r="BP53" s="56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>
      <c r="A54" s="57">
        <f t="shared" si="28"/>
        <v>49</v>
      </c>
      <c r="B54" s="79">
        <f t="shared" si="29"/>
        <v>2068</v>
      </c>
      <c r="C54" s="52">
        <v>0</v>
      </c>
      <c r="D54" s="53">
        <f t="shared" si="15"/>
        <v>1</v>
      </c>
      <c r="E54" s="52">
        <v>0</v>
      </c>
      <c r="F54" s="53">
        <f t="shared" si="16"/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3">
        <f t="shared" si="17"/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3">
        <f t="shared" si="18"/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3">
        <f t="shared" si="19"/>
        <v>0</v>
      </c>
      <c r="AD54" s="52">
        <v>0</v>
      </c>
      <c r="AE54" s="52">
        <v>0</v>
      </c>
      <c r="AF54" s="52">
        <v>0</v>
      </c>
      <c r="AG54" s="52">
        <v>0</v>
      </c>
      <c r="AH54" s="53">
        <f t="shared" si="20"/>
        <v>0</v>
      </c>
      <c r="AI54" s="52">
        <v>0</v>
      </c>
      <c r="AJ54" s="52">
        <v>0</v>
      </c>
      <c r="AK54" s="52">
        <v>0</v>
      </c>
      <c r="AL54" s="52">
        <v>0</v>
      </c>
      <c r="AM54" s="52">
        <v>0</v>
      </c>
      <c r="AN54" s="52">
        <v>0</v>
      </c>
      <c r="AO54" s="52">
        <v>0</v>
      </c>
      <c r="AP54" s="52">
        <v>0</v>
      </c>
      <c r="AQ54" s="52">
        <v>0</v>
      </c>
      <c r="AR54" s="53">
        <f t="shared" si="21"/>
        <v>0</v>
      </c>
      <c r="AS54" s="53">
        <f t="shared" si="22"/>
        <v>0</v>
      </c>
      <c r="AT54" s="52">
        <v>0</v>
      </c>
      <c r="AU54" s="52">
        <v>0</v>
      </c>
      <c r="AV54" s="52">
        <v>0</v>
      </c>
      <c r="AW54" s="52">
        <v>0</v>
      </c>
      <c r="AX54" s="52">
        <v>0</v>
      </c>
      <c r="AY54" s="52">
        <v>0</v>
      </c>
      <c r="AZ54" s="53">
        <f t="shared" si="23"/>
        <v>0</v>
      </c>
      <c r="BA54" s="52">
        <v>0</v>
      </c>
      <c r="BB54" s="52">
        <v>0</v>
      </c>
      <c r="BC54" s="52">
        <v>0</v>
      </c>
      <c r="BD54" s="52">
        <v>0</v>
      </c>
      <c r="BE54" s="52">
        <v>0</v>
      </c>
      <c r="BF54" s="52">
        <v>0</v>
      </c>
      <c r="BG54" s="52">
        <v>0</v>
      </c>
      <c r="BH54" s="52">
        <v>0</v>
      </c>
      <c r="BI54" s="52">
        <v>0</v>
      </c>
      <c r="BJ54" s="53">
        <f t="shared" si="24"/>
        <v>0</v>
      </c>
      <c r="BK54" s="53">
        <f t="shared" si="25"/>
        <v>0</v>
      </c>
      <c r="BL54" s="53">
        <f>$BO$5+SUMPRODUCT($D$6:D54,$BK$6:BK54)</f>
        <v>0</v>
      </c>
      <c r="BM54" s="54">
        <f t="shared" si="26"/>
        <v>0</v>
      </c>
      <c r="BN54" s="83">
        <f t="shared" si="14"/>
        <v>0</v>
      </c>
      <c r="BO54" s="55">
        <f t="shared" si="27"/>
        <v>0</v>
      </c>
      <c r="BP54" s="56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>
      <c r="A55" s="57">
        <f t="shared" si="28"/>
        <v>50</v>
      </c>
      <c r="B55" s="79">
        <f t="shared" si="29"/>
        <v>2069</v>
      </c>
      <c r="C55" s="52">
        <v>0</v>
      </c>
      <c r="D55" s="53">
        <f t="shared" si="15"/>
        <v>1</v>
      </c>
      <c r="E55" s="52">
        <v>0</v>
      </c>
      <c r="F55" s="53">
        <f t="shared" si="16"/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3">
        <f t="shared" si="17"/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3">
        <f t="shared" si="18"/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3">
        <f t="shared" si="19"/>
        <v>0</v>
      </c>
      <c r="AD55" s="52">
        <v>0</v>
      </c>
      <c r="AE55" s="52">
        <v>0</v>
      </c>
      <c r="AF55" s="52">
        <v>0</v>
      </c>
      <c r="AG55" s="52">
        <v>0</v>
      </c>
      <c r="AH55" s="53">
        <f t="shared" si="20"/>
        <v>0</v>
      </c>
      <c r="AI55" s="52">
        <v>0</v>
      </c>
      <c r="AJ55" s="52">
        <v>0</v>
      </c>
      <c r="AK55" s="52">
        <v>0</v>
      </c>
      <c r="AL55" s="52">
        <v>0</v>
      </c>
      <c r="AM55" s="52">
        <v>0</v>
      </c>
      <c r="AN55" s="52">
        <v>0</v>
      </c>
      <c r="AO55" s="52">
        <v>0</v>
      </c>
      <c r="AP55" s="52">
        <v>0</v>
      </c>
      <c r="AQ55" s="52">
        <v>0</v>
      </c>
      <c r="AR55" s="53">
        <f t="shared" si="21"/>
        <v>0</v>
      </c>
      <c r="AS55" s="53">
        <f t="shared" si="22"/>
        <v>0</v>
      </c>
      <c r="AT55" s="52">
        <v>0</v>
      </c>
      <c r="AU55" s="52">
        <v>0</v>
      </c>
      <c r="AV55" s="52">
        <v>0</v>
      </c>
      <c r="AW55" s="52">
        <v>0</v>
      </c>
      <c r="AX55" s="52">
        <v>0</v>
      </c>
      <c r="AY55" s="52">
        <v>0</v>
      </c>
      <c r="AZ55" s="53">
        <f t="shared" si="23"/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0</v>
      </c>
      <c r="BG55" s="52">
        <v>0</v>
      </c>
      <c r="BH55" s="52">
        <v>0</v>
      </c>
      <c r="BI55" s="52">
        <v>0</v>
      </c>
      <c r="BJ55" s="53">
        <f t="shared" si="24"/>
        <v>0</v>
      </c>
      <c r="BK55" s="53">
        <f t="shared" si="25"/>
        <v>0</v>
      </c>
      <c r="BL55" s="53">
        <f>$BO$5+SUMPRODUCT($D$6:D55,$BK$6:BK55)</f>
        <v>0</v>
      </c>
      <c r="BM55" s="54">
        <f t="shared" si="26"/>
        <v>0</v>
      </c>
      <c r="BN55" s="83">
        <f t="shared" si="14"/>
        <v>0</v>
      </c>
      <c r="BO55" s="55">
        <f t="shared" si="27"/>
        <v>0</v>
      </c>
      <c r="BP55" s="56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>
      <c r="A56" s="57">
        <f t="shared" si="28"/>
        <v>51</v>
      </c>
      <c r="B56" s="79">
        <f t="shared" si="29"/>
        <v>2070</v>
      </c>
      <c r="C56" s="52">
        <v>0</v>
      </c>
      <c r="D56" s="53">
        <f t="shared" si="15"/>
        <v>1</v>
      </c>
      <c r="E56" s="52">
        <v>0</v>
      </c>
      <c r="F56" s="53">
        <f t="shared" si="16"/>
        <v>0</v>
      </c>
      <c r="G56" s="52">
        <v>0</v>
      </c>
      <c r="H56" s="52">
        <v>0</v>
      </c>
      <c r="I56" s="52">
        <v>0</v>
      </c>
      <c r="J56" s="52">
        <v>0</v>
      </c>
      <c r="K56" s="52">
        <v>0</v>
      </c>
      <c r="L56" s="52">
        <v>0</v>
      </c>
      <c r="M56" s="53">
        <f t="shared" si="17"/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3">
        <f t="shared" si="18"/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3">
        <f t="shared" si="19"/>
        <v>0</v>
      </c>
      <c r="AD56" s="52">
        <v>0</v>
      </c>
      <c r="AE56" s="52">
        <v>0</v>
      </c>
      <c r="AF56" s="52">
        <v>0</v>
      </c>
      <c r="AG56" s="52">
        <v>0</v>
      </c>
      <c r="AH56" s="53">
        <f t="shared" si="20"/>
        <v>0</v>
      </c>
      <c r="AI56" s="52">
        <v>0</v>
      </c>
      <c r="AJ56" s="52">
        <v>0</v>
      </c>
      <c r="AK56" s="52">
        <v>0</v>
      </c>
      <c r="AL56" s="52">
        <v>0</v>
      </c>
      <c r="AM56" s="52">
        <v>0</v>
      </c>
      <c r="AN56" s="52">
        <v>0</v>
      </c>
      <c r="AO56" s="52">
        <v>0</v>
      </c>
      <c r="AP56" s="52">
        <v>0</v>
      </c>
      <c r="AQ56" s="52">
        <v>0</v>
      </c>
      <c r="AR56" s="53">
        <f t="shared" si="21"/>
        <v>0</v>
      </c>
      <c r="AS56" s="53">
        <f t="shared" si="22"/>
        <v>0</v>
      </c>
      <c r="AT56" s="52">
        <v>0</v>
      </c>
      <c r="AU56" s="52">
        <v>0</v>
      </c>
      <c r="AV56" s="52">
        <v>0</v>
      </c>
      <c r="AW56" s="52">
        <v>0</v>
      </c>
      <c r="AX56" s="52">
        <v>0</v>
      </c>
      <c r="AY56" s="52">
        <v>0</v>
      </c>
      <c r="AZ56" s="53">
        <f t="shared" si="23"/>
        <v>0</v>
      </c>
      <c r="BA56" s="52">
        <v>0</v>
      </c>
      <c r="BB56" s="52">
        <v>0</v>
      </c>
      <c r="BC56" s="52">
        <v>0</v>
      </c>
      <c r="BD56" s="52">
        <v>0</v>
      </c>
      <c r="BE56" s="52">
        <v>0</v>
      </c>
      <c r="BF56" s="52">
        <v>0</v>
      </c>
      <c r="BG56" s="52">
        <v>0</v>
      </c>
      <c r="BH56" s="52">
        <v>0</v>
      </c>
      <c r="BI56" s="52">
        <v>0</v>
      </c>
      <c r="BJ56" s="53">
        <f t="shared" si="24"/>
        <v>0</v>
      </c>
      <c r="BK56" s="53">
        <f t="shared" si="25"/>
        <v>0</v>
      </c>
      <c r="BL56" s="53">
        <f>$BO$5+SUMPRODUCT($D$6:D56,$BK$6:BK56)</f>
        <v>0</v>
      </c>
      <c r="BM56" s="54">
        <f t="shared" si="26"/>
        <v>0</v>
      </c>
      <c r="BN56" s="83">
        <f t="shared" si="14"/>
        <v>0</v>
      </c>
      <c r="BO56" s="55">
        <f t="shared" si="27"/>
        <v>0</v>
      </c>
      <c r="BP56" s="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>
      <c r="A57" s="57">
        <f t="shared" si="28"/>
        <v>52</v>
      </c>
      <c r="B57" s="79">
        <f t="shared" si="29"/>
        <v>2071</v>
      </c>
      <c r="C57" s="52">
        <v>0</v>
      </c>
      <c r="D57" s="53">
        <f t="shared" si="15"/>
        <v>1</v>
      </c>
      <c r="E57" s="52">
        <v>0</v>
      </c>
      <c r="F57" s="53">
        <f t="shared" si="16"/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3">
        <f t="shared" si="17"/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3">
        <f t="shared" si="18"/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3">
        <f t="shared" si="19"/>
        <v>0</v>
      </c>
      <c r="AD57" s="52">
        <v>0</v>
      </c>
      <c r="AE57" s="52">
        <v>0</v>
      </c>
      <c r="AF57" s="52">
        <v>0</v>
      </c>
      <c r="AG57" s="52">
        <v>0</v>
      </c>
      <c r="AH57" s="53">
        <f t="shared" si="20"/>
        <v>0</v>
      </c>
      <c r="AI57" s="52">
        <v>0</v>
      </c>
      <c r="AJ57" s="52">
        <v>0</v>
      </c>
      <c r="AK57" s="52">
        <v>0</v>
      </c>
      <c r="AL57" s="52">
        <v>0</v>
      </c>
      <c r="AM57" s="52">
        <v>0</v>
      </c>
      <c r="AN57" s="52">
        <v>0</v>
      </c>
      <c r="AO57" s="52">
        <v>0</v>
      </c>
      <c r="AP57" s="52">
        <v>0</v>
      </c>
      <c r="AQ57" s="52">
        <v>0</v>
      </c>
      <c r="AR57" s="53">
        <f t="shared" si="21"/>
        <v>0</v>
      </c>
      <c r="AS57" s="53">
        <f t="shared" si="22"/>
        <v>0</v>
      </c>
      <c r="AT57" s="52"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0</v>
      </c>
      <c r="AZ57" s="53">
        <f t="shared" si="23"/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2">
        <v>0</v>
      </c>
      <c r="BH57" s="52">
        <v>0</v>
      </c>
      <c r="BI57" s="52">
        <v>0</v>
      </c>
      <c r="BJ57" s="53">
        <f t="shared" si="24"/>
        <v>0</v>
      </c>
      <c r="BK57" s="53">
        <f t="shared" si="25"/>
        <v>0</v>
      </c>
      <c r="BL57" s="53">
        <f>$BO$5+SUMPRODUCT($D$6:D57,$BK$6:BK57)</f>
        <v>0</v>
      </c>
      <c r="BM57" s="54">
        <f t="shared" si="26"/>
        <v>0</v>
      </c>
      <c r="BN57" s="83">
        <f t="shared" si="14"/>
        <v>0</v>
      </c>
      <c r="BO57" s="55">
        <f t="shared" si="27"/>
        <v>0</v>
      </c>
      <c r="BP57" s="56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>
      <c r="A58" s="57">
        <f t="shared" si="28"/>
        <v>53</v>
      </c>
      <c r="B58" s="79">
        <f t="shared" si="29"/>
        <v>2072</v>
      </c>
      <c r="C58" s="52">
        <v>0</v>
      </c>
      <c r="D58" s="53">
        <f t="shared" si="15"/>
        <v>1</v>
      </c>
      <c r="E58" s="52">
        <v>0</v>
      </c>
      <c r="F58" s="53">
        <f t="shared" si="16"/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3">
        <f t="shared" si="17"/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3">
        <f t="shared" si="18"/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3">
        <f t="shared" si="19"/>
        <v>0</v>
      </c>
      <c r="AD58" s="52">
        <v>0</v>
      </c>
      <c r="AE58" s="52">
        <v>0</v>
      </c>
      <c r="AF58" s="52">
        <v>0</v>
      </c>
      <c r="AG58" s="52">
        <v>0</v>
      </c>
      <c r="AH58" s="53">
        <f t="shared" si="20"/>
        <v>0</v>
      </c>
      <c r="AI58" s="52">
        <v>0</v>
      </c>
      <c r="AJ58" s="52">
        <v>0</v>
      </c>
      <c r="AK58" s="52">
        <v>0</v>
      </c>
      <c r="AL58" s="52">
        <v>0</v>
      </c>
      <c r="AM58" s="52">
        <v>0</v>
      </c>
      <c r="AN58" s="52">
        <v>0</v>
      </c>
      <c r="AO58" s="52">
        <v>0</v>
      </c>
      <c r="AP58" s="52">
        <v>0</v>
      </c>
      <c r="AQ58" s="52">
        <v>0</v>
      </c>
      <c r="AR58" s="53">
        <f t="shared" si="21"/>
        <v>0</v>
      </c>
      <c r="AS58" s="53">
        <f t="shared" si="22"/>
        <v>0</v>
      </c>
      <c r="AT58" s="52">
        <v>0</v>
      </c>
      <c r="AU58" s="52">
        <v>0</v>
      </c>
      <c r="AV58" s="52">
        <v>0</v>
      </c>
      <c r="AW58" s="52">
        <v>0</v>
      </c>
      <c r="AX58" s="52">
        <v>0</v>
      </c>
      <c r="AY58" s="52">
        <v>0</v>
      </c>
      <c r="AZ58" s="53">
        <f t="shared" si="23"/>
        <v>0</v>
      </c>
      <c r="BA58" s="52">
        <v>0</v>
      </c>
      <c r="BB58" s="52">
        <v>0</v>
      </c>
      <c r="BC58" s="52">
        <v>0</v>
      </c>
      <c r="BD58" s="52">
        <v>0</v>
      </c>
      <c r="BE58" s="52">
        <v>0</v>
      </c>
      <c r="BF58" s="52">
        <v>0</v>
      </c>
      <c r="BG58" s="52">
        <v>0</v>
      </c>
      <c r="BH58" s="52">
        <v>0</v>
      </c>
      <c r="BI58" s="52">
        <v>0</v>
      </c>
      <c r="BJ58" s="53">
        <f t="shared" si="24"/>
        <v>0</v>
      </c>
      <c r="BK58" s="53">
        <f t="shared" si="25"/>
        <v>0</v>
      </c>
      <c r="BL58" s="53">
        <f>$BO$5+SUMPRODUCT($D$6:D58,$BK$6:BK58)</f>
        <v>0</v>
      </c>
      <c r="BM58" s="54">
        <f t="shared" si="26"/>
        <v>0</v>
      </c>
      <c r="BN58" s="83">
        <f t="shared" si="14"/>
        <v>0</v>
      </c>
      <c r="BO58" s="55">
        <f t="shared" si="27"/>
        <v>0</v>
      </c>
      <c r="BP58" s="56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>
      <c r="A59" s="57">
        <f t="shared" si="28"/>
        <v>54</v>
      </c>
      <c r="B59" s="79">
        <f t="shared" si="29"/>
        <v>2073</v>
      </c>
      <c r="C59" s="52">
        <v>0</v>
      </c>
      <c r="D59" s="53">
        <f t="shared" si="15"/>
        <v>1</v>
      </c>
      <c r="E59" s="52">
        <v>0</v>
      </c>
      <c r="F59" s="53">
        <f t="shared" si="16"/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3">
        <f t="shared" si="17"/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3">
        <f t="shared" si="18"/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3">
        <f t="shared" si="19"/>
        <v>0</v>
      </c>
      <c r="AD59" s="52">
        <v>0</v>
      </c>
      <c r="AE59" s="52">
        <v>0</v>
      </c>
      <c r="AF59" s="52">
        <v>0</v>
      </c>
      <c r="AG59" s="52">
        <v>0</v>
      </c>
      <c r="AH59" s="53">
        <f t="shared" si="20"/>
        <v>0</v>
      </c>
      <c r="AI59" s="52">
        <v>0</v>
      </c>
      <c r="AJ59" s="52">
        <v>0</v>
      </c>
      <c r="AK59" s="52">
        <v>0</v>
      </c>
      <c r="AL59" s="52">
        <v>0</v>
      </c>
      <c r="AM59" s="52">
        <v>0</v>
      </c>
      <c r="AN59" s="52">
        <v>0</v>
      </c>
      <c r="AO59" s="52">
        <v>0</v>
      </c>
      <c r="AP59" s="52">
        <v>0</v>
      </c>
      <c r="AQ59" s="52">
        <v>0</v>
      </c>
      <c r="AR59" s="53">
        <f t="shared" si="21"/>
        <v>0</v>
      </c>
      <c r="AS59" s="53">
        <f t="shared" si="22"/>
        <v>0</v>
      </c>
      <c r="AT59" s="52">
        <v>0</v>
      </c>
      <c r="AU59" s="52">
        <v>0</v>
      </c>
      <c r="AV59" s="52">
        <v>0</v>
      </c>
      <c r="AW59" s="52">
        <v>0</v>
      </c>
      <c r="AX59" s="52">
        <v>0</v>
      </c>
      <c r="AY59" s="52">
        <v>0</v>
      </c>
      <c r="AZ59" s="53">
        <f t="shared" si="23"/>
        <v>0</v>
      </c>
      <c r="BA59" s="52">
        <v>0</v>
      </c>
      <c r="BB59" s="52">
        <v>0</v>
      </c>
      <c r="BC59" s="52">
        <v>0</v>
      </c>
      <c r="BD59" s="52">
        <v>0</v>
      </c>
      <c r="BE59" s="52">
        <v>0</v>
      </c>
      <c r="BF59" s="52">
        <v>0</v>
      </c>
      <c r="BG59" s="52">
        <v>0</v>
      </c>
      <c r="BH59" s="52">
        <v>0</v>
      </c>
      <c r="BI59" s="52">
        <v>0</v>
      </c>
      <c r="BJ59" s="53">
        <f t="shared" si="24"/>
        <v>0</v>
      </c>
      <c r="BK59" s="53">
        <f t="shared" si="25"/>
        <v>0</v>
      </c>
      <c r="BL59" s="53">
        <f>$BO$5+SUMPRODUCT($D$6:D59,$BK$6:BK59)</f>
        <v>0</v>
      </c>
      <c r="BM59" s="54">
        <f t="shared" si="26"/>
        <v>0</v>
      </c>
      <c r="BN59" s="83">
        <f t="shared" si="14"/>
        <v>0</v>
      </c>
      <c r="BO59" s="55">
        <f t="shared" si="27"/>
        <v>0</v>
      </c>
      <c r="BP59" s="56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>
      <c r="A60" s="57">
        <f t="shared" si="28"/>
        <v>55</v>
      </c>
      <c r="B60" s="79">
        <f t="shared" si="29"/>
        <v>2074</v>
      </c>
      <c r="C60" s="52">
        <v>0</v>
      </c>
      <c r="D60" s="53">
        <f t="shared" si="15"/>
        <v>1</v>
      </c>
      <c r="E60" s="52">
        <v>0</v>
      </c>
      <c r="F60" s="53">
        <f t="shared" si="16"/>
        <v>0</v>
      </c>
      <c r="G60" s="52">
        <v>0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3">
        <f t="shared" si="17"/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3">
        <f t="shared" si="18"/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3">
        <f t="shared" si="19"/>
        <v>0</v>
      </c>
      <c r="AD60" s="52">
        <v>0</v>
      </c>
      <c r="AE60" s="52">
        <v>0</v>
      </c>
      <c r="AF60" s="52">
        <v>0</v>
      </c>
      <c r="AG60" s="52">
        <v>0</v>
      </c>
      <c r="AH60" s="53">
        <f t="shared" si="20"/>
        <v>0</v>
      </c>
      <c r="AI60" s="52">
        <v>0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2">
        <v>0</v>
      </c>
      <c r="AP60" s="52">
        <v>0</v>
      </c>
      <c r="AQ60" s="52">
        <v>0</v>
      </c>
      <c r="AR60" s="53">
        <f t="shared" si="21"/>
        <v>0</v>
      </c>
      <c r="AS60" s="53">
        <f t="shared" si="22"/>
        <v>0</v>
      </c>
      <c r="AT60" s="52"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3">
        <f t="shared" si="23"/>
        <v>0</v>
      </c>
      <c r="BA60" s="52">
        <v>0</v>
      </c>
      <c r="BB60" s="52">
        <v>0</v>
      </c>
      <c r="BC60" s="52">
        <v>0</v>
      </c>
      <c r="BD60" s="52">
        <v>0</v>
      </c>
      <c r="BE60" s="52">
        <v>0</v>
      </c>
      <c r="BF60" s="52">
        <v>0</v>
      </c>
      <c r="BG60" s="52">
        <v>0</v>
      </c>
      <c r="BH60" s="52">
        <v>0</v>
      </c>
      <c r="BI60" s="52">
        <v>0</v>
      </c>
      <c r="BJ60" s="53">
        <f t="shared" si="24"/>
        <v>0</v>
      </c>
      <c r="BK60" s="53">
        <f t="shared" si="25"/>
        <v>0</v>
      </c>
      <c r="BL60" s="53">
        <f>$BO$5+SUMPRODUCT($D$6:D60,$BK$6:BK60)</f>
        <v>0</v>
      </c>
      <c r="BM60" s="54">
        <f t="shared" si="26"/>
        <v>0</v>
      </c>
      <c r="BN60" s="83">
        <f t="shared" si="14"/>
        <v>0</v>
      </c>
      <c r="BO60" s="55">
        <f t="shared" si="27"/>
        <v>0</v>
      </c>
      <c r="BP60" s="58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>
      <c r="A61" s="57">
        <f t="shared" si="28"/>
        <v>56</v>
      </c>
      <c r="B61" s="79">
        <f t="shared" si="29"/>
        <v>2075</v>
      </c>
      <c r="C61" s="52">
        <v>0</v>
      </c>
      <c r="D61" s="53">
        <f t="shared" si="15"/>
        <v>1</v>
      </c>
      <c r="E61" s="52">
        <v>0</v>
      </c>
      <c r="F61" s="53">
        <f t="shared" si="16"/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3">
        <f t="shared" si="17"/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3">
        <f t="shared" si="18"/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3">
        <f t="shared" si="19"/>
        <v>0</v>
      </c>
      <c r="AD61" s="52">
        <v>0</v>
      </c>
      <c r="AE61" s="52">
        <v>0</v>
      </c>
      <c r="AF61" s="52">
        <v>0</v>
      </c>
      <c r="AG61" s="52">
        <v>0</v>
      </c>
      <c r="AH61" s="53">
        <f t="shared" si="20"/>
        <v>0</v>
      </c>
      <c r="AI61" s="52">
        <v>0</v>
      </c>
      <c r="AJ61" s="52">
        <v>0</v>
      </c>
      <c r="AK61" s="52">
        <v>0</v>
      </c>
      <c r="AL61" s="52">
        <v>0</v>
      </c>
      <c r="AM61" s="52">
        <v>0</v>
      </c>
      <c r="AN61" s="52">
        <v>0</v>
      </c>
      <c r="AO61" s="52">
        <v>0</v>
      </c>
      <c r="AP61" s="52">
        <v>0</v>
      </c>
      <c r="AQ61" s="52">
        <v>0</v>
      </c>
      <c r="AR61" s="53">
        <f t="shared" si="21"/>
        <v>0</v>
      </c>
      <c r="AS61" s="53">
        <f t="shared" si="22"/>
        <v>0</v>
      </c>
      <c r="AT61" s="52"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3">
        <f t="shared" si="23"/>
        <v>0</v>
      </c>
      <c r="BA61" s="52">
        <v>0</v>
      </c>
      <c r="BB61" s="52">
        <v>0</v>
      </c>
      <c r="BC61" s="52">
        <v>0</v>
      </c>
      <c r="BD61" s="52">
        <v>0</v>
      </c>
      <c r="BE61" s="52">
        <v>0</v>
      </c>
      <c r="BF61" s="52">
        <v>0</v>
      </c>
      <c r="BG61" s="52">
        <v>0</v>
      </c>
      <c r="BH61" s="52">
        <v>0</v>
      </c>
      <c r="BI61" s="52">
        <v>0</v>
      </c>
      <c r="BJ61" s="53">
        <f t="shared" si="24"/>
        <v>0</v>
      </c>
      <c r="BK61" s="53">
        <f t="shared" si="25"/>
        <v>0</v>
      </c>
      <c r="BL61" s="53">
        <f>$BO$5+SUMPRODUCT($D$6:D61,$BK$6:BK61)</f>
        <v>0</v>
      </c>
      <c r="BM61" s="54">
        <f t="shared" si="26"/>
        <v>0</v>
      </c>
      <c r="BN61" s="83">
        <f t="shared" si="14"/>
        <v>0</v>
      </c>
      <c r="BO61" s="55">
        <f t="shared" si="27"/>
        <v>0</v>
      </c>
      <c r="BP61" s="56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>
      <c r="A62" s="57">
        <f t="shared" si="28"/>
        <v>57</v>
      </c>
      <c r="B62" s="79">
        <f t="shared" si="29"/>
        <v>2076</v>
      </c>
      <c r="C62" s="52">
        <v>0</v>
      </c>
      <c r="D62" s="53">
        <f t="shared" si="15"/>
        <v>1</v>
      </c>
      <c r="E62" s="52">
        <v>0</v>
      </c>
      <c r="F62" s="53">
        <f t="shared" si="16"/>
        <v>0</v>
      </c>
      <c r="G62" s="52">
        <v>0</v>
      </c>
      <c r="H62" s="52">
        <v>0</v>
      </c>
      <c r="I62" s="52">
        <v>0</v>
      </c>
      <c r="J62" s="52">
        <v>0</v>
      </c>
      <c r="K62" s="52">
        <v>0</v>
      </c>
      <c r="L62" s="52">
        <v>0</v>
      </c>
      <c r="M62" s="53">
        <f t="shared" si="17"/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3">
        <f t="shared" si="18"/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3">
        <f t="shared" si="19"/>
        <v>0</v>
      </c>
      <c r="AD62" s="52">
        <v>0</v>
      </c>
      <c r="AE62" s="52">
        <v>0</v>
      </c>
      <c r="AF62" s="52">
        <v>0</v>
      </c>
      <c r="AG62" s="52">
        <v>0</v>
      </c>
      <c r="AH62" s="53">
        <f t="shared" si="20"/>
        <v>0</v>
      </c>
      <c r="AI62" s="52">
        <v>0</v>
      </c>
      <c r="AJ62" s="52">
        <v>0</v>
      </c>
      <c r="AK62" s="52">
        <v>0</v>
      </c>
      <c r="AL62" s="52">
        <v>0</v>
      </c>
      <c r="AM62" s="52">
        <v>0</v>
      </c>
      <c r="AN62" s="52">
        <v>0</v>
      </c>
      <c r="AO62" s="52">
        <v>0</v>
      </c>
      <c r="AP62" s="52">
        <v>0</v>
      </c>
      <c r="AQ62" s="52">
        <v>0</v>
      </c>
      <c r="AR62" s="53">
        <f t="shared" si="21"/>
        <v>0</v>
      </c>
      <c r="AS62" s="53">
        <f t="shared" si="22"/>
        <v>0</v>
      </c>
      <c r="AT62" s="52"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0</v>
      </c>
      <c r="AZ62" s="53">
        <f t="shared" si="23"/>
        <v>0</v>
      </c>
      <c r="BA62" s="52">
        <v>0</v>
      </c>
      <c r="BB62" s="52">
        <v>0</v>
      </c>
      <c r="BC62" s="52">
        <v>0</v>
      </c>
      <c r="BD62" s="52">
        <v>0</v>
      </c>
      <c r="BE62" s="52">
        <v>0</v>
      </c>
      <c r="BF62" s="52">
        <v>0</v>
      </c>
      <c r="BG62" s="52">
        <v>0</v>
      </c>
      <c r="BH62" s="52">
        <v>0</v>
      </c>
      <c r="BI62" s="52">
        <v>0</v>
      </c>
      <c r="BJ62" s="53">
        <f t="shared" si="24"/>
        <v>0</v>
      </c>
      <c r="BK62" s="53">
        <f t="shared" si="25"/>
        <v>0</v>
      </c>
      <c r="BL62" s="53">
        <f>$BO$5+SUMPRODUCT($D$6:D62,$BK$6:BK62)</f>
        <v>0</v>
      </c>
      <c r="BM62" s="54">
        <f t="shared" si="26"/>
        <v>0</v>
      </c>
      <c r="BN62" s="83">
        <f t="shared" si="14"/>
        <v>0</v>
      </c>
      <c r="BO62" s="55">
        <f t="shared" si="27"/>
        <v>0</v>
      </c>
      <c r="BP62" s="56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>
      <c r="A63" s="57">
        <f t="shared" si="28"/>
        <v>58</v>
      </c>
      <c r="B63" s="79">
        <f t="shared" si="29"/>
        <v>2077</v>
      </c>
      <c r="C63" s="52">
        <v>0</v>
      </c>
      <c r="D63" s="53">
        <f t="shared" si="15"/>
        <v>1</v>
      </c>
      <c r="E63" s="52">
        <v>0</v>
      </c>
      <c r="F63" s="53">
        <f t="shared" si="16"/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3">
        <f t="shared" si="17"/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3">
        <f t="shared" si="18"/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3">
        <f t="shared" si="19"/>
        <v>0</v>
      </c>
      <c r="AD63" s="52">
        <v>0</v>
      </c>
      <c r="AE63" s="52">
        <v>0</v>
      </c>
      <c r="AF63" s="52">
        <v>0</v>
      </c>
      <c r="AG63" s="52">
        <v>0</v>
      </c>
      <c r="AH63" s="53">
        <f t="shared" si="20"/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2">
        <v>0</v>
      </c>
      <c r="AP63" s="52">
        <v>0</v>
      </c>
      <c r="AQ63" s="52">
        <v>0</v>
      </c>
      <c r="AR63" s="53">
        <f t="shared" si="21"/>
        <v>0</v>
      </c>
      <c r="AS63" s="53">
        <f t="shared" si="22"/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3">
        <f t="shared" si="23"/>
        <v>0</v>
      </c>
      <c r="BA63" s="52">
        <v>0</v>
      </c>
      <c r="BB63" s="52">
        <v>0</v>
      </c>
      <c r="BC63" s="52">
        <v>0</v>
      </c>
      <c r="BD63" s="52">
        <v>0</v>
      </c>
      <c r="BE63" s="52">
        <v>0</v>
      </c>
      <c r="BF63" s="52">
        <v>0</v>
      </c>
      <c r="BG63" s="52">
        <v>0</v>
      </c>
      <c r="BH63" s="52">
        <v>0</v>
      </c>
      <c r="BI63" s="52">
        <v>0</v>
      </c>
      <c r="BJ63" s="53">
        <f t="shared" si="24"/>
        <v>0</v>
      </c>
      <c r="BK63" s="53">
        <f t="shared" si="25"/>
        <v>0</v>
      </c>
      <c r="BL63" s="53">
        <f>$BO$5+SUMPRODUCT($D$6:D63,$BK$6:BK63)</f>
        <v>0</v>
      </c>
      <c r="BM63" s="54">
        <f t="shared" si="26"/>
        <v>0</v>
      </c>
      <c r="BN63" s="83">
        <f t="shared" si="14"/>
        <v>0</v>
      </c>
      <c r="BO63" s="55">
        <f t="shared" si="27"/>
        <v>0</v>
      </c>
      <c r="BP63" s="56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>
      <c r="A64" s="57">
        <f t="shared" si="28"/>
        <v>59</v>
      </c>
      <c r="B64" s="79">
        <f t="shared" si="29"/>
        <v>2078</v>
      </c>
      <c r="C64" s="52">
        <v>0</v>
      </c>
      <c r="D64" s="53">
        <f t="shared" si="15"/>
        <v>1</v>
      </c>
      <c r="E64" s="52">
        <v>0</v>
      </c>
      <c r="F64" s="53">
        <f t="shared" si="16"/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3">
        <f t="shared" si="17"/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3">
        <f t="shared" si="18"/>
        <v>0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3">
        <f t="shared" si="19"/>
        <v>0</v>
      </c>
      <c r="AD64" s="52">
        <v>0</v>
      </c>
      <c r="AE64" s="52">
        <v>0</v>
      </c>
      <c r="AF64" s="52">
        <v>0</v>
      </c>
      <c r="AG64" s="52">
        <v>0</v>
      </c>
      <c r="AH64" s="53">
        <f t="shared" si="20"/>
        <v>0</v>
      </c>
      <c r="AI64" s="52">
        <v>0</v>
      </c>
      <c r="AJ64" s="52">
        <v>0</v>
      </c>
      <c r="AK64" s="52">
        <v>0</v>
      </c>
      <c r="AL64" s="52">
        <v>0</v>
      </c>
      <c r="AM64" s="52">
        <v>0</v>
      </c>
      <c r="AN64" s="52">
        <v>0</v>
      </c>
      <c r="AO64" s="52">
        <v>0</v>
      </c>
      <c r="AP64" s="52">
        <v>0</v>
      </c>
      <c r="AQ64" s="52">
        <v>0</v>
      </c>
      <c r="AR64" s="53">
        <f t="shared" si="21"/>
        <v>0</v>
      </c>
      <c r="AS64" s="53">
        <f t="shared" si="22"/>
        <v>0</v>
      </c>
      <c r="AT64" s="52">
        <v>0</v>
      </c>
      <c r="AU64" s="52">
        <v>0</v>
      </c>
      <c r="AV64" s="52">
        <v>0</v>
      </c>
      <c r="AW64" s="52">
        <v>0</v>
      </c>
      <c r="AX64" s="52">
        <v>0</v>
      </c>
      <c r="AY64" s="52">
        <v>0</v>
      </c>
      <c r="AZ64" s="53">
        <f t="shared" si="23"/>
        <v>0</v>
      </c>
      <c r="BA64" s="52">
        <v>0</v>
      </c>
      <c r="BB64" s="52">
        <v>0</v>
      </c>
      <c r="BC64" s="52">
        <v>0</v>
      </c>
      <c r="BD64" s="52">
        <v>0</v>
      </c>
      <c r="BE64" s="52">
        <v>0</v>
      </c>
      <c r="BF64" s="52">
        <v>0</v>
      </c>
      <c r="BG64" s="52">
        <v>0</v>
      </c>
      <c r="BH64" s="52">
        <v>0</v>
      </c>
      <c r="BI64" s="52">
        <v>0</v>
      </c>
      <c r="BJ64" s="53">
        <f t="shared" si="24"/>
        <v>0</v>
      </c>
      <c r="BK64" s="53">
        <f t="shared" si="25"/>
        <v>0</v>
      </c>
      <c r="BL64" s="53">
        <f>$BO$5+SUMPRODUCT($D$6:D64,$BK$6:BK64)</f>
        <v>0</v>
      </c>
      <c r="BM64" s="54">
        <f t="shared" si="26"/>
        <v>0</v>
      </c>
      <c r="BN64" s="83">
        <f t="shared" si="14"/>
        <v>0</v>
      </c>
      <c r="BO64" s="55">
        <f t="shared" si="27"/>
        <v>0</v>
      </c>
      <c r="BP64" s="56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>
      <c r="A65" s="57">
        <f t="shared" si="28"/>
        <v>60</v>
      </c>
      <c r="B65" s="79">
        <f t="shared" si="29"/>
        <v>2079</v>
      </c>
      <c r="C65" s="52">
        <v>0</v>
      </c>
      <c r="D65" s="53">
        <f t="shared" si="15"/>
        <v>1</v>
      </c>
      <c r="E65" s="52">
        <v>0</v>
      </c>
      <c r="F65" s="53">
        <f t="shared" si="16"/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3">
        <f t="shared" si="17"/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3">
        <f t="shared" si="18"/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3">
        <f t="shared" si="19"/>
        <v>0</v>
      </c>
      <c r="AD65" s="52">
        <v>0</v>
      </c>
      <c r="AE65" s="52">
        <v>0</v>
      </c>
      <c r="AF65" s="52">
        <v>0</v>
      </c>
      <c r="AG65" s="52">
        <v>0</v>
      </c>
      <c r="AH65" s="53">
        <f t="shared" si="20"/>
        <v>0</v>
      </c>
      <c r="AI65" s="52">
        <v>0</v>
      </c>
      <c r="AJ65" s="52">
        <v>0</v>
      </c>
      <c r="AK65" s="52">
        <v>0</v>
      </c>
      <c r="AL65" s="52">
        <v>0</v>
      </c>
      <c r="AM65" s="52">
        <v>0</v>
      </c>
      <c r="AN65" s="52">
        <v>0</v>
      </c>
      <c r="AO65" s="52">
        <v>0</v>
      </c>
      <c r="AP65" s="52">
        <v>0</v>
      </c>
      <c r="AQ65" s="52">
        <v>0</v>
      </c>
      <c r="AR65" s="53">
        <f t="shared" si="21"/>
        <v>0</v>
      </c>
      <c r="AS65" s="53">
        <f t="shared" si="22"/>
        <v>0</v>
      </c>
      <c r="AT65" s="52">
        <v>0</v>
      </c>
      <c r="AU65" s="52">
        <v>0</v>
      </c>
      <c r="AV65" s="52">
        <v>0</v>
      </c>
      <c r="AW65" s="52">
        <v>0</v>
      </c>
      <c r="AX65" s="52">
        <v>0</v>
      </c>
      <c r="AY65" s="52">
        <v>0</v>
      </c>
      <c r="AZ65" s="53">
        <f t="shared" si="23"/>
        <v>0</v>
      </c>
      <c r="BA65" s="52">
        <v>0</v>
      </c>
      <c r="BB65" s="52">
        <v>0</v>
      </c>
      <c r="BC65" s="52">
        <v>0</v>
      </c>
      <c r="BD65" s="52">
        <v>0</v>
      </c>
      <c r="BE65" s="52">
        <v>0</v>
      </c>
      <c r="BF65" s="52">
        <v>0</v>
      </c>
      <c r="BG65" s="52">
        <v>0</v>
      </c>
      <c r="BH65" s="52">
        <v>0</v>
      </c>
      <c r="BI65" s="52">
        <v>0</v>
      </c>
      <c r="BJ65" s="53">
        <f t="shared" si="24"/>
        <v>0</v>
      </c>
      <c r="BK65" s="53">
        <f t="shared" si="25"/>
        <v>0</v>
      </c>
      <c r="BL65" s="53">
        <f>$BO$5+SUMPRODUCT($D$6:D65,$BK$6:BK65)</f>
        <v>0</v>
      </c>
      <c r="BM65" s="54">
        <f t="shared" si="26"/>
        <v>0</v>
      </c>
      <c r="BN65" s="83">
        <f t="shared" si="14"/>
        <v>0</v>
      </c>
      <c r="BO65" s="55">
        <f t="shared" si="27"/>
        <v>0</v>
      </c>
      <c r="BP65" s="56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>
      <c r="A66" s="57">
        <f t="shared" si="28"/>
        <v>61</v>
      </c>
      <c r="B66" s="79">
        <f t="shared" si="29"/>
        <v>2080</v>
      </c>
      <c r="C66" s="52">
        <v>0</v>
      </c>
      <c r="D66" s="53">
        <f t="shared" si="15"/>
        <v>1</v>
      </c>
      <c r="E66" s="52">
        <v>0</v>
      </c>
      <c r="F66" s="53">
        <f t="shared" si="16"/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3">
        <f t="shared" si="17"/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3">
        <f t="shared" si="18"/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3">
        <f t="shared" si="19"/>
        <v>0</v>
      </c>
      <c r="AD66" s="52">
        <v>0</v>
      </c>
      <c r="AE66" s="52">
        <v>0</v>
      </c>
      <c r="AF66" s="52">
        <v>0</v>
      </c>
      <c r="AG66" s="52">
        <v>0</v>
      </c>
      <c r="AH66" s="53">
        <f t="shared" si="20"/>
        <v>0</v>
      </c>
      <c r="AI66" s="52">
        <v>0</v>
      </c>
      <c r="AJ66" s="52">
        <v>0</v>
      </c>
      <c r="AK66" s="52">
        <v>0</v>
      </c>
      <c r="AL66" s="52">
        <v>0</v>
      </c>
      <c r="AM66" s="52">
        <v>0</v>
      </c>
      <c r="AN66" s="52">
        <v>0</v>
      </c>
      <c r="AO66" s="52">
        <v>0</v>
      </c>
      <c r="AP66" s="52">
        <v>0</v>
      </c>
      <c r="AQ66" s="52">
        <v>0</v>
      </c>
      <c r="AR66" s="53">
        <f t="shared" si="21"/>
        <v>0</v>
      </c>
      <c r="AS66" s="53">
        <f t="shared" si="22"/>
        <v>0</v>
      </c>
      <c r="AT66" s="52">
        <v>0</v>
      </c>
      <c r="AU66" s="52">
        <v>0</v>
      </c>
      <c r="AV66" s="52">
        <v>0</v>
      </c>
      <c r="AW66" s="52">
        <v>0</v>
      </c>
      <c r="AX66" s="52">
        <v>0</v>
      </c>
      <c r="AY66" s="52">
        <v>0</v>
      </c>
      <c r="AZ66" s="53">
        <f t="shared" si="23"/>
        <v>0</v>
      </c>
      <c r="BA66" s="52">
        <v>0</v>
      </c>
      <c r="BB66" s="52">
        <v>0</v>
      </c>
      <c r="BC66" s="52">
        <v>0</v>
      </c>
      <c r="BD66" s="52">
        <v>0</v>
      </c>
      <c r="BE66" s="52">
        <v>0</v>
      </c>
      <c r="BF66" s="52">
        <v>0</v>
      </c>
      <c r="BG66" s="52">
        <v>0</v>
      </c>
      <c r="BH66" s="52">
        <v>0</v>
      </c>
      <c r="BI66" s="52">
        <v>0</v>
      </c>
      <c r="BJ66" s="53">
        <f t="shared" si="24"/>
        <v>0</v>
      </c>
      <c r="BK66" s="53">
        <f t="shared" si="25"/>
        <v>0</v>
      </c>
      <c r="BL66" s="53">
        <f>$BO$5+SUMPRODUCT($D$6:D66,$BK$6:BK66)</f>
        <v>0</v>
      </c>
      <c r="BM66" s="54">
        <f t="shared" si="26"/>
        <v>0</v>
      </c>
      <c r="BN66" s="83">
        <f t="shared" si="14"/>
        <v>0</v>
      </c>
      <c r="BO66" s="55">
        <f t="shared" si="27"/>
        <v>0</v>
      </c>
      <c r="BP66" s="5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>
      <c r="A67" s="57">
        <f t="shared" si="28"/>
        <v>62</v>
      </c>
      <c r="B67" s="79">
        <f t="shared" si="29"/>
        <v>2081</v>
      </c>
      <c r="C67" s="52">
        <v>0</v>
      </c>
      <c r="D67" s="53">
        <f t="shared" si="15"/>
        <v>1</v>
      </c>
      <c r="E67" s="52">
        <v>0</v>
      </c>
      <c r="F67" s="53">
        <f t="shared" si="16"/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3">
        <f t="shared" si="17"/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3">
        <f t="shared" si="18"/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3">
        <f t="shared" si="19"/>
        <v>0</v>
      </c>
      <c r="AD67" s="52">
        <v>0</v>
      </c>
      <c r="AE67" s="52">
        <v>0</v>
      </c>
      <c r="AF67" s="52">
        <v>0</v>
      </c>
      <c r="AG67" s="52">
        <v>0</v>
      </c>
      <c r="AH67" s="53">
        <f t="shared" si="20"/>
        <v>0</v>
      </c>
      <c r="AI67" s="52">
        <v>0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3">
        <f t="shared" si="21"/>
        <v>0</v>
      </c>
      <c r="AS67" s="53">
        <f t="shared" si="22"/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3">
        <f t="shared" si="23"/>
        <v>0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0</v>
      </c>
      <c r="BG67" s="52">
        <v>0</v>
      </c>
      <c r="BH67" s="52">
        <v>0</v>
      </c>
      <c r="BI67" s="52">
        <v>0</v>
      </c>
      <c r="BJ67" s="53">
        <f t="shared" si="24"/>
        <v>0</v>
      </c>
      <c r="BK67" s="53">
        <f t="shared" si="25"/>
        <v>0</v>
      </c>
      <c r="BL67" s="53">
        <f>$BO$5+SUMPRODUCT($D$6:D67,$BK$6:BK67)</f>
        <v>0</v>
      </c>
      <c r="BM67" s="54">
        <f t="shared" si="26"/>
        <v>0</v>
      </c>
      <c r="BN67" s="83">
        <f t="shared" si="14"/>
        <v>0</v>
      </c>
      <c r="BO67" s="55">
        <f t="shared" si="27"/>
        <v>0</v>
      </c>
      <c r="BP67" s="56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>
      <c r="A68" s="57">
        <f t="shared" si="28"/>
        <v>63</v>
      </c>
      <c r="B68" s="79">
        <f t="shared" si="29"/>
        <v>2082</v>
      </c>
      <c r="C68" s="52">
        <v>0</v>
      </c>
      <c r="D68" s="53">
        <f t="shared" si="15"/>
        <v>1</v>
      </c>
      <c r="E68" s="52">
        <v>0</v>
      </c>
      <c r="F68" s="53">
        <f t="shared" si="16"/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3">
        <f t="shared" si="17"/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3">
        <f t="shared" si="18"/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3">
        <f t="shared" si="19"/>
        <v>0</v>
      </c>
      <c r="AD68" s="52">
        <v>0</v>
      </c>
      <c r="AE68" s="52">
        <v>0</v>
      </c>
      <c r="AF68" s="52">
        <v>0</v>
      </c>
      <c r="AG68" s="52">
        <v>0</v>
      </c>
      <c r="AH68" s="53">
        <f t="shared" si="20"/>
        <v>0</v>
      </c>
      <c r="AI68" s="52">
        <v>0</v>
      </c>
      <c r="AJ68" s="52">
        <v>0</v>
      </c>
      <c r="AK68" s="52">
        <v>0</v>
      </c>
      <c r="AL68" s="52">
        <v>0</v>
      </c>
      <c r="AM68" s="52">
        <v>0</v>
      </c>
      <c r="AN68" s="52">
        <v>0</v>
      </c>
      <c r="AO68" s="52">
        <v>0</v>
      </c>
      <c r="AP68" s="52">
        <v>0</v>
      </c>
      <c r="AQ68" s="52">
        <v>0</v>
      </c>
      <c r="AR68" s="53">
        <f t="shared" si="21"/>
        <v>0</v>
      </c>
      <c r="AS68" s="53">
        <f t="shared" si="22"/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3">
        <f t="shared" si="23"/>
        <v>0</v>
      </c>
      <c r="BA68" s="52">
        <v>0</v>
      </c>
      <c r="BB68" s="52">
        <v>0</v>
      </c>
      <c r="BC68" s="52">
        <v>0</v>
      </c>
      <c r="BD68" s="52">
        <v>0</v>
      </c>
      <c r="BE68" s="52">
        <v>0</v>
      </c>
      <c r="BF68" s="52">
        <v>0</v>
      </c>
      <c r="BG68" s="52">
        <v>0</v>
      </c>
      <c r="BH68" s="52">
        <v>0</v>
      </c>
      <c r="BI68" s="52">
        <v>0</v>
      </c>
      <c r="BJ68" s="53">
        <f t="shared" si="24"/>
        <v>0</v>
      </c>
      <c r="BK68" s="53">
        <f t="shared" si="25"/>
        <v>0</v>
      </c>
      <c r="BL68" s="53">
        <f>$BO$5+SUMPRODUCT($D$6:D68,$BK$6:BK68)</f>
        <v>0</v>
      </c>
      <c r="BM68" s="54">
        <f t="shared" si="26"/>
        <v>0</v>
      </c>
      <c r="BN68" s="83">
        <f t="shared" si="14"/>
        <v>0</v>
      </c>
      <c r="BO68" s="55">
        <f t="shared" si="27"/>
        <v>0</v>
      </c>
      <c r="BP68" s="56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>
      <c r="A69" s="57">
        <f t="shared" si="28"/>
        <v>64</v>
      </c>
      <c r="B69" s="79">
        <f t="shared" si="29"/>
        <v>2083</v>
      </c>
      <c r="C69" s="52">
        <v>0</v>
      </c>
      <c r="D69" s="53">
        <f t="shared" si="15"/>
        <v>1</v>
      </c>
      <c r="E69" s="52">
        <v>0</v>
      </c>
      <c r="F69" s="53">
        <f t="shared" si="16"/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3">
        <f t="shared" si="17"/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3">
        <f t="shared" si="18"/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3">
        <f t="shared" si="19"/>
        <v>0</v>
      </c>
      <c r="AD69" s="52">
        <v>0</v>
      </c>
      <c r="AE69" s="52">
        <v>0</v>
      </c>
      <c r="AF69" s="52">
        <v>0</v>
      </c>
      <c r="AG69" s="52">
        <v>0</v>
      </c>
      <c r="AH69" s="53">
        <f t="shared" si="20"/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2">
        <v>0</v>
      </c>
      <c r="AP69" s="52">
        <v>0</v>
      </c>
      <c r="AQ69" s="52">
        <v>0</v>
      </c>
      <c r="AR69" s="53">
        <f t="shared" si="21"/>
        <v>0</v>
      </c>
      <c r="AS69" s="53">
        <f t="shared" si="22"/>
        <v>0</v>
      </c>
      <c r="AT69" s="52"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0</v>
      </c>
      <c r="AZ69" s="53">
        <f t="shared" si="23"/>
        <v>0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0</v>
      </c>
      <c r="BG69" s="52">
        <v>0</v>
      </c>
      <c r="BH69" s="52">
        <v>0</v>
      </c>
      <c r="BI69" s="52">
        <v>0</v>
      </c>
      <c r="BJ69" s="53">
        <f t="shared" si="24"/>
        <v>0</v>
      </c>
      <c r="BK69" s="53">
        <f t="shared" si="25"/>
        <v>0</v>
      </c>
      <c r="BL69" s="53">
        <f>$BO$5+SUMPRODUCT($D$6:D69,$BK$6:BK69)</f>
        <v>0</v>
      </c>
      <c r="BM69" s="54">
        <f t="shared" si="26"/>
        <v>0</v>
      </c>
      <c r="BN69" s="83">
        <f t="shared" si="14"/>
        <v>0</v>
      </c>
      <c r="BO69" s="55">
        <f t="shared" si="27"/>
        <v>0</v>
      </c>
      <c r="BP69" s="56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>
      <c r="A70" s="57">
        <f t="shared" si="28"/>
        <v>65</v>
      </c>
      <c r="B70" s="79">
        <f t="shared" si="29"/>
        <v>2084</v>
      </c>
      <c r="C70" s="52">
        <v>0</v>
      </c>
      <c r="D70" s="53">
        <f t="shared" si="15"/>
        <v>1</v>
      </c>
      <c r="E70" s="52">
        <v>0</v>
      </c>
      <c r="F70" s="53">
        <f t="shared" ref="F70:F101" si="30">ROUND(SUM(G70:J70),5)</f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3">
        <f t="shared" ref="M70:M101" si="31">ROUND(SUM(N70:T70),5)</f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3">
        <f t="shared" ref="U70:U101" si="32">ROUND(SUM(V70:AB70),5)</f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3">
        <f t="shared" ref="AC70:AC101" si="33">ROUND(SUM(AD70:AG70),5)</f>
        <v>0</v>
      </c>
      <c r="AD70" s="52">
        <v>0</v>
      </c>
      <c r="AE70" s="52">
        <v>0</v>
      </c>
      <c r="AF70" s="52">
        <v>0</v>
      </c>
      <c r="AG70" s="52">
        <v>0</v>
      </c>
      <c r="AH70" s="53">
        <f t="shared" ref="AH70:AH101" si="34">ROUND(SUM(AI70:AM70),5)</f>
        <v>0</v>
      </c>
      <c r="AI70" s="52">
        <v>0</v>
      </c>
      <c r="AJ70" s="52">
        <v>0</v>
      </c>
      <c r="AK70" s="52">
        <v>0</v>
      </c>
      <c r="AL70" s="52">
        <v>0</v>
      </c>
      <c r="AM70" s="52">
        <v>0</v>
      </c>
      <c r="AN70" s="52">
        <v>0</v>
      </c>
      <c r="AO70" s="52">
        <v>0</v>
      </c>
      <c r="AP70" s="52">
        <v>0</v>
      </c>
      <c r="AQ70" s="52">
        <v>0</v>
      </c>
      <c r="AR70" s="53">
        <f t="shared" ref="AR70:AR101" si="35">ROUND(F70+K70+L70+M70+U70+AC70+AH70+AN70+AO70+AP70+AQ70,5)</f>
        <v>0</v>
      </c>
      <c r="AS70" s="53">
        <f t="shared" ref="AS70:AS101" si="36">ROUND(SUM(AT70:AY70),5)</f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3">
        <f t="shared" ref="AZ70:AZ101" si="37">ROUND(SUM(BA70:BI70),5)</f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3">
        <f t="shared" ref="BJ70:BJ101" si="38">ROUND(AS70+AZ70,5)</f>
        <v>0</v>
      </c>
      <c r="BK70" s="53">
        <f t="shared" ref="BK70:BK101" si="39">ROUND(AR70-BJ70,5)</f>
        <v>0</v>
      </c>
      <c r="BL70" s="53">
        <f>$BO$5+SUMPRODUCT($D$6:D70,$BK$6:BK70)</f>
        <v>0</v>
      </c>
      <c r="BM70" s="54">
        <f t="shared" ref="BM70:BM101" si="40">ROUND(C70,5)</f>
        <v>0</v>
      </c>
      <c r="BN70" s="83">
        <f t="shared" si="14"/>
        <v>0</v>
      </c>
      <c r="BO70" s="55">
        <f t="shared" ref="BO70:BO101" si="41">IF(BO69+BK70+BN70&gt;0,ROUND(BO69+BK70+BN70,5),0)</f>
        <v>0</v>
      </c>
      <c r="BP70" s="56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>
      <c r="A71" s="57">
        <f t="shared" ref="A71:A102" si="42">A70+1</f>
        <v>66</v>
      </c>
      <c r="B71" s="79">
        <f t="shared" ref="B71:B102" si="43">B70+1</f>
        <v>2085</v>
      </c>
      <c r="C71" s="52">
        <v>0</v>
      </c>
      <c r="D71" s="53">
        <f t="shared" si="15"/>
        <v>1</v>
      </c>
      <c r="E71" s="52">
        <v>0</v>
      </c>
      <c r="F71" s="53">
        <f t="shared" si="30"/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3">
        <f t="shared" si="31"/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3">
        <f t="shared" si="32"/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3">
        <f t="shared" si="33"/>
        <v>0</v>
      </c>
      <c r="AD71" s="52">
        <v>0</v>
      </c>
      <c r="AE71" s="52">
        <v>0</v>
      </c>
      <c r="AF71" s="52">
        <v>0</v>
      </c>
      <c r="AG71" s="52">
        <v>0</v>
      </c>
      <c r="AH71" s="53">
        <f t="shared" si="34"/>
        <v>0</v>
      </c>
      <c r="AI71" s="52">
        <v>0</v>
      </c>
      <c r="AJ71" s="52">
        <v>0</v>
      </c>
      <c r="AK71" s="52">
        <v>0</v>
      </c>
      <c r="AL71" s="52">
        <v>0</v>
      </c>
      <c r="AM71" s="52">
        <v>0</v>
      </c>
      <c r="AN71" s="52">
        <v>0</v>
      </c>
      <c r="AO71" s="52">
        <v>0</v>
      </c>
      <c r="AP71" s="52">
        <v>0</v>
      </c>
      <c r="AQ71" s="52">
        <v>0</v>
      </c>
      <c r="AR71" s="53">
        <f t="shared" si="35"/>
        <v>0</v>
      </c>
      <c r="AS71" s="53">
        <f t="shared" si="36"/>
        <v>0</v>
      </c>
      <c r="AT71" s="52">
        <v>0</v>
      </c>
      <c r="AU71" s="52">
        <v>0</v>
      </c>
      <c r="AV71" s="52">
        <v>0</v>
      </c>
      <c r="AW71" s="52">
        <v>0</v>
      </c>
      <c r="AX71" s="52">
        <v>0</v>
      </c>
      <c r="AY71" s="52">
        <v>0</v>
      </c>
      <c r="AZ71" s="53">
        <f t="shared" si="37"/>
        <v>0</v>
      </c>
      <c r="BA71" s="52">
        <v>0</v>
      </c>
      <c r="BB71" s="52">
        <v>0</v>
      </c>
      <c r="BC71" s="52">
        <v>0</v>
      </c>
      <c r="BD71" s="52">
        <v>0</v>
      </c>
      <c r="BE71" s="52">
        <v>0</v>
      </c>
      <c r="BF71" s="52">
        <v>0</v>
      </c>
      <c r="BG71" s="52">
        <v>0</v>
      </c>
      <c r="BH71" s="52">
        <v>0</v>
      </c>
      <c r="BI71" s="52">
        <v>0</v>
      </c>
      <c r="BJ71" s="53">
        <f t="shared" si="38"/>
        <v>0</v>
      </c>
      <c r="BK71" s="53">
        <f t="shared" si="39"/>
        <v>0</v>
      </c>
      <c r="BL71" s="53">
        <f>$BO$5+SUMPRODUCT($D$6:D71,$BK$6:BK71)</f>
        <v>0</v>
      </c>
      <c r="BM71" s="54">
        <f t="shared" si="40"/>
        <v>0</v>
      </c>
      <c r="BN71" s="83">
        <f t="shared" ref="BN71:BN134" si="44">IF($A$6=0,IF(BO70+BK71&lt;0,0,ROUND(BM71/100*(BO70+BK71),5)),ROUND(BM71/100*BO70,5))</f>
        <v>0</v>
      </c>
      <c r="BO71" s="55">
        <f t="shared" si="41"/>
        <v>0</v>
      </c>
      <c r="BP71" s="56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>
      <c r="A72" s="57">
        <f t="shared" si="42"/>
        <v>67</v>
      </c>
      <c r="B72" s="79">
        <f t="shared" si="43"/>
        <v>2086</v>
      </c>
      <c r="C72" s="52">
        <v>0</v>
      </c>
      <c r="D72" s="53">
        <f t="shared" ref="D72:D135" si="45">ROUND((1+C72/100)^-1*D71,5)</f>
        <v>1</v>
      </c>
      <c r="E72" s="52">
        <v>0</v>
      </c>
      <c r="F72" s="53">
        <f t="shared" si="30"/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3">
        <f t="shared" si="31"/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3">
        <f t="shared" si="32"/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3">
        <f t="shared" si="33"/>
        <v>0</v>
      </c>
      <c r="AD72" s="52">
        <v>0</v>
      </c>
      <c r="AE72" s="52">
        <v>0</v>
      </c>
      <c r="AF72" s="52">
        <v>0</v>
      </c>
      <c r="AG72" s="52">
        <v>0</v>
      </c>
      <c r="AH72" s="53">
        <f t="shared" si="34"/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3">
        <f t="shared" si="35"/>
        <v>0</v>
      </c>
      <c r="AS72" s="53">
        <f t="shared" si="36"/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3">
        <f t="shared" si="37"/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  <c r="BF72" s="52">
        <v>0</v>
      </c>
      <c r="BG72" s="52">
        <v>0</v>
      </c>
      <c r="BH72" s="52">
        <v>0</v>
      </c>
      <c r="BI72" s="52">
        <v>0</v>
      </c>
      <c r="BJ72" s="53">
        <f t="shared" si="38"/>
        <v>0</v>
      </c>
      <c r="BK72" s="53">
        <f t="shared" si="39"/>
        <v>0</v>
      </c>
      <c r="BL72" s="53">
        <f>$BO$5+SUMPRODUCT($D$6:D72,$BK$6:BK72)</f>
        <v>0</v>
      </c>
      <c r="BM72" s="54">
        <f t="shared" si="40"/>
        <v>0</v>
      </c>
      <c r="BN72" s="83">
        <f t="shared" si="44"/>
        <v>0</v>
      </c>
      <c r="BO72" s="55">
        <f t="shared" si="41"/>
        <v>0</v>
      </c>
      <c r="BP72" s="56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>
      <c r="A73" s="57">
        <f t="shared" si="42"/>
        <v>68</v>
      </c>
      <c r="B73" s="79">
        <f t="shared" si="43"/>
        <v>2087</v>
      </c>
      <c r="C73" s="52">
        <v>0</v>
      </c>
      <c r="D73" s="53">
        <f t="shared" si="45"/>
        <v>1</v>
      </c>
      <c r="E73" s="52">
        <v>0</v>
      </c>
      <c r="F73" s="53">
        <f t="shared" si="30"/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3">
        <f t="shared" si="31"/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3">
        <f t="shared" si="32"/>
        <v>0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3">
        <f t="shared" si="33"/>
        <v>0</v>
      </c>
      <c r="AD73" s="52">
        <v>0</v>
      </c>
      <c r="AE73" s="52">
        <v>0</v>
      </c>
      <c r="AF73" s="52">
        <v>0</v>
      </c>
      <c r="AG73" s="52">
        <v>0</v>
      </c>
      <c r="AH73" s="53">
        <f t="shared" si="34"/>
        <v>0</v>
      </c>
      <c r="AI73" s="52">
        <v>0</v>
      </c>
      <c r="AJ73" s="52">
        <v>0</v>
      </c>
      <c r="AK73" s="52">
        <v>0</v>
      </c>
      <c r="AL73" s="52">
        <v>0</v>
      </c>
      <c r="AM73" s="52">
        <v>0</v>
      </c>
      <c r="AN73" s="52">
        <v>0</v>
      </c>
      <c r="AO73" s="52">
        <v>0</v>
      </c>
      <c r="AP73" s="52">
        <v>0</v>
      </c>
      <c r="AQ73" s="52">
        <v>0</v>
      </c>
      <c r="AR73" s="53">
        <f t="shared" si="35"/>
        <v>0</v>
      </c>
      <c r="AS73" s="53">
        <f t="shared" si="36"/>
        <v>0</v>
      </c>
      <c r="AT73" s="52">
        <v>0</v>
      </c>
      <c r="AU73" s="52">
        <v>0</v>
      </c>
      <c r="AV73" s="52">
        <v>0</v>
      </c>
      <c r="AW73" s="52">
        <v>0</v>
      </c>
      <c r="AX73" s="52">
        <v>0</v>
      </c>
      <c r="AY73" s="52">
        <v>0</v>
      </c>
      <c r="AZ73" s="53">
        <f t="shared" si="37"/>
        <v>0</v>
      </c>
      <c r="BA73" s="52">
        <v>0</v>
      </c>
      <c r="BB73" s="52">
        <v>0</v>
      </c>
      <c r="BC73" s="52">
        <v>0</v>
      </c>
      <c r="BD73" s="52">
        <v>0</v>
      </c>
      <c r="BE73" s="52">
        <v>0</v>
      </c>
      <c r="BF73" s="52">
        <v>0</v>
      </c>
      <c r="BG73" s="52">
        <v>0</v>
      </c>
      <c r="BH73" s="52">
        <v>0</v>
      </c>
      <c r="BI73" s="52">
        <v>0</v>
      </c>
      <c r="BJ73" s="53">
        <f t="shared" si="38"/>
        <v>0</v>
      </c>
      <c r="BK73" s="53">
        <f t="shared" si="39"/>
        <v>0</v>
      </c>
      <c r="BL73" s="53">
        <f>$BO$5+SUMPRODUCT($D$6:D73,$BK$6:BK73)</f>
        <v>0</v>
      </c>
      <c r="BM73" s="54">
        <f t="shared" si="40"/>
        <v>0</v>
      </c>
      <c r="BN73" s="83">
        <f t="shared" si="44"/>
        <v>0</v>
      </c>
      <c r="BO73" s="55">
        <f t="shared" si="41"/>
        <v>0</v>
      </c>
      <c r="BP73" s="56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>
      <c r="A74" s="57">
        <f t="shared" si="42"/>
        <v>69</v>
      </c>
      <c r="B74" s="79">
        <f t="shared" si="43"/>
        <v>2088</v>
      </c>
      <c r="C74" s="52">
        <v>0</v>
      </c>
      <c r="D74" s="53">
        <f t="shared" si="45"/>
        <v>1</v>
      </c>
      <c r="E74" s="52">
        <v>0</v>
      </c>
      <c r="F74" s="53">
        <f t="shared" si="30"/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52">
        <v>0</v>
      </c>
      <c r="M74" s="53">
        <f t="shared" si="31"/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3">
        <f t="shared" si="32"/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3">
        <f t="shared" si="33"/>
        <v>0</v>
      </c>
      <c r="AD74" s="52">
        <v>0</v>
      </c>
      <c r="AE74" s="52">
        <v>0</v>
      </c>
      <c r="AF74" s="52">
        <v>0</v>
      </c>
      <c r="AG74" s="52">
        <v>0</v>
      </c>
      <c r="AH74" s="53">
        <f t="shared" si="34"/>
        <v>0</v>
      </c>
      <c r="AI74" s="52">
        <v>0</v>
      </c>
      <c r="AJ74" s="52">
        <v>0</v>
      </c>
      <c r="AK74" s="52">
        <v>0</v>
      </c>
      <c r="AL74" s="52">
        <v>0</v>
      </c>
      <c r="AM74" s="52">
        <v>0</v>
      </c>
      <c r="AN74" s="52">
        <v>0</v>
      </c>
      <c r="AO74" s="52">
        <v>0</v>
      </c>
      <c r="AP74" s="52">
        <v>0</v>
      </c>
      <c r="AQ74" s="52">
        <v>0</v>
      </c>
      <c r="AR74" s="53">
        <f t="shared" si="35"/>
        <v>0</v>
      </c>
      <c r="AS74" s="53">
        <f t="shared" si="36"/>
        <v>0</v>
      </c>
      <c r="AT74" s="52">
        <v>0</v>
      </c>
      <c r="AU74" s="52">
        <v>0</v>
      </c>
      <c r="AV74" s="52">
        <v>0</v>
      </c>
      <c r="AW74" s="52">
        <v>0</v>
      </c>
      <c r="AX74" s="52">
        <v>0</v>
      </c>
      <c r="AY74" s="52">
        <v>0</v>
      </c>
      <c r="AZ74" s="53">
        <f t="shared" si="37"/>
        <v>0</v>
      </c>
      <c r="BA74" s="52">
        <v>0</v>
      </c>
      <c r="BB74" s="52">
        <v>0</v>
      </c>
      <c r="BC74" s="52">
        <v>0</v>
      </c>
      <c r="BD74" s="52">
        <v>0</v>
      </c>
      <c r="BE74" s="52">
        <v>0</v>
      </c>
      <c r="BF74" s="52">
        <v>0</v>
      </c>
      <c r="BG74" s="52">
        <v>0</v>
      </c>
      <c r="BH74" s="52">
        <v>0</v>
      </c>
      <c r="BI74" s="52">
        <v>0</v>
      </c>
      <c r="BJ74" s="53">
        <f t="shared" si="38"/>
        <v>0</v>
      </c>
      <c r="BK74" s="53">
        <f t="shared" si="39"/>
        <v>0</v>
      </c>
      <c r="BL74" s="53">
        <f>$BO$5+SUMPRODUCT($D$6:D74,$BK$6:BK74)</f>
        <v>0</v>
      </c>
      <c r="BM74" s="54">
        <f t="shared" si="40"/>
        <v>0</v>
      </c>
      <c r="BN74" s="83">
        <f t="shared" si="44"/>
        <v>0</v>
      </c>
      <c r="BO74" s="55">
        <f t="shared" si="41"/>
        <v>0</v>
      </c>
      <c r="BP74" s="56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>
      <c r="A75" s="57">
        <f t="shared" si="42"/>
        <v>70</v>
      </c>
      <c r="B75" s="79">
        <f t="shared" si="43"/>
        <v>2089</v>
      </c>
      <c r="C75" s="52">
        <v>0</v>
      </c>
      <c r="D75" s="53">
        <f t="shared" si="45"/>
        <v>1</v>
      </c>
      <c r="E75" s="52">
        <v>0</v>
      </c>
      <c r="F75" s="53">
        <f t="shared" si="30"/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3">
        <f t="shared" si="31"/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3">
        <f t="shared" si="32"/>
        <v>0</v>
      </c>
      <c r="V75" s="52">
        <v>0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3">
        <f t="shared" si="33"/>
        <v>0</v>
      </c>
      <c r="AD75" s="52">
        <v>0</v>
      </c>
      <c r="AE75" s="52">
        <v>0</v>
      </c>
      <c r="AF75" s="52">
        <v>0</v>
      </c>
      <c r="AG75" s="52">
        <v>0</v>
      </c>
      <c r="AH75" s="53">
        <f t="shared" si="34"/>
        <v>0</v>
      </c>
      <c r="AI75" s="52">
        <v>0</v>
      </c>
      <c r="AJ75" s="52">
        <v>0</v>
      </c>
      <c r="AK75" s="52">
        <v>0</v>
      </c>
      <c r="AL75" s="52">
        <v>0</v>
      </c>
      <c r="AM75" s="52">
        <v>0</v>
      </c>
      <c r="AN75" s="52">
        <v>0</v>
      </c>
      <c r="AO75" s="52">
        <v>0</v>
      </c>
      <c r="AP75" s="52">
        <v>0</v>
      </c>
      <c r="AQ75" s="52">
        <v>0</v>
      </c>
      <c r="AR75" s="53">
        <f t="shared" si="35"/>
        <v>0</v>
      </c>
      <c r="AS75" s="53">
        <f t="shared" si="36"/>
        <v>0</v>
      </c>
      <c r="AT75" s="52">
        <v>0</v>
      </c>
      <c r="AU75" s="52">
        <v>0</v>
      </c>
      <c r="AV75" s="52">
        <v>0</v>
      </c>
      <c r="AW75" s="52">
        <v>0</v>
      </c>
      <c r="AX75" s="52">
        <v>0</v>
      </c>
      <c r="AY75" s="52">
        <v>0</v>
      </c>
      <c r="AZ75" s="53">
        <f t="shared" si="37"/>
        <v>0</v>
      </c>
      <c r="BA75" s="52">
        <v>0</v>
      </c>
      <c r="BB75" s="52">
        <v>0</v>
      </c>
      <c r="BC75" s="52">
        <v>0</v>
      </c>
      <c r="BD75" s="52">
        <v>0</v>
      </c>
      <c r="BE75" s="52">
        <v>0</v>
      </c>
      <c r="BF75" s="52">
        <v>0</v>
      </c>
      <c r="BG75" s="52">
        <v>0</v>
      </c>
      <c r="BH75" s="52">
        <v>0</v>
      </c>
      <c r="BI75" s="52">
        <v>0</v>
      </c>
      <c r="BJ75" s="53">
        <f t="shared" si="38"/>
        <v>0</v>
      </c>
      <c r="BK75" s="53">
        <f t="shared" si="39"/>
        <v>0</v>
      </c>
      <c r="BL75" s="53">
        <f>$BO$5+SUMPRODUCT($D$6:D75,$BK$6:BK75)</f>
        <v>0</v>
      </c>
      <c r="BM75" s="54">
        <f t="shared" si="40"/>
        <v>0</v>
      </c>
      <c r="BN75" s="83">
        <f t="shared" si="44"/>
        <v>0</v>
      </c>
      <c r="BO75" s="55">
        <f t="shared" si="41"/>
        <v>0</v>
      </c>
      <c r="BP75" s="56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>
      <c r="A76" s="57">
        <f t="shared" si="42"/>
        <v>71</v>
      </c>
      <c r="B76" s="79">
        <f t="shared" si="43"/>
        <v>2090</v>
      </c>
      <c r="C76" s="52">
        <v>0</v>
      </c>
      <c r="D76" s="53">
        <f t="shared" si="45"/>
        <v>1</v>
      </c>
      <c r="E76" s="52">
        <v>0</v>
      </c>
      <c r="F76" s="53">
        <f t="shared" si="30"/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3">
        <f t="shared" si="31"/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3">
        <f t="shared" si="32"/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3">
        <f t="shared" si="33"/>
        <v>0</v>
      </c>
      <c r="AD76" s="52">
        <v>0</v>
      </c>
      <c r="AE76" s="52">
        <v>0</v>
      </c>
      <c r="AF76" s="52">
        <v>0</v>
      </c>
      <c r="AG76" s="52">
        <v>0</v>
      </c>
      <c r="AH76" s="53">
        <f t="shared" si="34"/>
        <v>0</v>
      </c>
      <c r="AI76" s="52">
        <v>0</v>
      </c>
      <c r="AJ76" s="52">
        <v>0</v>
      </c>
      <c r="AK76" s="52">
        <v>0</v>
      </c>
      <c r="AL76" s="52">
        <v>0</v>
      </c>
      <c r="AM76" s="52">
        <v>0</v>
      </c>
      <c r="AN76" s="52">
        <v>0</v>
      </c>
      <c r="AO76" s="52">
        <v>0</v>
      </c>
      <c r="AP76" s="52">
        <v>0</v>
      </c>
      <c r="AQ76" s="52">
        <v>0</v>
      </c>
      <c r="AR76" s="53">
        <f t="shared" si="35"/>
        <v>0</v>
      </c>
      <c r="AS76" s="53">
        <f t="shared" si="36"/>
        <v>0</v>
      </c>
      <c r="AT76" s="52"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3">
        <f t="shared" si="37"/>
        <v>0</v>
      </c>
      <c r="BA76" s="52">
        <v>0</v>
      </c>
      <c r="BB76" s="52">
        <v>0</v>
      </c>
      <c r="BC76" s="52">
        <v>0</v>
      </c>
      <c r="BD76" s="52">
        <v>0</v>
      </c>
      <c r="BE76" s="52">
        <v>0</v>
      </c>
      <c r="BF76" s="52">
        <v>0</v>
      </c>
      <c r="BG76" s="52">
        <v>0</v>
      </c>
      <c r="BH76" s="52">
        <v>0</v>
      </c>
      <c r="BI76" s="52">
        <v>0</v>
      </c>
      <c r="BJ76" s="53">
        <f t="shared" si="38"/>
        <v>0</v>
      </c>
      <c r="BK76" s="53">
        <f t="shared" si="39"/>
        <v>0</v>
      </c>
      <c r="BL76" s="53">
        <f>$BO$5+SUMPRODUCT($D$6:D76,$BK$6:BK76)</f>
        <v>0</v>
      </c>
      <c r="BM76" s="54">
        <f t="shared" si="40"/>
        <v>0</v>
      </c>
      <c r="BN76" s="83">
        <f t="shared" si="44"/>
        <v>0</v>
      </c>
      <c r="BO76" s="55">
        <f t="shared" si="41"/>
        <v>0</v>
      </c>
      <c r="BP76" s="5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>
      <c r="A77" s="57">
        <f t="shared" si="42"/>
        <v>72</v>
      </c>
      <c r="B77" s="79">
        <f t="shared" si="43"/>
        <v>2091</v>
      </c>
      <c r="C77" s="52">
        <v>0</v>
      </c>
      <c r="D77" s="53">
        <f t="shared" si="45"/>
        <v>1</v>
      </c>
      <c r="E77" s="52">
        <v>0</v>
      </c>
      <c r="F77" s="53">
        <f t="shared" si="30"/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3">
        <f t="shared" si="31"/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3">
        <f t="shared" si="32"/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3">
        <f t="shared" si="33"/>
        <v>0</v>
      </c>
      <c r="AD77" s="52">
        <v>0</v>
      </c>
      <c r="AE77" s="52">
        <v>0</v>
      </c>
      <c r="AF77" s="52">
        <v>0</v>
      </c>
      <c r="AG77" s="52">
        <v>0</v>
      </c>
      <c r="AH77" s="53">
        <f t="shared" si="34"/>
        <v>0</v>
      </c>
      <c r="AI77" s="52">
        <v>0</v>
      </c>
      <c r="AJ77" s="52">
        <v>0</v>
      </c>
      <c r="AK77" s="52">
        <v>0</v>
      </c>
      <c r="AL77" s="52">
        <v>0</v>
      </c>
      <c r="AM77" s="52">
        <v>0</v>
      </c>
      <c r="AN77" s="52">
        <v>0</v>
      </c>
      <c r="AO77" s="52">
        <v>0</v>
      </c>
      <c r="AP77" s="52">
        <v>0</v>
      </c>
      <c r="AQ77" s="52">
        <v>0</v>
      </c>
      <c r="AR77" s="53">
        <f t="shared" si="35"/>
        <v>0</v>
      </c>
      <c r="AS77" s="53">
        <f t="shared" si="36"/>
        <v>0</v>
      </c>
      <c r="AT77" s="52"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3">
        <f t="shared" si="37"/>
        <v>0</v>
      </c>
      <c r="BA77" s="52">
        <v>0</v>
      </c>
      <c r="BB77" s="52">
        <v>0</v>
      </c>
      <c r="BC77" s="52">
        <v>0</v>
      </c>
      <c r="BD77" s="52">
        <v>0</v>
      </c>
      <c r="BE77" s="52">
        <v>0</v>
      </c>
      <c r="BF77" s="52">
        <v>0</v>
      </c>
      <c r="BG77" s="52">
        <v>0</v>
      </c>
      <c r="BH77" s="52">
        <v>0</v>
      </c>
      <c r="BI77" s="52">
        <v>0</v>
      </c>
      <c r="BJ77" s="53">
        <f t="shared" si="38"/>
        <v>0</v>
      </c>
      <c r="BK77" s="53">
        <f t="shared" si="39"/>
        <v>0</v>
      </c>
      <c r="BL77" s="53">
        <f>$BO$5+SUMPRODUCT($D$6:D77,$BK$6:BK77)</f>
        <v>0</v>
      </c>
      <c r="BM77" s="54">
        <f t="shared" si="40"/>
        <v>0</v>
      </c>
      <c r="BN77" s="83">
        <f t="shared" si="44"/>
        <v>0</v>
      </c>
      <c r="BO77" s="55">
        <f t="shared" si="41"/>
        <v>0</v>
      </c>
      <c r="BP77" s="56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>
      <c r="A78" s="57">
        <f t="shared" si="42"/>
        <v>73</v>
      </c>
      <c r="B78" s="79">
        <f t="shared" si="43"/>
        <v>2092</v>
      </c>
      <c r="C78" s="52">
        <v>0</v>
      </c>
      <c r="D78" s="53">
        <f t="shared" si="45"/>
        <v>1</v>
      </c>
      <c r="E78" s="52">
        <v>0</v>
      </c>
      <c r="F78" s="53">
        <f t="shared" si="30"/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3">
        <f t="shared" si="31"/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3">
        <f t="shared" si="32"/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3">
        <f t="shared" si="33"/>
        <v>0</v>
      </c>
      <c r="AD78" s="52">
        <v>0</v>
      </c>
      <c r="AE78" s="52">
        <v>0</v>
      </c>
      <c r="AF78" s="52">
        <v>0</v>
      </c>
      <c r="AG78" s="52">
        <v>0</v>
      </c>
      <c r="AH78" s="53">
        <f t="shared" si="34"/>
        <v>0</v>
      </c>
      <c r="AI78" s="52">
        <v>0</v>
      </c>
      <c r="AJ78" s="52">
        <v>0</v>
      </c>
      <c r="AK78" s="52">
        <v>0</v>
      </c>
      <c r="AL78" s="52">
        <v>0</v>
      </c>
      <c r="AM78" s="52">
        <v>0</v>
      </c>
      <c r="AN78" s="52">
        <v>0</v>
      </c>
      <c r="AO78" s="52">
        <v>0</v>
      </c>
      <c r="AP78" s="52">
        <v>0</v>
      </c>
      <c r="AQ78" s="52">
        <v>0</v>
      </c>
      <c r="AR78" s="53">
        <f t="shared" si="35"/>
        <v>0</v>
      </c>
      <c r="AS78" s="53">
        <f t="shared" si="36"/>
        <v>0</v>
      </c>
      <c r="AT78" s="52"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3">
        <f t="shared" si="37"/>
        <v>0</v>
      </c>
      <c r="BA78" s="52">
        <v>0</v>
      </c>
      <c r="BB78" s="52">
        <v>0</v>
      </c>
      <c r="BC78" s="52">
        <v>0</v>
      </c>
      <c r="BD78" s="52">
        <v>0</v>
      </c>
      <c r="BE78" s="52">
        <v>0</v>
      </c>
      <c r="BF78" s="52">
        <v>0</v>
      </c>
      <c r="BG78" s="52">
        <v>0</v>
      </c>
      <c r="BH78" s="52">
        <v>0</v>
      </c>
      <c r="BI78" s="52">
        <v>0</v>
      </c>
      <c r="BJ78" s="53">
        <f t="shared" si="38"/>
        <v>0</v>
      </c>
      <c r="BK78" s="53">
        <f t="shared" si="39"/>
        <v>0</v>
      </c>
      <c r="BL78" s="53">
        <f>$BO$5+SUMPRODUCT($D$6:D78,$BK$6:BK78)</f>
        <v>0</v>
      </c>
      <c r="BM78" s="54">
        <f t="shared" si="40"/>
        <v>0</v>
      </c>
      <c r="BN78" s="83">
        <f t="shared" si="44"/>
        <v>0</v>
      </c>
      <c r="BO78" s="55">
        <f t="shared" si="41"/>
        <v>0</v>
      </c>
      <c r="BP78" s="56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>
      <c r="A79" s="57">
        <f t="shared" si="42"/>
        <v>74</v>
      </c>
      <c r="B79" s="79">
        <f t="shared" si="43"/>
        <v>2093</v>
      </c>
      <c r="C79" s="52">
        <v>0</v>
      </c>
      <c r="D79" s="53">
        <f t="shared" si="45"/>
        <v>1</v>
      </c>
      <c r="E79" s="52">
        <v>0</v>
      </c>
      <c r="F79" s="53">
        <f t="shared" si="30"/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3">
        <f t="shared" si="31"/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3">
        <f t="shared" si="32"/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3">
        <f t="shared" si="33"/>
        <v>0</v>
      </c>
      <c r="AD79" s="52">
        <v>0</v>
      </c>
      <c r="AE79" s="52">
        <v>0</v>
      </c>
      <c r="AF79" s="52">
        <v>0</v>
      </c>
      <c r="AG79" s="52">
        <v>0</v>
      </c>
      <c r="AH79" s="53">
        <f t="shared" si="34"/>
        <v>0</v>
      </c>
      <c r="AI79" s="52">
        <v>0</v>
      </c>
      <c r="AJ79" s="52">
        <v>0</v>
      </c>
      <c r="AK79" s="52">
        <v>0</v>
      </c>
      <c r="AL79" s="52">
        <v>0</v>
      </c>
      <c r="AM79" s="52">
        <v>0</v>
      </c>
      <c r="AN79" s="52">
        <v>0</v>
      </c>
      <c r="AO79" s="52">
        <v>0</v>
      </c>
      <c r="AP79" s="52">
        <v>0</v>
      </c>
      <c r="AQ79" s="52">
        <v>0</v>
      </c>
      <c r="AR79" s="53">
        <f t="shared" si="35"/>
        <v>0</v>
      </c>
      <c r="AS79" s="53">
        <f t="shared" si="36"/>
        <v>0</v>
      </c>
      <c r="AT79" s="52">
        <v>0</v>
      </c>
      <c r="AU79" s="52">
        <v>0</v>
      </c>
      <c r="AV79" s="52">
        <v>0</v>
      </c>
      <c r="AW79" s="52">
        <v>0</v>
      </c>
      <c r="AX79" s="52">
        <v>0</v>
      </c>
      <c r="AY79" s="52">
        <v>0</v>
      </c>
      <c r="AZ79" s="53">
        <f t="shared" si="37"/>
        <v>0</v>
      </c>
      <c r="BA79" s="52">
        <v>0</v>
      </c>
      <c r="BB79" s="52">
        <v>0</v>
      </c>
      <c r="BC79" s="52">
        <v>0</v>
      </c>
      <c r="BD79" s="52">
        <v>0</v>
      </c>
      <c r="BE79" s="52">
        <v>0</v>
      </c>
      <c r="BF79" s="52">
        <v>0</v>
      </c>
      <c r="BG79" s="52">
        <v>0</v>
      </c>
      <c r="BH79" s="52">
        <v>0</v>
      </c>
      <c r="BI79" s="52">
        <v>0</v>
      </c>
      <c r="BJ79" s="53">
        <f t="shared" si="38"/>
        <v>0</v>
      </c>
      <c r="BK79" s="53">
        <f t="shared" si="39"/>
        <v>0</v>
      </c>
      <c r="BL79" s="53">
        <f>$BO$5+SUMPRODUCT($D$6:D79,$BK$6:BK79)</f>
        <v>0</v>
      </c>
      <c r="BM79" s="54">
        <f t="shared" si="40"/>
        <v>0</v>
      </c>
      <c r="BN79" s="83">
        <f t="shared" si="44"/>
        <v>0</v>
      </c>
      <c r="BO79" s="55">
        <f t="shared" si="41"/>
        <v>0</v>
      </c>
      <c r="BP79" s="56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>
      <c r="A80" s="57">
        <f t="shared" si="42"/>
        <v>75</v>
      </c>
      <c r="B80" s="79">
        <f t="shared" si="43"/>
        <v>2094</v>
      </c>
      <c r="C80" s="52">
        <v>0</v>
      </c>
      <c r="D80" s="53">
        <f t="shared" si="45"/>
        <v>1</v>
      </c>
      <c r="E80" s="52">
        <v>0</v>
      </c>
      <c r="F80" s="53">
        <f t="shared" si="30"/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3">
        <f t="shared" si="31"/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3">
        <f t="shared" si="32"/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3">
        <f t="shared" si="33"/>
        <v>0</v>
      </c>
      <c r="AD80" s="52">
        <v>0</v>
      </c>
      <c r="AE80" s="52">
        <v>0</v>
      </c>
      <c r="AF80" s="52">
        <v>0</v>
      </c>
      <c r="AG80" s="52">
        <v>0</v>
      </c>
      <c r="AH80" s="53">
        <f t="shared" si="34"/>
        <v>0</v>
      </c>
      <c r="AI80" s="52">
        <v>0</v>
      </c>
      <c r="AJ80" s="52">
        <v>0</v>
      </c>
      <c r="AK80" s="52">
        <v>0</v>
      </c>
      <c r="AL80" s="52">
        <v>0</v>
      </c>
      <c r="AM80" s="52">
        <v>0</v>
      </c>
      <c r="AN80" s="52">
        <v>0</v>
      </c>
      <c r="AO80" s="52">
        <v>0</v>
      </c>
      <c r="AP80" s="52">
        <v>0</v>
      </c>
      <c r="AQ80" s="52">
        <v>0</v>
      </c>
      <c r="AR80" s="53">
        <f t="shared" si="35"/>
        <v>0</v>
      </c>
      <c r="AS80" s="53">
        <f t="shared" si="36"/>
        <v>0</v>
      </c>
      <c r="AT80" s="52">
        <v>0</v>
      </c>
      <c r="AU80" s="52">
        <v>0</v>
      </c>
      <c r="AV80" s="52">
        <v>0</v>
      </c>
      <c r="AW80" s="52">
        <v>0</v>
      </c>
      <c r="AX80" s="52">
        <v>0</v>
      </c>
      <c r="AY80" s="52">
        <v>0</v>
      </c>
      <c r="AZ80" s="53">
        <f t="shared" si="37"/>
        <v>0</v>
      </c>
      <c r="BA80" s="52">
        <v>0</v>
      </c>
      <c r="BB80" s="52">
        <v>0</v>
      </c>
      <c r="BC80" s="52">
        <v>0</v>
      </c>
      <c r="BD80" s="52">
        <v>0</v>
      </c>
      <c r="BE80" s="52">
        <v>0</v>
      </c>
      <c r="BF80" s="52">
        <v>0</v>
      </c>
      <c r="BG80" s="52">
        <v>0</v>
      </c>
      <c r="BH80" s="52">
        <v>0</v>
      </c>
      <c r="BI80" s="52">
        <v>0</v>
      </c>
      <c r="BJ80" s="53">
        <f t="shared" si="38"/>
        <v>0</v>
      </c>
      <c r="BK80" s="53">
        <f t="shared" si="39"/>
        <v>0</v>
      </c>
      <c r="BL80" s="53">
        <f>$BO$5+SUMPRODUCT($D$6:D80,$BK$6:BK80)</f>
        <v>0</v>
      </c>
      <c r="BM80" s="54">
        <f t="shared" si="40"/>
        <v>0</v>
      </c>
      <c r="BN80" s="83">
        <f t="shared" si="44"/>
        <v>0</v>
      </c>
      <c r="BO80" s="55">
        <f t="shared" si="41"/>
        <v>0</v>
      </c>
      <c r="BP80" s="56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>
      <c r="A81" s="57">
        <f t="shared" si="42"/>
        <v>76</v>
      </c>
      <c r="B81" s="79">
        <f t="shared" si="43"/>
        <v>2095</v>
      </c>
      <c r="C81" s="52">
        <v>0</v>
      </c>
      <c r="D81" s="53">
        <f t="shared" si="45"/>
        <v>1</v>
      </c>
      <c r="E81" s="52">
        <v>0</v>
      </c>
      <c r="F81" s="53">
        <f t="shared" si="30"/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3">
        <f t="shared" si="31"/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3">
        <f t="shared" si="32"/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3">
        <f t="shared" si="33"/>
        <v>0</v>
      </c>
      <c r="AD81" s="52">
        <v>0</v>
      </c>
      <c r="AE81" s="52">
        <v>0</v>
      </c>
      <c r="AF81" s="52">
        <v>0</v>
      </c>
      <c r="AG81" s="52">
        <v>0</v>
      </c>
      <c r="AH81" s="53">
        <f t="shared" si="34"/>
        <v>0</v>
      </c>
      <c r="AI81" s="52">
        <v>0</v>
      </c>
      <c r="AJ81" s="52">
        <v>0</v>
      </c>
      <c r="AK81" s="52">
        <v>0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53">
        <f t="shared" si="35"/>
        <v>0</v>
      </c>
      <c r="AS81" s="53">
        <f t="shared" si="36"/>
        <v>0</v>
      </c>
      <c r="AT81" s="52">
        <v>0</v>
      </c>
      <c r="AU81" s="52">
        <v>0</v>
      </c>
      <c r="AV81" s="52">
        <v>0</v>
      </c>
      <c r="AW81" s="52">
        <v>0</v>
      </c>
      <c r="AX81" s="52">
        <v>0</v>
      </c>
      <c r="AY81" s="52">
        <v>0</v>
      </c>
      <c r="AZ81" s="53">
        <f t="shared" si="37"/>
        <v>0</v>
      </c>
      <c r="BA81" s="52">
        <v>0</v>
      </c>
      <c r="BB81" s="52">
        <v>0</v>
      </c>
      <c r="BC81" s="52">
        <v>0</v>
      </c>
      <c r="BD81" s="52">
        <v>0</v>
      </c>
      <c r="BE81" s="52">
        <v>0</v>
      </c>
      <c r="BF81" s="52">
        <v>0</v>
      </c>
      <c r="BG81" s="52">
        <v>0</v>
      </c>
      <c r="BH81" s="52">
        <v>0</v>
      </c>
      <c r="BI81" s="52">
        <v>0</v>
      </c>
      <c r="BJ81" s="53">
        <f t="shared" si="38"/>
        <v>0</v>
      </c>
      <c r="BK81" s="53">
        <f t="shared" si="39"/>
        <v>0</v>
      </c>
      <c r="BL81" s="53">
        <f>$BO$5+SUMPRODUCT($D$6:D81,$BK$6:BK81)</f>
        <v>0</v>
      </c>
      <c r="BM81" s="54">
        <f t="shared" si="40"/>
        <v>0</v>
      </c>
      <c r="BN81" s="83">
        <f t="shared" si="44"/>
        <v>0</v>
      </c>
      <c r="BO81" s="55">
        <f t="shared" si="41"/>
        <v>0</v>
      </c>
      <c r="BP81" s="56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>
      <c r="A82" s="57">
        <f t="shared" si="42"/>
        <v>77</v>
      </c>
      <c r="B82" s="79">
        <f t="shared" si="43"/>
        <v>2096</v>
      </c>
      <c r="C82" s="52">
        <v>0</v>
      </c>
      <c r="D82" s="53">
        <f t="shared" si="45"/>
        <v>1</v>
      </c>
      <c r="E82" s="52">
        <v>0</v>
      </c>
      <c r="F82" s="53">
        <f t="shared" si="30"/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3">
        <f t="shared" si="31"/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3">
        <f t="shared" si="32"/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</v>
      </c>
      <c r="AC82" s="53">
        <f t="shared" si="33"/>
        <v>0</v>
      </c>
      <c r="AD82" s="52">
        <v>0</v>
      </c>
      <c r="AE82" s="52">
        <v>0</v>
      </c>
      <c r="AF82" s="52">
        <v>0</v>
      </c>
      <c r="AG82" s="52">
        <v>0</v>
      </c>
      <c r="AH82" s="53">
        <f t="shared" si="34"/>
        <v>0</v>
      </c>
      <c r="AI82" s="52">
        <v>0</v>
      </c>
      <c r="AJ82" s="52">
        <v>0</v>
      </c>
      <c r="AK82" s="52">
        <v>0</v>
      </c>
      <c r="AL82" s="52">
        <v>0</v>
      </c>
      <c r="AM82" s="52">
        <v>0</v>
      </c>
      <c r="AN82" s="52">
        <v>0</v>
      </c>
      <c r="AO82" s="52">
        <v>0</v>
      </c>
      <c r="AP82" s="52">
        <v>0</v>
      </c>
      <c r="AQ82" s="52">
        <v>0</v>
      </c>
      <c r="AR82" s="53">
        <f t="shared" si="35"/>
        <v>0</v>
      </c>
      <c r="AS82" s="53">
        <f t="shared" si="36"/>
        <v>0</v>
      </c>
      <c r="AT82" s="52"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v>0</v>
      </c>
      <c r="AZ82" s="53">
        <f t="shared" si="37"/>
        <v>0</v>
      </c>
      <c r="BA82" s="52">
        <v>0</v>
      </c>
      <c r="BB82" s="52">
        <v>0</v>
      </c>
      <c r="BC82" s="52">
        <v>0</v>
      </c>
      <c r="BD82" s="52">
        <v>0</v>
      </c>
      <c r="BE82" s="52">
        <v>0</v>
      </c>
      <c r="BF82" s="52">
        <v>0</v>
      </c>
      <c r="BG82" s="52">
        <v>0</v>
      </c>
      <c r="BH82" s="52">
        <v>0</v>
      </c>
      <c r="BI82" s="52">
        <v>0</v>
      </c>
      <c r="BJ82" s="53">
        <f t="shared" si="38"/>
        <v>0</v>
      </c>
      <c r="BK82" s="53">
        <f t="shared" si="39"/>
        <v>0</v>
      </c>
      <c r="BL82" s="53">
        <f>$BO$5+SUMPRODUCT($D$6:D82,$BK$6:BK82)</f>
        <v>0</v>
      </c>
      <c r="BM82" s="54">
        <f t="shared" si="40"/>
        <v>0</v>
      </c>
      <c r="BN82" s="83">
        <f t="shared" si="44"/>
        <v>0</v>
      </c>
      <c r="BO82" s="55">
        <f t="shared" si="41"/>
        <v>0</v>
      </c>
      <c r="BP82" s="56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>
      <c r="A83" s="57">
        <f t="shared" si="42"/>
        <v>78</v>
      </c>
      <c r="B83" s="79">
        <f t="shared" si="43"/>
        <v>2097</v>
      </c>
      <c r="C83" s="52">
        <v>0</v>
      </c>
      <c r="D83" s="53">
        <f t="shared" si="45"/>
        <v>1</v>
      </c>
      <c r="E83" s="52">
        <v>0</v>
      </c>
      <c r="F83" s="53">
        <f t="shared" si="30"/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52">
        <v>0</v>
      </c>
      <c r="M83" s="53">
        <f t="shared" si="31"/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3">
        <f t="shared" si="32"/>
        <v>0</v>
      </c>
      <c r="V83" s="52">
        <v>0</v>
      </c>
      <c r="W83" s="52">
        <v>0</v>
      </c>
      <c r="X83" s="52">
        <v>0</v>
      </c>
      <c r="Y83" s="52">
        <v>0</v>
      </c>
      <c r="Z83" s="52">
        <v>0</v>
      </c>
      <c r="AA83" s="52">
        <v>0</v>
      </c>
      <c r="AB83" s="52">
        <v>0</v>
      </c>
      <c r="AC83" s="53">
        <f t="shared" si="33"/>
        <v>0</v>
      </c>
      <c r="AD83" s="52">
        <v>0</v>
      </c>
      <c r="AE83" s="52">
        <v>0</v>
      </c>
      <c r="AF83" s="52">
        <v>0</v>
      </c>
      <c r="AG83" s="52">
        <v>0</v>
      </c>
      <c r="AH83" s="53">
        <f t="shared" si="34"/>
        <v>0</v>
      </c>
      <c r="AI83" s="52">
        <v>0</v>
      </c>
      <c r="AJ83" s="52">
        <v>0</v>
      </c>
      <c r="AK83" s="52">
        <v>0</v>
      </c>
      <c r="AL83" s="52">
        <v>0</v>
      </c>
      <c r="AM83" s="52">
        <v>0</v>
      </c>
      <c r="AN83" s="52">
        <v>0</v>
      </c>
      <c r="AO83" s="52">
        <v>0</v>
      </c>
      <c r="AP83" s="52">
        <v>0</v>
      </c>
      <c r="AQ83" s="52">
        <v>0</v>
      </c>
      <c r="AR83" s="53">
        <f t="shared" si="35"/>
        <v>0</v>
      </c>
      <c r="AS83" s="53">
        <f t="shared" si="36"/>
        <v>0</v>
      </c>
      <c r="AT83" s="52">
        <v>0</v>
      </c>
      <c r="AU83" s="52">
        <v>0</v>
      </c>
      <c r="AV83" s="52">
        <v>0</v>
      </c>
      <c r="AW83" s="52">
        <v>0</v>
      </c>
      <c r="AX83" s="52">
        <v>0</v>
      </c>
      <c r="AY83" s="52">
        <v>0</v>
      </c>
      <c r="AZ83" s="53">
        <f t="shared" si="37"/>
        <v>0</v>
      </c>
      <c r="BA83" s="52">
        <v>0</v>
      </c>
      <c r="BB83" s="52">
        <v>0</v>
      </c>
      <c r="BC83" s="52">
        <v>0</v>
      </c>
      <c r="BD83" s="52">
        <v>0</v>
      </c>
      <c r="BE83" s="52">
        <v>0</v>
      </c>
      <c r="BF83" s="52">
        <v>0</v>
      </c>
      <c r="BG83" s="52">
        <v>0</v>
      </c>
      <c r="BH83" s="52">
        <v>0</v>
      </c>
      <c r="BI83" s="52">
        <v>0</v>
      </c>
      <c r="BJ83" s="53">
        <f t="shared" si="38"/>
        <v>0</v>
      </c>
      <c r="BK83" s="53">
        <f t="shared" si="39"/>
        <v>0</v>
      </c>
      <c r="BL83" s="53">
        <f>$BO$5+SUMPRODUCT($D$6:D83,$BK$6:BK83)</f>
        <v>0</v>
      </c>
      <c r="BM83" s="54">
        <f t="shared" si="40"/>
        <v>0</v>
      </c>
      <c r="BN83" s="83">
        <f t="shared" si="44"/>
        <v>0</v>
      </c>
      <c r="BO83" s="55">
        <f t="shared" si="41"/>
        <v>0</v>
      </c>
      <c r="BP83" s="56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>
      <c r="A84" s="57">
        <f t="shared" si="42"/>
        <v>79</v>
      </c>
      <c r="B84" s="79">
        <f t="shared" si="43"/>
        <v>2098</v>
      </c>
      <c r="C84" s="52">
        <v>0</v>
      </c>
      <c r="D84" s="53">
        <f t="shared" si="45"/>
        <v>1</v>
      </c>
      <c r="E84" s="52">
        <v>0</v>
      </c>
      <c r="F84" s="53">
        <f t="shared" si="30"/>
        <v>0</v>
      </c>
      <c r="G84" s="52">
        <v>0</v>
      </c>
      <c r="H84" s="52">
        <v>0</v>
      </c>
      <c r="I84" s="52">
        <v>0</v>
      </c>
      <c r="J84" s="52">
        <v>0</v>
      </c>
      <c r="K84" s="52">
        <v>0</v>
      </c>
      <c r="L84" s="52">
        <v>0</v>
      </c>
      <c r="M84" s="53">
        <f t="shared" si="31"/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3">
        <f t="shared" si="32"/>
        <v>0</v>
      </c>
      <c r="V84" s="52">
        <v>0</v>
      </c>
      <c r="W84" s="52">
        <v>0</v>
      </c>
      <c r="X84" s="52">
        <v>0</v>
      </c>
      <c r="Y84" s="52">
        <v>0</v>
      </c>
      <c r="Z84" s="52">
        <v>0</v>
      </c>
      <c r="AA84" s="52">
        <v>0</v>
      </c>
      <c r="AB84" s="52">
        <v>0</v>
      </c>
      <c r="AC84" s="53">
        <f t="shared" si="33"/>
        <v>0</v>
      </c>
      <c r="AD84" s="52">
        <v>0</v>
      </c>
      <c r="AE84" s="52">
        <v>0</v>
      </c>
      <c r="AF84" s="52">
        <v>0</v>
      </c>
      <c r="AG84" s="52">
        <v>0</v>
      </c>
      <c r="AH84" s="53">
        <f t="shared" si="34"/>
        <v>0</v>
      </c>
      <c r="AI84" s="52">
        <v>0</v>
      </c>
      <c r="AJ84" s="52">
        <v>0</v>
      </c>
      <c r="AK84" s="52">
        <v>0</v>
      </c>
      <c r="AL84" s="52">
        <v>0</v>
      </c>
      <c r="AM84" s="52">
        <v>0</v>
      </c>
      <c r="AN84" s="52">
        <v>0</v>
      </c>
      <c r="AO84" s="52">
        <v>0</v>
      </c>
      <c r="AP84" s="52">
        <v>0</v>
      </c>
      <c r="AQ84" s="52">
        <v>0</v>
      </c>
      <c r="AR84" s="53">
        <f t="shared" si="35"/>
        <v>0</v>
      </c>
      <c r="AS84" s="53">
        <f t="shared" si="36"/>
        <v>0</v>
      </c>
      <c r="AT84" s="52">
        <v>0</v>
      </c>
      <c r="AU84" s="52">
        <v>0</v>
      </c>
      <c r="AV84" s="52">
        <v>0</v>
      </c>
      <c r="AW84" s="52">
        <v>0</v>
      </c>
      <c r="AX84" s="52">
        <v>0</v>
      </c>
      <c r="AY84" s="52">
        <v>0</v>
      </c>
      <c r="AZ84" s="53">
        <f t="shared" si="37"/>
        <v>0</v>
      </c>
      <c r="BA84" s="52">
        <v>0</v>
      </c>
      <c r="BB84" s="52">
        <v>0</v>
      </c>
      <c r="BC84" s="52">
        <v>0</v>
      </c>
      <c r="BD84" s="52">
        <v>0</v>
      </c>
      <c r="BE84" s="52">
        <v>0</v>
      </c>
      <c r="BF84" s="52">
        <v>0</v>
      </c>
      <c r="BG84" s="52">
        <v>0</v>
      </c>
      <c r="BH84" s="52">
        <v>0</v>
      </c>
      <c r="BI84" s="52">
        <v>0</v>
      </c>
      <c r="BJ84" s="53">
        <f t="shared" si="38"/>
        <v>0</v>
      </c>
      <c r="BK84" s="53">
        <f t="shared" si="39"/>
        <v>0</v>
      </c>
      <c r="BL84" s="53">
        <f>$BO$5+SUMPRODUCT($D$6:D84,$BK$6:BK84)</f>
        <v>0</v>
      </c>
      <c r="BM84" s="54">
        <f t="shared" si="40"/>
        <v>0</v>
      </c>
      <c r="BN84" s="83">
        <f t="shared" si="44"/>
        <v>0</v>
      </c>
      <c r="BO84" s="55">
        <f t="shared" si="41"/>
        <v>0</v>
      </c>
      <c r="BP84" s="56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>
      <c r="A85" s="57">
        <f t="shared" si="42"/>
        <v>80</v>
      </c>
      <c r="B85" s="79">
        <f t="shared" si="43"/>
        <v>2099</v>
      </c>
      <c r="C85" s="52">
        <v>0</v>
      </c>
      <c r="D85" s="53">
        <f t="shared" si="45"/>
        <v>1</v>
      </c>
      <c r="E85" s="52">
        <v>0</v>
      </c>
      <c r="F85" s="53">
        <f t="shared" si="30"/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3">
        <f t="shared" si="31"/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3">
        <f t="shared" si="32"/>
        <v>0</v>
      </c>
      <c r="V85" s="52">
        <v>0</v>
      </c>
      <c r="W85" s="52">
        <v>0</v>
      </c>
      <c r="X85" s="52">
        <v>0</v>
      </c>
      <c r="Y85" s="52">
        <v>0</v>
      </c>
      <c r="Z85" s="52">
        <v>0</v>
      </c>
      <c r="AA85" s="52">
        <v>0</v>
      </c>
      <c r="AB85" s="52">
        <v>0</v>
      </c>
      <c r="AC85" s="53">
        <f t="shared" si="33"/>
        <v>0</v>
      </c>
      <c r="AD85" s="52">
        <v>0</v>
      </c>
      <c r="AE85" s="52">
        <v>0</v>
      </c>
      <c r="AF85" s="52">
        <v>0</v>
      </c>
      <c r="AG85" s="52">
        <v>0</v>
      </c>
      <c r="AH85" s="53">
        <f t="shared" si="34"/>
        <v>0</v>
      </c>
      <c r="AI85" s="52">
        <v>0</v>
      </c>
      <c r="AJ85" s="52">
        <v>0</v>
      </c>
      <c r="AK85" s="52">
        <v>0</v>
      </c>
      <c r="AL85" s="52">
        <v>0</v>
      </c>
      <c r="AM85" s="52">
        <v>0</v>
      </c>
      <c r="AN85" s="52">
        <v>0</v>
      </c>
      <c r="AO85" s="52">
        <v>0</v>
      </c>
      <c r="AP85" s="52">
        <v>0</v>
      </c>
      <c r="AQ85" s="52">
        <v>0</v>
      </c>
      <c r="AR85" s="53">
        <f t="shared" si="35"/>
        <v>0</v>
      </c>
      <c r="AS85" s="53">
        <f t="shared" si="36"/>
        <v>0</v>
      </c>
      <c r="AT85" s="52">
        <v>0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3">
        <f t="shared" si="37"/>
        <v>0</v>
      </c>
      <c r="BA85" s="52">
        <v>0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52">
        <v>0</v>
      </c>
      <c r="BI85" s="52">
        <v>0</v>
      </c>
      <c r="BJ85" s="53">
        <f t="shared" si="38"/>
        <v>0</v>
      </c>
      <c r="BK85" s="53">
        <f t="shared" si="39"/>
        <v>0</v>
      </c>
      <c r="BL85" s="53">
        <f>$BO$5+SUMPRODUCT($D$6:D85,$BK$6:BK85)</f>
        <v>0</v>
      </c>
      <c r="BM85" s="54">
        <f t="shared" si="40"/>
        <v>0</v>
      </c>
      <c r="BN85" s="83">
        <f t="shared" si="44"/>
        <v>0</v>
      </c>
      <c r="BO85" s="55">
        <f t="shared" si="41"/>
        <v>0</v>
      </c>
      <c r="BP85" s="56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>
      <c r="A86" s="57">
        <f t="shared" si="42"/>
        <v>81</v>
      </c>
      <c r="B86" s="79">
        <f t="shared" si="43"/>
        <v>2100</v>
      </c>
      <c r="C86" s="52">
        <v>0</v>
      </c>
      <c r="D86" s="53">
        <f t="shared" si="45"/>
        <v>1</v>
      </c>
      <c r="E86" s="52">
        <v>0</v>
      </c>
      <c r="F86" s="53">
        <f t="shared" si="30"/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3">
        <f t="shared" si="31"/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3">
        <f t="shared" si="32"/>
        <v>0</v>
      </c>
      <c r="V86" s="52">
        <v>0</v>
      </c>
      <c r="W86" s="52">
        <v>0</v>
      </c>
      <c r="X86" s="52">
        <v>0</v>
      </c>
      <c r="Y86" s="52">
        <v>0</v>
      </c>
      <c r="Z86" s="52">
        <v>0</v>
      </c>
      <c r="AA86" s="52">
        <v>0</v>
      </c>
      <c r="AB86" s="52">
        <v>0</v>
      </c>
      <c r="AC86" s="53">
        <f t="shared" si="33"/>
        <v>0</v>
      </c>
      <c r="AD86" s="52">
        <v>0</v>
      </c>
      <c r="AE86" s="52">
        <v>0</v>
      </c>
      <c r="AF86" s="52">
        <v>0</v>
      </c>
      <c r="AG86" s="52">
        <v>0</v>
      </c>
      <c r="AH86" s="53">
        <f t="shared" si="34"/>
        <v>0</v>
      </c>
      <c r="AI86" s="52">
        <v>0</v>
      </c>
      <c r="AJ86" s="52">
        <v>0</v>
      </c>
      <c r="AK86" s="52">
        <v>0</v>
      </c>
      <c r="AL86" s="52">
        <v>0</v>
      </c>
      <c r="AM86" s="52">
        <v>0</v>
      </c>
      <c r="AN86" s="52">
        <v>0</v>
      </c>
      <c r="AO86" s="52">
        <v>0</v>
      </c>
      <c r="AP86" s="52">
        <v>0</v>
      </c>
      <c r="AQ86" s="52">
        <v>0</v>
      </c>
      <c r="AR86" s="53">
        <f t="shared" si="35"/>
        <v>0</v>
      </c>
      <c r="AS86" s="53">
        <f t="shared" si="36"/>
        <v>0</v>
      </c>
      <c r="AT86" s="52">
        <v>0</v>
      </c>
      <c r="AU86" s="52">
        <v>0</v>
      </c>
      <c r="AV86" s="52">
        <v>0</v>
      </c>
      <c r="AW86" s="52">
        <v>0</v>
      </c>
      <c r="AX86" s="52">
        <v>0</v>
      </c>
      <c r="AY86" s="52">
        <v>0</v>
      </c>
      <c r="AZ86" s="53">
        <f t="shared" si="37"/>
        <v>0</v>
      </c>
      <c r="BA86" s="52">
        <v>0</v>
      </c>
      <c r="BB86" s="52">
        <v>0</v>
      </c>
      <c r="BC86" s="52">
        <v>0</v>
      </c>
      <c r="BD86" s="52">
        <v>0</v>
      </c>
      <c r="BE86" s="52">
        <v>0</v>
      </c>
      <c r="BF86" s="52">
        <v>0</v>
      </c>
      <c r="BG86" s="52">
        <v>0</v>
      </c>
      <c r="BH86" s="52">
        <v>0</v>
      </c>
      <c r="BI86" s="52">
        <v>0</v>
      </c>
      <c r="BJ86" s="53">
        <f t="shared" si="38"/>
        <v>0</v>
      </c>
      <c r="BK86" s="53">
        <f t="shared" si="39"/>
        <v>0</v>
      </c>
      <c r="BL86" s="53">
        <f>$BO$5+SUMPRODUCT($D$6:D86,$BK$6:BK86)</f>
        <v>0</v>
      </c>
      <c r="BM86" s="54">
        <f t="shared" si="40"/>
        <v>0</v>
      </c>
      <c r="BN86" s="83">
        <f t="shared" si="44"/>
        <v>0</v>
      </c>
      <c r="BO86" s="55">
        <f t="shared" si="41"/>
        <v>0</v>
      </c>
      <c r="BP86" s="5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>
      <c r="A87" s="57">
        <f t="shared" si="42"/>
        <v>82</v>
      </c>
      <c r="B87" s="79">
        <f t="shared" si="43"/>
        <v>2101</v>
      </c>
      <c r="C87" s="52">
        <v>0</v>
      </c>
      <c r="D87" s="53">
        <f t="shared" si="45"/>
        <v>1</v>
      </c>
      <c r="E87" s="52">
        <v>0</v>
      </c>
      <c r="F87" s="53">
        <f t="shared" si="30"/>
        <v>0</v>
      </c>
      <c r="G87" s="52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3">
        <f t="shared" si="31"/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3">
        <f t="shared" si="32"/>
        <v>0</v>
      </c>
      <c r="V87" s="52">
        <v>0</v>
      </c>
      <c r="W87" s="52">
        <v>0</v>
      </c>
      <c r="X87" s="52">
        <v>0</v>
      </c>
      <c r="Y87" s="52">
        <v>0</v>
      </c>
      <c r="Z87" s="52">
        <v>0</v>
      </c>
      <c r="AA87" s="52">
        <v>0</v>
      </c>
      <c r="AB87" s="52">
        <v>0</v>
      </c>
      <c r="AC87" s="53">
        <f t="shared" si="33"/>
        <v>0</v>
      </c>
      <c r="AD87" s="52">
        <v>0</v>
      </c>
      <c r="AE87" s="52">
        <v>0</v>
      </c>
      <c r="AF87" s="52">
        <v>0</v>
      </c>
      <c r="AG87" s="52">
        <v>0</v>
      </c>
      <c r="AH87" s="53">
        <f t="shared" si="34"/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0</v>
      </c>
      <c r="AN87" s="52">
        <v>0</v>
      </c>
      <c r="AO87" s="52">
        <v>0</v>
      </c>
      <c r="AP87" s="52">
        <v>0</v>
      </c>
      <c r="AQ87" s="52">
        <v>0</v>
      </c>
      <c r="AR87" s="53">
        <f t="shared" si="35"/>
        <v>0</v>
      </c>
      <c r="AS87" s="53">
        <f t="shared" si="36"/>
        <v>0</v>
      </c>
      <c r="AT87" s="52">
        <v>0</v>
      </c>
      <c r="AU87" s="52">
        <v>0</v>
      </c>
      <c r="AV87" s="52">
        <v>0</v>
      </c>
      <c r="AW87" s="52">
        <v>0</v>
      </c>
      <c r="AX87" s="52">
        <v>0</v>
      </c>
      <c r="AY87" s="52">
        <v>0</v>
      </c>
      <c r="AZ87" s="53">
        <f t="shared" si="37"/>
        <v>0</v>
      </c>
      <c r="BA87" s="52">
        <v>0</v>
      </c>
      <c r="BB87" s="52">
        <v>0</v>
      </c>
      <c r="BC87" s="52">
        <v>0</v>
      </c>
      <c r="BD87" s="52">
        <v>0</v>
      </c>
      <c r="BE87" s="52">
        <v>0</v>
      </c>
      <c r="BF87" s="52">
        <v>0</v>
      </c>
      <c r="BG87" s="52">
        <v>0</v>
      </c>
      <c r="BH87" s="52">
        <v>0</v>
      </c>
      <c r="BI87" s="52">
        <v>0</v>
      </c>
      <c r="BJ87" s="53">
        <f t="shared" si="38"/>
        <v>0</v>
      </c>
      <c r="BK87" s="53">
        <f t="shared" si="39"/>
        <v>0</v>
      </c>
      <c r="BL87" s="53">
        <f>$BO$5+SUMPRODUCT($D$6:D87,$BK$6:BK87)</f>
        <v>0</v>
      </c>
      <c r="BM87" s="54">
        <f t="shared" si="40"/>
        <v>0</v>
      </c>
      <c r="BN87" s="83">
        <f t="shared" si="44"/>
        <v>0</v>
      </c>
      <c r="BO87" s="55">
        <f t="shared" si="41"/>
        <v>0</v>
      </c>
      <c r="BP87" s="56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>
      <c r="A88" s="57">
        <f t="shared" si="42"/>
        <v>83</v>
      </c>
      <c r="B88" s="79">
        <f t="shared" si="43"/>
        <v>2102</v>
      </c>
      <c r="C88" s="52">
        <v>0</v>
      </c>
      <c r="D88" s="53">
        <f t="shared" si="45"/>
        <v>1</v>
      </c>
      <c r="E88" s="52">
        <v>0</v>
      </c>
      <c r="F88" s="53">
        <f t="shared" si="30"/>
        <v>0</v>
      </c>
      <c r="G88" s="52">
        <v>0</v>
      </c>
      <c r="H88" s="52">
        <v>0</v>
      </c>
      <c r="I88" s="52">
        <v>0</v>
      </c>
      <c r="J88" s="52">
        <v>0</v>
      </c>
      <c r="K88" s="52">
        <v>0</v>
      </c>
      <c r="L88" s="52">
        <v>0</v>
      </c>
      <c r="M88" s="53">
        <f t="shared" si="31"/>
        <v>0</v>
      </c>
      <c r="N88" s="52">
        <v>0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0</v>
      </c>
      <c r="U88" s="53">
        <f t="shared" si="32"/>
        <v>0</v>
      </c>
      <c r="V88" s="52">
        <v>0</v>
      </c>
      <c r="W88" s="52">
        <v>0</v>
      </c>
      <c r="X88" s="52">
        <v>0</v>
      </c>
      <c r="Y88" s="52">
        <v>0</v>
      </c>
      <c r="Z88" s="52">
        <v>0</v>
      </c>
      <c r="AA88" s="52">
        <v>0</v>
      </c>
      <c r="AB88" s="52">
        <v>0</v>
      </c>
      <c r="AC88" s="53">
        <f t="shared" si="33"/>
        <v>0</v>
      </c>
      <c r="AD88" s="52">
        <v>0</v>
      </c>
      <c r="AE88" s="52">
        <v>0</v>
      </c>
      <c r="AF88" s="52">
        <v>0</v>
      </c>
      <c r="AG88" s="52">
        <v>0</v>
      </c>
      <c r="AH88" s="53">
        <f t="shared" si="34"/>
        <v>0</v>
      </c>
      <c r="AI88" s="52">
        <v>0</v>
      </c>
      <c r="AJ88" s="52">
        <v>0</v>
      </c>
      <c r="AK88" s="52">
        <v>0</v>
      </c>
      <c r="AL88" s="52">
        <v>0</v>
      </c>
      <c r="AM88" s="52">
        <v>0</v>
      </c>
      <c r="AN88" s="52">
        <v>0</v>
      </c>
      <c r="AO88" s="52">
        <v>0</v>
      </c>
      <c r="AP88" s="52">
        <v>0</v>
      </c>
      <c r="AQ88" s="52">
        <v>0</v>
      </c>
      <c r="AR88" s="53">
        <f t="shared" si="35"/>
        <v>0</v>
      </c>
      <c r="AS88" s="53">
        <f t="shared" si="36"/>
        <v>0</v>
      </c>
      <c r="AT88" s="52">
        <v>0</v>
      </c>
      <c r="AU88" s="52">
        <v>0</v>
      </c>
      <c r="AV88" s="52">
        <v>0</v>
      </c>
      <c r="AW88" s="52">
        <v>0</v>
      </c>
      <c r="AX88" s="52">
        <v>0</v>
      </c>
      <c r="AY88" s="52">
        <v>0</v>
      </c>
      <c r="AZ88" s="53">
        <f t="shared" si="37"/>
        <v>0</v>
      </c>
      <c r="BA88" s="52">
        <v>0</v>
      </c>
      <c r="BB88" s="52">
        <v>0</v>
      </c>
      <c r="BC88" s="52">
        <v>0</v>
      </c>
      <c r="BD88" s="52">
        <v>0</v>
      </c>
      <c r="BE88" s="52">
        <v>0</v>
      </c>
      <c r="BF88" s="52">
        <v>0</v>
      </c>
      <c r="BG88" s="52">
        <v>0</v>
      </c>
      <c r="BH88" s="52">
        <v>0</v>
      </c>
      <c r="BI88" s="52">
        <v>0</v>
      </c>
      <c r="BJ88" s="53">
        <f t="shared" si="38"/>
        <v>0</v>
      </c>
      <c r="BK88" s="53">
        <f t="shared" si="39"/>
        <v>0</v>
      </c>
      <c r="BL88" s="53">
        <f>$BO$5+SUMPRODUCT($D$6:D88,$BK$6:BK88)</f>
        <v>0</v>
      </c>
      <c r="BM88" s="54">
        <f t="shared" si="40"/>
        <v>0</v>
      </c>
      <c r="BN88" s="83">
        <f t="shared" si="44"/>
        <v>0</v>
      </c>
      <c r="BO88" s="55">
        <f t="shared" si="41"/>
        <v>0</v>
      </c>
      <c r="BP88" s="56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>
      <c r="A89" s="57">
        <f t="shared" si="42"/>
        <v>84</v>
      </c>
      <c r="B89" s="79">
        <f t="shared" si="43"/>
        <v>2103</v>
      </c>
      <c r="C89" s="52">
        <v>0</v>
      </c>
      <c r="D89" s="53">
        <f t="shared" si="45"/>
        <v>1</v>
      </c>
      <c r="E89" s="52">
        <v>0</v>
      </c>
      <c r="F89" s="53">
        <f t="shared" si="30"/>
        <v>0</v>
      </c>
      <c r="G89" s="52">
        <v>0</v>
      </c>
      <c r="H89" s="52">
        <v>0</v>
      </c>
      <c r="I89" s="52">
        <v>0</v>
      </c>
      <c r="J89" s="52">
        <v>0</v>
      </c>
      <c r="K89" s="52">
        <v>0</v>
      </c>
      <c r="L89" s="52">
        <v>0</v>
      </c>
      <c r="M89" s="53">
        <f t="shared" si="31"/>
        <v>0</v>
      </c>
      <c r="N89" s="52">
        <v>0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3">
        <f t="shared" si="32"/>
        <v>0</v>
      </c>
      <c r="V89" s="52">
        <v>0</v>
      </c>
      <c r="W89" s="52">
        <v>0</v>
      </c>
      <c r="X89" s="52">
        <v>0</v>
      </c>
      <c r="Y89" s="52">
        <v>0</v>
      </c>
      <c r="Z89" s="52">
        <v>0</v>
      </c>
      <c r="AA89" s="52">
        <v>0</v>
      </c>
      <c r="AB89" s="52">
        <v>0</v>
      </c>
      <c r="AC89" s="53">
        <f t="shared" si="33"/>
        <v>0</v>
      </c>
      <c r="AD89" s="52">
        <v>0</v>
      </c>
      <c r="AE89" s="52">
        <v>0</v>
      </c>
      <c r="AF89" s="52">
        <v>0</v>
      </c>
      <c r="AG89" s="52">
        <v>0</v>
      </c>
      <c r="AH89" s="53">
        <f t="shared" si="34"/>
        <v>0</v>
      </c>
      <c r="AI89" s="52">
        <v>0</v>
      </c>
      <c r="AJ89" s="52">
        <v>0</v>
      </c>
      <c r="AK89" s="52">
        <v>0</v>
      </c>
      <c r="AL89" s="52">
        <v>0</v>
      </c>
      <c r="AM89" s="52">
        <v>0</v>
      </c>
      <c r="AN89" s="52">
        <v>0</v>
      </c>
      <c r="AO89" s="52">
        <v>0</v>
      </c>
      <c r="AP89" s="52">
        <v>0</v>
      </c>
      <c r="AQ89" s="52">
        <v>0</v>
      </c>
      <c r="AR89" s="53">
        <f t="shared" si="35"/>
        <v>0</v>
      </c>
      <c r="AS89" s="53">
        <f t="shared" si="36"/>
        <v>0</v>
      </c>
      <c r="AT89" s="52">
        <v>0</v>
      </c>
      <c r="AU89" s="52">
        <v>0</v>
      </c>
      <c r="AV89" s="52">
        <v>0</v>
      </c>
      <c r="AW89" s="52">
        <v>0</v>
      </c>
      <c r="AX89" s="52">
        <v>0</v>
      </c>
      <c r="AY89" s="52">
        <v>0</v>
      </c>
      <c r="AZ89" s="53">
        <f t="shared" si="37"/>
        <v>0</v>
      </c>
      <c r="BA89" s="52">
        <v>0</v>
      </c>
      <c r="BB89" s="52">
        <v>0</v>
      </c>
      <c r="BC89" s="52">
        <v>0</v>
      </c>
      <c r="BD89" s="52">
        <v>0</v>
      </c>
      <c r="BE89" s="52">
        <v>0</v>
      </c>
      <c r="BF89" s="52">
        <v>0</v>
      </c>
      <c r="BG89" s="52">
        <v>0</v>
      </c>
      <c r="BH89" s="52">
        <v>0</v>
      </c>
      <c r="BI89" s="52">
        <v>0</v>
      </c>
      <c r="BJ89" s="53">
        <f t="shared" si="38"/>
        <v>0</v>
      </c>
      <c r="BK89" s="53">
        <f t="shared" si="39"/>
        <v>0</v>
      </c>
      <c r="BL89" s="53">
        <f>$BO$5+SUMPRODUCT($D$6:D89,$BK$6:BK89)</f>
        <v>0</v>
      </c>
      <c r="BM89" s="54">
        <f t="shared" si="40"/>
        <v>0</v>
      </c>
      <c r="BN89" s="83">
        <f t="shared" si="44"/>
        <v>0</v>
      </c>
      <c r="BO89" s="55">
        <f t="shared" si="41"/>
        <v>0</v>
      </c>
      <c r="BP89" s="56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>
      <c r="A90" s="57">
        <f t="shared" si="42"/>
        <v>85</v>
      </c>
      <c r="B90" s="79">
        <f t="shared" si="43"/>
        <v>2104</v>
      </c>
      <c r="C90" s="52">
        <v>0</v>
      </c>
      <c r="D90" s="53">
        <f t="shared" si="45"/>
        <v>1</v>
      </c>
      <c r="E90" s="52">
        <v>0</v>
      </c>
      <c r="F90" s="53">
        <f t="shared" si="30"/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3">
        <f t="shared" si="31"/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2">
        <v>0</v>
      </c>
      <c r="T90" s="52">
        <v>0</v>
      </c>
      <c r="U90" s="53">
        <f t="shared" si="32"/>
        <v>0</v>
      </c>
      <c r="V90" s="52">
        <v>0</v>
      </c>
      <c r="W90" s="52">
        <v>0</v>
      </c>
      <c r="X90" s="52">
        <v>0</v>
      </c>
      <c r="Y90" s="52">
        <v>0</v>
      </c>
      <c r="Z90" s="52">
        <v>0</v>
      </c>
      <c r="AA90" s="52">
        <v>0</v>
      </c>
      <c r="AB90" s="52">
        <v>0</v>
      </c>
      <c r="AC90" s="53">
        <f t="shared" si="33"/>
        <v>0</v>
      </c>
      <c r="AD90" s="52">
        <v>0</v>
      </c>
      <c r="AE90" s="52">
        <v>0</v>
      </c>
      <c r="AF90" s="52">
        <v>0</v>
      </c>
      <c r="AG90" s="52">
        <v>0</v>
      </c>
      <c r="AH90" s="53">
        <f t="shared" si="34"/>
        <v>0</v>
      </c>
      <c r="AI90" s="52">
        <v>0</v>
      </c>
      <c r="AJ90" s="52">
        <v>0</v>
      </c>
      <c r="AK90" s="52">
        <v>0</v>
      </c>
      <c r="AL90" s="52">
        <v>0</v>
      </c>
      <c r="AM90" s="52">
        <v>0</v>
      </c>
      <c r="AN90" s="52">
        <v>0</v>
      </c>
      <c r="AO90" s="52">
        <v>0</v>
      </c>
      <c r="AP90" s="52">
        <v>0</v>
      </c>
      <c r="AQ90" s="52">
        <v>0</v>
      </c>
      <c r="AR90" s="53">
        <f t="shared" si="35"/>
        <v>0</v>
      </c>
      <c r="AS90" s="53">
        <f t="shared" si="36"/>
        <v>0</v>
      </c>
      <c r="AT90" s="52">
        <v>0</v>
      </c>
      <c r="AU90" s="52">
        <v>0</v>
      </c>
      <c r="AV90" s="52">
        <v>0</v>
      </c>
      <c r="AW90" s="52">
        <v>0</v>
      </c>
      <c r="AX90" s="52">
        <v>0</v>
      </c>
      <c r="AY90" s="52">
        <v>0</v>
      </c>
      <c r="AZ90" s="53">
        <f t="shared" si="37"/>
        <v>0</v>
      </c>
      <c r="BA90" s="52">
        <v>0</v>
      </c>
      <c r="BB90" s="52">
        <v>0</v>
      </c>
      <c r="BC90" s="52">
        <v>0</v>
      </c>
      <c r="BD90" s="52">
        <v>0</v>
      </c>
      <c r="BE90" s="52">
        <v>0</v>
      </c>
      <c r="BF90" s="52">
        <v>0</v>
      </c>
      <c r="BG90" s="52">
        <v>0</v>
      </c>
      <c r="BH90" s="52">
        <v>0</v>
      </c>
      <c r="BI90" s="52">
        <v>0</v>
      </c>
      <c r="BJ90" s="53">
        <f t="shared" si="38"/>
        <v>0</v>
      </c>
      <c r="BK90" s="53">
        <f t="shared" si="39"/>
        <v>0</v>
      </c>
      <c r="BL90" s="53">
        <f>$BO$5+SUMPRODUCT($D$6:D90,$BK$6:BK90)</f>
        <v>0</v>
      </c>
      <c r="BM90" s="54">
        <f t="shared" si="40"/>
        <v>0</v>
      </c>
      <c r="BN90" s="83">
        <f t="shared" si="44"/>
        <v>0</v>
      </c>
      <c r="BO90" s="55">
        <f t="shared" si="41"/>
        <v>0</v>
      </c>
      <c r="BP90" s="56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>
      <c r="A91" s="57">
        <f t="shared" si="42"/>
        <v>86</v>
      </c>
      <c r="B91" s="79">
        <f t="shared" si="43"/>
        <v>2105</v>
      </c>
      <c r="C91" s="52">
        <v>0</v>
      </c>
      <c r="D91" s="53">
        <f t="shared" si="45"/>
        <v>1</v>
      </c>
      <c r="E91" s="52">
        <v>0</v>
      </c>
      <c r="F91" s="53">
        <f t="shared" si="30"/>
        <v>0</v>
      </c>
      <c r="G91" s="52">
        <v>0</v>
      </c>
      <c r="H91" s="52">
        <v>0</v>
      </c>
      <c r="I91" s="52">
        <v>0</v>
      </c>
      <c r="J91" s="52">
        <v>0</v>
      </c>
      <c r="K91" s="52">
        <v>0</v>
      </c>
      <c r="L91" s="52">
        <v>0</v>
      </c>
      <c r="M91" s="53">
        <f t="shared" si="31"/>
        <v>0</v>
      </c>
      <c r="N91" s="52">
        <v>0</v>
      </c>
      <c r="O91" s="52">
        <v>0</v>
      </c>
      <c r="P91" s="52">
        <v>0</v>
      </c>
      <c r="Q91" s="52">
        <v>0</v>
      </c>
      <c r="R91" s="52">
        <v>0</v>
      </c>
      <c r="S91" s="52">
        <v>0</v>
      </c>
      <c r="T91" s="52">
        <v>0</v>
      </c>
      <c r="U91" s="53">
        <f t="shared" si="32"/>
        <v>0</v>
      </c>
      <c r="V91" s="52">
        <v>0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</v>
      </c>
      <c r="AC91" s="53">
        <f t="shared" si="33"/>
        <v>0</v>
      </c>
      <c r="AD91" s="52">
        <v>0</v>
      </c>
      <c r="AE91" s="52">
        <v>0</v>
      </c>
      <c r="AF91" s="52">
        <v>0</v>
      </c>
      <c r="AG91" s="52">
        <v>0</v>
      </c>
      <c r="AH91" s="53">
        <f t="shared" si="34"/>
        <v>0</v>
      </c>
      <c r="AI91" s="52">
        <v>0</v>
      </c>
      <c r="AJ91" s="52">
        <v>0</v>
      </c>
      <c r="AK91" s="52">
        <v>0</v>
      </c>
      <c r="AL91" s="52">
        <v>0</v>
      </c>
      <c r="AM91" s="52">
        <v>0</v>
      </c>
      <c r="AN91" s="52">
        <v>0</v>
      </c>
      <c r="AO91" s="52">
        <v>0</v>
      </c>
      <c r="AP91" s="52">
        <v>0</v>
      </c>
      <c r="AQ91" s="52">
        <v>0</v>
      </c>
      <c r="AR91" s="53">
        <f t="shared" si="35"/>
        <v>0</v>
      </c>
      <c r="AS91" s="53">
        <f t="shared" si="36"/>
        <v>0</v>
      </c>
      <c r="AT91" s="52">
        <v>0</v>
      </c>
      <c r="AU91" s="52">
        <v>0</v>
      </c>
      <c r="AV91" s="52">
        <v>0</v>
      </c>
      <c r="AW91" s="52">
        <v>0</v>
      </c>
      <c r="AX91" s="52">
        <v>0</v>
      </c>
      <c r="AY91" s="52">
        <v>0</v>
      </c>
      <c r="AZ91" s="53">
        <f t="shared" si="37"/>
        <v>0</v>
      </c>
      <c r="BA91" s="52">
        <v>0</v>
      </c>
      <c r="BB91" s="52">
        <v>0</v>
      </c>
      <c r="BC91" s="52">
        <v>0</v>
      </c>
      <c r="BD91" s="52">
        <v>0</v>
      </c>
      <c r="BE91" s="52">
        <v>0</v>
      </c>
      <c r="BF91" s="52">
        <v>0</v>
      </c>
      <c r="BG91" s="52">
        <v>0</v>
      </c>
      <c r="BH91" s="52">
        <v>0</v>
      </c>
      <c r="BI91" s="52">
        <v>0</v>
      </c>
      <c r="BJ91" s="53">
        <f t="shared" si="38"/>
        <v>0</v>
      </c>
      <c r="BK91" s="53">
        <f t="shared" si="39"/>
        <v>0</v>
      </c>
      <c r="BL91" s="53">
        <f>$BO$5+SUMPRODUCT($D$6:D91,$BK$6:BK91)</f>
        <v>0</v>
      </c>
      <c r="BM91" s="54">
        <f t="shared" si="40"/>
        <v>0</v>
      </c>
      <c r="BN91" s="83">
        <f t="shared" si="44"/>
        <v>0</v>
      </c>
      <c r="BO91" s="55">
        <f t="shared" si="41"/>
        <v>0</v>
      </c>
      <c r="BP91" s="56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>
      <c r="A92" s="57">
        <f t="shared" si="42"/>
        <v>87</v>
      </c>
      <c r="B92" s="79">
        <f t="shared" si="43"/>
        <v>2106</v>
      </c>
      <c r="C92" s="52">
        <v>0</v>
      </c>
      <c r="D92" s="53">
        <f t="shared" si="45"/>
        <v>1</v>
      </c>
      <c r="E92" s="52">
        <v>0</v>
      </c>
      <c r="F92" s="53">
        <f t="shared" si="30"/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3">
        <f t="shared" si="31"/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3">
        <f t="shared" si="32"/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3">
        <f t="shared" si="33"/>
        <v>0</v>
      </c>
      <c r="AD92" s="52">
        <v>0</v>
      </c>
      <c r="AE92" s="52">
        <v>0</v>
      </c>
      <c r="AF92" s="52">
        <v>0</v>
      </c>
      <c r="AG92" s="52">
        <v>0</v>
      </c>
      <c r="AH92" s="53">
        <f t="shared" si="34"/>
        <v>0</v>
      </c>
      <c r="AI92" s="52">
        <v>0</v>
      </c>
      <c r="AJ92" s="52">
        <v>0</v>
      </c>
      <c r="AK92" s="52">
        <v>0</v>
      </c>
      <c r="AL92" s="52">
        <v>0</v>
      </c>
      <c r="AM92" s="52">
        <v>0</v>
      </c>
      <c r="AN92" s="52">
        <v>0</v>
      </c>
      <c r="AO92" s="52">
        <v>0</v>
      </c>
      <c r="AP92" s="52">
        <v>0</v>
      </c>
      <c r="AQ92" s="52">
        <v>0</v>
      </c>
      <c r="AR92" s="53">
        <f t="shared" si="35"/>
        <v>0</v>
      </c>
      <c r="AS92" s="53">
        <f t="shared" si="36"/>
        <v>0</v>
      </c>
      <c r="AT92" s="52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3">
        <f t="shared" si="37"/>
        <v>0</v>
      </c>
      <c r="BA92" s="52">
        <v>0</v>
      </c>
      <c r="BB92" s="52">
        <v>0</v>
      </c>
      <c r="BC92" s="52">
        <v>0</v>
      </c>
      <c r="BD92" s="52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3">
        <f t="shared" si="38"/>
        <v>0</v>
      </c>
      <c r="BK92" s="53">
        <f t="shared" si="39"/>
        <v>0</v>
      </c>
      <c r="BL92" s="53">
        <f>$BO$5+SUMPRODUCT($D$6:D92,$BK$6:BK92)</f>
        <v>0</v>
      </c>
      <c r="BM92" s="54">
        <f t="shared" si="40"/>
        <v>0</v>
      </c>
      <c r="BN92" s="83">
        <f t="shared" si="44"/>
        <v>0</v>
      </c>
      <c r="BO92" s="55">
        <f t="shared" si="41"/>
        <v>0</v>
      </c>
      <c r="BP92" s="56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>
      <c r="A93" s="57">
        <f t="shared" si="42"/>
        <v>88</v>
      </c>
      <c r="B93" s="79">
        <f t="shared" si="43"/>
        <v>2107</v>
      </c>
      <c r="C93" s="52">
        <v>0</v>
      </c>
      <c r="D93" s="53">
        <f t="shared" si="45"/>
        <v>1</v>
      </c>
      <c r="E93" s="52">
        <v>0</v>
      </c>
      <c r="F93" s="53">
        <f t="shared" si="30"/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3">
        <f t="shared" si="31"/>
        <v>0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3">
        <f t="shared" si="32"/>
        <v>0</v>
      </c>
      <c r="V93" s="52">
        <v>0</v>
      </c>
      <c r="W93" s="52">
        <v>0</v>
      </c>
      <c r="X93" s="52">
        <v>0</v>
      </c>
      <c r="Y93" s="52">
        <v>0</v>
      </c>
      <c r="Z93" s="52">
        <v>0</v>
      </c>
      <c r="AA93" s="52">
        <v>0</v>
      </c>
      <c r="AB93" s="52">
        <v>0</v>
      </c>
      <c r="AC93" s="53">
        <f t="shared" si="33"/>
        <v>0</v>
      </c>
      <c r="AD93" s="52">
        <v>0</v>
      </c>
      <c r="AE93" s="52">
        <v>0</v>
      </c>
      <c r="AF93" s="52">
        <v>0</v>
      </c>
      <c r="AG93" s="52">
        <v>0</v>
      </c>
      <c r="AH93" s="53">
        <f t="shared" si="34"/>
        <v>0</v>
      </c>
      <c r="AI93" s="52">
        <v>0</v>
      </c>
      <c r="AJ93" s="52">
        <v>0</v>
      </c>
      <c r="AK93" s="52">
        <v>0</v>
      </c>
      <c r="AL93" s="52">
        <v>0</v>
      </c>
      <c r="AM93" s="52">
        <v>0</v>
      </c>
      <c r="AN93" s="52">
        <v>0</v>
      </c>
      <c r="AO93" s="52">
        <v>0</v>
      </c>
      <c r="AP93" s="52">
        <v>0</v>
      </c>
      <c r="AQ93" s="52">
        <v>0</v>
      </c>
      <c r="AR93" s="53">
        <f t="shared" si="35"/>
        <v>0</v>
      </c>
      <c r="AS93" s="53">
        <f t="shared" si="36"/>
        <v>0</v>
      </c>
      <c r="AT93" s="52">
        <v>0</v>
      </c>
      <c r="AU93" s="52">
        <v>0</v>
      </c>
      <c r="AV93" s="52">
        <v>0</v>
      </c>
      <c r="AW93" s="52">
        <v>0</v>
      </c>
      <c r="AX93" s="52">
        <v>0</v>
      </c>
      <c r="AY93" s="52">
        <v>0</v>
      </c>
      <c r="AZ93" s="53">
        <f t="shared" si="37"/>
        <v>0</v>
      </c>
      <c r="BA93" s="52">
        <v>0</v>
      </c>
      <c r="BB93" s="52">
        <v>0</v>
      </c>
      <c r="BC93" s="52">
        <v>0</v>
      </c>
      <c r="BD93" s="52">
        <v>0</v>
      </c>
      <c r="BE93" s="52">
        <v>0</v>
      </c>
      <c r="BF93" s="52">
        <v>0</v>
      </c>
      <c r="BG93" s="52">
        <v>0</v>
      </c>
      <c r="BH93" s="52">
        <v>0</v>
      </c>
      <c r="BI93" s="52">
        <v>0</v>
      </c>
      <c r="BJ93" s="53">
        <f t="shared" si="38"/>
        <v>0</v>
      </c>
      <c r="BK93" s="53">
        <f t="shared" si="39"/>
        <v>0</v>
      </c>
      <c r="BL93" s="53">
        <f>$BO$5+SUMPRODUCT($D$6:D93,$BK$6:BK93)</f>
        <v>0</v>
      </c>
      <c r="BM93" s="54">
        <f t="shared" si="40"/>
        <v>0</v>
      </c>
      <c r="BN93" s="83">
        <f t="shared" si="44"/>
        <v>0</v>
      </c>
      <c r="BO93" s="55">
        <f t="shared" si="41"/>
        <v>0</v>
      </c>
      <c r="BP93" s="56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>
      <c r="A94" s="57">
        <f t="shared" si="42"/>
        <v>89</v>
      </c>
      <c r="B94" s="79">
        <f t="shared" si="43"/>
        <v>2108</v>
      </c>
      <c r="C94" s="52">
        <v>0</v>
      </c>
      <c r="D94" s="53">
        <f t="shared" si="45"/>
        <v>1</v>
      </c>
      <c r="E94" s="52">
        <v>0</v>
      </c>
      <c r="F94" s="53">
        <f t="shared" si="30"/>
        <v>0</v>
      </c>
      <c r="G94" s="52">
        <v>0</v>
      </c>
      <c r="H94" s="52">
        <v>0</v>
      </c>
      <c r="I94" s="52">
        <v>0</v>
      </c>
      <c r="J94" s="52">
        <v>0</v>
      </c>
      <c r="K94" s="52">
        <v>0</v>
      </c>
      <c r="L94" s="52">
        <v>0</v>
      </c>
      <c r="M94" s="53">
        <f t="shared" si="31"/>
        <v>0</v>
      </c>
      <c r="N94" s="52">
        <v>0</v>
      </c>
      <c r="O94" s="52">
        <v>0</v>
      </c>
      <c r="P94" s="52">
        <v>0</v>
      </c>
      <c r="Q94" s="52">
        <v>0</v>
      </c>
      <c r="R94" s="52">
        <v>0</v>
      </c>
      <c r="S94" s="52">
        <v>0</v>
      </c>
      <c r="T94" s="52">
        <v>0</v>
      </c>
      <c r="U94" s="53">
        <f t="shared" si="32"/>
        <v>0</v>
      </c>
      <c r="V94" s="52">
        <v>0</v>
      </c>
      <c r="W94" s="52">
        <v>0</v>
      </c>
      <c r="X94" s="52">
        <v>0</v>
      </c>
      <c r="Y94" s="52">
        <v>0</v>
      </c>
      <c r="Z94" s="52">
        <v>0</v>
      </c>
      <c r="AA94" s="52">
        <v>0</v>
      </c>
      <c r="AB94" s="52">
        <v>0</v>
      </c>
      <c r="AC94" s="53">
        <f t="shared" si="33"/>
        <v>0</v>
      </c>
      <c r="AD94" s="52">
        <v>0</v>
      </c>
      <c r="AE94" s="52">
        <v>0</v>
      </c>
      <c r="AF94" s="52">
        <v>0</v>
      </c>
      <c r="AG94" s="52">
        <v>0</v>
      </c>
      <c r="AH94" s="53">
        <f t="shared" si="34"/>
        <v>0</v>
      </c>
      <c r="AI94" s="52">
        <v>0</v>
      </c>
      <c r="AJ94" s="52">
        <v>0</v>
      </c>
      <c r="AK94" s="52">
        <v>0</v>
      </c>
      <c r="AL94" s="52">
        <v>0</v>
      </c>
      <c r="AM94" s="52">
        <v>0</v>
      </c>
      <c r="AN94" s="52">
        <v>0</v>
      </c>
      <c r="AO94" s="52">
        <v>0</v>
      </c>
      <c r="AP94" s="52">
        <v>0</v>
      </c>
      <c r="AQ94" s="52">
        <v>0</v>
      </c>
      <c r="AR94" s="53">
        <f t="shared" si="35"/>
        <v>0</v>
      </c>
      <c r="AS94" s="53">
        <f t="shared" si="36"/>
        <v>0</v>
      </c>
      <c r="AT94" s="52">
        <v>0</v>
      </c>
      <c r="AU94" s="52">
        <v>0</v>
      </c>
      <c r="AV94" s="52">
        <v>0</v>
      </c>
      <c r="AW94" s="52">
        <v>0</v>
      </c>
      <c r="AX94" s="52">
        <v>0</v>
      </c>
      <c r="AY94" s="52">
        <v>0</v>
      </c>
      <c r="AZ94" s="53">
        <f t="shared" si="37"/>
        <v>0</v>
      </c>
      <c r="BA94" s="52">
        <v>0</v>
      </c>
      <c r="BB94" s="52">
        <v>0</v>
      </c>
      <c r="BC94" s="52">
        <v>0</v>
      </c>
      <c r="BD94" s="52">
        <v>0</v>
      </c>
      <c r="BE94" s="52">
        <v>0</v>
      </c>
      <c r="BF94" s="52">
        <v>0</v>
      </c>
      <c r="BG94" s="52">
        <v>0</v>
      </c>
      <c r="BH94" s="52">
        <v>0</v>
      </c>
      <c r="BI94" s="52">
        <v>0</v>
      </c>
      <c r="BJ94" s="53">
        <f t="shared" si="38"/>
        <v>0</v>
      </c>
      <c r="BK94" s="53">
        <f t="shared" si="39"/>
        <v>0</v>
      </c>
      <c r="BL94" s="53">
        <f>$BO$5+SUMPRODUCT($D$6:D94,$BK$6:BK94)</f>
        <v>0</v>
      </c>
      <c r="BM94" s="54">
        <f t="shared" si="40"/>
        <v>0</v>
      </c>
      <c r="BN94" s="83">
        <f t="shared" si="44"/>
        <v>0</v>
      </c>
      <c r="BO94" s="55">
        <f t="shared" si="41"/>
        <v>0</v>
      </c>
      <c r="BP94" s="56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>
      <c r="A95" s="57">
        <f t="shared" si="42"/>
        <v>90</v>
      </c>
      <c r="B95" s="79">
        <f t="shared" si="43"/>
        <v>2109</v>
      </c>
      <c r="C95" s="52">
        <v>0</v>
      </c>
      <c r="D95" s="53">
        <f t="shared" si="45"/>
        <v>1</v>
      </c>
      <c r="E95" s="52">
        <v>0</v>
      </c>
      <c r="F95" s="53">
        <f t="shared" si="30"/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3">
        <f t="shared" si="31"/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3">
        <f t="shared" si="32"/>
        <v>0</v>
      </c>
      <c r="V95" s="52">
        <v>0</v>
      </c>
      <c r="W95" s="52">
        <v>0</v>
      </c>
      <c r="X95" s="52">
        <v>0</v>
      </c>
      <c r="Y95" s="52">
        <v>0</v>
      </c>
      <c r="Z95" s="52">
        <v>0</v>
      </c>
      <c r="AA95" s="52">
        <v>0</v>
      </c>
      <c r="AB95" s="52">
        <v>0</v>
      </c>
      <c r="AC95" s="53">
        <f t="shared" si="33"/>
        <v>0</v>
      </c>
      <c r="AD95" s="52">
        <v>0</v>
      </c>
      <c r="AE95" s="52">
        <v>0</v>
      </c>
      <c r="AF95" s="52">
        <v>0</v>
      </c>
      <c r="AG95" s="52">
        <v>0</v>
      </c>
      <c r="AH95" s="53">
        <f t="shared" si="34"/>
        <v>0</v>
      </c>
      <c r="AI95" s="52">
        <v>0</v>
      </c>
      <c r="AJ95" s="52">
        <v>0</v>
      </c>
      <c r="AK95" s="52">
        <v>0</v>
      </c>
      <c r="AL95" s="52">
        <v>0</v>
      </c>
      <c r="AM95" s="52">
        <v>0</v>
      </c>
      <c r="AN95" s="52">
        <v>0</v>
      </c>
      <c r="AO95" s="52">
        <v>0</v>
      </c>
      <c r="AP95" s="52">
        <v>0</v>
      </c>
      <c r="AQ95" s="52">
        <v>0</v>
      </c>
      <c r="AR95" s="53">
        <f t="shared" si="35"/>
        <v>0</v>
      </c>
      <c r="AS95" s="53">
        <f t="shared" si="36"/>
        <v>0</v>
      </c>
      <c r="AT95" s="52">
        <v>0</v>
      </c>
      <c r="AU95" s="52">
        <v>0</v>
      </c>
      <c r="AV95" s="52">
        <v>0</v>
      </c>
      <c r="AW95" s="52">
        <v>0</v>
      </c>
      <c r="AX95" s="52">
        <v>0</v>
      </c>
      <c r="AY95" s="52">
        <v>0</v>
      </c>
      <c r="AZ95" s="53">
        <f t="shared" si="37"/>
        <v>0</v>
      </c>
      <c r="BA95" s="52">
        <v>0</v>
      </c>
      <c r="BB95" s="52">
        <v>0</v>
      </c>
      <c r="BC95" s="52">
        <v>0</v>
      </c>
      <c r="BD95" s="52">
        <v>0</v>
      </c>
      <c r="BE95" s="52">
        <v>0</v>
      </c>
      <c r="BF95" s="52">
        <v>0</v>
      </c>
      <c r="BG95" s="52">
        <v>0</v>
      </c>
      <c r="BH95" s="52">
        <v>0</v>
      </c>
      <c r="BI95" s="52">
        <v>0</v>
      </c>
      <c r="BJ95" s="53">
        <f t="shared" si="38"/>
        <v>0</v>
      </c>
      <c r="BK95" s="53">
        <f t="shared" si="39"/>
        <v>0</v>
      </c>
      <c r="BL95" s="53">
        <f>$BO$5+SUMPRODUCT($D$6:D95,$BK$6:BK95)</f>
        <v>0</v>
      </c>
      <c r="BM95" s="54">
        <f t="shared" si="40"/>
        <v>0</v>
      </c>
      <c r="BN95" s="83">
        <f t="shared" si="44"/>
        <v>0</v>
      </c>
      <c r="BO95" s="55">
        <f t="shared" si="41"/>
        <v>0</v>
      </c>
      <c r="BP95" s="56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>
      <c r="A96" s="57">
        <f t="shared" si="42"/>
        <v>91</v>
      </c>
      <c r="B96" s="79">
        <f t="shared" si="43"/>
        <v>2110</v>
      </c>
      <c r="C96" s="52">
        <v>0</v>
      </c>
      <c r="D96" s="53">
        <f t="shared" si="45"/>
        <v>1</v>
      </c>
      <c r="E96" s="52">
        <v>0</v>
      </c>
      <c r="F96" s="53">
        <f t="shared" si="30"/>
        <v>0</v>
      </c>
      <c r="G96" s="52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3">
        <f t="shared" si="31"/>
        <v>0</v>
      </c>
      <c r="N96" s="52">
        <v>0</v>
      </c>
      <c r="O96" s="52">
        <v>0</v>
      </c>
      <c r="P96" s="52">
        <v>0</v>
      </c>
      <c r="Q96" s="52">
        <v>0</v>
      </c>
      <c r="R96" s="52">
        <v>0</v>
      </c>
      <c r="S96" s="52">
        <v>0</v>
      </c>
      <c r="T96" s="52">
        <v>0</v>
      </c>
      <c r="U96" s="53">
        <f t="shared" si="32"/>
        <v>0</v>
      </c>
      <c r="V96" s="52">
        <v>0</v>
      </c>
      <c r="W96" s="52">
        <v>0</v>
      </c>
      <c r="X96" s="52">
        <v>0</v>
      </c>
      <c r="Y96" s="52">
        <v>0</v>
      </c>
      <c r="Z96" s="52">
        <v>0</v>
      </c>
      <c r="AA96" s="52">
        <v>0</v>
      </c>
      <c r="AB96" s="52">
        <v>0</v>
      </c>
      <c r="AC96" s="53">
        <f t="shared" si="33"/>
        <v>0</v>
      </c>
      <c r="AD96" s="52">
        <v>0</v>
      </c>
      <c r="AE96" s="52">
        <v>0</v>
      </c>
      <c r="AF96" s="52">
        <v>0</v>
      </c>
      <c r="AG96" s="52">
        <v>0</v>
      </c>
      <c r="AH96" s="53">
        <f t="shared" si="34"/>
        <v>0</v>
      </c>
      <c r="AI96" s="52">
        <v>0</v>
      </c>
      <c r="AJ96" s="52">
        <v>0</v>
      </c>
      <c r="AK96" s="52">
        <v>0</v>
      </c>
      <c r="AL96" s="52">
        <v>0</v>
      </c>
      <c r="AM96" s="52">
        <v>0</v>
      </c>
      <c r="AN96" s="52">
        <v>0</v>
      </c>
      <c r="AO96" s="52">
        <v>0</v>
      </c>
      <c r="AP96" s="52">
        <v>0</v>
      </c>
      <c r="AQ96" s="52">
        <v>0</v>
      </c>
      <c r="AR96" s="53">
        <f t="shared" si="35"/>
        <v>0</v>
      </c>
      <c r="AS96" s="53">
        <f t="shared" si="36"/>
        <v>0</v>
      </c>
      <c r="AT96" s="52">
        <v>0</v>
      </c>
      <c r="AU96" s="52">
        <v>0</v>
      </c>
      <c r="AV96" s="52">
        <v>0</v>
      </c>
      <c r="AW96" s="52">
        <v>0</v>
      </c>
      <c r="AX96" s="52">
        <v>0</v>
      </c>
      <c r="AY96" s="52">
        <v>0</v>
      </c>
      <c r="AZ96" s="53">
        <f t="shared" si="37"/>
        <v>0</v>
      </c>
      <c r="BA96" s="52">
        <v>0</v>
      </c>
      <c r="BB96" s="52">
        <v>0</v>
      </c>
      <c r="BC96" s="52">
        <v>0</v>
      </c>
      <c r="BD96" s="52">
        <v>0</v>
      </c>
      <c r="BE96" s="52">
        <v>0</v>
      </c>
      <c r="BF96" s="52">
        <v>0</v>
      </c>
      <c r="BG96" s="52">
        <v>0</v>
      </c>
      <c r="BH96" s="52">
        <v>0</v>
      </c>
      <c r="BI96" s="52">
        <v>0</v>
      </c>
      <c r="BJ96" s="53">
        <f t="shared" si="38"/>
        <v>0</v>
      </c>
      <c r="BK96" s="53">
        <f t="shared" si="39"/>
        <v>0</v>
      </c>
      <c r="BL96" s="53">
        <f>$BO$5+SUMPRODUCT($D$6:D96,$BK$6:BK96)</f>
        <v>0</v>
      </c>
      <c r="BM96" s="54">
        <f t="shared" si="40"/>
        <v>0</v>
      </c>
      <c r="BN96" s="83">
        <f t="shared" si="44"/>
        <v>0</v>
      </c>
      <c r="BO96" s="55">
        <f t="shared" si="41"/>
        <v>0</v>
      </c>
      <c r="BP96" s="5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>
      <c r="A97" s="57">
        <f t="shared" si="42"/>
        <v>92</v>
      </c>
      <c r="B97" s="79">
        <f t="shared" si="43"/>
        <v>2111</v>
      </c>
      <c r="C97" s="52">
        <v>0</v>
      </c>
      <c r="D97" s="53">
        <f t="shared" si="45"/>
        <v>1</v>
      </c>
      <c r="E97" s="52">
        <v>0</v>
      </c>
      <c r="F97" s="53">
        <f t="shared" si="30"/>
        <v>0</v>
      </c>
      <c r="G97" s="52">
        <v>0</v>
      </c>
      <c r="H97" s="52">
        <v>0</v>
      </c>
      <c r="I97" s="52">
        <v>0</v>
      </c>
      <c r="J97" s="52">
        <v>0</v>
      </c>
      <c r="K97" s="52">
        <v>0</v>
      </c>
      <c r="L97" s="52">
        <v>0</v>
      </c>
      <c r="M97" s="53">
        <f t="shared" si="31"/>
        <v>0</v>
      </c>
      <c r="N97" s="52">
        <v>0</v>
      </c>
      <c r="O97" s="52">
        <v>0</v>
      </c>
      <c r="P97" s="52">
        <v>0</v>
      </c>
      <c r="Q97" s="52">
        <v>0</v>
      </c>
      <c r="R97" s="52">
        <v>0</v>
      </c>
      <c r="S97" s="52">
        <v>0</v>
      </c>
      <c r="T97" s="52">
        <v>0</v>
      </c>
      <c r="U97" s="53">
        <f t="shared" si="32"/>
        <v>0</v>
      </c>
      <c r="V97" s="52">
        <v>0</v>
      </c>
      <c r="W97" s="52">
        <v>0</v>
      </c>
      <c r="X97" s="52">
        <v>0</v>
      </c>
      <c r="Y97" s="52">
        <v>0</v>
      </c>
      <c r="Z97" s="52">
        <v>0</v>
      </c>
      <c r="AA97" s="52">
        <v>0</v>
      </c>
      <c r="AB97" s="52">
        <v>0</v>
      </c>
      <c r="AC97" s="53">
        <f t="shared" si="33"/>
        <v>0</v>
      </c>
      <c r="AD97" s="52">
        <v>0</v>
      </c>
      <c r="AE97" s="52">
        <v>0</v>
      </c>
      <c r="AF97" s="52">
        <v>0</v>
      </c>
      <c r="AG97" s="52">
        <v>0</v>
      </c>
      <c r="AH97" s="53">
        <f t="shared" si="34"/>
        <v>0</v>
      </c>
      <c r="AI97" s="52">
        <v>0</v>
      </c>
      <c r="AJ97" s="52">
        <v>0</v>
      </c>
      <c r="AK97" s="52">
        <v>0</v>
      </c>
      <c r="AL97" s="52">
        <v>0</v>
      </c>
      <c r="AM97" s="52">
        <v>0</v>
      </c>
      <c r="AN97" s="52">
        <v>0</v>
      </c>
      <c r="AO97" s="52">
        <v>0</v>
      </c>
      <c r="AP97" s="52">
        <v>0</v>
      </c>
      <c r="AQ97" s="52">
        <v>0</v>
      </c>
      <c r="AR97" s="53">
        <f t="shared" si="35"/>
        <v>0</v>
      </c>
      <c r="AS97" s="53">
        <f t="shared" si="36"/>
        <v>0</v>
      </c>
      <c r="AT97" s="52">
        <v>0</v>
      </c>
      <c r="AU97" s="52">
        <v>0</v>
      </c>
      <c r="AV97" s="52">
        <v>0</v>
      </c>
      <c r="AW97" s="52">
        <v>0</v>
      </c>
      <c r="AX97" s="52">
        <v>0</v>
      </c>
      <c r="AY97" s="52">
        <v>0</v>
      </c>
      <c r="AZ97" s="53">
        <f t="shared" si="37"/>
        <v>0</v>
      </c>
      <c r="BA97" s="52">
        <v>0</v>
      </c>
      <c r="BB97" s="52">
        <v>0</v>
      </c>
      <c r="BC97" s="52">
        <v>0</v>
      </c>
      <c r="BD97" s="52">
        <v>0</v>
      </c>
      <c r="BE97" s="52">
        <v>0</v>
      </c>
      <c r="BF97" s="52">
        <v>0</v>
      </c>
      <c r="BG97" s="52">
        <v>0</v>
      </c>
      <c r="BH97" s="52">
        <v>0</v>
      </c>
      <c r="BI97" s="52">
        <v>0</v>
      </c>
      <c r="BJ97" s="53">
        <f t="shared" si="38"/>
        <v>0</v>
      </c>
      <c r="BK97" s="53">
        <f t="shared" si="39"/>
        <v>0</v>
      </c>
      <c r="BL97" s="53">
        <f>$BO$5+SUMPRODUCT($D$6:D97,$BK$6:BK97)</f>
        <v>0</v>
      </c>
      <c r="BM97" s="54">
        <f t="shared" si="40"/>
        <v>0</v>
      </c>
      <c r="BN97" s="83">
        <f t="shared" si="44"/>
        <v>0</v>
      </c>
      <c r="BO97" s="55">
        <f t="shared" si="41"/>
        <v>0</v>
      </c>
      <c r="BP97" s="56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>
      <c r="A98" s="57">
        <f t="shared" si="42"/>
        <v>93</v>
      </c>
      <c r="B98" s="79">
        <f t="shared" si="43"/>
        <v>2112</v>
      </c>
      <c r="C98" s="52">
        <v>0</v>
      </c>
      <c r="D98" s="53">
        <f t="shared" si="45"/>
        <v>1</v>
      </c>
      <c r="E98" s="52">
        <v>0</v>
      </c>
      <c r="F98" s="53">
        <f t="shared" si="30"/>
        <v>0</v>
      </c>
      <c r="G98" s="52">
        <v>0</v>
      </c>
      <c r="H98" s="52">
        <v>0</v>
      </c>
      <c r="I98" s="52">
        <v>0</v>
      </c>
      <c r="J98" s="52">
        <v>0</v>
      </c>
      <c r="K98" s="52">
        <v>0</v>
      </c>
      <c r="L98" s="52">
        <v>0</v>
      </c>
      <c r="M98" s="53">
        <f t="shared" si="31"/>
        <v>0</v>
      </c>
      <c r="N98" s="52">
        <v>0</v>
      </c>
      <c r="O98" s="52">
        <v>0</v>
      </c>
      <c r="P98" s="52">
        <v>0</v>
      </c>
      <c r="Q98" s="52">
        <v>0</v>
      </c>
      <c r="R98" s="52">
        <v>0</v>
      </c>
      <c r="S98" s="52">
        <v>0</v>
      </c>
      <c r="T98" s="52">
        <v>0</v>
      </c>
      <c r="U98" s="53">
        <f t="shared" si="32"/>
        <v>0</v>
      </c>
      <c r="V98" s="52">
        <v>0</v>
      </c>
      <c r="W98" s="52">
        <v>0</v>
      </c>
      <c r="X98" s="52">
        <v>0</v>
      </c>
      <c r="Y98" s="52">
        <v>0</v>
      </c>
      <c r="Z98" s="52">
        <v>0</v>
      </c>
      <c r="AA98" s="52">
        <v>0</v>
      </c>
      <c r="AB98" s="52">
        <v>0</v>
      </c>
      <c r="AC98" s="53">
        <f t="shared" si="33"/>
        <v>0</v>
      </c>
      <c r="AD98" s="52">
        <v>0</v>
      </c>
      <c r="AE98" s="52">
        <v>0</v>
      </c>
      <c r="AF98" s="52">
        <v>0</v>
      </c>
      <c r="AG98" s="52">
        <v>0</v>
      </c>
      <c r="AH98" s="53">
        <f t="shared" si="34"/>
        <v>0</v>
      </c>
      <c r="AI98" s="52">
        <v>0</v>
      </c>
      <c r="AJ98" s="52">
        <v>0</v>
      </c>
      <c r="AK98" s="52">
        <v>0</v>
      </c>
      <c r="AL98" s="52">
        <v>0</v>
      </c>
      <c r="AM98" s="52">
        <v>0</v>
      </c>
      <c r="AN98" s="52">
        <v>0</v>
      </c>
      <c r="AO98" s="52">
        <v>0</v>
      </c>
      <c r="AP98" s="52">
        <v>0</v>
      </c>
      <c r="AQ98" s="52">
        <v>0</v>
      </c>
      <c r="AR98" s="53">
        <f t="shared" si="35"/>
        <v>0</v>
      </c>
      <c r="AS98" s="53">
        <f t="shared" si="36"/>
        <v>0</v>
      </c>
      <c r="AT98" s="52">
        <v>0</v>
      </c>
      <c r="AU98" s="52">
        <v>0</v>
      </c>
      <c r="AV98" s="52">
        <v>0</v>
      </c>
      <c r="AW98" s="52">
        <v>0</v>
      </c>
      <c r="AX98" s="52">
        <v>0</v>
      </c>
      <c r="AY98" s="52">
        <v>0</v>
      </c>
      <c r="AZ98" s="53">
        <f t="shared" si="37"/>
        <v>0</v>
      </c>
      <c r="BA98" s="52">
        <v>0</v>
      </c>
      <c r="BB98" s="52">
        <v>0</v>
      </c>
      <c r="BC98" s="52">
        <v>0</v>
      </c>
      <c r="BD98" s="52">
        <v>0</v>
      </c>
      <c r="BE98" s="52">
        <v>0</v>
      </c>
      <c r="BF98" s="52">
        <v>0</v>
      </c>
      <c r="BG98" s="52">
        <v>0</v>
      </c>
      <c r="BH98" s="52">
        <v>0</v>
      </c>
      <c r="BI98" s="52">
        <v>0</v>
      </c>
      <c r="BJ98" s="53">
        <f t="shared" si="38"/>
        <v>0</v>
      </c>
      <c r="BK98" s="53">
        <f t="shared" si="39"/>
        <v>0</v>
      </c>
      <c r="BL98" s="53">
        <f>$BO$5+SUMPRODUCT($D$6:D98,$BK$6:BK98)</f>
        <v>0</v>
      </c>
      <c r="BM98" s="54">
        <f t="shared" si="40"/>
        <v>0</v>
      </c>
      <c r="BN98" s="83">
        <f t="shared" si="44"/>
        <v>0</v>
      </c>
      <c r="BO98" s="55">
        <f t="shared" si="41"/>
        <v>0</v>
      </c>
      <c r="BP98" s="56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>
      <c r="A99" s="57">
        <f t="shared" si="42"/>
        <v>94</v>
      </c>
      <c r="B99" s="79">
        <f t="shared" si="43"/>
        <v>2113</v>
      </c>
      <c r="C99" s="52">
        <v>0</v>
      </c>
      <c r="D99" s="53">
        <f t="shared" si="45"/>
        <v>1</v>
      </c>
      <c r="E99" s="52">
        <v>0</v>
      </c>
      <c r="F99" s="53">
        <f t="shared" si="30"/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3">
        <f t="shared" si="31"/>
        <v>0</v>
      </c>
      <c r="N99" s="52">
        <v>0</v>
      </c>
      <c r="O99" s="52">
        <v>0</v>
      </c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3">
        <f t="shared" si="32"/>
        <v>0</v>
      </c>
      <c r="V99" s="52">
        <v>0</v>
      </c>
      <c r="W99" s="52">
        <v>0</v>
      </c>
      <c r="X99" s="52">
        <v>0</v>
      </c>
      <c r="Y99" s="52">
        <v>0</v>
      </c>
      <c r="Z99" s="52">
        <v>0</v>
      </c>
      <c r="AA99" s="52">
        <v>0</v>
      </c>
      <c r="AB99" s="52">
        <v>0</v>
      </c>
      <c r="AC99" s="53">
        <f t="shared" si="33"/>
        <v>0</v>
      </c>
      <c r="AD99" s="52">
        <v>0</v>
      </c>
      <c r="AE99" s="52">
        <v>0</v>
      </c>
      <c r="AF99" s="52">
        <v>0</v>
      </c>
      <c r="AG99" s="52">
        <v>0</v>
      </c>
      <c r="AH99" s="53">
        <f t="shared" si="34"/>
        <v>0</v>
      </c>
      <c r="AI99" s="52">
        <v>0</v>
      </c>
      <c r="AJ99" s="52">
        <v>0</v>
      </c>
      <c r="AK99" s="52">
        <v>0</v>
      </c>
      <c r="AL99" s="52">
        <v>0</v>
      </c>
      <c r="AM99" s="52">
        <v>0</v>
      </c>
      <c r="AN99" s="52">
        <v>0</v>
      </c>
      <c r="AO99" s="52">
        <v>0</v>
      </c>
      <c r="AP99" s="52">
        <v>0</v>
      </c>
      <c r="AQ99" s="52">
        <v>0</v>
      </c>
      <c r="AR99" s="53">
        <f t="shared" si="35"/>
        <v>0</v>
      </c>
      <c r="AS99" s="53">
        <f t="shared" si="36"/>
        <v>0</v>
      </c>
      <c r="AT99" s="52">
        <v>0</v>
      </c>
      <c r="AU99" s="52">
        <v>0</v>
      </c>
      <c r="AV99" s="52">
        <v>0</v>
      </c>
      <c r="AW99" s="52">
        <v>0</v>
      </c>
      <c r="AX99" s="52">
        <v>0</v>
      </c>
      <c r="AY99" s="52">
        <v>0</v>
      </c>
      <c r="AZ99" s="53">
        <f t="shared" si="37"/>
        <v>0</v>
      </c>
      <c r="BA99" s="52">
        <v>0</v>
      </c>
      <c r="BB99" s="52">
        <v>0</v>
      </c>
      <c r="BC99" s="52">
        <v>0</v>
      </c>
      <c r="BD99" s="52">
        <v>0</v>
      </c>
      <c r="BE99" s="52">
        <v>0</v>
      </c>
      <c r="BF99" s="52">
        <v>0</v>
      </c>
      <c r="BG99" s="52">
        <v>0</v>
      </c>
      <c r="BH99" s="52">
        <v>0</v>
      </c>
      <c r="BI99" s="52">
        <v>0</v>
      </c>
      <c r="BJ99" s="53">
        <f t="shared" si="38"/>
        <v>0</v>
      </c>
      <c r="BK99" s="53">
        <f t="shared" si="39"/>
        <v>0</v>
      </c>
      <c r="BL99" s="53">
        <f>$BO$5+SUMPRODUCT($D$6:D99,$BK$6:BK99)</f>
        <v>0</v>
      </c>
      <c r="BM99" s="54">
        <f t="shared" si="40"/>
        <v>0</v>
      </c>
      <c r="BN99" s="83">
        <f t="shared" si="44"/>
        <v>0</v>
      </c>
      <c r="BO99" s="55">
        <f t="shared" si="41"/>
        <v>0</v>
      </c>
      <c r="BP99" s="56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>
      <c r="A100" s="57">
        <f t="shared" si="42"/>
        <v>95</v>
      </c>
      <c r="B100" s="79">
        <f t="shared" si="43"/>
        <v>2114</v>
      </c>
      <c r="C100" s="52">
        <v>0</v>
      </c>
      <c r="D100" s="53">
        <f t="shared" si="45"/>
        <v>1</v>
      </c>
      <c r="E100" s="52">
        <v>0</v>
      </c>
      <c r="F100" s="53">
        <f t="shared" si="30"/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3">
        <f t="shared" si="31"/>
        <v>0</v>
      </c>
      <c r="N100" s="52">
        <v>0</v>
      </c>
      <c r="O100" s="52">
        <v>0</v>
      </c>
      <c r="P100" s="52">
        <v>0</v>
      </c>
      <c r="Q100" s="52">
        <v>0</v>
      </c>
      <c r="R100" s="52">
        <v>0</v>
      </c>
      <c r="S100" s="52">
        <v>0</v>
      </c>
      <c r="T100" s="52">
        <v>0</v>
      </c>
      <c r="U100" s="53">
        <f t="shared" si="32"/>
        <v>0</v>
      </c>
      <c r="V100" s="52">
        <v>0</v>
      </c>
      <c r="W100" s="52">
        <v>0</v>
      </c>
      <c r="X100" s="52">
        <v>0</v>
      </c>
      <c r="Y100" s="52">
        <v>0</v>
      </c>
      <c r="Z100" s="52">
        <v>0</v>
      </c>
      <c r="AA100" s="52">
        <v>0</v>
      </c>
      <c r="AB100" s="52">
        <v>0</v>
      </c>
      <c r="AC100" s="53">
        <f t="shared" si="33"/>
        <v>0</v>
      </c>
      <c r="AD100" s="52">
        <v>0</v>
      </c>
      <c r="AE100" s="52">
        <v>0</v>
      </c>
      <c r="AF100" s="52">
        <v>0</v>
      </c>
      <c r="AG100" s="52">
        <v>0</v>
      </c>
      <c r="AH100" s="53">
        <f t="shared" si="34"/>
        <v>0</v>
      </c>
      <c r="AI100" s="52">
        <v>0</v>
      </c>
      <c r="AJ100" s="52">
        <v>0</v>
      </c>
      <c r="AK100" s="52">
        <v>0</v>
      </c>
      <c r="AL100" s="52">
        <v>0</v>
      </c>
      <c r="AM100" s="52">
        <v>0</v>
      </c>
      <c r="AN100" s="52">
        <v>0</v>
      </c>
      <c r="AO100" s="52">
        <v>0</v>
      </c>
      <c r="AP100" s="52">
        <v>0</v>
      </c>
      <c r="AQ100" s="52">
        <v>0</v>
      </c>
      <c r="AR100" s="53">
        <f t="shared" si="35"/>
        <v>0</v>
      </c>
      <c r="AS100" s="53">
        <f t="shared" si="36"/>
        <v>0</v>
      </c>
      <c r="AT100" s="52">
        <v>0</v>
      </c>
      <c r="AU100" s="52">
        <v>0</v>
      </c>
      <c r="AV100" s="52">
        <v>0</v>
      </c>
      <c r="AW100" s="52">
        <v>0</v>
      </c>
      <c r="AX100" s="52">
        <v>0</v>
      </c>
      <c r="AY100" s="52">
        <v>0</v>
      </c>
      <c r="AZ100" s="53">
        <f t="shared" si="37"/>
        <v>0</v>
      </c>
      <c r="BA100" s="52">
        <v>0</v>
      </c>
      <c r="BB100" s="52">
        <v>0</v>
      </c>
      <c r="BC100" s="52">
        <v>0</v>
      </c>
      <c r="BD100" s="52">
        <v>0</v>
      </c>
      <c r="BE100" s="52">
        <v>0</v>
      </c>
      <c r="BF100" s="52">
        <v>0</v>
      </c>
      <c r="BG100" s="52">
        <v>0</v>
      </c>
      <c r="BH100" s="52">
        <v>0</v>
      </c>
      <c r="BI100" s="52">
        <v>0</v>
      </c>
      <c r="BJ100" s="53">
        <f t="shared" si="38"/>
        <v>0</v>
      </c>
      <c r="BK100" s="53">
        <f t="shared" si="39"/>
        <v>0</v>
      </c>
      <c r="BL100" s="53">
        <f>$BO$5+SUMPRODUCT($D$6:D100,$BK$6:BK100)</f>
        <v>0</v>
      </c>
      <c r="BM100" s="54">
        <f t="shared" si="40"/>
        <v>0</v>
      </c>
      <c r="BN100" s="83">
        <f t="shared" si="44"/>
        <v>0</v>
      </c>
      <c r="BO100" s="55">
        <f t="shared" si="41"/>
        <v>0</v>
      </c>
      <c r="BP100" s="56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>
      <c r="A101" s="57">
        <f t="shared" si="42"/>
        <v>96</v>
      </c>
      <c r="B101" s="79">
        <f t="shared" si="43"/>
        <v>2115</v>
      </c>
      <c r="C101" s="52">
        <v>0</v>
      </c>
      <c r="D101" s="53">
        <f t="shared" si="45"/>
        <v>1</v>
      </c>
      <c r="E101" s="52">
        <v>0</v>
      </c>
      <c r="F101" s="53">
        <f t="shared" si="30"/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3">
        <f t="shared" si="31"/>
        <v>0</v>
      </c>
      <c r="N101" s="52">
        <v>0</v>
      </c>
      <c r="O101" s="52">
        <v>0</v>
      </c>
      <c r="P101" s="52">
        <v>0</v>
      </c>
      <c r="Q101" s="52">
        <v>0</v>
      </c>
      <c r="R101" s="52">
        <v>0</v>
      </c>
      <c r="S101" s="52">
        <v>0</v>
      </c>
      <c r="T101" s="52">
        <v>0</v>
      </c>
      <c r="U101" s="53">
        <f t="shared" si="32"/>
        <v>0</v>
      </c>
      <c r="V101" s="52">
        <v>0</v>
      </c>
      <c r="W101" s="52">
        <v>0</v>
      </c>
      <c r="X101" s="52">
        <v>0</v>
      </c>
      <c r="Y101" s="52">
        <v>0</v>
      </c>
      <c r="Z101" s="52">
        <v>0</v>
      </c>
      <c r="AA101" s="52">
        <v>0</v>
      </c>
      <c r="AB101" s="52">
        <v>0</v>
      </c>
      <c r="AC101" s="53">
        <f t="shared" si="33"/>
        <v>0</v>
      </c>
      <c r="AD101" s="52">
        <v>0</v>
      </c>
      <c r="AE101" s="52">
        <v>0</v>
      </c>
      <c r="AF101" s="52">
        <v>0</v>
      </c>
      <c r="AG101" s="52">
        <v>0</v>
      </c>
      <c r="AH101" s="53">
        <f t="shared" si="34"/>
        <v>0</v>
      </c>
      <c r="AI101" s="52">
        <v>0</v>
      </c>
      <c r="AJ101" s="52">
        <v>0</v>
      </c>
      <c r="AK101" s="52">
        <v>0</v>
      </c>
      <c r="AL101" s="52">
        <v>0</v>
      </c>
      <c r="AM101" s="52">
        <v>0</v>
      </c>
      <c r="AN101" s="52">
        <v>0</v>
      </c>
      <c r="AO101" s="52">
        <v>0</v>
      </c>
      <c r="AP101" s="52">
        <v>0</v>
      </c>
      <c r="AQ101" s="52">
        <v>0</v>
      </c>
      <c r="AR101" s="53">
        <f t="shared" si="35"/>
        <v>0</v>
      </c>
      <c r="AS101" s="53">
        <f t="shared" si="36"/>
        <v>0</v>
      </c>
      <c r="AT101" s="52">
        <v>0</v>
      </c>
      <c r="AU101" s="52">
        <v>0</v>
      </c>
      <c r="AV101" s="52">
        <v>0</v>
      </c>
      <c r="AW101" s="52">
        <v>0</v>
      </c>
      <c r="AX101" s="52">
        <v>0</v>
      </c>
      <c r="AY101" s="52">
        <v>0</v>
      </c>
      <c r="AZ101" s="53">
        <f t="shared" si="37"/>
        <v>0</v>
      </c>
      <c r="BA101" s="52">
        <v>0</v>
      </c>
      <c r="BB101" s="52">
        <v>0</v>
      </c>
      <c r="BC101" s="52">
        <v>0</v>
      </c>
      <c r="BD101" s="52">
        <v>0</v>
      </c>
      <c r="BE101" s="52">
        <v>0</v>
      </c>
      <c r="BF101" s="52">
        <v>0</v>
      </c>
      <c r="BG101" s="52">
        <v>0</v>
      </c>
      <c r="BH101" s="52">
        <v>0</v>
      </c>
      <c r="BI101" s="52">
        <v>0</v>
      </c>
      <c r="BJ101" s="53">
        <f t="shared" si="38"/>
        <v>0</v>
      </c>
      <c r="BK101" s="53">
        <f t="shared" si="39"/>
        <v>0</v>
      </c>
      <c r="BL101" s="53">
        <f>$BO$5+SUMPRODUCT($D$6:D101,$BK$6:BK101)</f>
        <v>0</v>
      </c>
      <c r="BM101" s="54">
        <f t="shared" si="40"/>
        <v>0</v>
      </c>
      <c r="BN101" s="83">
        <f t="shared" si="44"/>
        <v>0</v>
      </c>
      <c r="BO101" s="55">
        <f t="shared" si="41"/>
        <v>0</v>
      </c>
      <c r="BP101" s="56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>
      <c r="A102" s="57">
        <f t="shared" si="42"/>
        <v>97</v>
      </c>
      <c r="B102" s="79">
        <f t="shared" si="43"/>
        <v>2116</v>
      </c>
      <c r="C102" s="52">
        <v>0</v>
      </c>
      <c r="D102" s="53">
        <f t="shared" si="45"/>
        <v>1</v>
      </c>
      <c r="E102" s="52">
        <v>0</v>
      </c>
      <c r="F102" s="53">
        <f t="shared" ref="F102:F133" si="46">ROUND(SUM(G102:J102),5)</f>
        <v>0</v>
      </c>
      <c r="G102" s="52">
        <v>0</v>
      </c>
      <c r="H102" s="52">
        <v>0</v>
      </c>
      <c r="I102" s="52">
        <v>0</v>
      </c>
      <c r="J102" s="52">
        <v>0</v>
      </c>
      <c r="K102" s="52">
        <v>0</v>
      </c>
      <c r="L102" s="52">
        <v>0</v>
      </c>
      <c r="M102" s="53">
        <f t="shared" ref="M102:M133" si="47">ROUND(SUM(N102:T102),5)</f>
        <v>0</v>
      </c>
      <c r="N102" s="52">
        <v>0</v>
      </c>
      <c r="O102" s="52">
        <v>0</v>
      </c>
      <c r="P102" s="52">
        <v>0</v>
      </c>
      <c r="Q102" s="52">
        <v>0</v>
      </c>
      <c r="R102" s="52">
        <v>0</v>
      </c>
      <c r="S102" s="52">
        <v>0</v>
      </c>
      <c r="T102" s="52">
        <v>0</v>
      </c>
      <c r="U102" s="53">
        <f t="shared" ref="U102:U133" si="48">ROUND(SUM(V102:AB102),5)</f>
        <v>0</v>
      </c>
      <c r="V102" s="52">
        <v>0</v>
      </c>
      <c r="W102" s="52">
        <v>0</v>
      </c>
      <c r="X102" s="52">
        <v>0</v>
      </c>
      <c r="Y102" s="52">
        <v>0</v>
      </c>
      <c r="Z102" s="52">
        <v>0</v>
      </c>
      <c r="AA102" s="52">
        <v>0</v>
      </c>
      <c r="AB102" s="52">
        <v>0</v>
      </c>
      <c r="AC102" s="53">
        <f t="shared" ref="AC102:AC133" si="49">ROUND(SUM(AD102:AG102),5)</f>
        <v>0</v>
      </c>
      <c r="AD102" s="52">
        <v>0</v>
      </c>
      <c r="AE102" s="52">
        <v>0</v>
      </c>
      <c r="AF102" s="52">
        <v>0</v>
      </c>
      <c r="AG102" s="52">
        <v>0</v>
      </c>
      <c r="AH102" s="53">
        <f t="shared" ref="AH102:AH133" si="50">ROUND(SUM(AI102:AM102),5)</f>
        <v>0</v>
      </c>
      <c r="AI102" s="52">
        <v>0</v>
      </c>
      <c r="AJ102" s="52">
        <v>0</v>
      </c>
      <c r="AK102" s="52">
        <v>0</v>
      </c>
      <c r="AL102" s="52">
        <v>0</v>
      </c>
      <c r="AM102" s="52">
        <v>0</v>
      </c>
      <c r="AN102" s="52">
        <v>0</v>
      </c>
      <c r="AO102" s="52">
        <v>0</v>
      </c>
      <c r="AP102" s="52">
        <v>0</v>
      </c>
      <c r="AQ102" s="52">
        <v>0</v>
      </c>
      <c r="AR102" s="53">
        <f t="shared" ref="AR102:AR133" si="51">ROUND(F102+K102+L102+M102+U102+AC102+AH102+AN102+AO102+AP102+AQ102,5)</f>
        <v>0</v>
      </c>
      <c r="AS102" s="53">
        <f t="shared" ref="AS102:AS133" si="52">ROUND(SUM(AT102:AY102),5)</f>
        <v>0</v>
      </c>
      <c r="AT102" s="52">
        <v>0</v>
      </c>
      <c r="AU102" s="52">
        <v>0</v>
      </c>
      <c r="AV102" s="52">
        <v>0</v>
      </c>
      <c r="AW102" s="52">
        <v>0</v>
      </c>
      <c r="AX102" s="52">
        <v>0</v>
      </c>
      <c r="AY102" s="52">
        <v>0</v>
      </c>
      <c r="AZ102" s="53">
        <f t="shared" ref="AZ102:AZ133" si="53">ROUND(SUM(BA102:BI102),5)</f>
        <v>0</v>
      </c>
      <c r="BA102" s="52">
        <v>0</v>
      </c>
      <c r="BB102" s="52">
        <v>0</v>
      </c>
      <c r="BC102" s="52">
        <v>0</v>
      </c>
      <c r="BD102" s="52">
        <v>0</v>
      </c>
      <c r="BE102" s="52">
        <v>0</v>
      </c>
      <c r="BF102" s="52">
        <v>0</v>
      </c>
      <c r="BG102" s="52">
        <v>0</v>
      </c>
      <c r="BH102" s="52">
        <v>0</v>
      </c>
      <c r="BI102" s="52">
        <v>0</v>
      </c>
      <c r="BJ102" s="53">
        <f t="shared" ref="BJ102:BJ133" si="54">ROUND(AS102+AZ102,5)</f>
        <v>0</v>
      </c>
      <c r="BK102" s="53">
        <f t="shared" ref="BK102:BK133" si="55">ROUND(AR102-BJ102,5)</f>
        <v>0</v>
      </c>
      <c r="BL102" s="53">
        <f>$BO$5+SUMPRODUCT($D$6:D102,$BK$6:BK102)</f>
        <v>0</v>
      </c>
      <c r="BM102" s="54">
        <f t="shared" ref="BM102:BM133" si="56">ROUND(C102,5)</f>
        <v>0</v>
      </c>
      <c r="BN102" s="83">
        <f t="shared" si="44"/>
        <v>0</v>
      </c>
      <c r="BO102" s="55">
        <f t="shared" ref="BO102:BO133" si="57">IF(BO101+BK102+BN102&gt;0,ROUND(BO101+BK102+BN102,5),0)</f>
        <v>0</v>
      </c>
      <c r="BP102" s="56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>
      <c r="A103" s="57">
        <f t="shared" ref="A103:A134" si="58">A102+1</f>
        <v>98</v>
      </c>
      <c r="B103" s="79">
        <f t="shared" ref="B103:B134" si="59">B102+1</f>
        <v>2117</v>
      </c>
      <c r="C103" s="52">
        <v>0</v>
      </c>
      <c r="D103" s="53">
        <f t="shared" si="45"/>
        <v>1</v>
      </c>
      <c r="E103" s="52">
        <v>0</v>
      </c>
      <c r="F103" s="53">
        <f t="shared" si="46"/>
        <v>0</v>
      </c>
      <c r="G103" s="52">
        <v>0</v>
      </c>
      <c r="H103" s="52">
        <v>0</v>
      </c>
      <c r="I103" s="52">
        <v>0</v>
      </c>
      <c r="J103" s="52">
        <v>0</v>
      </c>
      <c r="K103" s="52">
        <v>0</v>
      </c>
      <c r="L103" s="52">
        <v>0</v>
      </c>
      <c r="M103" s="53">
        <f t="shared" si="47"/>
        <v>0</v>
      </c>
      <c r="N103" s="52">
        <v>0</v>
      </c>
      <c r="O103" s="52">
        <v>0</v>
      </c>
      <c r="P103" s="52">
        <v>0</v>
      </c>
      <c r="Q103" s="52">
        <v>0</v>
      </c>
      <c r="R103" s="52">
        <v>0</v>
      </c>
      <c r="S103" s="52">
        <v>0</v>
      </c>
      <c r="T103" s="52">
        <v>0</v>
      </c>
      <c r="U103" s="53">
        <f t="shared" si="48"/>
        <v>0</v>
      </c>
      <c r="V103" s="52">
        <v>0</v>
      </c>
      <c r="W103" s="52">
        <v>0</v>
      </c>
      <c r="X103" s="52">
        <v>0</v>
      </c>
      <c r="Y103" s="52">
        <v>0</v>
      </c>
      <c r="Z103" s="52">
        <v>0</v>
      </c>
      <c r="AA103" s="52">
        <v>0</v>
      </c>
      <c r="AB103" s="52">
        <v>0</v>
      </c>
      <c r="AC103" s="53">
        <f t="shared" si="49"/>
        <v>0</v>
      </c>
      <c r="AD103" s="52">
        <v>0</v>
      </c>
      <c r="AE103" s="52">
        <v>0</v>
      </c>
      <c r="AF103" s="52">
        <v>0</v>
      </c>
      <c r="AG103" s="52">
        <v>0</v>
      </c>
      <c r="AH103" s="53">
        <f t="shared" si="50"/>
        <v>0</v>
      </c>
      <c r="AI103" s="52">
        <v>0</v>
      </c>
      <c r="AJ103" s="52">
        <v>0</v>
      </c>
      <c r="AK103" s="52">
        <v>0</v>
      </c>
      <c r="AL103" s="52">
        <v>0</v>
      </c>
      <c r="AM103" s="52">
        <v>0</v>
      </c>
      <c r="AN103" s="52">
        <v>0</v>
      </c>
      <c r="AO103" s="52">
        <v>0</v>
      </c>
      <c r="AP103" s="52">
        <v>0</v>
      </c>
      <c r="AQ103" s="52">
        <v>0</v>
      </c>
      <c r="AR103" s="53">
        <f t="shared" si="51"/>
        <v>0</v>
      </c>
      <c r="AS103" s="53">
        <f t="shared" si="52"/>
        <v>0</v>
      </c>
      <c r="AT103" s="52">
        <v>0</v>
      </c>
      <c r="AU103" s="52">
        <v>0</v>
      </c>
      <c r="AV103" s="52">
        <v>0</v>
      </c>
      <c r="AW103" s="52">
        <v>0</v>
      </c>
      <c r="AX103" s="52">
        <v>0</v>
      </c>
      <c r="AY103" s="52">
        <v>0</v>
      </c>
      <c r="AZ103" s="53">
        <f t="shared" si="53"/>
        <v>0</v>
      </c>
      <c r="BA103" s="52">
        <v>0</v>
      </c>
      <c r="BB103" s="52">
        <v>0</v>
      </c>
      <c r="BC103" s="52">
        <v>0</v>
      </c>
      <c r="BD103" s="52">
        <v>0</v>
      </c>
      <c r="BE103" s="52">
        <v>0</v>
      </c>
      <c r="BF103" s="52">
        <v>0</v>
      </c>
      <c r="BG103" s="52">
        <v>0</v>
      </c>
      <c r="BH103" s="52">
        <v>0</v>
      </c>
      <c r="BI103" s="52">
        <v>0</v>
      </c>
      <c r="BJ103" s="53">
        <f t="shared" si="54"/>
        <v>0</v>
      </c>
      <c r="BK103" s="53">
        <f t="shared" si="55"/>
        <v>0</v>
      </c>
      <c r="BL103" s="53">
        <f>$BO$5+SUMPRODUCT($D$6:D103,$BK$6:BK103)</f>
        <v>0</v>
      </c>
      <c r="BM103" s="54">
        <f t="shared" si="56"/>
        <v>0</v>
      </c>
      <c r="BN103" s="83">
        <f t="shared" si="44"/>
        <v>0</v>
      </c>
      <c r="BO103" s="55">
        <f t="shared" si="57"/>
        <v>0</v>
      </c>
      <c r="BP103" s="56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>
      <c r="A104" s="57">
        <f t="shared" si="58"/>
        <v>99</v>
      </c>
      <c r="B104" s="79">
        <f t="shared" si="59"/>
        <v>2118</v>
      </c>
      <c r="C104" s="52">
        <v>0</v>
      </c>
      <c r="D104" s="53">
        <f t="shared" si="45"/>
        <v>1</v>
      </c>
      <c r="E104" s="52">
        <v>0</v>
      </c>
      <c r="F104" s="53">
        <f t="shared" si="46"/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3">
        <f t="shared" si="47"/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3">
        <f t="shared" si="48"/>
        <v>0</v>
      </c>
      <c r="V104" s="52">
        <v>0</v>
      </c>
      <c r="W104" s="52">
        <v>0</v>
      </c>
      <c r="X104" s="52">
        <v>0</v>
      </c>
      <c r="Y104" s="52">
        <v>0</v>
      </c>
      <c r="Z104" s="52">
        <v>0</v>
      </c>
      <c r="AA104" s="52">
        <v>0</v>
      </c>
      <c r="AB104" s="52">
        <v>0</v>
      </c>
      <c r="AC104" s="53">
        <f t="shared" si="49"/>
        <v>0</v>
      </c>
      <c r="AD104" s="52">
        <v>0</v>
      </c>
      <c r="AE104" s="52">
        <v>0</v>
      </c>
      <c r="AF104" s="52">
        <v>0</v>
      </c>
      <c r="AG104" s="52">
        <v>0</v>
      </c>
      <c r="AH104" s="53">
        <f t="shared" si="50"/>
        <v>0</v>
      </c>
      <c r="AI104" s="52">
        <v>0</v>
      </c>
      <c r="AJ104" s="52">
        <v>0</v>
      </c>
      <c r="AK104" s="52">
        <v>0</v>
      </c>
      <c r="AL104" s="52">
        <v>0</v>
      </c>
      <c r="AM104" s="52">
        <v>0</v>
      </c>
      <c r="AN104" s="52">
        <v>0</v>
      </c>
      <c r="AO104" s="52">
        <v>0</v>
      </c>
      <c r="AP104" s="52">
        <v>0</v>
      </c>
      <c r="AQ104" s="52">
        <v>0</v>
      </c>
      <c r="AR104" s="53">
        <f t="shared" si="51"/>
        <v>0</v>
      </c>
      <c r="AS104" s="53">
        <f t="shared" si="52"/>
        <v>0</v>
      </c>
      <c r="AT104" s="52">
        <v>0</v>
      </c>
      <c r="AU104" s="52">
        <v>0</v>
      </c>
      <c r="AV104" s="52">
        <v>0</v>
      </c>
      <c r="AW104" s="52">
        <v>0</v>
      </c>
      <c r="AX104" s="52">
        <v>0</v>
      </c>
      <c r="AY104" s="52">
        <v>0</v>
      </c>
      <c r="AZ104" s="53">
        <f t="shared" si="53"/>
        <v>0</v>
      </c>
      <c r="BA104" s="52">
        <v>0</v>
      </c>
      <c r="BB104" s="52">
        <v>0</v>
      </c>
      <c r="BC104" s="52">
        <v>0</v>
      </c>
      <c r="BD104" s="52">
        <v>0</v>
      </c>
      <c r="BE104" s="52">
        <v>0</v>
      </c>
      <c r="BF104" s="52">
        <v>0</v>
      </c>
      <c r="BG104" s="52">
        <v>0</v>
      </c>
      <c r="BH104" s="52">
        <v>0</v>
      </c>
      <c r="BI104" s="52">
        <v>0</v>
      </c>
      <c r="BJ104" s="53">
        <f t="shared" si="54"/>
        <v>0</v>
      </c>
      <c r="BK104" s="53">
        <f t="shared" si="55"/>
        <v>0</v>
      </c>
      <c r="BL104" s="53">
        <f>$BO$5+SUMPRODUCT($D$6:D104,$BK$6:BK104)</f>
        <v>0</v>
      </c>
      <c r="BM104" s="54">
        <f t="shared" si="56"/>
        <v>0</v>
      </c>
      <c r="BN104" s="83">
        <f t="shared" si="44"/>
        <v>0</v>
      </c>
      <c r="BO104" s="55">
        <f t="shared" si="57"/>
        <v>0</v>
      </c>
      <c r="BP104" s="56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>
      <c r="A105" s="57">
        <f t="shared" si="58"/>
        <v>100</v>
      </c>
      <c r="B105" s="79">
        <f t="shared" si="59"/>
        <v>2119</v>
      </c>
      <c r="C105" s="52">
        <v>0</v>
      </c>
      <c r="D105" s="53">
        <f t="shared" si="45"/>
        <v>1</v>
      </c>
      <c r="E105" s="52">
        <v>0</v>
      </c>
      <c r="F105" s="53">
        <f t="shared" si="46"/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3">
        <f t="shared" si="47"/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0</v>
      </c>
      <c r="U105" s="53">
        <f t="shared" si="48"/>
        <v>0</v>
      </c>
      <c r="V105" s="52">
        <v>0</v>
      </c>
      <c r="W105" s="52">
        <v>0</v>
      </c>
      <c r="X105" s="52">
        <v>0</v>
      </c>
      <c r="Y105" s="52">
        <v>0</v>
      </c>
      <c r="Z105" s="52">
        <v>0</v>
      </c>
      <c r="AA105" s="52">
        <v>0</v>
      </c>
      <c r="AB105" s="52">
        <v>0</v>
      </c>
      <c r="AC105" s="53">
        <f t="shared" si="49"/>
        <v>0</v>
      </c>
      <c r="AD105" s="52">
        <v>0</v>
      </c>
      <c r="AE105" s="52">
        <v>0</v>
      </c>
      <c r="AF105" s="52">
        <v>0</v>
      </c>
      <c r="AG105" s="52">
        <v>0</v>
      </c>
      <c r="AH105" s="53">
        <f t="shared" si="50"/>
        <v>0</v>
      </c>
      <c r="AI105" s="52">
        <v>0</v>
      </c>
      <c r="AJ105" s="52">
        <v>0</v>
      </c>
      <c r="AK105" s="52">
        <v>0</v>
      </c>
      <c r="AL105" s="52">
        <v>0</v>
      </c>
      <c r="AM105" s="52">
        <v>0</v>
      </c>
      <c r="AN105" s="52">
        <v>0</v>
      </c>
      <c r="AO105" s="52">
        <v>0</v>
      </c>
      <c r="AP105" s="52">
        <v>0</v>
      </c>
      <c r="AQ105" s="52">
        <v>0</v>
      </c>
      <c r="AR105" s="53">
        <f t="shared" si="51"/>
        <v>0</v>
      </c>
      <c r="AS105" s="53">
        <f t="shared" si="52"/>
        <v>0</v>
      </c>
      <c r="AT105" s="52">
        <v>0</v>
      </c>
      <c r="AU105" s="52">
        <v>0</v>
      </c>
      <c r="AV105" s="52">
        <v>0</v>
      </c>
      <c r="AW105" s="52">
        <v>0</v>
      </c>
      <c r="AX105" s="52">
        <v>0</v>
      </c>
      <c r="AY105" s="52">
        <v>0</v>
      </c>
      <c r="AZ105" s="53">
        <f t="shared" si="53"/>
        <v>0</v>
      </c>
      <c r="BA105" s="52">
        <v>0</v>
      </c>
      <c r="BB105" s="52">
        <v>0</v>
      </c>
      <c r="BC105" s="52">
        <v>0</v>
      </c>
      <c r="BD105" s="52">
        <v>0</v>
      </c>
      <c r="BE105" s="52">
        <v>0</v>
      </c>
      <c r="BF105" s="52">
        <v>0</v>
      </c>
      <c r="BG105" s="52">
        <v>0</v>
      </c>
      <c r="BH105" s="52">
        <v>0</v>
      </c>
      <c r="BI105" s="52">
        <v>0</v>
      </c>
      <c r="BJ105" s="53">
        <f t="shared" si="54"/>
        <v>0</v>
      </c>
      <c r="BK105" s="53">
        <f t="shared" si="55"/>
        <v>0</v>
      </c>
      <c r="BL105" s="53">
        <f>$BO$5+SUMPRODUCT($D$6:D105,$BK$6:BK105)</f>
        <v>0</v>
      </c>
      <c r="BM105" s="54">
        <f t="shared" si="56"/>
        <v>0</v>
      </c>
      <c r="BN105" s="83">
        <f t="shared" si="44"/>
        <v>0</v>
      </c>
      <c r="BO105" s="55">
        <f t="shared" si="57"/>
        <v>0</v>
      </c>
      <c r="BP105" s="56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>
      <c r="A106" s="57">
        <f t="shared" si="58"/>
        <v>101</v>
      </c>
      <c r="B106" s="79">
        <f t="shared" si="59"/>
        <v>2120</v>
      </c>
      <c r="C106" s="52">
        <v>0</v>
      </c>
      <c r="D106" s="53">
        <f t="shared" si="45"/>
        <v>1</v>
      </c>
      <c r="E106" s="52">
        <v>0</v>
      </c>
      <c r="F106" s="53">
        <f t="shared" si="46"/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  <c r="L106" s="52">
        <v>0</v>
      </c>
      <c r="M106" s="53">
        <f t="shared" si="47"/>
        <v>0</v>
      </c>
      <c r="N106" s="52">
        <v>0</v>
      </c>
      <c r="O106" s="52">
        <v>0</v>
      </c>
      <c r="P106" s="52">
        <v>0</v>
      </c>
      <c r="Q106" s="52">
        <v>0</v>
      </c>
      <c r="R106" s="52">
        <v>0</v>
      </c>
      <c r="S106" s="52">
        <v>0</v>
      </c>
      <c r="T106" s="52">
        <v>0</v>
      </c>
      <c r="U106" s="53">
        <f t="shared" si="48"/>
        <v>0</v>
      </c>
      <c r="V106" s="52">
        <v>0</v>
      </c>
      <c r="W106" s="52">
        <v>0</v>
      </c>
      <c r="X106" s="52">
        <v>0</v>
      </c>
      <c r="Y106" s="52">
        <v>0</v>
      </c>
      <c r="Z106" s="52">
        <v>0</v>
      </c>
      <c r="AA106" s="52">
        <v>0</v>
      </c>
      <c r="AB106" s="52">
        <v>0</v>
      </c>
      <c r="AC106" s="53">
        <f t="shared" si="49"/>
        <v>0</v>
      </c>
      <c r="AD106" s="52">
        <v>0</v>
      </c>
      <c r="AE106" s="52">
        <v>0</v>
      </c>
      <c r="AF106" s="52">
        <v>0</v>
      </c>
      <c r="AG106" s="52">
        <v>0</v>
      </c>
      <c r="AH106" s="53">
        <f t="shared" si="50"/>
        <v>0</v>
      </c>
      <c r="AI106" s="52">
        <v>0</v>
      </c>
      <c r="AJ106" s="52">
        <v>0</v>
      </c>
      <c r="AK106" s="52">
        <v>0</v>
      </c>
      <c r="AL106" s="52">
        <v>0</v>
      </c>
      <c r="AM106" s="52">
        <v>0</v>
      </c>
      <c r="AN106" s="52">
        <v>0</v>
      </c>
      <c r="AO106" s="52">
        <v>0</v>
      </c>
      <c r="AP106" s="52">
        <v>0</v>
      </c>
      <c r="AQ106" s="52">
        <v>0</v>
      </c>
      <c r="AR106" s="53">
        <f t="shared" si="51"/>
        <v>0</v>
      </c>
      <c r="AS106" s="53">
        <f t="shared" si="52"/>
        <v>0</v>
      </c>
      <c r="AT106" s="52">
        <v>0</v>
      </c>
      <c r="AU106" s="52">
        <v>0</v>
      </c>
      <c r="AV106" s="52">
        <v>0</v>
      </c>
      <c r="AW106" s="52">
        <v>0</v>
      </c>
      <c r="AX106" s="52">
        <v>0</v>
      </c>
      <c r="AY106" s="52">
        <v>0</v>
      </c>
      <c r="AZ106" s="53">
        <f t="shared" si="53"/>
        <v>0</v>
      </c>
      <c r="BA106" s="52">
        <v>0</v>
      </c>
      <c r="BB106" s="52">
        <v>0</v>
      </c>
      <c r="BC106" s="52">
        <v>0</v>
      </c>
      <c r="BD106" s="52">
        <v>0</v>
      </c>
      <c r="BE106" s="52">
        <v>0</v>
      </c>
      <c r="BF106" s="52">
        <v>0</v>
      </c>
      <c r="BG106" s="52">
        <v>0</v>
      </c>
      <c r="BH106" s="52">
        <v>0</v>
      </c>
      <c r="BI106" s="52">
        <v>0</v>
      </c>
      <c r="BJ106" s="53">
        <f t="shared" si="54"/>
        <v>0</v>
      </c>
      <c r="BK106" s="53">
        <f t="shared" si="55"/>
        <v>0</v>
      </c>
      <c r="BL106" s="53">
        <f>$BO$5+SUMPRODUCT($D$6:D106,$BK$6:BK106)</f>
        <v>0</v>
      </c>
      <c r="BM106" s="54">
        <f t="shared" si="56"/>
        <v>0</v>
      </c>
      <c r="BN106" s="83">
        <f t="shared" si="44"/>
        <v>0</v>
      </c>
      <c r="BO106" s="55">
        <f t="shared" si="57"/>
        <v>0</v>
      </c>
      <c r="BP106" s="5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>
      <c r="A107" s="57">
        <f t="shared" si="58"/>
        <v>102</v>
      </c>
      <c r="B107" s="79">
        <f t="shared" si="59"/>
        <v>2121</v>
      </c>
      <c r="C107" s="52">
        <v>0</v>
      </c>
      <c r="D107" s="53">
        <f t="shared" si="45"/>
        <v>1</v>
      </c>
      <c r="E107" s="52">
        <v>0</v>
      </c>
      <c r="F107" s="53">
        <f t="shared" si="46"/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3">
        <f t="shared" si="47"/>
        <v>0</v>
      </c>
      <c r="N107" s="52">
        <v>0</v>
      </c>
      <c r="O107" s="52">
        <v>0</v>
      </c>
      <c r="P107" s="52">
        <v>0</v>
      </c>
      <c r="Q107" s="52">
        <v>0</v>
      </c>
      <c r="R107" s="52">
        <v>0</v>
      </c>
      <c r="S107" s="52">
        <v>0</v>
      </c>
      <c r="T107" s="52">
        <v>0</v>
      </c>
      <c r="U107" s="53">
        <f t="shared" si="48"/>
        <v>0</v>
      </c>
      <c r="V107" s="52">
        <v>0</v>
      </c>
      <c r="W107" s="52">
        <v>0</v>
      </c>
      <c r="X107" s="52">
        <v>0</v>
      </c>
      <c r="Y107" s="52">
        <v>0</v>
      </c>
      <c r="Z107" s="52">
        <v>0</v>
      </c>
      <c r="AA107" s="52">
        <v>0</v>
      </c>
      <c r="AB107" s="52">
        <v>0</v>
      </c>
      <c r="AC107" s="53">
        <f t="shared" si="49"/>
        <v>0</v>
      </c>
      <c r="AD107" s="52">
        <v>0</v>
      </c>
      <c r="AE107" s="52">
        <v>0</v>
      </c>
      <c r="AF107" s="52">
        <v>0</v>
      </c>
      <c r="AG107" s="52">
        <v>0</v>
      </c>
      <c r="AH107" s="53">
        <f t="shared" si="50"/>
        <v>0</v>
      </c>
      <c r="AI107" s="52">
        <v>0</v>
      </c>
      <c r="AJ107" s="52">
        <v>0</v>
      </c>
      <c r="AK107" s="52">
        <v>0</v>
      </c>
      <c r="AL107" s="52">
        <v>0</v>
      </c>
      <c r="AM107" s="52">
        <v>0</v>
      </c>
      <c r="AN107" s="52">
        <v>0</v>
      </c>
      <c r="AO107" s="52">
        <v>0</v>
      </c>
      <c r="AP107" s="52">
        <v>0</v>
      </c>
      <c r="AQ107" s="52">
        <v>0</v>
      </c>
      <c r="AR107" s="53">
        <f t="shared" si="51"/>
        <v>0</v>
      </c>
      <c r="AS107" s="53">
        <f t="shared" si="52"/>
        <v>0</v>
      </c>
      <c r="AT107" s="52">
        <v>0</v>
      </c>
      <c r="AU107" s="52">
        <v>0</v>
      </c>
      <c r="AV107" s="52">
        <v>0</v>
      </c>
      <c r="AW107" s="52">
        <v>0</v>
      </c>
      <c r="AX107" s="52">
        <v>0</v>
      </c>
      <c r="AY107" s="52">
        <v>0</v>
      </c>
      <c r="AZ107" s="53">
        <f t="shared" si="53"/>
        <v>0</v>
      </c>
      <c r="BA107" s="52">
        <v>0</v>
      </c>
      <c r="BB107" s="52">
        <v>0</v>
      </c>
      <c r="BC107" s="52">
        <v>0</v>
      </c>
      <c r="BD107" s="52">
        <v>0</v>
      </c>
      <c r="BE107" s="52">
        <v>0</v>
      </c>
      <c r="BF107" s="52">
        <v>0</v>
      </c>
      <c r="BG107" s="52">
        <v>0</v>
      </c>
      <c r="BH107" s="52">
        <v>0</v>
      </c>
      <c r="BI107" s="52">
        <v>0</v>
      </c>
      <c r="BJ107" s="53">
        <f t="shared" si="54"/>
        <v>0</v>
      </c>
      <c r="BK107" s="53">
        <f t="shared" si="55"/>
        <v>0</v>
      </c>
      <c r="BL107" s="53">
        <f>$BO$5+SUMPRODUCT($D$6:D107,$BK$6:BK107)</f>
        <v>0</v>
      </c>
      <c r="BM107" s="54">
        <f t="shared" si="56"/>
        <v>0</v>
      </c>
      <c r="BN107" s="83">
        <f t="shared" si="44"/>
        <v>0</v>
      </c>
      <c r="BO107" s="55">
        <f t="shared" si="57"/>
        <v>0</v>
      </c>
      <c r="BP107" s="56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>
      <c r="A108" s="57">
        <f t="shared" si="58"/>
        <v>103</v>
      </c>
      <c r="B108" s="79">
        <f t="shared" si="59"/>
        <v>2122</v>
      </c>
      <c r="C108" s="52">
        <v>0</v>
      </c>
      <c r="D108" s="53">
        <f t="shared" si="45"/>
        <v>1</v>
      </c>
      <c r="E108" s="52">
        <v>0</v>
      </c>
      <c r="F108" s="53">
        <f t="shared" si="46"/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3">
        <f t="shared" si="47"/>
        <v>0</v>
      </c>
      <c r="N108" s="52">
        <v>0</v>
      </c>
      <c r="O108" s="52">
        <v>0</v>
      </c>
      <c r="P108" s="52">
        <v>0</v>
      </c>
      <c r="Q108" s="52">
        <v>0</v>
      </c>
      <c r="R108" s="52">
        <v>0</v>
      </c>
      <c r="S108" s="52">
        <v>0</v>
      </c>
      <c r="T108" s="52">
        <v>0</v>
      </c>
      <c r="U108" s="53">
        <f t="shared" si="48"/>
        <v>0</v>
      </c>
      <c r="V108" s="52">
        <v>0</v>
      </c>
      <c r="W108" s="52">
        <v>0</v>
      </c>
      <c r="X108" s="52">
        <v>0</v>
      </c>
      <c r="Y108" s="52">
        <v>0</v>
      </c>
      <c r="Z108" s="52">
        <v>0</v>
      </c>
      <c r="AA108" s="52">
        <v>0</v>
      </c>
      <c r="AB108" s="52">
        <v>0</v>
      </c>
      <c r="AC108" s="53">
        <f t="shared" si="49"/>
        <v>0</v>
      </c>
      <c r="AD108" s="52">
        <v>0</v>
      </c>
      <c r="AE108" s="52">
        <v>0</v>
      </c>
      <c r="AF108" s="52">
        <v>0</v>
      </c>
      <c r="AG108" s="52">
        <v>0</v>
      </c>
      <c r="AH108" s="53">
        <f t="shared" si="50"/>
        <v>0</v>
      </c>
      <c r="AI108" s="52">
        <v>0</v>
      </c>
      <c r="AJ108" s="52">
        <v>0</v>
      </c>
      <c r="AK108" s="52">
        <v>0</v>
      </c>
      <c r="AL108" s="52">
        <v>0</v>
      </c>
      <c r="AM108" s="52">
        <v>0</v>
      </c>
      <c r="AN108" s="52">
        <v>0</v>
      </c>
      <c r="AO108" s="52">
        <v>0</v>
      </c>
      <c r="AP108" s="52">
        <v>0</v>
      </c>
      <c r="AQ108" s="52">
        <v>0</v>
      </c>
      <c r="AR108" s="53">
        <f t="shared" si="51"/>
        <v>0</v>
      </c>
      <c r="AS108" s="53">
        <f t="shared" si="52"/>
        <v>0</v>
      </c>
      <c r="AT108" s="52">
        <v>0</v>
      </c>
      <c r="AU108" s="52">
        <v>0</v>
      </c>
      <c r="AV108" s="52">
        <v>0</v>
      </c>
      <c r="AW108" s="52">
        <v>0</v>
      </c>
      <c r="AX108" s="52">
        <v>0</v>
      </c>
      <c r="AY108" s="52">
        <v>0</v>
      </c>
      <c r="AZ108" s="53">
        <f t="shared" si="53"/>
        <v>0</v>
      </c>
      <c r="BA108" s="52">
        <v>0</v>
      </c>
      <c r="BB108" s="52">
        <v>0</v>
      </c>
      <c r="BC108" s="52">
        <v>0</v>
      </c>
      <c r="BD108" s="52">
        <v>0</v>
      </c>
      <c r="BE108" s="52">
        <v>0</v>
      </c>
      <c r="BF108" s="52">
        <v>0</v>
      </c>
      <c r="BG108" s="52">
        <v>0</v>
      </c>
      <c r="BH108" s="52">
        <v>0</v>
      </c>
      <c r="BI108" s="52">
        <v>0</v>
      </c>
      <c r="BJ108" s="53">
        <f t="shared" si="54"/>
        <v>0</v>
      </c>
      <c r="BK108" s="53">
        <f t="shared" si="55"/>
        <v>0</v>
      </c>
      <c r="BL108" s="53">
        <f>$BO$5+SUMPRODUCT($D$6:D108,$BK$6:BK108)</f>
        <v>0</v>
      </c>
      <c r="BM108" s="54">
        <f t="shared" si="56"/>
        <v>0</v>
      </c>
      <c r="BN108" s="83">
        <f t="shared" si="44"/>
        <v>0</v>
      </c>
      <c r="BO108" s="55">
        <f t="shared" si="57"/>
        <v>0</v>
      </c>
      <c r="BP108" s="56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>
      <c r="A109" s="57">
        <f t="shared" si="58"/>
        <v>104</v>
      </c>
      <c r="B109" s="79">
        <f t="shared" si="59"/>
        <v>2123</v>
      </c>
      <c r="C109" s="52">
        <v>0</v>
      </c>
      <c r="D109" s="53">
        <f t="shared" si="45"/>
        <v>1</v>
      </c>
      <c r="E109" s="52">
        <v>0</v>
      </c>
      <c r="F109" s="53">
        <f t="shared" si="46"/>
        <v>0</v>
      </c>
      <c r="G109" s="52">
        <v>0</v>
      </c>
      <c r="H109" s="52">
        <v>0</v>
      </c>
      <c r="I109" s="52">
        <v>0</v>
      </c>
      <c r="J109" s="52">
        <v>0</v>
      </c>
      <c r="K109" s="52">
        <v>0</v>
      </c>
      <c r="L109" s="52">
        <v>0</v>
      </c>
      <c r="M109" s="53">
        <f t="shared" si="47"/>
        <v>0</v>
      </c>
      <c r="N109" s="52">
        <v>0</v>
      </c>
      <c r="O109" s="52">
        <v>0</v>
      </c>
      <c r="P109" s="52">
        <v>0</v>
      </c>
      <c r="Q109" s="52">
        <v>0</v>
      </c>
      <c r="R109" s="52">
        <v>0</v>
      </c>
      <c r="S109" s="52">
        <v>0</v>
      </c>
      <c r="T109" s="52">
        <v>0</v>
      </c>
      <c r="U109" s="53">
        <f t="shared" si="48"/>
        <v>0</v>
      </c>
      <c r="V109" s="52">
        <v>0</v>
      </c>
      <c r="W109" s="52">
        <v>0</v>
      </c>
      <c r="X109" s="52">
        <v>0</v>
      </c>
      <c r="Y109" s="52">
        <v>0</v>
      </c>
      <c r="Z109" s="52">
        <v>0</v>
      </c>
      <c r="AA109" s="52">
        <v>0</v>
      </c>
      <c r="AB109" s="52">
        <v>0</v>
      </c>
      <c r="AC109" s="53">
        <f t="shared" si="49"/>
        <v>0</v>
      </c>
      <c r="AD109" s="52">
        <v>0</v>
      </c>
      <c r="AE109" s="52">
        <v>0</v>
      </c>
      <c r="AF109" s="52">
        <v>0</v>
      </c>
      <c r="AG109" s="52">
        <v>0</v>
      </c>
      <c r="AH109" s="53">
        <f t="shared" si="50"/>
        <v>0</v>
      </c>
      <c r="AI109" s="52">
        <v>0</v>
      </c>
      <c r="AJ109" s="52">
        <v>0</v>
      </c>
      <c r="AK109" s="52">
        <v>0</v>
      </c>
      <c r="AL109" s="52">
        <v>0</v>
      </c>
      <c r="AM109" s="52">
        <v>0</v>
      </c>
      <c r="AN109" s="52">
        <v>0</v>
      </c>
      <c r="AO109" s="52">
        <v>0</v>
      </c>
      <c r="AP109" s="52">
        <v>0</v>
      </c>
      <c r="AQ109" s="52">
        <v>0</v>
      </c>
      <c r="AR109" s="53">
        <f t="shared" si="51"/>
        <v>0</v>
      </c>
      <c r="AS109" s="53">
        <f t="shared" si="52"/>
        <v>0</v>
      </c>
      <c r="AT109" s="52">
        <v>0</v>
      </c>
      <c r="AU109" s="52">
        <v>0</v>
      </c>
      <c r="AV109" s="52">
        <v>0</v>
      </c>
      <c r="AW109" s="52">
        <v>0</v>
      </c>
      <c r="AX109" s="52">
        <v>0</v>
      </c>
      <c r="AY109" s="52">
        <v>0</v>
      </c>
      <c r="AZ109" s="53">
        <f t="shared" si="53"/>
        <v>0</v>
      </c>
      <c r="BA109" s="52">
        <v>0</v>
      </c>
      <c r="BB109" s="52">
        <v>0</v>
      </c>
      <c r="BC109" s="52">
        <v>0</v>
      </c>
      <c r="BD109" s="52">
        <v>0</v>
      </c>
      <c r="BE109" s="52">
        <v>0</v>
      </c>
      <c r="BF109" s="52">
        <v>0</v>
      </c>
      <c r="BG109" s="52">
        <v>0</v>
      </c>
      <c r="BH109" s="52">
        <v>0</v>
      </c>
      <c r="BI109" s="52">
        <v>0</v>
      </c>
      <c r="BJ109" s="53">
        <f t="shared" si="54"/>
        <v>0</v>
      </c>
      <c r="BK109" s="53">
        <f t="shared" si="55"/>
        <v>0</v>
      </c>
      <c r="BL109" s="53">
        <f>$BO$5+SUMPRODUCT($D$6:D109,$BK$6:BK109)</f>
        <v>0</v>
      </c>
      <c r="BM109" s="54">
        <f t="shared" si="56"/>
        <v>0</v>
      </c>
      <c r="BN109" s="83">
        <f t="shared" si="44"/>
        <v>0</v>
      </c>
      <c r="BO109" s="55">
        <f t="shared" si="57"/>
        <v>0</v>
      </c>
      <c r="BP109" s="56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>
      <c r="A110" s="57">
        <f t="shared" si="58"/>
        <v>105</v>
      </c>
      <c r="B110" s="79">
        <f t="shared" si="59"/>
        <v>2124</v>
      </c>
      <c r="C110" s="52">
        <v>0</v>
      </c>
      <c r="D110" s="53">
        <f t="shared" si="45"/>
        <v>1</v>
      </c>
      <c r="E110" s="52">
        <v>0</v>
      </c>
      <c r="F110" s="53">
        <f t="shared" si="46"/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3">
        <f t="shared" si="47"/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2">
        <v>0</v>
      </c>
      <c r="T110" s="52">
        <v>0</v>
      </c>
      <c r="U110" s="53">
        <f t="shared" si="48"/>
        <v>0</v>
      </c>
      <c r="V110" s="52">
        <v>0</v>
      </c>
      <c r="W110" s="52">
        <v>0</v>
      </c>
      <c r="X110" s="52">
        <v>0</v>
      </c>
      <c r="Y110" s="52">
        <v>0</v>
      </c>
      <c r="Z110" s="52">
        <v>0</v>
      </c>
      <c r="AA110" s="52">
        <v>0</v>
      </c>
      <c r="AB110" s="52">
        <v>0</v>
      </c>
      <c r="AC110" s="53">
        <f t="shared" si="49"/>
        <v>0</v>
      </c>
      <c r="AD110" s="52">
        <v>0</v>
      </c>
      <c r="AE110" s="52">
        <v>0</v>
      </c>
      <c r="AF110" s="52">
        <v>0</v>
      </c>
      <c r="AG110" s="52">
        <v>0</v>
      </c>
      <c r="AH110" s="53">
        <f t="shared" si="50"/>
        <v>0</v>
      </c>
      <c r="AI110" s="52">
        <v>0</v>
      </c>
      <c r="AJ110" s="52">
        <v>0</v>
      </c>
      <c r="AK110" s="52">
        <v>0</v>
      </c>
      <c r="AL110" s="52">
        <v>0</v>
      </c>
      <c r="AM110" s="52">
        <v>0</v>
      </c>
      <c r="AN110" s="52">
        <v>0</v>
      </c>
      <c r="AO110" s="52">
        <v>0</v>
      </c>
      <c r="AP110" s="52">
        <v>0</v>
      </c>
      <c r="AQ110" s="52">
        <v>0</v>
      </c>
      <c r="AR110" s="53">
        <f t="shared" si="51"/>
        <v>0</v>
      </c>
      <c r="AS110" s="53">
        <f t="shared" si="52"/>
        <v>0</v>
      </c>
      <c r="AT110" s="52">
        <v>0</v>
      </c>
      <c r="AU110" s="52">
        <v>0</v>
      </c>
      <c r="AV110" s="52">
        <v>0</v>
      </c>
      <c r="AW110" s="52">
        <v>0</v>
      </c>
      <c r="AX110" s="52">
        <v>0</v>
      </c>
      <c r="AY110" s="52">
        <v>0</v>
      </c>
      <c r="AZ110" s="53">
        <f t="shared" si="53"/>
        <v>0</v>
      </c>
      <c r="BA110" s="52">
        <v>0</v>
      </c>
      <c r="BB110" s="52">
        <v>0</v>
      </c>
      <c r="BC110" s="52">
        <v>0</v>
      </c>
      <c r="BD110" s="52">
        <v>0</v>
      </c>
      <c r="BE110" s="52">
        <v>0</v>
      </c>
      <c r="BF110" s="52">
        <v>0</v>
      </c>
      <c r="BG110" s="52">
        <v>0</v>
      </c>
      <c r="BH110" s="52">
        <v>0</v>
      </c>
      <c r="BI110" s="52">
        <v>0</v>
      </c>
      <c r="BJ110" s="53">
        <f t="shared" si="54"/>
        <v>0</v>
      </c>
      <c r="BK110" s="53">
        <f t="shared" si="55"/>
        <v>0</v>
      </c>
      <c r="BL110" s="53">
        <f>$BO$5+SUMPRODUCT($D$6:D110,$BK$6:BK110)</f>
        <v>0</v>
      </c>
      <c r="BM110" s="54">
        <f t="shared" si="56"/>
        <v>0</v>
      </c>
      <c r="BN110" s="83">
        <f t="shared" si="44"/>
        <v>0</v>
      </c>
      <c r="BO110" s="55">
        <f t="shared" si="57"/>
        <v>0</v>
      </c>
      <c r="BP110" s="56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>
      <c r="A111" s="57">
        <f t="shared" si="58"/>
        <v>106</v>
      </c>
      <c r="B111" s="79">
        <f t="shared" si="59"/>
        <v>2125</v>
      </c>
      <c r="C111" s="52">
        <v>0</v>
      </c>
      <c r="D111" s="53">
        <f t="shared" si="45"/>
        <v>1</v>
      </c>
      <c r="E111" s="52">
        <v>0</v>
      </c>
      <c r="F111" s="53">
        <f t="shared" si="46"/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3">
        <f t="shared" si="47"/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3">
        <f t="shared" si="48"/>
        <v>0</v>
      </c>
      <c r="V111" s="52">
        <v>0</v>
      </c>
      <c r="W111" s="52">
        <v>0</v>
      </c>
      <c r="X111" s="52">
        <v>0</v>
      </c>
      <c r="Y111" s="52">
        <v>0</v>
      </c>
      <c r="Z111" s="52">
        <v>0</v>
      </c>
      <c r="AA111" s="52">
        <v>0</v>
      </c>
      <c r="AB111" s="52">
        <v>0</v>
      </c>
      <c r="AC111" s="53">
        <f t="shared" si="49"/>
        <v>0</v>
      </c>
      <c r="AD111" s="52">
        <v>0</v>
      </c>
      <c r="AE111" s="52">
        <v>0</v>
      </c>
      <c r="AF111" s="52">
        <v>0</v>
      </c>
      <c r="AG111" s="52">
        <v>0</v>
      </c>
      <c r="AH111" s="53">
        <f t="shared" si="50"/>
        <v>0</v>
      </c>
      <c r="AI111" s="52">
        <v>0</v>
      </c>
      <c r="AJ111" s="52">
        <v>0</v>
      </c>
      <c r="AK111" s="52">
        <v>0</v>
      </c>
      <c r="AL111" s="52">
        <v>0</v>
      </c>
      <c r="AM111" s="52">
        <v>0</v>
      </c>
      <c r="AN111" s="52">
        <v>0</v>
      </c>
      <c r="AO111" s="52">
        <v>0</v>
      </c>
      <c r="AP111" s="52">
        <v>0</v>
      </c>
      <c r="AQ111" s="52">
        <v>0</v>
      </c>
      <c r="AR111" s="53">
        <f t="shared" si="51"/>
        <v>0</v>
      </c>
      <c r="AS111" s="53">
        <f t="shared" si="52"/>
        <v>0</v>
      </c>
      <c r="AT111" s="52">
        <v>0</v>
      </c>
      <c r="AU111" s="52">
        <v>0</v>
      </c>
      <c r="AV111" s="52">
        <v>0</v>
      </c>
      <c r="AW111" s="52">
        <v>0</v>
      </c>
      <c r="AX111" s="52">
        <v>0</v>
      </c>
      <c r="AY111" s="52">
        <v>0</v>
      </c>
      <c r="AZ111" s="53">
        <f t="shared" si="53"/>
        <v>0</v>
      </c>
      <c r="BA111" s="52">
        <v>0</v>
      </c>
      <c r="BB111" s="52">
        <v>0</v>
      </c>
      <c r="BC111" s="52">
        <v>0</v>
      </c>
      <c r="BD111" s="52">
        <v>0</v>
      </c>
      <c r="BE111" s="52">
        <v>0</v>
      </c>
      <c r="BF111" s="52">
        <v>0</v>
      </c>
      <c r="BG111" s="52">
        <v>0</v>
      </c>
      <c r="BH111" s="52">
        <v>0</v>
      </c>
      <c r="BI111" s="52">
        <v>0</v>
      </c>
      <c r="BJ111" s="53">
        <f t="shared" si="54"/>
        <v>0</v>
      </c>
      <c r="BK111" s="53">
        <f t="shared" si="55"/>
        <v>0</v>
      </c>
      <c r="BL111" s="53">
        <f>$BO$5+SUMPRODUCT($D$6:D111,$BK$6:BK111)</f>
        <v>0</v>
      </c>
      <c r="BM111" s="54">
        <f t="shared" si="56"/>
        <v>0</v>
      </c>
      <c r="BN111" s="83">
        <f t="shared" si="44"/>
        <v>0</v>
      </c>
      <c r="BO111" s="55">
        <f t="shared" si="57"/>
        <v>0</v>
      </c>
      <c r="BP111" s="56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>
      <c r="A112" s="57">
        <f t="shared" si="58"/>
        <v>107</v>
      </c>
      <c r="B112" s="79">
        <f t="shared" si="59"/>
        <v>2126</v>
      </c>
      <c r="C112" s="52">
        <v>0</v>
      </c>
      <c r="D112" s="53">
        <f t="shared" si="45"/>
        <v>1</v>
      </c>
      <c r="E112" s="52">
        <v>0</v>
      </c>
      <c r="F112" s="53">
        <f t="shared" si="46"/>
        <v>0</v>
      </c>
      <c r="G112" s="52">
        <v>0</v>
      </c>
      <c r="H112" s="52">
        <v>0</v>
      </c>
      <c r="I112" s="52">
        <v>0</v>
      </c>
      <c r="J112" s="52">
        <v>0</v>
      </c>
      <c r="K112" s="52">
        <v>0</v>
      </c>
      <c r="L112" s="52">
        <v>0</v>
      </c>
      <c r="M112" s="53">
        <f t="shared" si="47"/>
        <v>0</v>
      </c>
      <c r="N112" s="52">
        <v>0</v>
      </c>
      <c r="O112" s="52">
        <v>0</v>
      </c>
      <c r="P112" s="52">
        <v>0</v>
      </c>
      <c r="Q112" s="52">
        <v>0</v>
      </c>
      <c r="R112" s="52">
        <v>0</v>
      </c>
      <c r="S112" s="52">
        <v>0</v>
      </c>
      <c r="T112" s="52">
        <v>0</v>
      </c>
      <c r="U112" s="53">
        <f t="shared" si="48"/>
        <v>0</v>
      </c>
      <c r="V112" s="52">
        <v>0</v>
      </c>
      <c r="W112" s="52">
        <v>0</v>
      </c>
      <c r="X112" s="52">
        <v>0</v>
      </c>
      <c r="Y112" s="52">
        <v>0</v>
      </c>
      <c r="Z112" s="52">
        <v>0</v>
      </c>
      <c r="AA112" s="52">
        <v>0</v>
      </c>
      <c r="AB112" s="52">
        <v>0</v>
      </c>
      <c r="AC112" s="53">
        <f t="shared" si="49"/>
        <v>0</v>
      </c>
      <c r="AD112" s="52">
        <v>0</v>
      </c>
      <c r="AE112" s="52">
        <v>0</v>
      </c>
      <c r="AF112" s="52">
        <v>0</v>
      </c>
      <c r="AG112" s="52">
        <v>0</v>
      </c>
      <c r="AH112" s="53">
        <f t="shared" si="50"/>
        <v>0</v>
      </c>
      <c r="AI112" s="52">
        <v>0</v>
      </c>
      <c r="AJ112" s="52">
        <v>0</v>
      </c>
      <c r="AK112" s="52">
        <v>0</v>
      </c>
      <c r="AL112" s="52">
        <v>0</v>
      </c>
      <c r="AM112" s="52">
        <v>0</v>
      </c>
      <c r="AN112" s="52">
        <v>0</v>
      </c>
      <c r="AO112" s="52">
        <v>0</v>
      </c>
      <c r="AP112" s="52">
        <v>0</v>
      </c>
      <c r="AQ112" s="52">
        <v>0</v>
      </c>
      <c r="AR112" s="53">
        <f t="shared" si="51"/>
        <v>0</v>
      </c>
      <c r="AS112" s="53">
        <f t="shared" si="52"/>
        <v>0</v>
      </c>
      <c r="AT112" s="52">
        <v>0</v>
      </c>
      <c r="AU112" s="52">
        <v>0</v>
      </c>
      <c r="AV112" s="52">
        <v>0</v>
      </c>
      <c r="AW112" s="52">
        <v>0</v>
      </c>
      <c r="AX112" s="52">
        <v>0</v>
      </c>
      <c r="AY112" s="52">
        <v>0</v>
      </c>
      <c r="AZ112" s="53">
        <f t="shared" si="53"/>
        <v>0</v>
      </c>
      <c r="BA112" s="52">
        <v>0</v>
      </c>
      <c r="BB112" s="52">
        <v>0</v>
      </c>
      <c r="BC112" s="52">
        <v>0</v>
      </c>
      <c r="BD112" s="52">
        <v>0</v>
      </c>
      <c r="BE112" s="52">
        <v>0</v>
      </c>
      <c r="BF112" s="52">
        <v>0</v>
      </c>
      <c r="BG112" s="52">
        <v>0</v>
      </c>
      <c r="BH112" s="52">
        <v>0</v>
      </c>
      <c r="BI112" s="52">
        <v>0</v>
      </c>
      <c r="BJ112" s="53">
        <f t="shared" si="54"/>
        <v>0</v>
      </c>
      <c r="BK112" s="53">
        <f t="shared" si="55"/>
        <v>0</v>
      </c>
      <c r="BL112" s="53">
        <f>$BO$5+SUMPRODUCT($D$6:D112,$BK$6:BK112)</f>
        <v>0</v>
      </c>
      <c r="BM112" s="54">
        <f t="shared" si="56"/>
        <v>0</v>
      </c>
      <c r="BN112" s="83">
        <f t="shared" si="44"/>
        <v>0</v>
      </c>
      <c r="BO112" s="55">
        <f t="shared" si="57"/>
        <v>0</v>
      </c>
      <c r="BP112" s="56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>
      <c r="A113" s="57">
        <f t="shared" si="58"/>
        <v>108</v>
      </c>
      <c r="B113" s="79">
        <f t="shared" si="59"/>
        <v>2127</v>
      </c>
      <c r="C113" s="52">
        <v>0</v>
      </c>
      <c r="D113" s="53">
        <f t="shared" si="45"/>
        <v>1</v>
      </c>
      <c r="E113" s="52">
        <v>0</v>
      </c>
      <c r="F113" s="53">
        <f t="shared" si="46"/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3">
        <f t="shared" si="47"/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2">
        <v>0</v>
      </c>
      <c r="T113" s="52">
        <v>0</v>
      </c>
      <c r="U113" s="53">
        <f t="shared" si="48"/>
        <v>0</v>
      </c>
      <c r="V113" s="52">
        <v>0</v>
      </c>
      <c r="W113" s="52">
        <v>0</v>
      </c>
      <c r="X113" s="52">
        <v>0</v>
      </c>
      <c r="Y113" s="52">
        <v>0</v>
      </c>
      <c r="Z113" s="52">
        <v>0</v>
      </c>
      <c r="AA113" s="52">
        <v>0</v>
      </c>
      <c r="AB113" s="52">
        <v>0</v>
      </c>
      <c r="AC113" s="53">
        <f t="shared" si="49"/>
        <v>0</v>
      </c>
      <c r="AD113" s="52">
        <v>0</v>
      </c>
      <c r="AE113" s="52">
        <v>0</v>
      </c>
      <c r="AF113" s="52">
        <v>0</v>
      </c>
      <c r="AG113" s="52">
        <v>0</v>
      </c>
      <c r="AH113" s="53">
        <f t="shared" si="50"/>
        <v>0</v>
      </c>
      <c r="AI113" s="52">
        <v>0</v>
      </c>
      <c r="AJ113" s="52">
        <v>0</v>
      </c>
      <c r="AK113" s="52">
        <v>0</v>
      </c>
      <c r="AL113" s="52">
        <v>0</v>
      </c>
      <c r="AM113" s="52">
        <v>0</v>
      </c>
      <c r="AN113" s="52">
        <v>0</v>
      </c>
      <c r="AO113" s="52">
        <v>0</v>
      </c>
      <c r="AP113" s="52">
        <v>0</v>
      </c>
      <c r="AQ113" s="52">
        <v>0</v>
      </c>
      <c r="AR113" s="53">
        <f t="shared" si="51"/>
        <v>0</v>
      </c>
      <c r="AS113" s="53">
        <f t="shared" si="52"/>
        <v>0</v>
      </c>
      <c r="AT113" s="52">
        <v>0</v>
      </c>
      <c r="AU113" s="52">
        <v>0</v>
      </c>
      <c r="AV113" s="52">
        <v>0</v>
      </c>
      <c r="AW113" s="52">
        <v>0</v>
      </c>
      <c r="AX113" s="52">
        <v>0</v>
      </c>
      <c r="AY113" s="52">
        <v>0</v>
      </c>
      <c r="AZ113" s="53">
        <f t="shared" si="53"/>
        <v>0</v>
      </c>
      <c r="BA113" s="52">
        <v>0</v>
      </c>
      <c r="BB113" s="52">
        <v>0</v>
      </c>
      <c r="BC113" s="52">
        <v>0</v>
      </c>
      <c r="BD113" s="52">
        <v>0</v>
      </c>
      <c r="BE113" s="52">
        <v>0</v>
      </c>
      <c r="BF113" s="52">
        <v>0</v>
      </c>
      <c r="BG113" s="52">
        <v>0</v>
      </c>
      <c r="BH113" s="52">
        <v>0</v>
      </c>
      <c r="BI113" s="52">
        <v>0</v>
      </c>
      <c r="BJ113" s="53">
        <f t="shared" si="54"/>
        <v>0</v>
      </c>
      <c r="BK113" s="53">
        <f t="shared" si="55"/>
        <v>0</v>
      </c>
      <c r="BL113" s="53">
        <f>$BO$5+SUMPRODUCT($D$6:D113,$BK$6:BK113)</f>
        <v>0</v>
      </c>
      <c r="BM113" s="54">
        <f t="shared" si="56"/>
        <v>0</v>
      </c>
      <c r="BN113" s="83">
        <f t="shared" si="44"/>
        <v>0</v>
      </c>
      <c r="BO113" s="55">
        <f t="shared" si="57"/>
        <v>0</v>
      </c>
      <c r="BP113" s="56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>
      <c r="A114" s="57">
        <f t="shared" si="58"/>
        <v>109</v>
      </c>
      <c r="B114" s="79">
        <f t="shared" si="59"/>
        <v>2128</v>
      </c>
      <c r="C114" s="52">
        <v>0</v>
      </c>
      <c r="D114" s="53">
        <f t="shared" si="45"/>
        <v>1</v>
      </c>
      <c r="E114" s="52">
        <v>0</v>
      </c>
      <c r="F114" s="53">
        <f t="shared" si="46"/>
        <v>0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3">
        <f t="shared" si="47"/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3">
        <f t="shared" si="48"/>
        <v>0</v>
      </c>
      <c r="V114" s="52">
        <v>0</v>
      </c>
      <c r="W114" s="52">
        <v>0</v>
      </c>
      <c r="X114" s="52">
        <v>0</v>
      </c>
      <c r="Y114" s="52">
        <v>0</v>
      </c>
      <c r="Z114" s="52">
        <v>0</v>
      </c>
      <c r="AA114" s="52">
        <v>0</v>
      </c>
      <c r="AB114" s="52">
        <v>0</v>
      </c>
      <c r="AC114" s="53">
        <f t="shared" si="49"/>
        <v>0</v>
      </c>
      <c r="AD114" s="52">
        <v>0</v>
      </c>
      <c r="AE114" s="52">
        <v>0</v>
      </c>
      <c r="AF114" s="52">
        <v>0</v>
      </c>
      <c r="AG114" s="52">
        <v>0</v>
      </c>
      <c r="AH114" s="53">
        <f t="shared" si="50"/>
        <v>0</v>
      </c>
      <c r="AI114" s="52">
        <v>0</v>
      </c>
      <c r="AJ114" s="52">
        <v>0</v>
      </c>
      <c r="AK114" s="52">
        <v>0</v>
      </c>
      <c r="AL114" s="52">
        <v>0</v>
      </c>
      <c r="AM114" s="52">
        <v>0</v>
      </c>
      <c r="AN114" s="52">
        <v>0</v>
      </c>
      <c r="AO114" s="52">
        <v>0</v>
      </c>
      <c r="AP114" s="52">
        <v>0</v>
      </c>
      <c r="AQ114" s="52">
        <v>0</v>
      </c>
      <c r="AR114" s="53">
        <f t="shared" si="51"/>
        <v>0</v>
      </c>
      <c r="AS114" s="53">
        <f t="shared" si="52"/>
        <v>0</v>
      </c>
      <c r="AT114" s="52">
        <v>0</v>
      </c>
      <c r="AU114" s="52">
        <v>0</v>
      </c>
      <c r="AV114" s="52">
        <v>0</v>
      </c>
      <c r="AW114" s="52">
        <v>0</v>
      </c>
      <c r="AX114" s="52">
        <v>0</v>
      </c>
      <c r="AY114" s="52">
        <v>0</v>
      </c>
      <c r="AZ114" s="53">
        <f t="shared" si="53"/>
        <v>0</v>
      </c>
      <c r="BA114" s="52">
        <v>0</v>
      </c>
      <c r="BB114" s="52">
        <v>0</v>
      </c>
      <c r="BC114" s="52">
        <v>0</v>
      </c>
      <c r="BD114" s="52">
        <v>0</v>
      </c>
      <c r="BE114" s="52">
        <v>0</v>
      </c>
      <c r="BF114" s="52">
        <v>0</v>
      </c>
      <c r="BG114" s="52">
        <v>0</v>
      </c>
      <c r="BH114" s="52">
        <v>0</v>
      </c>
      <c r="BI114" s="52">
        <v>0</v>
      </c>
      <c r="BJ114" s="53">
        <f t="shared" si="54"/>
        <v>0</v>
      </c>
      <c r="BK114" s="53">
        <f t="shared" si="55"/>
        <v>0</v>
      </c>
      <c r="BL114" s="53">
        <f>$BO$5+SUMPRODUCT($D$6:D114,$BK$6:BK114)</f>
        <v>0</v>
      </c>
      <c r="BM114" s="54">
        <f t="shared" si="56"/>
        <v>0</v>
      </c>
      <c r="BN114" s="83">
        <f t="shared" si="44"/>
        <v>0</v>
      </c>
      <c r="BO114" s="55">
        <f t="shared" si="57"/>
        <v>0</v>
      </c>
      <c r="BP114" s="56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>
      <c r="A115" s="57">
        <f t="shared" si="58"/>
        <v>110</v>
      </c>
      <c r="B115" s="79">
        <f t="shared" si="59"/>
        <v>2129</v>
      </c>
      <c r="C115" s="52">
        <v>0</v>
      </c>
      <c r="D115" s="53">
        <f t="shared" si="45"/>
        <v>1</v>
      </c>
      <c r="E115" s="52">
        <v>0</v>
      </c>
      <c r="F115" s="53">
        <f t="shared" si="46"/>
        <v>0</v>
      </c>
      <c r="G115" s="52">
        <v>0</v>
      </c>
      <c r="H115" s="52">
        <v>0</v>
      </c>
      <c r="I115" s="52">
        <v>0</v>
      </c>
      <c r="J115" s="52">
        <v>0</v>
      </c>
      <c r="K115" s="52">
        <v>0</v>
      </c>
      <c r="L115" s="52">
        <v>0</v>
      </c>
      <c r="M115" s="53">
        <f t="shared" si="47"/>
        <v>0</v>
      </c>
      <c r="N115" s="52">
        <v>0</v>
      </c>
      <c r="O115" s="52">
        <v>0</v>
      </c>
      <c r="P115" s="52">
        <v>0</v>
      </c>
      <c r="Q115" s="52">
        <v>0</v>
      </c>
      <c r="R115" s="52">
        <v>0</v>
      </c>
      <c r="S115" s="52">
        <v>0</v>
      </c>
      <c r="T115" s="52">
        <v>0</v>
      </c>
      <c r="U115" s="53">
        <f t="shared" si="48"/>
        <v>0</v>
      </c>
      <c r="V115" s="52">
        <v>0</v>
      </c>
      <c r="W115" s="52">
        <v>0</v>
      </c>
      <c r="X115" s="52">
        <v>0</v>
      </c>
      <c r="Y115" s="52">
        <v>0</v>
      </c>
      <c r="Z115" s="52">
        <v>0</v>
      </c>
      <c r="AA115" s="52">
        <v>0</v>
      </c>
      <c r="AB115" s="52">
        <v>0</v>
      </c>
      <c r="AC115" s="53">
        <f t="shared" si="49"/>
        <v>0</v>
      </c>
      <c r="AD115" s="52">
        <v>0</v>
      </c>
      <c r="AE115" s="52">
        <v>0</v>
      </c>
      <c r="AF115" s="52">
        <v>0</v>
      </c>
      <c r="AG115" s="52">
        <v>0</v>
      </c>
      <c r="AH115" s="53">
        <f t="shared" si="50"/>
        <v>0</v>
      </c>
      <c r="AI115" s="52">
        <v>0</v>
      </c>
      <c r="AJ115" s="52">
        <v>0</v>
      </c>
      <c r="AK115" s="52">
        <v>0</v>
      </c>
      <c r="AL115" s="52">
        <v>0</v>
      </c>
      <c r="AM115" s="52">
        <v>0</v>
      </c>
      <c r="AN115" s="52">
        <v>0</v>
      </c>
      <c r="AO115" s="52">
        <v>0</v>
      </c>
      <c r="AP115" s="52">
        <v>0</v>
      </c>
      <c r="AQ115" s="52">
        <v>0</v>
      </c>
      <c r="AR115" s="53">
        <f t="shared" si="51"/>
        <v>0</v>
      </c>
      <c r="AS115" s="53">
        <f t="shared" si="52"/>
        <v>0</v>
      </c>
      <c r="AT115" s="52">
        <v>0</v>
      </c>
      <c r="AU115" s="52">
        <v>0</v>
      </c>
      <c r="AV115" s="52">
        <v>0</v>
      </c>
      <c r="AW115" s="52">
        <v>0</v>
      </c>
      <c r="AX115" s="52">
        <v>0</v>
      </c>
      <c r="AY115" s="52">
        <v>0</v>
      </c>
      <c r="AZ115" s="53">
        <f t="shared" si="53"/>
        <v>0</v>
      </c>
      <c r="BA115" s="52">
        <v>0</v>
      </c>
      <c r="BB115" s="52">
        <v>0</v>
      </c>
      <c r="BC115" s="52">
        <v>0</v>
      </c>
      <c r="BD115" s="52">
        <v>0</v>
      </c>
      <c r="BE115" s="52">
        <v>0</v>
      </c>
      <c r="BF115" s="52">
        <v>0</v>
      </c>
      <c r="BG115" s="52">
        <v>0</v>
      </c>
      <c r="BH115" s="52">
        <v>0</v>
      </c>
      <c r="BI115" s="52">
        <v>0</v>
      </c>
      <c r="BJ115" s="53">
        <f t="shared" si="54"/>
        <v>0</v>
      </c>
      <c r="BK115" s="53">
        <f t="shared" si="55"/>
        <v>0</v>
      </c>
      <c r="BL115" s="53">
        <f>$BO$5+SUMPRODUCT($D$6:D115,$BK$6:BK115)</f>
        <v>0</v>
      </c>
      <c r="BM115" s="54">
        <f t="shared" si="56"/>
        <v>0</v>
      </c>
      <c r="BN115" s="83">
        <f t="shared" si="44"/>
        <v>0</v>
      </c>
      <c r="BO115" s="55">
        <f t="shared" si="57"/>
        <v>0</v>
      </c>
      <c r="BP115" s="56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>
      <c r="A116" s="57">
        <f t="shared" si="58"/>
        <v>111</v>
      </c>
      <c r="B116" s="79">
        <f t="shared" si="59"/>
        <v>2130</v>
      </c>
      <c r="C116" s="52">
        <v>0</v>
      </c>
      <c r="D116" s="53">
        <f t="shared" si="45"/>
        <v>1</v>
      </c>
      <c r="E116" s="52">
        <v>0</v>
      </c>
      <c r="F116" s="53">
        <f t="shared" si="46"/>
        <v>0</v>
      </c>
      <c r="G116" s="52">
        <v>0</v>
      </c>
      <c r="H116" s="52">
        <v>0</v>
      </c>
      <c r="I116" s="52">
        <v>0</v>
      </c>
      <c r="J116" s="52">
        <v>0</v>
      </c>
      <c r="K116" s="52">
        <v>0</v>
      </c>
      <c r="L116" s="52">
        <v>0</v>
      </c>
      <c r="M116" s="53">
        <f t="shared" si="47"/>
        <v>0</v>
      </c>
      <c r="N116" s="52">
        <v>0</v>
      </c>
      <c r="O116" s="52">
        <v>0</v>
      </c>
      <c r="P116" s="52">
        <v>0</v>
      </c>
      <c r="Q116" s="52">
        <v>0</v>
      </c>
      <c r="R116" s="52">
        <v>0</v>
      </c>
      <c r="S116" s="52">
        <v>0</v>
      </c>
      <c r="T116" s="52">
        <v>0</v>
      </c>
      <c r="U116" s="53">
        <f t="shared" si="48"/>
        <v>0</v>
      </c>
      <c r="V116" s="52">
        <v>0</v>
      </c>
      <c r="W116" s="52">
        <v>0</v>
      </c>
      <c r="X116" s="52">
        <v>0</v>
      </c>
      <c r="Y116" s="52">
        <v>0</v>
      </c>
      <c r="Z116" s="52">
        <v>0</v>
      </c>
      <c r="AA116" s="52">
        <v>0</v>
      </c>
      <c r="AB116" s="52">
        <v>0</v>
      </c>
      <c r="AC116" s="53">
        <f t="shared" si="49"/>
        <v>0</v>
      </c>
      <c r="AD116" s="52">
        <v>0</v>
      </c>
      <c r="AE116" s="52">
        <v>0</v>
      </c>
      <c r="AF116" s="52">
        <v>0</v>
      </c>
      <c r="AG116" s="52">
        <v>0</v>
      </c>
      <c r="AH116" s="53">
        <f t="shared" si="50"/>
        <v>0</v>
      </c>
      <c r="AI116" s="52">
        <v>0</v>
      </c>
      <c r="AJ116" s="52">
        <v>0</v>
      </c>
      <c r="AK116" s="52">
        <v>0</v>
      </c>
      <c r="AL116" s="52">
        <v>0</v>
      </c>
      <c r="AM116" s="52">
        <v>0</v>
      </c>
      <c r="AN116" s="52">
        <v>0</v>
      </c>
      <c r="AO116" s="52">
        <v>0</v>
      </c>
      <c r="AP116" s="52">
        <v>0</v>
      </c>
      <c r="AQ116" s="52">
        <v>0</v>
      </c>
      <c r="AR116" s="53">
        <f t="shared" si="51"/>
        <v>0</v>
      </c>
      <c r="AS116" s="53">
        <f t="shared" si="52"/>
        <v>0</v>
      </c>
      <c r="AT116" s="52">
        <v>0</v>
      </c>
      <c r="AU116" s="52">
        <v>0</v>
      </c>
      <c r="AV116" s="52">
        <v>0</v>
      </c>
      <c r="AW116" s="52">
        <v>0</v>
      </c>
      <c r="AX116" s="52">
        <v>0</v>
      </c>
      <c r="AY116" s="52">
        <v>0</v>
      </c>
      <c r="AZ116" s="53">
        <f t="shared" si="53"/>
        <v>0</v>
      </c>
      <c r="BA116" s="52">
        <v>0</v>
      </c>
      <c r="BB116" s="52">
        <v>0</v>
      </c>
      <c r="BC116" s="52">
        <v>0</v>
      </c>
      <c r="BD116" s="52">
        <v>0</v>
      </c>
      <c r="BE116" s="52">
        <v>0</v>
      </c>
      <c r="BF116" s="52">
        <v>0</v>
      </c>
      <c r="BG116" s="52">
        <v>0</v>
      </c>
      <c r="BH116" s="52">
        <v>0</v>
      </c>
      <c r="BI116" s="52">
        <v>0</v>
      </c>
      <c r="BJ116" s="53">
        <f t="shared" si="54"/>
        <v>0</v>
      </c>
      <c r="BK116" s="53">
        <f t="shared" si="55"/>
        <v>0</v>
      </c>
      <c r="BL116" s="53">
        <f>$BO$5+SUMPRODUCT($D$6:D116,$BK$6:BK116)</f>
        <v>0</v>
      </c>
      <c r="BM116" s="54">
        <f t="shared" si="56"/>
        <v>0</v>
      </c>
      <c r="BN116" s="83">
        <f t="shared" si="44"/>
        <v>0</v>
      </c>
      <c r="BO116" s="55">
        <f t="shared" si="57"/>
        <v>0</v>
      </c>
      <c r="BP116" s="5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  <c r="AHY116"/>
      <c r="AHZ116"/>
      <c r="AIA116"/>
      <c r="AIB116"/>
      <c r="AIC116"/>
      <c r="AID116"/>
      <c r="AIE116"/>
      <c r="AIF116"/>
      <c r="AIG116"/>
      <c r="AIH116"/>
      <c r="AII116"/>
      <c r="AIJ116"/>
      <c r="AIK116"/>
      <c r="AIL116"/>
      <c r="AIM116"/>
      <c r="AIN116"/>
      <c r="AIO116"/>
      <c r="AIP116"/>
      <c r="AIQ116"/>
      <c r="AIR116"/>
      <c r="AIS116"/>
      <c r="AIT116"/>
      <c r="AIU116"/>
      <c r="AIV116"/>
      <c r="AIW116"/>
      <c r="AIX116"/>
      <c r="AIY116"/>
      <c r="AIZ116"/>
      <c r="AJA116"/>
      <c r="AJB116"/>
      <c r="AJC116"/>
      <c r="AJD116"/>
      <c r="AJE116"/>
      <c r="AJF116"/>
      <c r="AJG116"/>
      <c r="AJH116"/>
      <c r="AJI116"/>
      <c r="AJJ116"/>
      <c r="AJK116"/>
      <c r="AJL116"/>
      <c r="AJM116"/>
      <c r="AJN116"/>
      <c r="AJO116"/>
      <c r="AJP116"/>
      <c r="AJQ116"/>
      <c r="AJR116"/>
      <c r="AJS116"/>
      <c r="AJT116"/>
      <c r="AJU116"/>
      <c r="AJV116"/>
      <c r="AJW116"/>
      <c r="AJX116"/>
      <c r="AJY116"/>
      <c r="AJZ116"/>
      <c r="AKA116"/>
      <c r="AKB116"/>
      <c r="AKC116"/>
      <c r="AKD116"/>
      <c r="AKE116"/>
      <c r="AKF116"/>
      <c r="AKG116"/>
      <c r="AKH116"/>
      <c r="AKI116"/>
      <c r="AKJ116"/>
      <c r="AKK116"/>
      <c r="AKL116"/>
      <c r="AKM116"/>
      <c r="AKN116"/>
      <c r="AKO116"/>
      <c r="AKP116"/>
      <c r="AKQ116"/>
      <c r="AKR116"/>
      <c r="AKS116"/>
      <c r="AKT116"/>
      <c r="AKU116"/>
      <c r="AKV116"/>
      <c r="AKW116"/>
      <c r="AKX116"/>
      <c r="AKY116"/>
      <c r="AKZ116"/>
      <c r="ALA116"/>
      <c r="ALB116"/>
      <c r="ALC116"/>
      <c r="ALD116"/>
      <c r="ALE116"/>
      <c r="ALF116"/>
      <c r="ALG116"/>
      <c r="ALH116"/>
      <c r="ALI116"/>
      <c r="ALJ116"/>
      <c r="ALK116"/>
      <c r="ALL116"/>
      <c r="ALM116"/>
      <c r="ALN116"/>
      <c r="ALO116"/>
      <c r="ALP116"/>
      <c r="ALQ116"/>
      <c r="ALR116"/>
      <c r="ALS116"/>
      <c r="ALT116"/>
      <c r="ALU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>
      <c r="A117" s="57">
        <f t="shared" si="58"/>
        <v>112</v>
      </c>
      <c r="B117" s="79">
        <f t="shared" si="59"/>
        <v>2131</v>
      </c>
      <c r="C117" s="52">
        <v>0</v>
      </c>
      <c r="D117" s="53">
        <f t="shared" si="45"/>
        <v>1</v>
      </c>
      <c r="E117" s="52">
        <v>0</v>
      </c>
      <c r="F117" s="53">
        <f t="shared" si="46"/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3">
        <f t="shared" si="47"/>
        <v>0</v>
      </c>
      <c r="N117" s="52">
        <v>0</v>
      </c>
      <c r="O117" s="52">
        <v>0</v>
      </c>
      <c r="P117" s="52">
        <v>0</v>
      </c>
      <c r="Q117" s="52">
        <v>0</v>
      </c>
      <c r="R117" s="52">
        <v>0</v>
      </c>
      <c r="S117" s="52">
        <v>0</v>
      </c>
      <c r="T117" s="52">
        <v>0</v>
      </c>
      <c r="U117" s="53">
        <f t="shared" si="48"/>
        <v>0</v>
      </c>
      <c r="V117" s="52">
        <v>0</v>
      </c>
      <c r="W117" s="52">
        <v>0</v>
      </c>
      <c r="X117" s="52">
        <v>0</v>
      </c>
      <c r="Y117" s="52">
        <v>0</v>
      </c>
      <c r="Z117" s="52">
        <v>0</v>
      </c>
      <c r="AA117" s="52">
        <v>0</v>
      </c>
      <c r="AB117" s="52">
        <v>0</v>
      </c>
      <c r="AC117" s="53">
        <f t="shared" si="49"/>
        <v>0</v>
      </c>
      <c r="AD117" s="52">
        <v>0</v>
      </c>
      <c r="AE117" s="52">
        <v>0</v>
      </c>
      <c r="AF117" s="52">
        <v>0</v>
      </c>
      <c r="AG117" s="52">
        <v>0</v>
      </c>
      <c r="AH117" s="53">
        <f t="shared" si="50"/>
        <v>0</v>
      </c>
      <c r="AI117" s="52">
        <v>0</v>
      </c>
      <c r="AJ117" s="52">
        <v>0</v>
      </c>
      <c r="AK117" s="52">
        <v>0</v>
      </c>
      <c r="AL117" s="52">
        <v>0</v>
      </c>
      <c r="AM117" s="52">
        <v>0</v>
      </c>
      <c r="AN117" s="52">
        <v>0</v>
      </c>
      <c r="AO117" s="52">
        <v>0</v>
      </c>
      <c r="AP117" s="52">
        <v>0</v>
      </c>
      <c r="AQ117" s="52">
        <v>0</v>
      </c>
      <c r="AR117" s="53">
        <f t="shared" si="51"/>
        <v>0</v>
      </c>
      <c r="AS117" s="53">
        <f t="shared" si="52"/>
        <v>0</v>
      </c>
      <c r="AT117" s="52">
        <v>0</v>
      </c>
      <c r="AU117" s="52">
        <v>0</v>
      </c>
      <c r="AV117" s="52">
        <v>0</v>
      </c>
      <c r="AW117" s="52">
        <v>0</v>
      </c>
      <c r="AX117" s="52">
        <v>0</v>
      </c>
      <c r="AY117" s="52">
        <v>0</v>
      </c>
      <c r="AZ117" s="53">
        <f t="shared" si="53"/>
        <v>0</v>
      </c>
      <c r="BA117" s="52">
        <v>0</v>
      </c>
      <c r="BB117" s="52">
        <v>0</v>
      </c>
      <c r="BC117" s="52">
        <v>0</v>
      </c>
      <c r="BD117" s="52">
        <v>0</v>
      </c>
      <c r="BE117" s="52">
        <v>0</v>
      </c>
      <c r="BF117" s="52">
        <v>0</v>
      </c>
      <c r="BG117" s="52">
        <v>0</v>
      </c>
      <c r="BH117" s="52">
        <v>0</v>
      </c>
      <c r="BI117" s="52">
        <v>0</v>
      </c>
      <c r="BJ117" s="53">
        <f t="shared" si="54"/>
        <v>0</v>
      </c>
      <c r="BK117" s="53">
        <f t="shared" si="55"/>
        <v>0</v>
      </c>
      <c r="BL117" s="53">
        <f>$BO$5+SUMPRODUCT($D$6:D117,$BK$6:BK117)</f>
        <v>0</v>
      </c>
      <c r="BM117" s="54">
        <f t="shared" si="56"/>
        <v>0</v>
      </c>
      <c r="BN117" s="83">
        <f t="shared" si="44"/>
        <v>0</v>
      </c>
      <c r="BO117" s="55">
        <f t="shared" si="57"/>
        <v>0</v>
      </c>
      <c r="BP117" s="56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  <c r="AHY117"/>
      <c r="AHZ117"/>
      <c r="AIA117"/>
      <c r="AIB117"/>
      <c r="AIC117"/>
      <c r="AID117"/>
      <c r="AIE117"/>
      <c r="AIF117"/>
      <c r="AIG117"/>
      <c r="AIH117"/>
      <c r="AII117"/>
      <c r="AIJ117"/>
      <c r="AIK117"/>
      <c r="AIL117"/>
      <c r="AIM117"/>
      <c r="AIN117"/>
      <c r="AIO117"/>
      <c r="AIP117"/>
      <c r="AIQ117"/>
      <c r="AIR117"/>
      <c r="AIS117"/>
      <c r="AIT117"/>
      <c r="AIU117"/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>
      <c r="A118" s="57">
        <f t="shared" si="58"/>
        <v>113</v>
      </c>
      <c r="B118" s="79">
        <f t="shared" si="59"/>
        <v>2132</v>
      </c>
      <c r="C118" s="52">
        <v>0</v>
      </c>
      <c r="D118" s="53">
        <f t="shared" si="45"/>
        <v>1</v>
      </c>
      <c r="E118" s="52">
        <v>0</v>
      </c>
      <c r="F118" s="53">
        <f t="shared" si="46"/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3">
        <f t="shared" si="47"/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2">
        <v>0</v>
      </c>
      <c r="T118" s="52">
        <v>0</v>
      </c>
      <c r="U118" s="53">
        <f t="shared" si="48"/>
        <v>0</v>
      </c>
      <c r="V118" s="52">
        <v>0</v>
      </c>
      <c r="W118" s="52">
        <v>0</v>
      </c>
      <c r="X118" s="52">
        <v>0</v>
      </c>
      <c r="Y118" s="52">
        <v>0</v>
      </c>
      <c r="Z118" s="52">
        <v>0</v>
      </c>
      <c r="AA118" s="52">
        <v>0</v>
      </c>
      <c r="AB118" s="52">
        <v>0</v>
      </c>
      <c r="AC118" s="53">
        <f t="shared" si="49"/>
        <v>0</v>
      </c>
      <c r="AD118" s="52">
        <v>0</v>
      </c>
      <c r="AE118" s="52">
        <v>0</v>
      </c>
      <c r="AF118" s="52">
        <v>0</v>
      </c>
      <c r="AG118" s="52">
        <v>0</v>
      </c>
      <c r="AH118" s="53">
        <f t="shared" si="50"/>
        <v>0</v>
      </c>
      <c r="AI118" s="52">
        <v>0</v>
      </c>
      <c r="AJ118" s="52">
        <v>0</v>
      </c>
      <c r="AK118" s="52">
        <v>0</v>
      </c>
      <c r="AL118" s="52">
        <v>0</v>
      </c>
      <c r="AM118" s="52">
        <v>0</v>
      </c>
      <c r="AN118" s="52">
        <v>0</v>
      </c>
      <c r="AO118" s="52">
        <v>0</v>
      </c>
      <c r="AP118" s="52">
        <v>0</v>
      </c>
      <c r="AQ118" s="52">
        <v>0</v>
      </c>
      <c r="AR118" s="53">
        <f t="shared" si="51"/>
        <v>0</v>
      </c>
      <c r="AS118" s="53">
        <f t="shared" si="52"/>
        <v>0</v>
      </c>
      <c r="AT118" s="52">
        <v>0</v>
      </c>
      <c r="AU118" s="52">
        <v>0</v>
      </c>
      <c r="AV118" s="52">
        <v>0</v>
      </c>
      <c r="AW118" s="52">
        <v>0</v>
      </c>
      <c r="AX118" s="52">
        <v>0</v>
      </c>
      <c r="AY118" s="52">
        <v>0</v>
      </c>
      <c r="AZ118" s="53">
        <f t="shared" si="53"/>
        <v>0</v>
      </c>
      <c r="BA118" s="52">
        <v>0</v>
      </c>
      <c r="BB118" s="52">
        <v>0</v>
      </c>
      <c r="BC118" s="52">
        <v>0</v>
      </c>
      <c r="BD118" s="52">
        <v>0</v>
      </c>
      <c r="BE118" s="52">
        <v>0</v>
      </c>
      <c r="BF118" s="52">
        <v>0</v>
      </c>
      <c r="BG118" s="52">
        <v>0</v>
      </c>
      <c r="BH118" s="52">
        <v>0</v>
      </c>
      <c r="BI118" s="52">
        <v>0</v>
      </c>
      <c r="BJ118" s="53">
        <f t="shared" si="54"/>
        <v>0</v>
      </c>
      <c r="BK118" s="53">
        <f t="shared" si="55"/>
        <v>0</v>
      </c>
      <c r="BL118" s="53">
        <f>$BO$5+SUMPRODUCT($D$6:D118,$BK$6:BK118)</f>
        <v>0</v>
      </c>
      <c r="BM118" s="54">
        <f t="shared" si="56"/>
        <v>0</v>
      </c>
      <c r="BN118" s="83">
        <f t="shared" si="44"/>
        <v>0</v>
      </c>
      <c r="BO118" s="55">
        <f t="shared" si="57"/>
        <v>0</v>
      </c>
      <c r="BP118" s="56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>
      <c r="A119" s="57">
        <f t="shared" si="58"/>
        <v>114</v>
      </c>
      <c r="B119" s="79">
        <f t="shared" si="59"/>
        <v>2133</v>
      </c>
      <c r="C119" s="52">
        <v>0</v>
      </c>
      <c r="D119" s="53">
        <f t="shared" si="45"/>
        <v>1</v>
      </c>
      <c r="E119" s="52">
        <v>0</v>
      </c>
      <c r="F119" s="53">
        <f t="shared" si="46"/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3">
        <f t="shared" si="47"/>
        <v>0</v>
      </c>
      <c r="N119" s="52">
        <v>0</v>
      </c>
      <c r="O119" s="52">
        <v>0</v>
      </c>
      <c r="P119" s="52">
        <v>0</v>
      </c>
      <c r="Q119" s="52">
        <v>0</v>
      </c>
      <c r="R119" s="52">
        <v>0</v>
      </c>
      <c r="S119" s="52">
        <v>0</v>
      </c>
      <c r="T119" s="52">
        <v>0</v>
      </c>
      <c r="U119" s="53">
        <f t="shared" si="48"/>
        <v>0</v>
      </c>
      <c r="V119" s="52">
        <v>0</v>
      </c>
      <c r="W119" s="52">
        <v>0</v>
      </c>
      <c r="X119" s="52">
        <v>0</v>
      </c>
      <c r="Y119" s="52">
        <v>0</v>
      </c>
      <c r="Z119" s="52">
        <v>0</v>
      </c>
      <c r="AA119" s="52">
        <v>0</v>
      </c>
      <c r="AB119" s="52">
        <v>0</v>
      </c>
      <c r="AC119" s="53">
        <f t="shared" si="49"/>
        <v>0</v>
      </c>
      <c r="AD119" s="52">
        <v>0</v>
      </c>
      <c r="AE119" s="52">
        <v>0</v>
      </c>
      <c r="AF119" s="52">
        <v>0</v>
      </c>
      <c r="AG119" s="52">
        <v>0</v>
      </c>
      <c r="AH119" s="53">
        <f t="shared" si="50"/>
        <v>0</v>
      </c>
      <c r="AI119" s="52">
        <v>0</v>
      </c>
      <c r="AJ119" s="52">
        <v>0</v>
      </c>
      <c r="AK119" s="52">
        <v>0</v>
      </c>
      <c r="AL119" s="52">
        <v>0</v>
      </c>
      <c r="AM119" s="52">
        <v>0</v>
      </c>
      <c r="AN119" s="52">
        <v>0</v>
      </c>
      <c r="AO119" s="52">
        <v>0</v>
      </c>
      <c r="AP119" s="52">
        <v>0</v>
      </c>
      <c r="AQ119" s="52">
        <v>0</v>
      </c>
      <c r="AR119" s="53">
        <f t="shared" si="51"/>
        <v>0</v>
      </c>
      <c r="AS119" s="53">
        <f t="shared" si="52"/>
        <v>0</v>
      </c>
      <c r="AT119" s="52">
        <v>0</v>
      </c>
      <c r="AU119" s="52">
        <v>0</v>
      </c>
      <c r="AV119" s="52">
        <v>0</v>
      </c>
      <c r="AW119" s="52">
        <v>0</v>
      </c>
      <c r="AX119" s="52">
        <v>0</v>
      </c>
      <c r="AY119" s="52">
        <v>0</v>
      </c>
      <c r="AZ119" s="53">
        <f t="shared" si="53"/>
        <v>0</v>
      </c>
      <c r="BA119" s="52">
        <v>0</v>
      </c>
      <c r="BB119" s="52">
        <v>0</v>
      </c>
      <c r="BC119" s="52">
        <v>0</v>
      </c>
      <c r="BD119" s="52">
        <v>0</v>
      </c>
      <c r="BE119" s="52">
        <v>0</v>
      </c>
      <c r="BF119" s="52">
        <v>0</v>
      </c>
      <c r="BG119" s="52">
        <v>0</v>
      </c>
      <c r="BH119" s="52">
        <v>0</v>
      </c>
      <c r="BI119" s="52">
        <v>0</v>
      </c>
      <c r="BJ119" s="53">
        <f t="shared" si="54"/>
        <v>0</v>
      </c>
      <c r="BK119" s="53">
        <f t="shared" si="55"/>
        <v>0</v>
      </c>
      <c r="BL119" s="53">
        <f>$BO$5+SUMPRODUCT($D$6:D119,$BK$6:BK119)</f>
        <v>0</v>
      </c>
      <c r="BM119" s="54">
        <f t="shared" si="56"/>
        <v>0</v>
      </c>
      <c r="BN119" s="83">
        <f t="shared" si="44"/>
        <v>0</v>
      </c>
      <c r="BO119" s="55">
        <f t="shared" si="57"/>
        <v>0</v>
      </c>
      <c r="BP119" s="56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>
      <c r="A120" s="57">
        <f t="shared" si="58"/>
        <v>115</v>
      </c>
      <c r="B120" s="79">
        <f t="shared" si="59"/>
        <v>2134</v>
      </c>
      <c r="C120" s="52">
        <v>0</v>
      </c>
      <c r="D120" s="53">
        <f t="shared" si="45"/>
        <v>1</v>
      </c>
      <c r="E120" s="52">
        <v>0</v>
      </c>
      <c r="F120" s="53">
        <f t="shared" si="46"/>
        <v>0</v>
      </c>
      <c r="G120" s="52">
        <v>0</v>
      </c>
      <c r="H120" s="52">
        <v>0</v>
      </c>
      <c r="I120" s="52">
        <v>0</v>
      </c>
      <c r="J120" s="52">
        <v>0</v>
      </c>
      <c r="K120" s="52">
        <v>0</v>
      </c>
      <c r="L120" s="52">
        <v>0</v>
      </c>
      <c r="M120" s="53">
        <f t="shared" si="47"/>
        <v>0</v>
      </c>
      <c r="N120" s="52">
        <v>0</v>
      </c>
      <c r="O120" s="52">
        <v>0</v>
      </c>
      <c r="P120" s="52">
        <v>0</v>
      </c>
      <c r="Q120" s="52">
        <v>0</v>
      </c>
      <c r="R120" s="52">
        <v>0</v>
      </c>
      <c r="S120" s="52">
        <v>0</v>
      </c>
      <c r="T120" s="52">
        <v>0</v>
      </c>
      <c r="U120" s="53">
        <f t="shared" si="48"/>
        <v>0</v>
      </c>
      <c r="V120" s="52">
        <v>0</v>
      </c>
      <c r="W120" s="52">
        <v>0</v>
      </c>
      <c r="X120" s="52">
        <v>0</v>
      </c>
      <c r="Y120" s="52">
        <v>0</v>
      </c>
      <c r="Z120" s="52">
        <v>0</v>
      </c>
      <c r="AA120" s="52">
        <v>0</v>
      </c>
      <c r="AB120" s="52">
        <v>0</v>
      </c>
      <c r="AC120" s="53">
        <f t="shared" si="49"/>
        <v>0</v>
      </c>
      <c r="AD120" s="52">
        <v>0</v>
      </c>
      <c r="AE120" s="52">
        <v>0</v>
      </c>
      <c r="AF120" s="52">
        <v>0</v>
      </c>
      <c r="AG120" s="52">
        <v>0</v>
      </c>
      <c r="AH120" s="53">
        <f t="shared" si="50"/>
        <v>0</v>
      </c>
      <c r="AI120" s="52">
        <v>0</v>
      </c>
      <c r="AJ120" s="52">
        <v>0</v>
      </c>
      <c r="AK120" s="52">
        <v>0</v>
      </c>
      <c r="AL120" s="52">
        <v>0</v>
      </c>
      <c r="AM120" s="52">
        <v>0</v>
      </c>
      <c r="AN120" s="52">
        <v>0</v>
      </c>
      <c r="AO120" s="52">
        <v>0</v>
      </c>
      <c r="AP120" s="52">
        <v>0</v>
      </c>
      <c r="AQ120" s="52">
        <v>0</v>
      </c>
      <c r="AR120" s="53">
        <f t="shared" si="51"/>
        <v>0</v>
      </c>
      <c r="AS120" s="53">
        <f t="shared" si="52"/>
        <v>0</v>
      </c>
      <c r="AT120" s="52">
        <v>0</v>
      </c>
      <c r="AU120" s="52">
        <v>0</v>
      </c>
      <c r="AV120" s="52">
        <v>0</v>
      </c>
      <c r="AW120" s="52">
        <v>0</v>
      </c>
      <c r="AX120" s="52">
        <v>0</v>
      </c>
      <c r="AY120" s="52">
        <v>0</v>
      </c>
      <c r="AZ120" s="53">
        <f t="shared" si="53"/>
        <v>0</v>
      </c>
      <c r="BA120" s="52">
        <v>0</v>
      </c>
      <c r="BB120" s="52">
        <v>0</v>
      </c>
      <c r="BC120" s="52">
        <v>0</v>
      </c>
      <c r="BD120" s="52">
        <v>0</v>
      </c>
      <c r="BE120" s="52">
        <v>0</v>
      </c>
      <c r="BF120" s="52">
        <v>0</v>
      </c>
      <c r="BG120" s="52">
        <v>0</v>
      </c>
      <c r="BH120" s="52">
        <v>0</v>
      </c>
      <c r="BI120" s="52">
        <v>0</v>
      </c>
      <c r="BJ120" s="53">
        <f t="shared" si="54"/>
        <v>0</v>
      </c>
      <c r="BK120" s="53">
        <f t="shared" si="55"/>
        <v>0</v>
      </c>
      <c r="BL120" s="53">
        <f>$BO$5+SUMPRODUCT($D$6:D120,$BK$6:BK120)</f>
        <v>0</v>
      </c>
      <c r="BM120" s="54">
        <f t="shared" si="56"/>
        <v>0</v>
      </c>
      <c r="BN120" s="83">
        <f t="shared" si="44"/>
        <v>0</v>
      </c>
      <c r="BO120" s="55">
        <f t="shared" si="57"/>
        <v>0</v>
      </c>
      <c r="BP120" s="56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>
      <c r="A121" s="57">
        <f t="shared" si="58"/>
        <v>116</v>
      </c>
      <c r="B121" s="79">
        <f t="shared" si="59"/>
        <v>2135</v>
      </c>
      <c r="C121" s="52">
        <v>0</v>
      </c>
      <c r="D121" s="53">
        <f t="shared" si="45"/>
        <v>1</v>
      </c>
      <c r="E121" s="52">
        <v>0</v>
      </c>
      <c r="F121" s="53">
        <f t="shared" si="46"/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  <c r="L121" s="52">
        <v>0</v>
      </c>
      <c r="M121" s="53">
        <f t="shared" si="47"/>
        <v>0</v>
      </c>
      <c r="N121" s="52">
        <v>0</v>
      </c>
      <c r="O121" s="52">
        <v>0</v>
      </c>
      <c r="P121" s="52">
        <v>0</v>
      </c>
      <c r="Q121" s="52">
        <v>0</v>
      </c>
      <c r="R121" s="52">
        <v>0</v>
      </c>
      <c r="S121" s="52">
        <v>0</v>
      </c>
      <c r="T121" s="52">
        <v>0</v>
      </c>
      <c r="U121" s="53">
        <f t="shared" si="48"/>
        <v>0</v>
      </c>
      <c r="V121" s="52">
        <v>0</v>
      </c>
      <c r="W121" s="52">
        <v>0</v>
      </c>
      <c r="X121" s="52">
        <v>0</v>
      </c>
      <c r="Y121" s="52">
        <v>0</v>
      </c>
      <c r="Z121" s="52">
        <v>0</v>
      </c>
      <c r="AA121" s="52">
        <v>0</v>
      </c>
      <c r="AB121" s="52">
        <v>0</v>
      </c>
      <c r="AC121" s="53">
        <f t="shared" si="49"/>
        <v>0</v>
      </c>
      <c r="AD121" s="52">
        <v>0</v>
      </c>
      <c r="AE121" s="52">
        <v>0</v>
      </c>
      <c r="AF121" s="52">
        <v>0</v>
      </c>
      <c r="AG121" s="52">
        <v>0</v>
      </c>
      <c r="AH121" s="53">
        <f t="shared" si="50"/>
        <v>0</v>
      </c>
      <c r="AI121" s="52">
        <v>0</v>
      </c>
      <c r="AJ121" s="52">
        <v>0</v>
      </c>
      <c r="AK121" s="52">
        <v>0</v>
      </c>
      <c r="AL121" s="52">
        <v>0</v>
      </c>
      <c r="AM121" s="52">
        <v>0</v>
      </c>
      <c r="AN121" s="52">
        <v>0</v>
      </c>
      <c r="AO121" s="52">
        <v>0</v>
      </c>
      <c r="AP121" s="52">
        <v>0</v>
      </c>
      <c r="AQ121" s="52">
        <v>0</v>
      </c>
      <c r="AR121" s="53">
        <f t="shared" si="51"/>
        <v>0</v>
      </c>
      <c r="AS121" s="53">
        <f t="shared" si="52"/>
        <v>0</v>
      </c>
      <c r="AT121" s="52">
        <v>0</v>
      </c>
      <c r="AU121" s="52">
        <v>0</v>
      </c>
      <c r="AV121" s="52">
        <v>0</v>
      </c>
      <c r="AW121" s="52">
        <v>0</v>
      </c>
      <c r="AX121" s="52">
        <v>0</v>
      </c>
      <c r="AY121" s="52">
        <v>0</v>
      </c>
      <c r="AZ121" s="53">
        <f t="shared" si="53"/>
        <v>0</v>
      </c>
      <c r="BA121" s="52">
        <v>0</v>
      </c>
      <c r="BB121" s="52">
        <v>0</v>
      </c>
      <c r="BC121" s="52">
        <v>0</v>
      </c>
      <c r="BD121" s="52">
        <v>0</v>
      </c>
      <c r="BE121" s="52">
        <v>0</v>
      </c>
      <c r="BF121" s="52">
        <v>0</v>
      </c>
      <c r="BG121" s="52">
        <v>0</v>
      </c>
      <c r="BH121" s="52">
        <v>0</v>
      </c>
      <c r="BI121" s="52">
        <v>0</v>
      </c>
      <c r="BJ121" s="53">
        <f t="shared" si="54"/>
        <v>0</v>
      </c>
      <c r="BK121" s="53">
        <f t="shared" si="55"/>
        <v>0</v>
      </c>
      <c r="BL121" s="53">
        <f>$BO$5+SUMPRODUCT($D$6:D121,$BK$6:BK121)</f>
        <v>0</v>
      </c>
      <c r="BM121" s="54">
        <f t="shared" si="56"/>
        <v>0</v>
      </c>
      <c r="BN121" s="83">
        <f t="shared" si="44"/>
        <v>0</v>
      </c>
      <c r="BO121" s="55">
        <f t="shared" si="57"/>
        <v>0</v>
      </c>
      <c r="BP121" s="56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>
      <c r="A122" s="57">
        <f t="shared" si="58"/>
        <v>117</v>
      </c>
      <c r="B122" s="79">
        <f t="shared" si="59"/>
        <v>2136</v>
      </c>
      <c r="C122" s="52">
        <v>0</v>
      </c>
      <c r="D122" s="53">
        <f t="shared" si="45"/>
        <v>1</v>
      </c>
      <c r="E122" s="52">
        <v>0</v>
      </c>
      <c r="F122" s="53">
        <f t="shared" si="46"/>
        <v>0</v>
      </c>
      <c r="G122" s="52">
        <v>0</v>
      </c>
      <c r="H122" s="52">
        <v>0</v>
      </c>
      <c r="I122" s="52">
        <v>0</v>
      </c>
      <c r="J122" s="52">
        <v>0</v>
      </c>
      <c r="K122" s="52">
        <v>0</v>
      </c>
      <c r="L122" s="52">
        <v>0</v>
      </c>
      <c r="M122" s="53">
        <f t="shared" si="47"/>
        <v>0</v>
      </c>
      <c r="N122" s="52">
        <v>0</v>
      </c>
      <c r="O122" s="52">
        <v>0</v>
      </c>
      <c r="P122" s="52">
        <v>0</v>
      </c>
      <c r="Q122" s="52">
        <v>0</v>
      </c>
      <c r="R122" s="52">
        <v>0</v>
      </c>
      <c r="S122" s="52">
        <v>0</v>
      </c>
      <c r="T122" s="52">
        <v>0</v>
      </c>
      <c r="U122" s="53">
        <f t="shared" si="48"/>
        <v>0</v>
      </c>
      <c r="V122" s="52">
        <v>0</v>
      </c>
      <c r="W122" s="52">
        <v>0</v>
      </c>
      <c r="X122" s="52">
        <v>0</v>
      </c>
      <c r="Y122" s="52">
        <v>0</v>
      </c>
      <c r="Z122" s="52">
        <v>0</v>
      </c>
      <c r="AA122" s="52">
        <v>0</v>
      </c>
      <c r="AB122" s="52">
        <v>0</v>
      </c>
      <c r="AC122" s="53">
        <f t="shared" si="49"/>
        <v>0</v>
      </c>
      <c r="AD122" s="52">
        <v>0</v>
      </c>
      <c r="AE122" s="52">
        <v>0</v>
      </c>
      <c r="AF122" s="52">
        <v>0</v>
      </c>
      <c r="AG122" s="52">
        <v>0</v>
      </c>
      <c r="AH122" s="53">
        <f t="shared" si="50"/>
        <v>0</v>
      </c>
      <c r="AI122" s="52">
        <v>0</v>
      </c>
      <c r="AJ122" s="52">
        <v>0</v>
      </c>
      <c r="AK122" s="52">
        <v>0</v>
      </c>
      <c r="AL122" s="52">
        <v>0</v>
      </c>
      <c r="AM122" s="52">
        <v>0</v>
      </c>
      <c r="AN122" s="52">
        <v>0</v>
      </c>
      <c r="AO122" s="52">
        <v>0</v>
      </c>
      <c r="AP122" s="52">
        <v>0</v>
      </c>
      <c r="AQ122" s="52">
        <v>0</v>
      </c>
      <c r="AR122" s="53">
        <f t="shared" si="51"/>
        <v>0</v>
      </c>
      <c r="AS122" s="53">
        <f t="shared" si="52"/>
        <v>0</v>
      </c>
      <c r="AT122" s="52">
        <v>0</v>
      </c>
      <c r="AU122" s="52">
        <v>0</v>
      </c>
      <c r="AV122" s="52">
        <v>0</v>
      </c>
      <c r="AW122" s="52">
        <v>0</v>
      </c>
      <c r="AX122" s="52">
        <v>0</v>
      </c>
      <c r="AY122" s="52">
        <v>0</v>
      </c>
      <c r="AZ122" s="53">
        <f t="shared" si="53"/>
        <v>0</v>
      </c>
      <c r="BA122" s="52">
        <v>0</v>
      </c>
      <c r="BB122" s="52">
        <v>0</v>
      </c>
      <c r="BC122" s="52">
        <v>0</v>
      </c>
      <c r="BD122" s="52">
        <v>0</v>
      </c>
      <c r="BE122" s="52">
        <v>0</v>
      </c>
      <c r="BF122" s="52">
        <v>0</v>
      </c>
      <c r="BG122" s="52">
        <v>0</v>
      </c>
      <c r="BH122" s="52">
        <v>0</v>
      </c>
      <c r="BI122" s="52">
        <v>0</v>
      </c>
      <c r="BJ122" s="53">
        <f t="shared" si="54"/>
        <v>0</v>
      </c>
      <c r="BK122" s="53">
        <f t="shared" si="55"/>
        <v>0</v>
      </c>
      <c r="BL122" s="53">
        <f>$BO$5+SUMPRODUCT($D$6:D122,$BK$6:BK122)</f>
        <v>0</v>
      </c>
      <c r="BM122" s="54">
        <f t="shared" si="56"/>
        <v>0</v>
      </c>
      <c r="BN122" s="83">
        <f t="shared" si="44"/>
        <v>0</v>
      </c>
      <c r="BO122" s="55">
        <f t="shared" si="57"/>
        <v>0</v>
      </c>
      <c r="BP122" s="56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>
      <c r="A123" s="57">
        <f t="shared" si="58"/>
        <v>118</v>
      </c>
      <c r="B123" s="79">
        <f t="shared" si="59"/>
        <v>2137</v>
      </c>
      <c r="C123" s="52">
        <v>0</v>
      </c>
      <c r="D123" s="53">
        <f t="shared" si="45"/>
        <v>1</v>
      </c>
      <c r="E123" s="52">
        <v>0</v>
      </c>
      <c r="F123" s="53">
        <f t="shared" si="46"/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  <c r="L123" s="52">
        <v>0</v>
      </c>
      <c r="M123" s="53">
        <f t="shared" si="47"/>
        <v>0</v>
      </c>
      <c r="N123" s="52">
        <v>0</v>
      </c>
      <c r="O123" s="52">
        <v>0</v>
      </c>
      <c r="P123" s="52">
        <v>0</v>
      </c>
      <c r="Q123" s="52">
        <v>0</v>
      </c>
      <c r="R123" s="52">
        <v>0</v>
      </c>
      <c r="S123" s="52">
        <v>0</v>
      </c>
      <c r="T123" s="52">
        <v>0</v>
      </c>
      <c r="U123" s="53">
        <f t="shared" si="48"/>
        <v>0</v>
      </c>
      <c r="V123" s="52">
        <v>0</v>
      </c>
      <c r="W123" s="52">
        <v>0</v>
      </c>
      <c r="X123" s="52">
        <v>0</v>
      </c>
      <c r="Y123" s="52">
        <v>0</v>
      </c>
      <c r="Z123" s="52">
        <v>0</v>
      </c>
      <c r="AA123" s="52">
        <v>0</v>
      </c>
      <c r="AB123" s="52">
        <v>0</v>
      </c>
      <c r="AC123" s="53">
        <f t="shared" si="49"/>
        <v>0</v>
      </c>
      <c r="AD123" s="52">
        <v>0</v>
      </c>
      <c r="AE123" s="52">
        <v>0</v>
      </c>
      <c r="AF123" s="52">
        <v>0</v>
      </c>
      <c r="AG123" s="52">
        <v>0</v>
      </c>
      <c r="AH123" s="53">
        <f t="shared" si="50"/>
        <v>0</v>
      </c>
      <c r="AI123" s="52">
        <v>0</v>
      </c>
      <c r="AJ123" s="52">
        <v>0</v>
      </c>
      <c r="AK123" s="52">
        <v>0</v>
      </c>
      <c r="AL123" s="52">
        <v>0</v>
      </c>
      <c r="AM123" s="52">
        <v>0</v>
      </c>
      <c r="AN123" s="52">
        <v>0</v>
      </c>
      <c r="AO123" s="52">
        <v>0</v>
      </c>
      <c r="AP123" s="52">
        <v>0</v>
      </c>
      <c r="AQ123" s="52">
        <v>0</v>
      </c>
      <c r="AR123" s="53">
        <f t="shared" si="51"/>
        <v>0</v>
      </c>
      <c r="AS123" s="53">
        <f t="shared" si="52"/>
        <v>0</v>
      </c>
      <c r="AT123" s="52">
        <v>0</v>
      </c>
      <c r="AU123" s="52">
        <v>0</v>
      </c>
      <c r="AV123" s="52">
        <v>0</v>
      </c>
      <c r="AW123" s="52">
        <v>0</v>
      </c>
      <c r="AX123" s="52">
        <v>0</v>
      </c>
      <c r="AY123" s="52">
        <v>0</v>
      </c>
      <c r="AZ123" s="53">
        <f t="shared" si="53"/>
        <v>0</v>
      </c>
      <c r="BA123" s="52">
        <v>0</v>
      </c>
      <c r="BB123" s="52">
        <v>0</v>
      </c>
      <c r="BC123" s="52">
        <v>0</v>
      </c>
      <c r="BD123" s="52">
        <v>0</v>
      </c>
      <c r="BE123" s="52">
        <v>0</v>
      </c>
      <c r="BF123" s="52">
        <v>0</v>
      </c>
      <c r="BG123" s="52">
        <v>0</v>
      </c>
      <c r="BH123" s="52">
        <v>0</v>
      </c>
      <c r="BI123" s="52">
        <v>0</v>
      </c>
      <c r="BJ123" s="53">
        <f t="shared" si="54"/>
        <v>0</v>
      </c>
      <c r="BK123" s="53">
        <f t="shared" si="55"/>
        <v>0</v>
      </c>
      <c r="BL123" s="53">
        <f>$BO$5+SUMPRODUCT($D$6:D123,$BK$6:BK123)</f>
        <v>0</v>
      </c>
      <c r="BM123" s="54">
        <f t="shared" si="56"/>
        <v>0</v>
      </c>
      <c r="BN123" s="83">
        <f t="shared" si="44"/>
        <v>0</v>
      </c>
      <c r="BO123" s="55">
        <f t="shared" si="57"/>
        <v>0</v>
      </c>
      <c r="BP123" s="56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>
      <c r="A124" s="57">
        <f t="shared" si="58"/>
        <v>119</v>
      </c>
      <c r="B124" s="79">
        <f t="shared" si="59"/>
        <v>2138</v>
      </c>
      <c r="C124" s="52">
        <v>0</v>
      </c>
      <c r="D124" s="53">
        <f t="shared" si="45"/>
        <v>1</v>
      </c>
      <c r="E124" s="52">
        <v>0</v>
      </c>
      <c r="F124" s="53">
        <f t="shared" si="46"/>
        <v>0</v>
      </c>
      <c r="G124" s="52">
        <v>0</v>
      </c>
      <c r="H124" s="52">
        <v>0</v>
      </c>
      <c r="I124" s="52">
        <v>0</v>
      </c>
      <c r="J124" s="52">
        <v>0</v>
      </c>
      <c r="K124" s="52">
        <v>0</v>
      </c>
      <c r="L124" s="52">
        <v>0</v>
      </c>
      <c r="M124" s="53">
        <f t="shared" si="47"/>
        <v>0</v>
      </c>
      <c r="N124" s="52">
        <v>0</v>
      </c>
      <c r="O124" s="52">
        <v>0</v>
      </c>
      <c r="P124" s="52">
        <v>0</v>
      </c>
      <c r="Q124" s="52">
        <v>0</v>
      </c>
      <c r="R124" s="52">
        <v>0</v>
      </c>
      <c r="S124" s="52">
        <v>0</v>
      </c>
      <c r="T124" s="52">
        <v>0</v>
      </c>
      <c r="U124" s="53">
        <f t="shared" si="48"/>
        <v>0</v>
      </c>
      <c r="V124" s="52">
        <v>0</v>
      </c>
      <c r="W124" s="52">
        <v>0</v>
      </c>
      <c r="X124" s="52">
        <v>0</v>
      </c>
      <c r="Y124" s="52">
        <v>0</v>
      </c>
      <c r="Z124" s="52">
        <v>0</v>
      </c>
      <c r="AA124" s="52">
        <v>0</v>
      </c>
      <c r="AB124" s="52">
        <v>0</v>
      </c>
      <c r="AC124" s="53">
        <f t="shared" si="49"/>
        <v>0</v>
      </c>
      <c r="AD124" s="52">
        <v>0</v>
      </c>
      <c r="AE124" s="52">
        <v>0</v>
      </c>
      <c r="AF124" s="52">
        <v>0</v>
      </c>
      <c r="AG124" s="52">
        <v>0</v>
      </c>
      <c r="AH124" s="53">
        <f t="shared" si="50"/>
        <v>0</v>
      </c>
      <c r="AI124" s="52">
        <v>0</v>
      </c>
      <c r="AJ124" s="52">
        <v>0</v>
      </c>
      <c r="AK124" s="52">
        <v>0</v>
      </c>
      <c r="AL124" s="52">
        <v>0</v>
      </c>
      <c r="AM124" s="52">
        <v>0</v>
      </c>
      <c r="AN124" s="52">
        <v>0</v>
      </c>
      <c r="AO124" s="52">
        <v>0</v>
      </c>
      <c r="AP124" s="52">
        <v>0</v>
      </c>
      <c r="AQ124" s="52">
        <v>0</v>
      </c>
      <c r="AR124" s="53">
        <f t="shared" si="51"/>
        <v>0</v>
      </c>
      <c r="AS124" s="53">
        <f t="shared" si="52"/>
        <v>0</v>
      </c>
      <c r="AT124" s="52">
        <v>0</v>
      </c>
      <c r="AU124" s="52">
        <v>0</v>
      </c>
      <c r="AV124" s="52">
        <v>0</v>
      </c>
      <c r="AW124" s="52">
        <v>0</v>
      </c>
      <c r="AX124" s="52">
        <v>0</v>
      </c>
      <c r="AY124" s="52">
        <v>0</v>
      </c>
      <c r="AZ124" s="53">
        <f t="shared" si="53"/>
        <v>0</v>
      </c>
      <c r="BA124" s="52">
        <v>0</v>
      </c>
      <c r="BB124" s="52">
        <v>0</v>
      </c>
      <c r="BC124" s="52">
        <v>0</v>
      </c>
      <c r="BD124" s="52">
        <v>0</v>
      </c>
      <c r="BE124" s="52">
        <v>0</v>
      </c>
      <c r="BF124" s="52">
        <v>0</v>
      </c>
      <c r="BG124" s="52">
        <v>0</v>
      </c>
      <c r="BH124" s="52">
        <v>0</v>
      </c>
      <c r="BI124" s="52">
        <v>0</v>
      </c>
      <c r="BJ124" s="53">
        <f t="shared" si="54"/>
        <v>0</v>
      </c>
      <c r="BK124" s="53">
        <f t="shared" si="55"/>
        <v>0</v>
      </c>
      <c r="BL124" s="53">
        <f>$BO$5+SUMPRODUCT($D$6:D124,$BK$6:BK124)</f>
        <v>0</v>
      </c>
      <c r="BM124" s="54">
        <f t="shared" si="56"/>
        <v>0</v>
      </c>
      <c r="BN124" s="83">
        <f t="shared" si="44"/>
        <v>0</v>
      </c>
      <c r="BO124" s="55">
        <f t="shared" si="57"/>
        <v>0</v>
      </c>
      <c r="BP124" s="56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>
      <c r="A125" s="57">
        <f t="shared" si="58"/>
        <v>120</v>
      </c>
      <c r="B125" s="79">
        <f t="shared" si="59"/>
        <v>2139</v>
      </c>
      <c r="C125" s="52">
        <v>0</v>
      </c>
      <c r="D125" s="53">
        <f t="shared" si="45"/>
        <v>1</v>
      </c>
      <c r="E125" s="52">
        <v>0</v>
      </c>
      <c r="F125" s="53">
        <f t="shared" si="46"/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3">
        <f t="shared" si="47"/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2">
        <v>0</v>
      </c>
      <c r="T125" s="52">
        <v>0</v>
      </c>
      <c r="U125" s="53">
        <f t="shared" si="48"/>
        <v>0</v>
      </c>
      <c r="V125" s="52">
        <v>0</v>
      </c>
      <c r="W125" s="52">
        <v>0</v>
      </c>
      <c r="X125" s="52">
        <v>0</v>
      </c>
      <c r="Y125" s="52">
        <v>0</v>
      </c>
      <c r="Z125" s="52">
        <v>0</v>
      </c>
      <c r="AA125" s="52">
        <v>0</v>
      </c>
      <c r="AB125" s="52">
        <v>0</v>
      </c>
      <c r="AC125" s="53">
        <f t="shared" si="49"/>
        <v>0</v>
      </c>
      <c r="AD125" s="52">
        <v>0</v>
      </c>
      <c r="AE125" s="52">
        <v>0</v>
      </c>
      <c r="AF125" s="52">
        <v>0</v>
      </c>
      <c r="AG125" s="52">
        <v>0</v>
      </c>
      <c r="AH125" s="53">
        <f t="shared" si="50"/>
        <v>0</v>
      </c>
      <c r="AI125" s="52">
        <v>0</v>
      </c>
      <c r="AJ125" s="52">
        <v>0</v>
      </c>
      <c r="AK125" s="52">
        <v>0</v>
      </c>
      <c r="AL125" s="52">
        <v>0</v>
      </c>
      <c r="AM125" s="52">
        <v>0</v>
      </c>
      <c r="AN125" s="52">
        <v>0</v>
      </c>
      <c r="AO125" s="52">
        <v>0</v>
      </c>
      <c r="AP125" s="52">
        <v>0</v>
      </c>
      <c r="AQ125" s="52">
        <v>0</v>
      </c>
      <c r="AR125" s="53">
        <f t="shared" si="51"/>
        <v>0</v>
      </c>
      <c r="AS125" s="53">
        <f t="shared" si="52"/>
        <v>0</v>
      </c>
      <c r="AT125" s="52">
        <v>0</v>
      </c>
      <c r="AU125" s="52">
        <v>0</v>
      </c>
      <c r="AV125" s="52">
        <v>0</v>
      </c>
      <c r="AW125" s="52">
        <v>0</v>
      </c>
      <c r="AX125" s="52">
        <v>0</v>
      </c>
      <c r="AY125" s="52">
        <v>0</v>
      </c>
      <c r="AZ125" s="53">
        <f t="shared" si="53"/>
        <v>0</v>
      </c>
      <c r="BA125" s="52">
        <v>0</v>
      </c>
      <c r="BB125" s="52">
        <v>0</v>
      </c>
      <c r="BC125" s="52">
        <v>0</v>
      </c>
      <c r="BD125" s="52">
        <v>0</v>
      </c>
      <c r="BE125" s="52">
        <v>0</v>
      </c>
      <c r="BF125" s="52">
        <v>0</v>
      </c>
      <c r="BG125" s="52">
        <v>0</v>
      </c>
      <c r="BH125" s="52">
        <v>0</v>
      </c>
      <c r="BI125" s="52">
        <v>0</v>
      </c>
      <c r="BJ125" s="53">
        <f t="shared" si="54"/>
        <v>0</v>
      </c>
      <c r="BK125" s="53">
        <f t="shared" si="55"/>
        <v>0</v>
      </c>
      <c r="BL125" s="53">
        <f>$BO$5+SUMPRODUCT($D$6:D125,$BK$6:BK125)</f>
        <v>0</v>
      </c>
      <c r="BM125" s="54">
        <f t="shared" si="56"/>
        <v>0</v>
      </c>
      <c r="BN125" s="83">
        <f t="shared" si="44"/>
        <v>0</v>
      </c>
      <c r="BO125" s="55">
        <f t="shared" si="57"/>
        <v>0</v>
      </c>
      <c r="BP125" s="56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  <c r="AHY125"/>
      <c r="AHZ125"/>
      <c r="AIA125"/>
      <c r="AIB125"/>
      <c r="AIC125"/>
      <c r="AID125"/>
      <c r="AIE125"/>
      <c r="AIF125"/>
      <c r="AIG125"/>
      <c r="AIH125"/>
      <c r="AII125"/>
      <c r="AIJ125"/>
      <c r="AIK125"/>
      <c r="AIL125"/>
      <c r="AIM125"/>
      <c r="AIN125"/>
      <c r="AIO125"/>
      <c r="AIP125"/>
      <c r="AIQ125"/>
      <c r="AIR125"/>
      <c r="AIS125"/>
      <c r="AIT125"/>
      <c r="AIU125"/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>
      <c r="A126" s="57">
        <f t="shared" si="58"/>
        <v>121</v>
      </c>
      <c r="B126" s="79">
        <f t="shared" si="59"/>
        <v>2140</v>
      </c>
      <c r="C126" s="52">
        <v>0</v>
      </c>
      <c r="D126" s="53">
        <f t="shared" si="45"/>
        <v>1</v>
      </c>
      <c r="E126" s="52">
        <v>0</v>
      </c>
      <c r="F126" s="53">
        <f t="shared" si="46"/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3">
        <f t="shared" si="47"/>
        <v>0</v>
      </c>
      <c r="N126" s="52">
        <v>0</v>
      </c>
      <c r="O126" s="52">
        <v>0</v>
      </c>
      <c r="P126" s="52">
        <v>0</v>
      </c>
      <c r="Q126" s="52">
        <v>0</v>
      </c>
      <c r="R126" s="52">
        <v>0</v>
      </c>
      <c r="S126" s="52">
        <v>0</v>
      </c>
      <c r="T126" s="52">
        <v>0</v>
      </c>
      <c r="U126" s="53">
        <f t="shared" si="48"/>
        <v>0</v>
      </c>
      <c r="V126" s="52">
        <v>0</v>
      </c>
      <c r="W126" s="52">
        <v>0</v>
      </c>
      <c r="X126" s="52">
        <v>0</v>
      </c>
      <c r="Y126" s="52">
        <v>0</v>
      </c>
      <c r="Z126" s="52">
        <v>0</v>
      </c>
      <c r="AA126" s="52">
        <v>0</v>
      </c>
      <c r="AB126" s="52">
        <v>0</v>
      </c>
      <c r="AC126" s="53">
        <f t="shared" si="49"/>
        <v>0</v>
      </c>
      <c r="AD126" s="52">
        <v>0</v>
      </c>
      <c r="AE126" s="52">
        <v>0</v>
      </c>
      <c r="AF126" s="52">
        <v>0</v>
      </c>
      <c r="AG126" s="52">
        <v>0</v>
      </c>
      <c r="AH126" s="53">
        <f t="shared" si="50"/>
        <v>0</v>
      </c>
      <c r="AI126" s="52">
        <v>0</v>
      </c>
      <c r="AJ126" s="52">
        <v>0</v>
      </c>
      <c r="AK126" s="52">
        <v>0</v>
      </c>
      <c r="AL126" s="52">
        <v>0</v>
      </c>
      <c r="AM126" s="52">
        <v>0</v>
      </c>
      <c r="AN126" s="52">
        <v>0</v>
      </c>
      <c r="AO126" s="52">
        <v>0</v>
      </c>
      <c r="AP126" s="52">
        <v>0</v>
      </c>
      <c r="AQ126" s="52">
        <v>0</v>
      </c>
      <c r="AR126" s="53">
        <f t="shared" si="51"/>
        <v>0</v>
      </c>
      <c r="AS126" s="53">
        <f t="shared" si="52"/>
        <v>0</v>
      </c>
      <c r="AT126" s="52">
        <v>0</v>
      </c>
      <c r="AU126" s="52">
        <v>0</v>
      </c>
      <c r="AV126" s="52">
        <v>0</v>
      </c>
      <c r="AW126" s="52">
        <v>0</v>
      </c>
      <c r="AX126" s="52">
        <v>0</v>
      </c>
      <c r="AY126" s="52">
        <v>0</v>
      </c>
      <c r="AZ126" s="53">
        <f t="shared" si="53"/>
        <v>0</v>
      </c>
      <c r="BA126" s="52">
        <v>0</v>
      </c>
      <c r="BB126" s="52">
        <v>0</v>
      </c>
      <c r="BC126" s="52">
        <v>0</v>
      </c>
      <c r="BD126" s="52">
        <v>0</v>
      </c>
      <c r="BE126" s="52">
        <v>0</v>
      </c>
      <c r="BF126" s="52">
        <v>0</v>
      </c>
      <c r="BG126" s="52">
        <v>0</v>
      </c>
      <c r="BH126" s="52">
        <v>0</v>
      </c>
      <c r="BI126" s="52">
        <v>0</v>
      </c>
      <c r="BJ126" s="53">
        <f t="shared" si="54"/>
        <v>0</v>
      </c>
      <c r="BK126" s="53">
        <f t="shared" si="55"/>
        <v>0</v>
      </c>
      <c r="BL126" s="53">
        <f>$BO$5+SUMPRODUCT($D$6:D126,$BK$6:BK126)</f>
        <v>0</v>
      </c>
      <c r="BM126" s="54">
        <f t="shared" si="56"/>
        <v>0</v>
      </c>
      <c r="BN126" s="83">
        <f t="shared" si="44"/>
        <v>0</v>
      </c>
      <c r="BO126" s="55">
        <f t="shared" si="57"/>
        <v>0</v>
      </c>
      <c r="BP126" s="5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>
      <c r="A127" s="57">
        <f t="shared" si="58"/>
        <v>122</v>
      </c>
      <c r="B127" s="79">
        <f t="shared" si="59"/>
        <v>2141</v>
      </c>
      <c r="C127" s="52">
        <v>0</v>
      </c>
      <c r="D127" s="53">
        <f t="shared" si="45"/>
        <v>1</v>
      </c>
      <c r="E127" s="52">
        <v>0</v>
      </c>
      <c r="F127" s="53">
        <f t="shared" si="46"/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3">
        <f t="shared" si="47"/>
        <v>0</v>
      </c>
      <c r="N127" s="52">
        <v>0</v>
      </c>
      <c r="O127" s="52">
        <v>0</v>
      </c>
      <c r="P127" s="52">
        <v>0</v>
      </c>
      <c r="Q127" s="52">
        <v>0</v>
      </c>
      <c r="R127" s="52">
        <v>0</v>
      </c>
      <c r="S127" s="52">
        <v>0</v>
      </c>
      <c r="T127" s="52">
        <v>0</v>
      </c>
      <c r="U127" s="53">
        <f t="shared" si="48"/>
        <v>0</v>
      </c>
      <c r="V127" s="52">
        <v>0</v>
      </c>
      <c r="W127" s="52">
        <v>0</v>
      </c>
      <c r="X127" s="52">
        <v>0</v>
      </c>
      <c r="Y127" s="52">
        <v>0</v>
      </c>
      <c r="Z127" s="52">
        <v>0</v>
      </c>
      <c r="AA127" s="52">
        <v>0</v>
      </c>
      <c r="AB127" s="52">
        <v>0</v>
      </c>
      <c r="AC127" s="53">
        <f t="shared" si="49"/>
        <v>0</v>
      </c>
      <c r="AD127" s="52">
        <v>0</v>
      </c>
      <c r="AE127" s="52">
        <v>0</v>
      </c>
      <c r="AF127" s="52">
        <v>0</v>
      </c>
      <c r="AG127" s="52">
        <v>0</v>
      </c>
      <c r="AH127" s="53">
        <f t="shared" si="50"/>
        <v>0</v>
      </c>
      <c r="AI127" s="52">
        <v>0</v>
      </c>
      <c r="AJ127" s="52">
        <v>0</v>
      </c>
      <c r="AK127" s="52">
        <v>0</v>
      </c>
      <c r="AL127" s="52">
        <v>0</v>
      </c>
      <c r="AM127" s="52">
        <v>0</v>
      </c>
      <c r="AN127" s="52">
        <v>0</v>
      </c>
      <c r="AO127" s="52">
        <v>0</v>
      </c>
      <c r="AP127" s="52">
        <v>0</v>
      </c>
      <c r="AQ127" s="52">
        <v>0</v>
      </c>
      <c r="AR127" s="53">
        <f t="shared" si="51"/>
        <v>0</v>
      </c>
      <c r="AS127" s="53">
        <f t="shared" si="52"/>
        <v>0</v>
      </c>
      <c r="AT127" s="52">
        <v>0</v>
      </c>
      <c r="AU127" s="52">
        <v>0</v>
      </c>
      <c r="AV127" s="52">
        <v>0</v>
      </c>
      <c r="AW127" s="52">
        <v>0</v>
      </c>
      <c r="AX127" s="52">
        <v>0</v>
      </c>
      <c r="AY127" s="52">
        <v>0</v>
      </c>
      <c r="AZ127" s="53">
        <f t="shared" si="53"/>
        <v>0</v>
      </c>
      <c r="BA127" s="52">
        <v>0</v>
      </c>
      <c r="BB127" s="52">
        <v>0</v>
      </c>
      <c r="BC127" s="52">
        <v>0</v>
      </c>
      <c r="BD127" s="52">
        <v>0</v>
      </c>
      <c r="BE127" s="52">
        <v>0</v>
      </c>
      <c r="BF127" s="52">
        <v>0</v>
      </c>
      <c r="BG127" s="52">
        <v>0</v>
      </c>
      <c r="BH127" s="52">
        <v>0</v>
      </c>
      <c r="BI127" s="52">
        <v>0</v>
      </c>
      <c r="BJ127" s="53">
        <f t="shared" si="54"/>
        <v>0</v>
      </c>
      <c r="BK127" s="53">
        <f t="shared" si="55"/>
        <v>0</v>
      </c>
      <c r="BL127" s="53">
        <f>$BO$5+SUMPRODUCT($D$6:D127,$BK$6:BK127)</f>
        <v>0</v>
      </c>
      <c r="BM127" s="54">
        <f t="shared" si="56"/>
        <v>0</v>
      </c>
      <c r="BN127" s="83">
        <f t="shared" si="44"/>
        <v>0</v>
      </c>
      <c r="BO127" s="55">
        <f t="shared" si="57"/>
        <v>0</v>
      </c>
      <c r="BP127" s="56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>
      <c r="A128" s="57">
        <f t="shared" si="58"/>
        <v>123</v>
      </c>
      <c r="B128" s="79">
        <f t="shared" si="59"/>
        <v>2142</v>
      </c>
      <c r="C128" s="52">
        <v>0</v>
      </c>
      <c r="D128" s="53">
        <f t="shared" si="45"/>
        <v>1</v>
      </c>
      <c r="E128" s="52">
        <v>0</v>
      </c>
      <c r="F128" s="53">
        <f t="shared" si="46"/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3">
        <f t="shared" si="47"/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2">
        <v>0</v>
      </c>
      <c r="T128" s="52">
        <v>0</v>
      </c>
      <c r="U128" s="53">
        <f t="shared" si="48"/>
        <v>0</v>
      </c>
      <c r="V128" s="52">
        <v>0</v>
      </c>
      <c r="W128" s="52">
        <v>0</v>
      </c>
      <c r="X128" s="52">
        <v>0</v>
      </c>
      <c r="Y128" s="52">
        <v>0</v>
      </c>
      <c r="Z128" s="52">
        <v>0</v>
      </c>
      <c r="AA128" s="52">
        <v>0</v>
      </c>
      <c r="AB128" s="52">
        <v>0</v>
      </c>
      <c r="AC128" s="53">
        <f t="shared" si="49"/>
        <v>0</v>
      </c>
      <c r="AD128" s="52">
        <v>0</v>
      </c>
      <c r="AE128" s="52">
        <v>0</v>
      </c>
      <c r="AF128" s="52">
        <v>0</v>
      </c>
      <c r="AG128" s="52">
        <v>0</v>
      </c>
      <c r="AH128" s="53">
        <f t="shared" si="50"/>
        <v>0</v>
      </c>
      <c r="AI128" s="52">
        <v>0</v>
      </c>
      <c r="AJ128" s="52">
        <v>0</v>
      </c>
      <c r="AK128" s="52">
        <v>0</v>
      </c>
      <c r="AL128" s="52">
        <v>0</v>
      </c>
      <c r="AM128" s="52">
        <v>0</v>
      </c>
      <c r="AN128" s="52">
        <v>0</v>
      </c>
      <c r="AO128" s="52">
        <v>0</v>
      </c>
      <c r="AP128" s="52">
        <v>0</v>
      </c>
      <c r="AQ128" s="52">
        <v>0</v>
      </c>
      <c r="AR128" s="53">
        <f t="shared" si="51"/>
        <v>0</v>
      </c>
      <c r="AS128" s="53">
        <f t="shared" si="52"/>
        <v>0</v>
      </c>
      <c r="AT128" s="52">
        <v>0</v>
      </c>
      <c r="AU128" s="52">
        <v>0</v>
      </c>
      <c r="AV128" s="52">
        <v>0</v>
      </c>
      <c r="AW128" s="52">
        <v>0</v>
      </c>
      <c r="AX128" s="52">
        <v>0</v>
      </c>
      <c r="AY128" s="52">
        <v>0</v>
      </c>
      <c r="AZ128" s="53">
        <f t="shared" si="53"/>
        <v>0</v>
      </c>
      <c r="BA128" s="52">
        <v>0</v>
      </c>
      <c r="BB128" s="52">
        <v>0</v>
      </c>
      <c r="BC128" s="52">
        <v>0</v>
      </c>
      <c r="BD128" s="52">
        <v>0</v>
      </c>
      <c r="BE128" s="52">
        <v>0</v>
      </c>
      <c r="BF128" s="52">
        <v>0</v>
      </c>
      <c r="BG128" s="52">
        <v>0</v>
      </c>
      <c r="BH128" s="52">
        <v>0</v>
      </c>
      <c r="BI128" s="52">
        <v>0</v>
      </c>
      <c r="BJ128" s="53">
        <f t="shared" si="54"/>
        <v>0</v>
      </c>
      <c r="BK128" s="53">
        <f t="shared" si="55"/>
        <v>0</v>
      </c>
      <c r="BL128" s="53">
        <f>$BO$5+SUMPRODUCT($D$6:D128,$BK$6:BK128)</f>
        <v>0</v>
      </c>
      <c r="BM128" s="54">
        <f t="shared" si="56"/>
        <v>0</v>
      </c>
      <c r="BN128" s="83">
        <f t="shared" si="44"/>
        <v>0</v>
      </c>
      <c r="BO128" s="55">
        <f t="shared" si="57"/>
        <v>0</v>
      </c>
      <c r="BP128" s="56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>
      <c r="A129" s="57">
        <f t="shared" si="58"/>
        <v>124</v>
      </c>
      <c r="B129" s="79">
        <f t="shared" si="59"/>
        <v>2143</v>
      </c>
      <c r="C129" s="52">
        <v>0</v>
      </c>
      <c r="D129" s="53">
        <f t="shared" si="45"/>
        <v>1</v>
      </c>
      <c r="E129" s="52">
        <v>0</v>
      </c>
      <c r="F129" s="53">
        <f t="shared" si="46"/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3">
        <f t="shared" si="47"/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v>0</v>
      </c>
      <c r="T129" s="52">
        <v>0</v>
      </c>
      <c r="U129" s="53">
        <f t="shared" si="48"/>
        <v>0</v>
      </c>
      <c r="V129" s="52">
        <v>0</v>
      </c>
      <c r="W129" s="52">
        <v>0</v>
      </c>
      <c r="X129" s="52">
        <v>0</v>
      </c>
      <c r="Y129" s="52">
        <v>0</v>
      </c>
      <c r="Z129" s="52">
        <v>0</v>
      </c>
      <c r="AA129" s="52">
        <v>0</v>
      </c>
      <c r="AB129" s="52">
        <v>0</v>
      </c>
      <c r="AC129" s="53">
        <f t="shared" si="49"/>
        <v>0</v>
      </c>
      <c r="AD129" s="52">
        <v>0</v>
      </c>
      <c r="AE129" s="52">
        <v>0</v>
      </c>
      <c r="AF129" s="52">
        <v>0</v>
      </c>
      <c r="AG129" s="52">
        <v>0</v>
      </c>
      <c r="AH129" s="53">
        <f t="shared" si="50"/>
        <v>0</v>
      </c>
      <c r="AI129" s="52">
        <v>0</v>
      </c>
      <c r="AJ129" s="52">
        <v>0</v>
      </c>
      <c r="AK129" s="52">
        <v>0</v>
      </c>
      <c r="AL129" s="52">
        <v>0</v>
      </c>
      <c r="AM129" s="52">
        <v>0</v>
      </c>
      <c r="AN129" s="52">
        <v>0</v>
      </c>
      <c r="AO129" s="52">
        <v>0</v>
      </c>
      <c r="AP129" s="52">
        <v>0</v>
      </c>
      <c r="AQ129" s="52">
        <v>0</v>
      </c>
      <c r="AR129" s="53">
        <f t="shared" si="51"/>
        <v>0</v>
      </c>
      <c r="AS129" s="53">
        <f t="shared" si="52"/>
        <v>0</v>
      </c>
      <c r="AT129" s="52">
        <v>0</v>
      </c>
      <c r="AU129" s="52">
        <v>0</v>
      </c>
      <c r="AV129" s="52">
        <v>0</v>
      </c>
      <c r="AW129" s="52">
        <v>0</v>
      </c>
      <c r="AX129" s="52">
        <v>0</v>
      </c>
      <c r="AY129" s="52">
        <v>0</v>
      </c>
      <c r="AZ129" s="53">
        <f t="shared" si="53"/>
        <v>0</v>
      </c>
      <c r="BA129" s="52">
        <v>0</v>
      </c>
      <c r="BB129" s="52">
        <v>0</v>
      </c>
      <c r="BC129" s="52">
        <v>0</v>
      </c>
      <c r="BD129" s="52">
        <v>0</v>
      </c>
      <c r="BE129" s="52">
        <v>0</v>
      </c>
      <c r="BF129" s="52">
        <v>0</v>
      </c>
      <c r="BG129" s="52">
        <v>0</v>
      </c>
      <c r="BH129" s="52">
        <v>0</v>
      </c>
      <c r="BI129" s="52">
        <v>0</v>
      </c>
      <c r="BJ129" s="53">
        <f t="shared" si="54"/>
        <v>0</v>
      </c>
      <c r="BK129" s="53">
        <f t="shared" si="55"/>
        <v>0</v>
      </c>
      <c r="BL129" s="53">
        <f>$BO$5+SUMPRODUCT($D$6:D129,$BK$6:BK129)</f>
        <v>0</v>
      </c>
      <c r="BM129" s="54">
        <f t="shared" si="56"/>
        <v>0</v>
      </c>
      <c r="BN129" s="83">
        <f t="shared" si="44"/>
        <v>0</v>
      </c>
      <c r="BO129" s="55">
        <f t="shared" si="57"/>
        <v>0</v>
      </c>
      <c r="BP129" s="56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  <c r="AHY129"/>
      <c r="AHZ129"/>
      <c r="AIA129"/>
      <c r="AIB129"/>
      <c r="AIC129"/>
      <c r="AID129"/>
      <c r="AIE129"/>
      <c r="AIF129"/>
      <c r="AIG129"/>
      <c r="AIH129"/>
      <c r="AII129"/>
      <c r="AIJ129"/>
      <c r="AIK129"/>
      <c r="AIL129"/>
      <c r="AIM129"/>
      <c r="AIN129"/>
      <c r="AIO129"/>
      <c r="AIP129"/>
      <c r="AIQ129"/>
      <c r="AIR129"/>
      <c r="AIS129"/>
      <c r="AIT129"/>
      <c r="AIU129"/>
      <c r="AIV129"/>
      <c r="AIW129"/>
      <c r="AIX129"/>
      <c r="AIY129"/>
      <c r="AIZ129"/>
      <c r="AJA129"/>
      <c r="AJB129"/>
      <c r="AJC129"/>
      <c r="AJD129"/>
      <c r="AJE129"/>
      <c r="AJF129"/>
      <c r="AJG129"/>
      <c r="AJH129"/>
      <c r="AJI129"/>
      <c r="AJJ129"/>
      <c r="AJK129"/>
      <c r="AJL129"/>
      <c r="AJM129"/>
      <c r="AJN129"/>
      <c r="AJO129"/>
      <c r="AJP129"/>
      <c r="AJQ129"/>
      <c r="AJR129"/>
      <c r="AJS129"/>
      <c r="AJT129"/>
      <c r="AJU129"/>
      <c r="AJV129"/>
      <c r="AJW129"/>
      <c r="AJX129"/>
      <c r="AJY129"/>
      <c r="AJZ129"/>
      <c r="AKA129"/>
      <c r="AKB129"/>
      <c r="AKC129"/>
      <c r="AKD129"/>
      <c r="AKE129"/>
      <c r="AKF129"/>
      <c r="AKG129"/>
      <c r="AKH129"/>
      <c r="AKI129"/>
      <c r="AKJ129"/>
      <c r="AKK129"/>
      <c r="AKL129"/>
      <c r="AKM129"/>
      <c r="AKN129"/>
      <c r="AKO129"/>
      <c r="AKP129"/>
      <c r="AKQ129"/>
      <c r="AKR129"/>
      <c r="AKS129"/>
      <c r="AKT129"/>
      <c r="AKU129"/>
      <c r="AKV129"/>
      <c r="AKW129"/>
      <c r="AKX129"/>
      <c r="AKY129"/>
      <c r="AKZ129"/>
      <c r="ALA129"/>
      <c r="ALB129"/>
      <c r="ALC129"/>
      <c r="ALD129"/>
      <c r="ALE129"/>
      <c r="ALF129"/>
      <c r="ALG129"/>
      <c r="ALH129"/>
      <c r="ALI129"/>
      <c r="ALJ129"/>
      <c r="ALK129"/>
      <c r="ALL129"/>
      <c r="ALM129"/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>
      <c r="A130" s="57">
        <f t="shared" si="58"/>
        <v>125</v>
      </c>
      <c r="B130" s="79">
        <f t="shared" si="59"/>
        <v>2144</v>
      </c>
      <c r="C130" s="52">
        <v>0</v>
      </c>
      <c r="D130" s="53">
        <f t="shared" si="45"/>
        <v>1</v>
      </c>
      <c r="E130" s="52">
        <v>0</v>
      </c>
      <c r="F130" s="53">
        <f t="shared" si="46"/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3">
        <f t="shared" si="47"/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v>0</v>
      </c>
      <c r="T130" s="52">
        <v>0</v>
      </c>
      <c r="U130" s="53">
        <f t="shared" si="48"/>
        <v>0</v>
      </c>
      <c r="V130" s="52">
        <v>0</v>
      </c>
      <c r="W130" s="52">
        <v>0</v>
      </c>
      <c r="X130" s="52">
        <v>0</v>
      </c>
      <c r="Y130" s="52">
        <v>0</v>
      </c>
      <c r="Z130" s="52">
        <v>0</v>
      </c>
      <c r="AA130" s="52">
        <v>0</v>
      </c>
      <c r="AB130" s="52">
        <v>0</v>
      </c>
      <c r="AC130" s="53">
        <f t="shared" si="49"/>
        <v>0</v>
      </c>
      <c r="AD130" s="52">
        <v>0</v>
      </c>
      <c r="AE130" s="52">
        <v>0</v>
      </c>
      <c r="AF130" s="52">
        <v>0</v>
      </c>
      <c r="AG130" s="52">
        <v>0</v>
      </c>
      <c r="AH130" s="53">
        <f t="shared" si="50"/>
        <v>0</v>
      </c>
      <c r="AI130" s="52">
        <v>0</v>
      </c>
      <c r="AJ130" s="52">
        <v>0</v>
      </c>
      <c r="AK130" s="52">
        <v>0</v>
      </c>
      <c r="AL130" s="52">
        <v>0</v>
      </c>
      <c r="AM130" s="52">
        <v>0</v>
      </c>
      <c r="AN130" s="52">
        <v>0</v>
      </c>
      <c r="AO130" s="52">
        <v>0</v>
      </c>
      <c r="AP130" s="52">
        <v>0</v>
      </c>
      <c r="AQ130" s="52">
        <v>0</v>
      </c>
      <c r="AR130" s="53">
        <f t="shared" si="51"/>
        <v>0</v>
      </c>
      <c r="AS130" s="53">
        <f t="shared" si="52"/>
        <v>0</v>
      </c>
      <c r="AT130" s="52">
        <v>0</v>
      </c>
      <c r="AU130" s="52">
        <v>0</v>
      </c>
      <c r="AV130" s="52">
        <v>0</v>
      </c>
      <c r="AW130" s="52">
        <v>0</v>
      </c>
      <c r="AX130" s="52">
        <v>0</v>
      </c>
      <c r="AY130" s="52">
        <v>0</v>
      </c>
      <c r="AZ130" s="53">
        <f t="shared" si="53"/>
        <v>0</v>
      </c>
      <c r="BA130" s="52">
        <v>0</v>
      </c>
      <c r="BB130" s="52">
        <v>0</v>
      </c>
      <c r="BC130" s="52">
        <v>0</v>
      </c>
      <c r="BD130" s="52">
        <v>0</v>
      </c>
      <c r="BE130" s="52">
        <v>0</v>
      </c>
      <c r="BF130" s="52">
        <v>0</v>
      </c>
      <c r="BG130" s="52">
        <v>0</v>
      </c>
      <c r="BH130" s="52">
        <v>0</v>
      </c>
      <c r="BI130" s="52">
        <v>0</v>
      </c>
      <c r="BJ130" s="53">
        <f t="shared" si="54"/>
        <v>0</v>
      </c>
      <c r="BK130" s="53">
        <f t="shared" si="55"/>
        <v>0</v>
      </c>
      <c r="BL130" s="53">
        <f>$BO$5+SUMPRODUCT($D$6:D130,$BK$6:BK130)</f>
        <v>0</v>
      </c>
      <c r="BM130" s="54">
        <f t="shared" si="56"/>
        <v>0</v>
      </c>
      <c r="BN130" s="83">
        <f t="shared" si="44"/>
        <v>0</v>
      </c>
      <c r="BO130" s="55">
        <f t="shared" si="57"/>
        <v>0</v>
      </c>
      <c r="BP130" s="56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>
      <c r="A131" s="57">
        <f t="shared" si="58"/>
        <v>126</v>
      </c>
      <c r="B131" s="79">
        <f t="shared" si="59"/>
        <v>2145</v>
      </c>
      <c r="C131" s="52">
        <v>0</v>
      </c>
      <c r="D131" s="53">
        <f t="shared" si="45"/>
        <v>1</v>
      </c>
      <c r="E131" s="52">
        <v>0</v>
      </c>
      <c r="F131" s="53">
        <f t="shared" si="46"/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  <c r="L131" s="52">
        <v>0</v>
      </c>
      <c r="M131" s="53">
        <f t="shared" si="47"/>
        <v>0</v>
      </c>
      <c r="N131" s="52">
        <v>0</v>
      </c>
      <c r="O131" s="52">
        <v>0</v>
      </c>
      <c r="P131" s="52">
        <v>0</v>
      </c>
      <c r="Q131" s="52">
        <v>0</v>
      </c>
      <c r="R131" s="52">
        <v>0</v>
      </c>
      <c r="S131" s="52">
        <v>0</v>
      </c>
      <c r="T131" s="52">
        <v>0</v>
      </c>
      <c r="U131" s="53">
        <f t="shared" si="48"/>
        <v>0</v>
      </c>
      <c r="V131" s="52">
        <v>0</v>
      </c>
      <c r="W131" s="52">
        <v>0</v>
      </c>
      <c r="X131" s="52">
        <v>0</v>
      </c>
      <c r="Y131" s="52">
        <v>0</v>
      </c>
      <c r="Z131" s="52">
        <v>0</v>
      </c>
      <c r="AA131" s="52">
        <v>0</v>
      </c>
      <c r="AB131" s="52">
        <v>0</v>
      </c>
      <c r="AC131" s="53">
        <f t="shared" si="49"/>
        <v>0</v>
      </c>
      <c r="AD131" s="52">
        <v>0</v>
      </c>
      <c r="AE131" s="52">
        <v>0</v>
      </c>
      <c r="AF131" s="52">
        <v>0</v>
      </c>
      <c r="AG131" s="52">
        <v>0</v>
      </c>
      <c r="AH131" s="53">
        <f t="shared" si="50"/>
        <v>0</v>
      </c>
      <c r="AI131" s="52">
        <v>0</v>
      </c>
      <c r="AJ131" s="52">
        <v>0</v>
      </c>
      <c r="AK131" s="52">
        <v>0</v>
      </c>
      <c r="AL131" s="52">
        <v>0</v>
      </c>
      <c r="AM131" s="52">
        <v>0</v>
      </c>
      <c r="AN131" s="52">
        <v>0</v>
      </c>
      <c r="AO131" s="52">
        <v>0</v>
      </c>
      <c r="AP131" s="52">
        <v>0</v>
      </c>
      <c r="AQ131" s="52">
        <v>0</v>
      </c>
      <c r="AR131" s="53">
        <f t="shared" si="51"/>
        <v>0</v>
      </c>
      <c r="AS131" s="53">
        <f t="shared" si="52"/>
        <v>0</v>
      </c>
      <c r="AT131" s="52">
        <v>0</v>
      </c>
      <c r="AU131" s="52">
        <v>0</v>
      </c>
      <c r="AV131" s="52">
        <v>0</v>
      </c>
      <c r="AW131" s="52">
        <v>0</v>
      </c>
      <c r="AX131" s="52">
        <v>0</v>
      </c>
      <c r="AY131" s="52">
        <v>0</v>
      </c>
      <c r="AZ131" s="53">
        <f t="shared" si="53"/>
        <v>0</v>
      </c>
      <c r="BA131" s="52">
        <v>0</v>
      </c>
      <c r="BB131" s="52">
        <v>0</v>
      </c>
      <c r="BC131" s="52">
        <v>0</v>
      </c>
      <c r="BD131" s="52">
        <v>0</v>
      </c>
      <c r="BE131" s="52">
        <v>0</v>
      </c>
      <c r="BF131" s="52">
        <v>0</v>
      </c>
      <c r="BG131" s="52">
        <v>0</v>
      </c>
      <c r="BH131" s="52">
        <v>0</v>
      </c>
      <c r="BI131" s="52">
        <v>0</v>
      </c>
      <c r="BJ131" s="53">
        <f t="shared" si="54"/>
        <v>0</v>
      </c>
      <c r="BK131" s="53">
        <f t="shared" si="55"/>
        <v>0</v>
      </c>
      <c r="BL131" s="53">
        <f>$BO$5+SUMPRODUCT($D$6:D131,$BK$6:BK131)</f>
        <v>0</v>
      </c>
      <c r="BM131" s="54">
        <f t="shared" si="56"/>
        <v>0</v>
      </c>
      <c r="BN131" s="83">
        <f t="shared" si="44"/>
        <v>0</v>
      </c>
      <c r="BO131" s="55">
        <f t="shared" si="57"/>
        <v>0</v>
      </c>
      <c r="BP131" s="56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>
      <c r="A132" s="57">
        <f t="shared" si="58"/>
        <v>127</v>
      </c>
      <c r="B132" s="79">
        <f t="shared" si="59"/>
        <v>2146</v>
      </c>
      <c r="C132" s="52">
        <v>0</v>
      </c>
      <c r="D132" s="53">
        <f t="shared" si="45"/>
        <v>1</v>
      </c>
      <c r="E132" s="52">
        <v>0</v>
      </c>
      <c r="F132" s="53">
        <f t="shared" si="46"/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3">
        <f t="shared" si="47"/>
        <v>0</v>
      </c>
      <c r="N132" s="52">
        <v>0</v>
      </c>
      <c r="O132" s="52">
        <v>0</v>
      </c>
      <c r="P132" s="52">
        <v>0</v>
      </c>
      <c r="Q132" s="52">
        <v>0</v>
      </c>
      <c r="R132" s="52">
        <v>0</v>
      </c>
      <c r="S132" s="52">
        <v>0</v>
      </c>
      <c r="T132" s="52">
        <v>0</v>
      </c>
      <c r="U132" s="53">
        <f t="shared" si="48"/>
        <v>0</v>
      </c>
      <c r="V132" s="52">
        <v>0</v>
      </c>
      <c r="W132" s="52">
        <v>0</v>
      </c>
      <c r="X132" s="52">
        <v>0</v>
      </c>
      <c r="Y132" s="52">
        <v>0</v>
      </c>
      <c r="Z132" s="52">
        <v>0</v>
      </c>
      <c r="AA132" s="52">
        <v>0</v>
      </c>
      <c r="AB132" s="52">
        <v>0</v>
      </c>
      <c r="AC132" s="53">
        <f t="shared" si="49"/>
        <v>0</v>
      </c>
      <c r="AD132" s="52">
        <v>0</v>
      </c>
      <c r="AE132" s="52">
        <v>0</v>
      </c>
      <c r="AF132" s="52">
        <v>0</v>
      </c>
      <c r="AG132" s="52">
        <v>0</v>
      </c>
      <c r="AH132" s="53">
        <f t="shared" si="50"/>
        <v>0</v>
      </c>
      <c r="AI132" s="52">
        <v>0</v>
      </c>
      <c r="AJ132" s="52">
        <v>0</v>
      </c>
      <c r="AK132" s="52">
        <v>0</v>
      </c>
      <c r="AL132" s="52">
        <v>0</v>
      </c>
      <c r="AM132" s="52">
        <v>0</v>
      </c>
      <c r="AN132" s="52">
        <v>0</v>
      </c>
      <c r="AO132" s="52">
        <v>0</v>
      </c>
      <c r="AP132" s="52">
        <v>0</v>
      </c>
      <c r="AQ132" s="52">
        <v>0</v>
      </c>
      <c r="AR132" s="53">
        <f t="shared" si="51"/>
        <v>0</v>
      </c>
      <c r="AS132" s="53">
        <f t="shared" si="52"/>
        <v>0</v>
      </c>
      <c r="AT132" s="52">
        <v>0</v>
      </c>
      <c r="AU132" s="52">
        <v>0</v>
      </c>
      <c r="AV132" s="52">
        <v>0</v>
      </c>
      <c r="AW132" s="52">
        <v>0</v>
      </c>
      <c r="AX132" s="52">
        <v>0</v>
      </c>
      <c r="AY132" s="52">
        <v>0</v>
      </c>
      <c r="AZ132" s="53">
        <f t="shared" si="53"/>
        <v>0</v>
      </c>
      <c r="BA132" s="52">
        <v>0</v>
      </c>
      <c r="BB132" s="52">
        <v>0</v>
      </c>
      <c r="BC132" s="52">
        <v>0</v>
      </c>
      <c r="BD132" s="52">
        <v>0</v>
      </c>
      <c r="BE132" s="52">
        <v>0</v>
      </c>
      <c r="BF132" s="52">
        <v>0</v>
      </c>
      <c r="BG132" s="52">
        <v>0</v>
      </c>
      <c r="BH132" s="52">
        <v>0</v>
      </c>
      <c r="BI132" s="52">
        <v>0</v>
      </c>
      <c r="BJ132" s="53">
        <f t="shared" si="54"/>
        <v>0</v>
      </c>
      <c r="BK132" s="53">
        <f t="shared" si="55"/>
        <v>0</v>
      </c>
      <c r="BL132" s="53">
        <f>$BO$5+SUMPRODUCT($D$6:D132,$BK$6:BK132)</f>
        <v>0</v>
      </c>
      <c r="BM132" s="54">
        <f t="shared" si="56"/>
        <v>0</v>
      </c>
      <c r="BN132" s="83">
        <f t="shared" si="44"/>
        <v>0</v>
      </c>
      <c r="BO132" s="55">
        <f t="shared" si="57"/>
        <v>0</v>
      </c>
      <c r="BP132" s="56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>
      <c r="A133" s="57">
        <f t="shared" si="58"/>
        <v>128</v>
      </c>
      <c r="B133" s="79">
        <f t="shared" si="59"/>
        <v>2147</v>
      </c>
      <c r="C133" s="52">
        <v>0</v>
      </c>
      <c r="D133" s="53">
        <f t="shared" si="45"/>
        <v>1</v>
      </c>
      <c r="E133" s="52">
        <v>0</v>
      </c>
      <c r="F133" s="53">
        <f t="shared" si="46"/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3">
        <f t="shared" si="47"/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2">
        <v>0</v>
      </c>
      <c r="T133" s="52">
        <v>0</v>
      </c>
      <c r="U133" s="53">
        <f t="shared" si="48"/>
        <v>0</v>
      </c>
      <c r="V133" s="52">
        <v>0</v>
      </c>
      <c r="W133" s="52">
        <v>0</v>
      </c>
      <c r="X133" s="52">
        <v>0</v>
      </c>
      <c r="Y133" s="52">
        <v>0</v>
      </c>
      <c r="Z133" s="52">
        <v>0</v>
      </c>
      <c r="AA133" s="52">
        <v>0</v>
      </c>
      <c r="AB133" s="52">
        <v>0</v>
      </c>
      <c r="AC133" s="53">
        <f t="shared" si="49"/>
        <v>0</v>
      </c>
      <c r="AD133" s="52">
        <v>0</v>
      </c>
      <c r="AE133" s="52">
        <v>0</v>
      </c>
      <c r="AF133" s="52">
        <v>0</v>
      </c>
      <c r="AG133" s="52">
        <v>0</v>
      </c>
      <c r="AH133" s="53">
        <f t="shared" si="50"/>
        <v>0</v>
      </c>
      <c r="AI133" s="52">
        <v>0</v>
      </c>
      <c r="AJ133" s="52">
        <v>0</v>
      </c>
      <c r="AK133" s="52">
        <v>0</v>
      </c>
      <c r="AL133" s="52">
        <v>0</v>
      </c>
      <c r="AM133" s="52">
        <v>0</v>
      </c>
      <c r="AN133" s="52">
        <v>0</v>
      </c>
      <c r="AO133" s="52">
        <v>0</v>
      </c>
      <c r="AP133" s="52">
        <v>0</v>
      </c>
      <c r="AQ133" s="52">
        <v>0</v>
      </c>
      <c r="AR133" s="53">
        <f t="shared" si="51"/>
        <v>0</v>
      </c>
      <c r="AS133" s="53">
        <f t="shared" si="52"/>
        <v>0</v>
      </c>
      <c r="AT133" s="52">
        <v>0</v>
      </c>
      <c r="AU133" s="52">
        <v>0</v>
      </c>
      <c r="AV133" s="52">
        <v>0</v>
      </c>
      <c r="AW133" s="52">
        <v>0</v>
      </c>
      <c r="AX133" s="52">
        <v>0</v>
      </c>
      <c r="AY133" s="52">
        <v>0</v>
      </c>
      <c r="AZ133" s="53">
        <f t="shared" si="53"/>
        <v>0</v>
      </c>
      <c r="BA133" s="52">
        <v>0</v>
      </c>
      <c r="BB133" s="52">
        <v>0</v>
      </c>
      <c r="BC133" s="52">
        <v>0</v>
      </c>
      <c r="BD133" s="52">
        <v>0</v>
      </c>
      <c r="BE133" s="52">
        <v>0</v>
      </c>
      <c r="BF133" s="52">
        <v>0</v>
      </c>
      <c r="BG133" s="52">
        <v>0</v>
      </c>
      <c r="BH133" s="52">
        <v>0</v>
      </c>
      <c r="BI133" s="52">
        <v>0</v>
      </c>
      <c r="BJ133" s="53">
        <f t="shared" si="54"/>
        <v>0</v>
      </c>
      <c r="BK133" s="53">
        <f t="shared" si="55"/>
        <v>0</v>
      </c>
      <c r="BL133" s="53">
        <f>$BO$5+SUMPRODUCT($D$6:D133,$BK$6:BK133)</f>
        <v>0</v>
      </c>
      <c r="BM133" s="54">
        <f t="shared" si="56"/>
        <v>0</v>
      </c>
      <c r="BN133" s="83">
        <f t="shared" si="44"/>
        <v>0</v>
      </c>
      <c r="BO133" s="55">
        <f t="shared" si="57"/>
        <v>0</v>
      </c>
      <c r="BP133" s="56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>
      <c r="A134" s="57">
        <f t="shared" si="58"/>
        <v>129</v>
      </c>
      <c r="B134" s="79">
        <f t="shared" si="59"/>
        <v>2148</v>
      </c>
      <c r="C134" s="52">
        <v>0</v>
      </c>
      <c r="D134" s="53">
        <f t="shared" si="45"/>
        <v>1</v>
      </c>
      <c r="E134" s="52">
        <v>0</v>
      </c>
      <c r="F134" s="53">
        <f t="shared" ref="F134:F155" si="60">ROUND(SUM(G134:J134),5)</f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3">
        <f t="shared" ref="M134:M155" si="61">ROUND(SUM(N134:T134),5)</f>
        <v>0</v>
      </c>
      <c r="N134" s="52">
        <v>0</v>
      </c>
      <c r="O134" s="52">
        <v>0</v>
      </c>
      <c r="P134" s="52">
        <v>0</v>
      </c>
      <c r="Q134" s="52">
        <v>0</v>
      </c>
      <c r="R134" s="52">
        <v>0</v>
      </c>
      <c r="S134" s="52">
        <v>0</v>
      </c>
      <c r="T134" s="52">
        <v>0</v>
      </c>
      <c r="U134" s="53">
        <f t="shared" ref="U134:U155" si="62">ROUND(SUM(V134:AB134),5)</f>
        <v>0</v>
      </c>
      <c r="V134" s="52">
        <v>0</v>
      </c>
      <c r="W134" s="52">
        <v>0</v>
      </c>
      <c r="X134" s="52">
        <v>0</v>
      </c>
      <c r="Y134" s="52">
        <v>0</v>
      </c>
      <c r="Z134" s="52">
        <v>0</v>
      </c>
      <c r="AA134" s="52">
        <v>0</v>
      </c>
      <c r="AB134" s="52">
        <v>0</v>
      </c>
      <c r="AC134" s="53">
        <f t="shared" ref="AC134:AC155" si="63">ROUND(SUM(AD134:AG134),5)</f>
        <v>0</v>
      </c>
      <c r="AD134" s="52">
        <v>0</v>
      </c>
      <c r="AE134" s="52">
        <v>0</v>
      </c>
      <c r="AF134" s="52">
        <v>0</v>
      </c>
      <c r="AG134" s="52">
        <v>0</v>
      </c>
      <c r="AH134" s="53">
        <f t="shared" ref="AH134:AH155" si="64">ROUND(SUM(AI134:AM134),5)</f>
        <v>0</v>
      </c>
      <c r="AI134" s="52">
        <v>0</v>
      </c>
      <c r="AJ134" s="52">
        <v>0</v>
      </c>
      <c r="AK134" s="52">
        <v>0</v>
      </c>
      <c r="AL134" s="52">
        <v>0</v>
      </c>
      <c r="AM134" s="52">
        <v>0</v>
      </c>
      <c r="AN134" s="52">
        <v>0</v>
      </c>
      <c r="AO134" s="52">
        <v>0</v>
      </c>
      <c r="AP134" s="52">
        <v>0</v>
      </c>
      <c r="AQ134" s="52">
        <v>0</v>
      </c>
      <c r="AR134" s="53">
        <f t="shared" ref="AR134:AR155" si="65">ROUND(F134+K134+L134+M134+U134+AC134+AH134+AN134+AO134+AP134+AQ134,5)</f>
        <v>0</v>
      </c>
      <c r="AS134" s="53">
        <f t="shared" ref="AS134:AS155" si="66">ROUND(SUM(AT134:AY134),5)</f>
        <v>0</v>
      </c>
      <c r="AT134" s="52">
        <v>0</v>
      </c>
      <c r="AU134" s="52">
        <v>0</v>
      </c>
      <c r="AV134" s="52">
        <v>0</v>
      </c>
      <c r="AW134" s="52">
        <v>0</v>
      </c>
      <c r="AX134" s="52">
        <v>0</v>
      </c>
      <c r="AY134" s="52">
        <v>0</v>
      </c>
      <c r="AZ134" s="53">
        <f t="shared" ref="AZ134:AZ155" si="67">ROUND(SUM(BA134:BI134),5)</f>
        <v>0</v>
      </c>
      <c r="BA134" s="52">
        <v>0</v>
      </c>
      <c r="BB134" s="52">
        <v>0</v>
      </c>
      <c r="BC134" s="52">
        <v>0</v>
      </c>
      <c r="BD134" s="52">
        <v>0</v>
      </c>
      <c r="BE134" s="52">
        <v>0</v>
      </c>
      <c r="BF134" s="52">
        <v>0</v>
      </c>
      <c r="BG134" s="52">
        <v>0</v>
      </c>
      <c r="BH134" s="52">
        <v>0</v>
      </c>
      <c r="BI134" s="52">
        <v>0</v>
      </c>
      <c r="BJ134" s="53">
        <f t="shared" ref="BJ134:BJ155" si="68">ROUND(AS134+AZ134,5)</f>
        <v>0</v>
      </c>
      <c r="BK134" s="53">
        <f t="shared" ref="BK134:BK155" si="69">ROUND(AR134-BJ134,5)</f>
        <v>0</v>
      </c>
      <c r="BL134" s="53">
        <f>$BO$5+SUMPRODUCT($D$6:D134,$BK$6:BK134)</f>
        <v>0</v>
      </c>
      <c r="BM134" s="54">
        <f t="shared" ref="BM134:BM155" si="70">ROUND(C134,5)</f>
        <v>0</v>
      </c>
      <c r="BN134" s="83">
        <f t="shared" si="44"/>
        <v>0</v>
      </c>
      <c r="BO134" s="55">
        <f t="shared" ref="BO134:BO155" si="71">IF(BO133+BK134+BN134&gt;0,ROUND(BO133+BK134+BN134,5),0)</f>
        <v>0</v>
      </c>
      <c r="BP134" s="56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  <c r="AHY134"/>
      <c r="AHZ134"/>
      <c r="AIA134"/>
      <c r="AIB134"/>
      <c r="AIC134"/>
      <c r="AID134"/>
      <c r="AIE134"/>
      <c r="AIF134"/>
      <c r="AIG134"/>
      <c r="AIH134"/>
      <c r="AII134"/>
      <c r="AIJ134"/>
      <c r="AIK134"/>
      <c r="AIL134"/>
      <c r="AIM134"/>
      <c r="AIN134"/>
      <c r="AIO134"/>
      <c r="AIP134"/>
      <c r="AIQ134"/>
      <c r="AIR134"/>
      <c r="AIS134"/>
      <c r="AIT134"/>
      <c r="AIU134"/>
      <c r="AIV134"/>
      <c r="AIW134"/>
      <c r="AIX134"/>
      <c r="AIY134"/>
      <c r="AIZ134"/>
      <c r="AJA134"/>
      <c r="AJB134"/>
      <c r="AJC134"/>
      <c r="AJD134"/>
      <c r="AJE134"/>
      <c r="AJF134"/>
      <c r="AJG134"/>
      <c r="AJH134"/>
      <c r="AJI134"/>
      <c r="AJJ134"/>
      <c r="AJK134"/>
      <c r="AJL134"/>
      <c r="AJM134"/>
      <c r="AJN134"/>
      <c r="AJO134"/>
      <c r="AJP134"/>
      <c r="AJQ134"/>
      <c r="AJR134"/>
      <c r="AJS134"/>
      <c r="AJT134"/>
      <c r="AJU134"/>
      <c r="AJV134"/>
      <c r="AJW134"/>
      <c r="AJX134"/>
      <c r="AJY134"/>
      <c r="AJZ134"/>
      <c r="AKA134"/>
      <c r="AKB134"/>
      <c r="AKC134"/>
      <c r="AKD134"/>
      <c r="AKE134"/>
      <c r="AKF134"/>
      <c r="AKG134"/>
      <c r="AKH134"/>
      <c r="AKI134"/>
      <c r="AKJ134"/>
      <c r="AKK134"/>
      <c r="AKL134"/>
      <c r="AKM134"/>
      <c r="AKN134"/>
      <c r="AKO134"/>
      <c r="AKP134"/>
      <c r="AKQ134"/>
      <c r="AKR134"/>
      <c r="AKS134"/>
      <c r="AKT134"/>
      <c r="AKU134"/>
      <c r="AKV134"/>
      <c r="AKW134"/>
      <c r="AKX134"/>
      <c r="AKY134"/>
      <c r="AKZ134"/>
      <c r="ALA134"/>
      <c r="ALB134"/>
      <c r="ALC134"/>
      <c r="ALD134"/>
      <c r="ALE134"/>
      <c r="ALF134"/>
      <c r="ALG134"/>
      <c r="ALH134"/>
      <c r="ALI134"/>
      <c r="ALJ134"/>
      <c r="ALK134"/>
      <c r="ALL134"/>
      <c r="ALM134"/>
      <c r="ALN134"/>
      <c r="ALO134"/>
      <c r="ALP134"/>
      <c r="ALQ134"/>
      <c r="ALR134"/>
      <c r="ALS134"/>
      <c r="ALT134"/>
      <c r="ALU134"/>
      <c r="ALV134"/>
      <c r="ALW134"/>
      <c r="ALX134"/>
      <c r="ALY134"/>
      <c r="ALZ134"/>
      <c r="AMA134"/>
      <c r="AMB134"/>
      <c r="AMC134"/>
      <c r="AMD134"/>
      <c r="AME134"/>
      <c r="AMF134"/>
      <c r="AMG134"/>
      <c r="AMH134"/>
      <c r="AMI134"/>
      <c r="AMJ134"/>
    </row>
    <row r="135" spans="1:1024">
      <c r="A135" s="57">
        <f t="shared" ref="A135:A155" si="72">A134+1</f>
        <v>130</v>
      </c>
      <c r="B135" s="79">
        <f t="shared" ref="B135:B155" si="73">B134+1</f>
        <v>2149</v>
      </c>
      <c r="C135" s="52">
        <v>0</v>
      </c>
      <c r="D135" s="53">
        <f t="shared" si="45"/>
        <v>1</v>
      </c>
      <c r="E135" s="52">
        <v>0</v>
      </c>
      <c r="F135" s="53">
        <f t="shared" si="60"/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3">
        <f t="shared" si="61"/>
        <v>0</v>
      </c>
      <c r="N135" s="52">
        <v>0</v>
      </c>
      <c r="O135" s="52">
        <v>0</v>
      </c>
      <c r="P135" s="52">
        <v>0</v>
      </c>
      <c r="Q135" s="52">
        <v>0</v>
      </c>
      <c r="R135" s="52">
        <v>0</v>
      </c>
      <c r="S135" s="52">
        <v>0</v>
      </c>
      <c r="T135" s="52">
        <v>0</v>
      </c>
      <c r="U135" s="53">
        <f t="shared" si="62"/>
        <v>0</v>
      </c>
      <c r="V135" s="52">
        <v>0</v>
      </c>
      <c r="W135" s="52">
        <v>0</v>
      </c>
      <c r="X135" s="52">
        <v>0</v>
      </c>
      <c r="Y135" s="52">
        <v>0</v>
      </c>
      <c r="Z135" s="52">
        <v>0</v>
      </c>
      <c r="AA135" s="52">
        <v>0</v>
      </c>
      <c r="AB135" s="52">
        <v>0</v>
      </c>
      <c r="AC135" s="53">
        <f t="shared" si="63"/>
        <v>0</v>
      </c>
      <c r="AD135" s="52">
        <v>0</v>
      </c>
      <c r="AE135" s="52">
        <v>0</v>
      </c>
      <c r="AF135" s="52">
        <v>0</v>
      </c>
      <c r="AG135" s="52">
        <v>0</v>
      </c>
      <c r="AH135" s="53">
        <f t="shared" si="64"/>
        <v>0</v>
      </c>
      <c r="AI135" s="52">
        <v>0</v>
      </c>
      <c r="AJ135" s="52">
        <v>0</v>
      </c>
      <c r="AK135" s="52">
        <v>0</v>
      </c>
      <c r="AL135" s="52">
        <v>0</v>
      </c>
      <c r="AM135" s="52">
        <v>0</v>
      </c>
      <c r="AN135" s="52">
        <v>0</v>
      </c>
      <c r="AO135" s="52">
        <v>0</v>
      </c>
      <c r="AP135" s="52">
        <v>0</v>
      </c>
      <c r="AQ135" s="52">
        <v>0</v>
      </c>
      <c r="AR135" s="53">
        <f t="shared" si="65"/>
        <v>0</v>
      </c>
      <c r="AS135" s="53">
        <f t="shared" si="66"/>
        <v>0</v>
      </c>
      <c r="AT135" s="52">
        <v>0</v>
      </c>
      <c r="AU135" s="52">
        <v>0</v>
      </c>
      <c r="AV135" s="52">
        <v>0</v>
      </c>
      <c r="AW135" s="52">
        <v>0</v>
      </c>
      <c r="AX135" s="52">
        <v>0</v>
      </c>
      <c r="AY135" s="52">
        <v>0</v>
      </c>
      <c r="AZ135" s="53">
        <f t="shared" si="67"/>
        <v>0</v>
      </c>
      <c r="BA135" s="52">
        <v>0</v>
      </c>
      <c r="BB135" s="52">
        <v>0</v>
      </c>
      <c r="BC135" s="52">
        <v>0</v>
      </c>
      <c r="BD135" s="52">
        <v>0</v>
      </c>
      <c r="BE135" s="52">
        <v>0</v>
      </c>
      <c r="BF135" s="52">
        <v>0</v>
      </c>
      <c r="BG135" s="52">
        <v>0</v>
      </c>
      <c r="BH135" s="52">
        <v>0</v>
      </c>
      <c r="BI135" s="52">
        <v>0</v>
      </c>
      <c r="BJ135" s="53">
        <f t="shared" si="68"/>
        <v>0</v>
      </c>
      <c r="BK135" s="53">
        <f t="shared" si="69"/>
        <v>0</v>
      </c>
      <c r="BL135" s="53">
        <f>$BO$5+SUMPRODUCT($D$6:D135,$BK$6:BK135)</f>
        <v>0</v>
      </c>
      <c r="BM135" s="54">
        <f t="shared" si="70"/>
        <v>0</v>
      </c>
      <c r="BN135" s="83">
        <f t="shared" ref="BN135:BN155" si="74">IF($A$6=0,IF(BO134+BK135&lt;0,0,ROUND(BM135/100*(BO134+BK135),5)),ROUND(BM135/100*BO134,5))</f>
        <v>0</v>
      </c>
      <c r="BO135" s="55">
        <f t="shared" si="71"/>
        <v>0</v>
      </c>
      <c r="BP135" s="56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>
      <c r="A136" s="57">
        <f t="shared" si="72"/>
        <v>131</v>
      </c>
      <c r="B136" s="79">
        <f t="shared" si="73"/>
        <v>2150</v>
      </c>
      <c r="C136" s="52">
        <v>0</v>
      </c>
      <c r="D136" s="53">
        <f t="shared" ref="D136:D155" si="75">ROUND((1+C136/100)^-1*D135,5)</f>
        <v>1</v>
      </c>
      <c r="E136" s="52">
        <v>0</v>
      </c>
      <c r="F136" s="53">
        <f t="shared" si="60"/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  <c r="L136" s="52">
        <v>0</v>
      </c>
      <c r="M136" s="53">
        <f t="shared" si="61"/>
        <v>0</v>
      </c>
      <c r="N136" s="52">
        <v>0</v>
      </c>
      <c r="O136" s="52">
        <v>0</v>
      </c>
      <c r="P136" s="52">
        <v>0</v>
      </c>
      <c r="Q136" s="52">
        <v>0</v>
      </c>
      <c r="R136" s="52">
        <v>0</v>
      </c>
      <c r="S136" s="52">
        <v>0</v>
      </c>
      <c r="T136" s="52">
        <v>0</v>
      </c>
      <c r="U136" s="53">
        <f t="shared" si="62"/>
        <v>0</v>
      </c>
      <c r="V136" s="52">
        <v>0</v>
      </c>
      <c r="W136" s="52">
        <v>0</v>
      </c>
      <c r="X136" s="52">
        <v>0</v>
      </c>
      <c r="Y136" s="52">
        <v>0</v>
      </c>
      <c r="Z136" s="52">
        <v>0</v>
      </c>
      <c r="AA136" s="52">
        <v>0</v>
      </c>
      <c r="AB136" s="52">
        <v>0</v>
      </c>
      <c r="AC136" s="53">
        <f t="shared" si="63"/>
        <v>0</v>
      </c>
      <c r="AD136" s="52">
        <v>0</v>
      </c>
      <c r="AE136" s="52">
        <v>0</v>
      </c>
      <c r="AF136" s="52">
        <v>0</v>
      </c>
      <c r="AG136" s="52">
        <v>0</v>
      </c>
      <c r="AH136" s="53">
        <f t="shared" si="64"/>
        <v>0</v>
      </c>
      <c r="AI136" s="52">
        <v>0</v>
      </c>
      <c r="AJ136" s="52">
        <v>0</v>
      </c>
      <c r="AK136" s="52">
        <v>0</v>
      </c>
      <c r="AL136" s="52">
        <v>0</v>
      </c>
      <c r="AM136" s="52">
        <v>0</v>
      </c>
      <c r="AN136" s="52">
        <v>0</v>
      </c>
      <c r="AO136" s="52">
        <v>0</v>
      </c>
      <c r="AP136" s="52">
        <v>0</v>
      </c>
      <c r="AQ136" s="52">
        <v>0</v>
      </c>
      <c r="AR136" s="53">
        <f t="shared" si="65"/>
        <v>0</v>
      </c>
      <c r="AS136" s="53">
        <f t="shared" si="66"/>
        <v>0</v>
      </c>
      <c r="AT136" s="52">
        <v>0</v>
      </c>
      <c r="AU136" s="52">
        <v>0</v>
      </c>
      <c r="AV136" s="52">
        <v>0</v>
      </c>
      <c r="AW136" s="52">
        <v>0</v>
      </c>
      <c r="AX136" s="52">
        <v>0</v>
      </c>
      <c r="AY136" s="52">
        <v>0</v>
      </c>
      <c r="AZ136" s="53">
        <f t="shared" si="67"/>
        <v>0</v>
      </c>
      <c r="BA136" s="52">
        <v>0</v>
      </c>
      <c r="BB136" s="52">
        <v>0</v>
      </c>
      <c r="BC136" s="52">
        <v>0</v>
      </c>
      <c r="BD136" s="52">
        <v>0</v>
      </c>
      <c r="BE136" s="52">
        <v>0</v>
      </c>
      <c r="BF136" s="52">
        <v>0</v>
      </c>
      <c r="BG136" s="52">
        <v>0</v>
      </c>
      <c r="BH136" s="52">
        <v>0</v>
      </c>
      <c r="BI136" s="52">
        <v>0</v>
      </c>
      <c r="BJ136" s="53">
        <f t="shared" si="68"/>
        <v>0</v>
      </c>
      <c r="BK136" s="53">
        <f t="shared" si="69"/>
        <v>0</v>
      </c>
      <c r="BL136" s="53">
        <f>$BO$5+SUMPRODUCT($D$6:D136,$BK$6:BK136)</f>
        <v>0</v>
      </c>
      <c r="BM136" s="54">
        <f t="shared" si="70"/>
        <v>0</v>
      </c>
      <c r="BN136" s="83">
        <f t="shared" si="74"/>
        <v>0</v>
      </c>
      <c r="BO136" s="55">
        <f t="shared" si="71"/>
        <v>0</v>
      </c>
      <c r="BP136" s="5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  <c r="AHY136"/>
      <c r="AHZ136"/>
      <c r="AIA136"/>
      <c r="AIB136"/>
      <c r="AIC136"/>
      <c r="AID136"/>
      <c r="AIE136"/>
      <c r="AIF136"/>
      <c r="AIG136"/>
      <c r="AIH136"/>
      <c r="AII136"/>
      <c r="AIJ136"/>
      <c r="AIK136"/>
      <c r="AIL136"/>
      <c r="AIM136"/>
      <c r="AIN136"/>
      <c r="AIO136"/>
      <c r="AIP136"/>
      <c r="AIQ136"/>
      <c r="AIR136"/>
      <c r="AIS136"/>
      <c r="AIT136"/>
      <c r="AIU136"/>
      <c r="AIV136"/>
      <c r="AIW136"/>
      <c r="AIX136"/>
      <c r="AIY136"/>
      <c r="AIZ136"/>
      <c r="AJA136"/>
      <c r="AJB136"/>
      <c r="AJC136"/>
      <c r="AJD136"/>
      <c r="AJE136"/>
      <c r="AJF136"/>
      <c r="AJG136"/>
      <c r="AJH136"/>
      <c r="AJI136"/>
      <c r="AJJ136"/>
      <c r="AJK136"/>
      <c r="AJL136"/>
      <c r="AJM136"/>
      <c r="AJN136"/>
      <c r="AJO136"/>
      <c r="AJP136"/>
      <c r="AJQ136"/>
      <c r="AJR136"/>
      <c r="AJS136"/>
      <c r="AJT136"/>
      <c r="AJU136"/>
      <c r="AJV136"/>
      <c r="AJW136"/>
      <c r="AJX136"/>
      <c r="AJY136"/>
      <c r="AJZ136"/>
      <c r="AKA136"/>
      <c r="AKB136"/>
      <c r="AKC136"/>
      <c r="AKD136"/>
      <c r="AKE136"/>
      <c r="AKF136"/>
      <c r="AKG136"/>
      <c r="AKH136"/>
      <c r="AKI136"/>
      <c r="AKJ136"/>
      <c r="AKK136"/>
      <c r="AKL136"/>
      <c r="AKM136"/>
      <c r="AKN136"/>
      <c r="AKO136"/>
      <c r="AKP136"/>
      <c r="AKQ136"/>
      <c r="AKR136"/>
      <c r="AKS136"/>
      <c r="AKT136"/>
      <c r="AKU136"/>
      <c r="AKV136"/>
      <c r="AKW136"/>
      <c r="AKX136"/>
      <c r="AKY136"/>
      <c r="AKZ136"/>
      <c r="ALA136"/>
      <c r="ALB136"/>
      <c r="ALC136"/>
      <c r="ALD136"/>
      <c r="ALE136"/>
      <c r="ALF136"/>
      <c r="ALG136"/>
      <c r="ALH136"/>
      <c r="ALI136"/>
      <c r="ALJ136"/>
      <c r="ALK136"/>
      <c r="ALL136"/>
      <c r="ALM136"/>
      <c r="ALN136"/>
      <c r="ALO136"/>
      <c r="ALP136"/>
      <c r="ALQ136"/>
      <c r="ALR136"/>
      <c r="ALS136"/>
      <c r="ALT136"/>
      <c r="ALU136"/>
      <c r="ALV136"/>
      <c r="ALW136"/>
      <c r="ALX136"/>
      <c r="ALY136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>
      <c r="A137" s="57">
        <f t="shared" si="72"/>
        <v>132</v>
      </c>
      <c r="B137" s="79">
        <f t="shared" si="73"/>
        <v>2151</v>
      </c>
      <c r="C137" s="52">
        <v>0</v>
      </c>
      <c r="D137" s="53">
        <f t="shared" si="75"/>
        <v>1</v>
      </c>
      <c r="E137" s="52">
        <v>0</v>
      </c>
      <c r="F137" s="53">
        <f t="shared" si="60"/>
        <v>0</v>
      </c>
      <c r="G137" s="52">
        <v>0</v>
      </c>
      <c r="H137" s="52">
        <v>0</v>
      </c>
      <c r="I137" s="52">
        <v>0</v>
      </c>
      <c r="J137" s="52">
        <v>0</v>
      </c>
      <c r="K137" s="52">
        <v>0</v>
      </c>
      <c r="L137" s="52">
        <v>0</v>
      </c>
      <c r="M137" s="53">
        <f t="shared" si="61"/>
        <v>0</v>
      </c>
      <c r="N137" s="52">
        <v>0</v>
      </c>
      <c r="O137" s="52">
        <v>0</v>
      </c>
      <c r="P137" s="52">
        <v>0</v>
      </c>
      <c r="Q137" s="52">
        <v>0</v>
      </c>
      <c r="R137" s="52">
        <v>0</v>
      </c>
      <c r="S137" s="52">
        <v>0</v>
      </c>
      <c r="T137" s="52">
        <v>0</v>
      </c>
      <c r="U137" s="53">
        <f t="shared" si="62"/>
        <v>0</v>
      </c>
      <c r="V137" s="52">
        <v>0</v>
      </c>
      <c r="W137" s="52">
        <v>0</v>
      </c>
      <c r="X137" s="52">
        <v>0</v>
      </c>
      <c r="Y137" s="52">
        <v>0</v>
      </c>
      <c r="Z137" s="52">
        <v>0</v>
      </c>
      <c r="AA137" s="52">
        <v>0</v>
      </c>
      <c r="AB137" s="52">
        <v>0</v>
      </c>
      <c r="AC137" s="53">
        <f t="shared" si="63"/>
        <v>0</v>
      </c>
      <c r="AD137" s="52">
        <v>0</v>
      </c>
      <c r="AE137" s="52">
        <v>0</v>
      </c>
      <c r="AF137" s="52">
        <v>0</v>
      </c>
      <c r="AG137" s="52">
        <v>0</v>
      </c>
      <c r="AH137" s="53">
        <f t="shared" si="64"/>
        <v>0</v>
      </c>
      <c r="AI137" s="52">
        <v>0</v>
      </c>
      <c r="AJ137" s="52">
        <v>0</v>
      </c>
      <c r="AK137" s="52">
        <v>0</v>
      </c>
      <c r="AL137" s="52">
        <v>0</v>
      </c>
      <c r="AM137" s="52">
        <v>0</v>
      </c>
      <c r="AN137" s="52">
        <v>0</v>
      </c>
      <c r="AO137" s="52">
        <v>0</v>
      </c>
      <c r="AP137" s="52">
        <v>0</v>
      </c>
      <c r="AQ137" s="52">
        <v>0</v>
      </c>
      <c r="AR137" s="53">
        <f t="shared" si="65"/>
        <v>0</v>
      </c>
      <c r="AS137" s="53">
        <f t="shared" si="66"/>
        <v>0</v>
      </c>
      <c r="AT137" s="52">
        <v>0</v>
      </c>
      <c r="AU137" s="52">
        <v>0</v>
      </c>
      <c r="AV137" s="52">
        <v>0</v>
      </c>
      <c r="AW137" s="52">
        <v>0</v>
      </c>
      <c r="AX137" s="52">
        <v>0</v>
      </c>
      <c r="AY137" s="52">
        <v>0</v>
      </c>
      <c r="AZ137" s="53">
        <f t="shared" si="67"/>
        <v>0</v>
      </c>
      <c r="BA137" s="52">
        <v>0</v>
      </c>
      <c r="BB137" s="52">
        <v>0</v>
      </c>
      <c r="BC137" s="52">
        <v>0</v>
      </c>
      <c r="BD137" s="52">
        <v>0</v>
      </c>
      <c r="BE137" s="52">
        <v>0</v>
      </c>
      <c r="BF137" s="52">
        <v>0</v>
      </c>
      <c r="BG137" s="52">
        <v>0</v>
      </c>
      <c r="BH137" s="52">
        <v>0</v>
      </c>
      <c r="BI137" s="52">
        <v>0</v>
      </c>
      <c r="BJ137" s="53">
        <f t="shared" si="68"/>
        <v>0</v>
      </c>
      <c r="BK137" s="53">
        <f t="shared" si="69"/>
        <v>0</v>
      </c>
      <c r="BL137" s="53">
        <f>$BO$5+SUMPRODUCT($D$6:D137,$BK$6:BK137)</f>
        <v>0</v>
      </c>
      <c r="BM137" s="54">
        <f t="shared" si="70"/>
        <v>0</v>
      </c>
      <c r="BN137" s="83">
        <f t="shared" si="74"/>
        <v>0</v>
      </c>
      <c r="BO137" s="55">
        <f t="shared" si="71"/>
        <v>0</v>
      </c>
      <c r="BP137" s="56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  <c r="AHY137"/>
      <c r="AHZ137"/>
      <c r="AIA137"/>
      <c r="AIB137"/>
      <c r="AIC137"/>
      <c r="AID137"/>
      <c r="AIE137"/>
      <c r="AIF137"/>
      <c r="AIG137"/>
      <c r="AIH137"/>
      <c r="AII137"/>
      <c r="AIJ137"/>
      <c r="AIK137"/>
      <c r="AIL137"/>
      <c r="AIM137"/>
      <c r="AIN137"/>
      <c r="AIO137"/>
      <c r="AIP137"/>
      <c r="AIQ137"/>
      <c r="AIR137"/>
      <c r="AIS137"/>
      <c r="AIT137"/>
      <c r="AIU137"/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>
      <c r="A138" s="57">
        <f t="shared" si="72"/>
        <v>133</v>
      </c>
      <c r="B138" s="79">
        <f t="shared" si="73"/>
        <v>2152</v>
      </c>
      <c r="C138" s="52">
        <v>0</v>
      </c>
      <c r="D138" s="53">
        <f t="shared" si="75"/>
        <v>1</v>
      </c>
      <c r="E138" s="52">
        <v>0</v>
      </c>
      <c r="F138" s="53">
        <f t="shared" si="60"/>
        <v>0</v>
      </c>
      <c r="G138" s="52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3">
        <f t="shared" si="61"/>
        <v>0</v>
      </c>
      <c r="N138" s="52">
        <v>0</v>
      </c>
      <c r="O138" s="52">
        <v>0</v>
      </c>
      <c r="P138" s="52">
        <v>0</v>
      </c>
      <c r="Q138" s="52">
        <v>0</v>
      </c>
      <c r="R138" s="52">
        <v>0</v>
      </c>
      <c r="S138" s="52">
        <v>0</v>
      </c>
      <c r="T138" s="52">
        <v>0</v>
      </c>
      <c r="U138" s="53">
        <f t="shared" si="62"/>
        <v>0</v>
      </c>
      <c r="V138" s="52">
        <v>0</v>
      </c>
      <c r="W138" s="52">
        <v>0</v>
      </c>
      <c r="X138" s="52">
        <v>0</v>
      </c>
      <c r="Y138" s="52">
        <v>0</v>
      </c>
      <c r="Z138" s="52">
        <v>0</v>
      </c>
      <c r="AA138" s="52">
        <v>0</v>
      </c>
      <c r="AB138" s="52">
        <v>0</v>
      </c>
      <c r="AC138" s="53">
        <f t="shared" si="63"/>
        <v>0</v>
      </c>
      <c r="AD138" s="52">
        <v>0</v>
      </c>
      <c r="AE138" s="52">
        <v>0</v>
      </c>
      <c r="AF138" s="52">
        <v>0</v>
      </c>
      <c r="AG138" s="52">
        <v>0</v>
      </c>
      <c r="AH138" s="53">
        <f t="shared" si="64"/>
        <v>0</v>
      </c>
      <c r="AI138" s="52">
        <v>0</v>
      </c>
      <c r="AJ138" s="52">
        <v>0</v>
      </c>
      <c r="AK138" s="52">
        <v>0</v>
      </c>
      <c r="AL138" s="52">
        <v>0</v>
      </c>
      <c r="AM138" s="52">
        <v>0</v>
      </c>
      <c r="AN138" s="52">
        <v>0</v>
      </c>
      <c r="AO138" s="52">
        <v>0</v>
      </c>
      <c r="AP138" s="52">
        <v>0</v>
      </c>
      <c r="AQ138" s="52">
        <v>0</v>
      </c>
      <c r="AR138" s="53">
        <f t="shared" si="65"/>
        <v>0</v>
      </c>
      <c r="AS138" s="53">
        <f t="shared" si="66"/>
        <v>0</v>
      </c>
      <c r="AT138" s="52">
        <v>0</v>
      </c>
      <c r="AU138" s="52">
        <v>0</v>
      </c>
      <c r="AV138" s="52">
        <v>0</v>
      </c>
      <c r="AW138" s="52">
        <v>0</v>
      </c>
      <c r="AX138" s="52">
        <v>0</v>
      </c>
      <c r="AY138" s="52">
        <v>0</v>
      </c>
      <c r="AZ138" s="53">
        <f t="shared" si="67"/>
        <v>0</v>
      </c>
      <c r="BA138" s="52">
        <v>0</v>
      </c>
      <c r="BB138" s="52">
        <v>0</v>
      </c>
      <c r="BC138" s="52">
        <v>0</v>
      </c>
      <c r="BD138" s="52">
        <v>0</v>
      </c>
      <c r="BE138" s="52">
        <v>0</v>
      </c>
      <c r="BF138" s="52">
        <v>0</v>
      </c>
      <c r="BG138" s="52">
        <v>0</v>
      </c>
      <c r="BH138" s="52">
        <v>0</v>
      </c>
      <c r="BI138" s="52">
        <v>0</v>
      </c>
      <c r="BJ138" s="53">
        <f t="shared" si="68"/>
        <v>0</v>
      </c>
      <c r="BK138" s="53">
        <f t="shared" si="69"/>
        <v>0</v>
      </c>
      <c r="BL138" s="53">
        <f>$BO$5+SUMPRODUCT($D$6:D138,$BK$6:BK138)</f>
        <v>0</v>
      </c>
      <c r="BM138" s="54">
        <f t="shared" si="70"/>
        <v>0</v>
      </c>
      <c r="BN138" s="83">
        <f t="shared" si="74"/>
        <v>0</v>
      </c>
      <c r="BO138" s="55">
        <f t="shared" si="71"/>
        <v>0</v>
      </c>
      <c r="BP138" s="56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>
      <c r="A139" s="57">
        <f t="shared" si="72"/>
        <v>134</v>
      </c>
      <c r="B139" s="79">
        <f t="shared" si="73"/>
        <v>2153</v>
      </c>
      <c r="C139" s="52">
        <v>0</v>
      </c>
      <c r="D139" s="53">
        <f t="shared" si="75"/>
        <v>1</v>
      </c>
      <c r="E139" s="52">
        <v>0</v>
      </c>
      <c r="F139" s="53">
        <f t="shared" si="60"/>
        <v>0</v>
      </c>
      <c r="G139" s="52">
        <v>0</v>
      </c>
      <c r="H139" s="52">
        <v>0</v>
      </c>
      <c r="I139" s="52">
        <v>0</v>
      </c>
      <c r="J139" s="52">
        <v>0</v>
      </c>
      <c r="K139" s="52">
        <v>0</v>
      </c>
      <c r="L139" s="52">
        <v>0</v>
      </c>
      <c r="M139" s="53">
        <f t="shared" si="61"/>
        <v>0</v>
      </c>
      <c r="N139" s="52">
        <v>0</v>
      </c>
      <c r="O139" s="52">
        <v>0</v>
      </c>
      <c r="P139" s="52">
        <v>0</v>
      </c>
      <c r="Q139" s="52">
        <v>0</v>
      </c>
      <c r="R139" s="52">
        <v>0</v>
      </c>
      <c r="S139" s="52">
        <v>0</v>
      </c>
      <c r="T139" s="52">
        <v>0</v>
      </c>
      <c r="U139" s="53">
        <f t="shared" si="62"/>
        <v>0</v>
      </c>
      <c r="V139" s="52">
        <v>0</v>
      </c>
      <c r="W139" s="52">
        <v>0</v>
      </c>
      <c r="X139" s="52">
        <v>0</v>
      </c>
      <c r="Y139" s="52">
        <v>0</v>
      </c>
      <c r="Z139" s="52">
        <v>0</v>
      </c>
      <c r="AA139" s="52">
        <v>0</v>
      </c>
      <c r="AB139" s="52">
        <v>0</v>
      </c>
      <c r="AC139" s="53">
        <f t="shared" si="63"/>
        <v>0</v>
      </c>
      <c r="AD139" s="52">
        <v>0</v>
      </c>
      <c r="AE139" s="52">
        <v>0</v>
      </c>
      <c r="AF139" s="52">
        <v>0</v>
      </c>
      <c r="AG139" s="52">
        <v>0</v>
      </c>
      <c r="AH139" s="53">
        <f t="shared" si="64"/>
        <v>0</v>
      </c>
      <c r="AI139" s="52">
        <v>0</v>
      </c>
      <c r="AJ139" s="52">
        <v>0</v>
      </c>
      <c r="AK139" s="52">
        <v>0</v>
      </c>
      <c r="AL139" s="52">
        <v>0</v>
      </c>
      <c r="AM139" s="52">
        <v>0</v>
      </c>
      <c r="AN139" s="52">
        <v>0</v>
      </c>
      <c r="AO139" s="52">
        <v>0</v>
      </c>
      <c r="AP139" s="52">
        <v>0</v>
      </c>
      <c r="AQ139" s="52">
        <v>0</v>
      </c>
      <c r="AR139" s="53">
        <f t="shared" si="65"/>
        <v>0</v>
      </c>
      <c r="AS139" s="53">
        <f t="shared" si="66"/>
        <v>0</v>
      </c>
      <c r="AT139" s="52">
        <v>0</v>
      </c>
      <c r="AU139" s="52">
        <v>0</v>
      </c>
      <c r="AV139" s="52">
        <v>0</v>
      </c>
      <c r="AW139" s="52">
        <v>0</v>
      </c>
      <c r="AX139" s="52">
        <v>0</v>
      </c>
      <c r="AY139" s="52">
        <v>0</v>
      </c>
      <c r="AZ139" s="53">
        <f t="shared" si="67"/>
        <v>0</v>
      </c>
      <c r="BA139" s="52">
        <v>0</v>
      </c>
      <c r="BB139" s="52">
        <v>0</v>
      </c>
      <c r="BC139" s="52">
        <v>0</v>
      </c>
      <c r="BD139" s="52">
        <v>0</v>
      </c>
      <c r="BE139" s="52">
        <v>0</v>
      </c>
      <c r="BF139" s="52">
        <v>0</v>
      </c>
      <c r="BG139" s="52">
        <v>0</v>
      </c>
      <c r="BH139" s="52">
        <v>0</v>
      </c>
      <c r="BI139" s="52">
        <v>0</v>
      </c>
      <c r="BJ139" s="53">
        <f t="shared" si="68"/>
        <v>0</v>
      </c>
      <c r="BK139" s="53">
        <f t="shared" si="69"/>
        <v>0</v>
      </c>
      <c r="BL139" s="53">
        <f>$BO$5+SUMPRODUCT($D$6:D139,$BK$6:BK139)</f>
        <v>0</v>
      </c>
      <c r="BM139" s="54">
        <f t="shared" si="70"/>
        <v>0</v>
      </c>
      <c r="BN139" s="83">
        <f t="shared" si="74"/>
        <v>0</v>
      </c>
      <c r="BO139" s="55">
        <f t="shared" si="71"/>
        <v>0</v>
      </c>
      <c r="BP139" s="56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>
      <c r="A140" s="57">
        <f t="shared" si="72"/>
        <v>135</v>
      </c>
      <c r="B140" s="79">
        <f t="shared" si="73"/>
        <v>2154</v>
      </c>
      <c r="C140" s="52">
        <v>0</v>
      </c>
      <c r="D140" s="53">
        <f t="shared" si="75"/>
        <v>1</v>
      </c>
      <c r="E140" s="52">
        <v>0</v>
      </c>
      <c r="F140" s="53">
        <f t="shared" si="60"/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3">
        <f t="shared" si="61"/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2">
        <v>0</v>
      </c>
      <c r="T140" s="52">
        <v>0</v>
      </c>
      <c r="U140" s="53">
        <f t="shared" si="62"/>
        <v>0</v>
      </c>
      <c r="V140" s="52">
        <v>0</v>
      </c>
      <c r="W140" s="52">
        <v>0</v>
      </c>
      <c r="X140" s="52">
        <v>0</v>
      </c>
      <c r="Y140" s="52">
        <v>0</v>
      </c>
      <c r="Z140" s="52">
        <v>0</v>
      </c>
      <c r="AA140" s="52">
        <v>0</v>
      </c>
      <c r="AB140" s="52">
        <v>0</v>
      </c>
      <c r="AC140" s="53">
        <f t="shared" si="63"/>
        <v>0</v>
      </c>
      <c r="AD140" s="52">
        <v>0</v>
      </c>
      <c r="AE140" s="52">
        <v>0</v>
      </c>
      <c r="AF140" s="52">
        <v>0</v>
      </c>
      <c r="AG140" s="52">
        <v>0</v>
      </c>
      <c r="AH140" s="53">
        <f t="shared" si="64"/>
        <v>0</v>
      </c>
      <c r="AI140" s="52">
        <v>0</v>
      </c>
      <c r="AJ140" s="52">
        <v>0</v>
      </c>
      <c r="AK140" s="52">
        <v>0</v>
      </c>
      <c r="AL140" s="52">
        <v>0</v>
      </c>
      <c r="AM140" s="52">
        <v>0</v>
      </c>
      <c r="AN140" s="52">
        <v>0</v>
      </c>
      <c r="AO140" s="52">
        <v>0</v>
      </c>
      <c r="AP140" s="52">
        <v>0</v>
      </c>
      <c r="AQ140" s="52">
        <v>0</v>
      </c>
      <c r="AR140" s="53">
        <f t="shared" si="65"/>
        <v>0</v>
      </c>
      <c r="AS140" s="53">
        <f t="shared" si="66"/>
        <v>0</v>
      </c>
      <c r="AT140" s="52">
        <v>0</v>
      </c>
      <c r="AU140" s="52">
        <v>0</v>
      </c>
      <c r="AV140" s="52">
        <v>0</v>
      </c>
      <c r="AW140" s="52">
        <v>0</v>
      </c>
      <c r="AX140" s="52">
        <v>0</v>
      </c>
      <c r="AY140" s="52">
        <v>0</v>
      </c>
      <c r="AZ140" s="53">
        <f t="shared" si="67"/>
        <v>0</v>
      </c>
      <c r="BA140" s="52">
        <v>0</v>
      </c>
      <c r="BB140" s="52">
        <v>0</v>
      </c>
      <c r="BC140" s="52">
        <v>0</v>
      </c>
      <c r="BD140" s="52">
        <v>0</v>
      </c>
      <c r="BE140" s="52">
        <v>0</v>
      </c>
      <c r="BF140" s="52">
        <v>0</v>
      </c>
      <c r="BG140" s="52">
        <v>0</v>
      </c>
      <c r="BH140" s="52">
        <v>0</v>
      </c>
      <c r="BI140" s="52">
        <v>0</v>
      </c>
      <c r="BJ140" s="53">
        <f t="shared" si="68"/>
        <v>0</v>
      </c>
      <c r="BK140" s="53">
        <f t="shared" si="69"/>
        <v>0</v>
      </c>
      <c r="BL140" s="53">
        <f>$BO$5+SUMPRODUCT($D$6:D140,$BK$6:BK140)</f>
        <v>0</v>
      </c>
      <c r="BM140" s="54">
        <f t="shared" si="70"/>
        <v>0</v>
      </c>
      <c r="BN140" s="83">
        <f t="shared" si="74"/>
        <v>0</v>
      </c>
      <c r="BO140" s="55">
        <f t="shared" si="71"/>
        <v>0</v>
      </c>
      <c r="BP140" s="56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>
      <c r="A141" s="57">
        <f t="shared" si="72"/>
        <v>136</v>
      </c>
      <c r="B141" s="79">
        <f t="shared" si="73"/>
        <v>2155</v>
      </c>
      <c r="C141" s="52">
        <v>0</v>
      </c>
      <c r="D141" s="53">
        <f t="shared" si="75"/>
        <v>1</v>
      </c>
      <c r="E141" s="52">
        <v>0</v>
      </c>
      <c r="F141" s="53">
        <f t="shared" si="60"/>
        <v>0</v>
      </c>
      <c r="G141" s="52">
        <v>0</v>
      </c>
      <c r="H141" s="52">
        <v>0</v>
      </c>
      <c r="I141" s="52">
        <v>0</v>
      </c>
      <c r="J141" s="52">
        <v>0</v>
      </c>
      <c r="K141" s="52">
        <v>0</v>
      </c>
      <c r="L141" s="52">
        <v>0</v>
      </c>
      <c r="M141" s="53">
        <f t="shared" si="61"/>
        <v>0</v>
      </c>
      <c r="N141" s="52">
        <v>0</v>
      </c>
      <c r="O141" s="52">
        <v>0</v>
      </c>
      <c r="P141" s="52">
        <v>0</v>
      </c>
      <c r="Q141" s="52">
        <v>0</v>
      </c>
      <c r="R141" s="52">
        <v>0</v>
      </c>
      <c r="S141" s="52">
        <v>0</v>
      </c>
      <c r="T141" s="52">
        <v>0</v>
      </c>
      <c r="U141" s="53">
        <f t="shared" si="62"/>
        <v>0</v>
      </c>
      <c r="V141" s="52">
        <v>0</v>
      </c>
      <c r="W141" s="52">
        <v>0</v>
      </c>
      <c r="X141" s="52">
        <v>0</v>
      </c>
      <c r="Y141" s="52">
        <v>0</v>
      </c>
      <c r="Z141" s="52">
        <v>0</v>
      </c>
      <c r="AA141" s="52">
        <v>0</v>
      </c>
      <c r="AB141" s="52">
        <v>0</v>
      </c>
      <c r="AC141" s="53">
        <f t="shared" si="63"/>
        <v>0</v>
      </c>
      <c r="AD141" s="52">
        <v>0</v>
      </c>
      <c r="AE141" s="52">
        <v>0</v>
      </c>
      <c r="AF141" s="52">
        <v>0</v>
      </c>
      <c r="AG141" s="52">
        <v>0</v>
      </c>
      <c r="AH141" s="53">
        <f t="shared" si="64"/>
        <v>0</v>
      </c>
      <c r="AI141" s="52">
        <v>0</v>
      </c>
      <c r="AJ141" s="52">
        <v>0</v>
      </c>
      <c r="AK141" s="52">
        <v>0</v>
      </c>
      <c r="AL141" s="52">
        <v>0</v>
      </c>
      <c r="AM141" s="52">
        <v>0</v>
      </c>
      <c r="AN141" s="52">
        <v>0</v>
      </c>
      <c r="AO141" s="52">
        <v>0</v>
      </c>
      <c r="AP141" s="52">
        <v>0</v>
      </c>
      <c r="AQ141" s="52">
        <v>0</v>
      </c>
      <c r="AR141" s="53">
        <f t="shared" si="65"/>
        <v>0</v>
      </c>
      <c r="AS141" s="53">
        <f t="shared" si="66"/>
        <v>0</v>
      </c>
      <c r="AT141" s="52">
        <v>0</v>
      </c>
      <c r="AU141" s="52">
        <v>0</v>
      </c>
      <c r="AV141" s="52">
        <v>0</v>
      </c>
      <c r="AW141" s="52">
        <v>0</v>
      </c>
      <c r="AX141" s="52">
        <v>0</v>
      </c>
      <c r="AY141" s="52">
        <v>0</v>
      </c>
      <c r="AZ141" s="53">
        <f t="shared" si="67"/>
        <v>0</v>
      </c>
      <c r="BA141" s="52">
        <v>0</v>
      </c>
      <c r="BB141" s="52">
        <v>0</v>
      </c>
      <c r="BC141" s="52">
        <v>0</v>
      </c>
      <c r="BD141" s="52">
        <v>0</v>
      </c>
      <c r="BE141" s="52">
        <v>0</v>
      </c>
      <c r="BF141" s="52">
        <v>0</v>
      </c>
      <c r="BG141" s="52">
        <v>0</v>
      </c>
      <c r="BH141" s="52">
        <v>0</v>
      </c>
      <c r="BI141" s="52">
        <v>0</v>
      </c>
      <c r="BJ141" s="53">
        <f t="shared" si="68"/>
        <v>0</v>
      </c>
      <c r="BK141" s="53">
        <f t="shared" si="69"/>
        <v>0</v>
      </c>
      <c r="BL141" s="53">
        <f>$BO$5+SUMPRODUCT($D$6:D141,$BK$6:BK141)</f>
        <v>0</v>
      </c>
      <c r="BM141" s="54">
        <f t="shared" si="70"/>
        <v>0</v>
      </c>
      <c r="BN141" s="83">
        <f t="shared" si="74"/>
        <v>0</v>
      </c>
      <c r="BO141" s="55">
        <f t="shared" si="71"/>
        <v>0</v>
      </c>
      <c r="BP141" s="56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>
      <c r="A142" s="57">
        <f t="shared" si="72"/>
        <v>137</v>
      </c>
      <c r="B142" s="79">
        <f t="shared" si="73"/>
        <v>2156</v>
      </c>
      <c r="C142" s="52">
        <v>0</v>
      </c>
      <c r="D142" s="53">
        <f t="shared" si="75"/>
        <v>1</v>
      </c>
      <c r="E142" s="52">
        <v>0</v>
      </c>
      <c r="F142" s="53">
        <f t="shared" si="60"/>
        <v>0</v>
      </c>
      <c r="G142" s="52">
        <v>0</v>
      </c>
      <c r="H142" s="52">
        <v>0</v>
      </c>
      <c r="I142" s="52">
        <v>0</v>
      </c>
      <c r="J142" s="52">
        <v>0</v>
      </c>
      <c r="K142" s="52">
        <v>0</v>
      </c>
      <c r="L142" s="52">
        <v>0</v>
      </c>
      <c r="M142" s="53">
        <f t="shared" si="61"/>
        <v>0</v>
      </c>
      <c r="N142" s="52">
        <v>0</v>
      </c>
      <c r="O142" s="52">
        <v>0</v>
      </c>
      <c r="P142" s="52">
        <v>0</v>
      </c>
      <c r="Q142" s="52">
        <v>0</v>
      </c>
      <c r="R142" s="52">
        <v>0</v>
      </c>
      <c r="S142" s="52">
        <v>0</v>
      </c>
      <c r="T142" s="52">
        <v>0</v>
      </c>
      <c r="U142" s="53">
        <f t="shared" si="62"/>
        <v>0</v>
      </c>
      <c r="V142" s="52">
        <v>0</v>
      </c>
      <c r="W142" s="52">
        <v>0</v>
      </c>
      <c r="X142" s="52">
        <v>0</v>
      </c>
      <c r="Y142" s="52">
        <v>0</v>
      </c>
      <c r="Z142" s="52">
        <v>0</v>
      </c>
      <c r="AA142" s="52">
        <v>0</v>
      </c>
      <c r="AB142" s="52">
        <v>0</v>
      </c>
      <c r="AC142" s="53">
        <f t="shared" si="63"/>
        <v>0</v>
      </c>
      <c r="AD142" s="52">
        <v>0</v>
      </c>
      <c r="AE142" s="52">
        <v>0</v>
      </c>
      <c r="AF142" s="52">
        <v>0</v>
      </c>
      <c r="AG142" s="52">
        <v>0</v>
      </c>
      <c r="AH142" s="53">
        <f t="shared" si="64"/>
        <v>0</v>
      </c>
      <c r="AI142" s="52">
        <v>0</v>
      </c>
      <c r="AJ142" s="52">
        <v>0</v>
      </c>
      <c r="AK142" s="52">
        <v>0</v>
      </c>
      <c r="AL142" s="52">
        <v>0</v>
      </c>
      <c r="AM142" s="52">
        <v>0</v>
      </c>
      <c r="AN142" s="52">
        <v>0</v>
      </c>
      <c r="AO142" s="52">
        <v>0</v>
      </c>
      <c r="AP142" s="52">
        <v>0</v>
      </c>
      <c r="AQ142" s="52">
        <v>0</v>
      </c>
      <c r="AR142" s="53">
        <f t="shared" si="65"/>
        <v>0</v>
      </c>
      <c r="AS142" s="53">
        <f t="shared" si="66"/>
        <v>0</v>
      </c>
      <c r="AT142" s="52">
        <v>0</v>
      </c>
      <c r="AU142" s="52">
        <v>0</v>
      </c>
      <c r="AV142" s="52">
        <v>0</v>
      </c>
      <c r="AW142" s="52">
        <v>0</v>
      </c>
      <c r="AX142" s="52">
        <v>0</v>
      </c>
      <c r="AY142" s="52">
        <v>0</v>
      </c>
      <c r="AZ142" s="53">
        <f t="shared" si="67"/>
        <v>0</v>
      </c>
      <c r="BA142" s="52">
        <v>0</v>
      </c>
      <c r="BB142" s="52">
        <v>0</v>
      </c>
      <c r="BC142" s="52">
        <v>0</v>
      </c>
      <c r="BD142" s="52">
        <v>0</v>
      </c>
      <c r="BE142" s="52">
        <v>0</v>
      </c>
      <c r="BF142" s="52">
        <v>0</v>
      </c>
      <c r="BG142" s="52">
        <v>0</v>
      </c>
      <c r="BH142" s="52">
        <v>0</v>
      </c>
      <c r="BI142" s="52">
        <v>0</v>
      </c>
      <c r="BJ142" s="53">
        <f t="shared" si="68"/>
        <v>0</v>
      </c>
      <c r="BK142" s="53">
        <f t="shared" si="69"/>
        <v>0</v>
      </c>
      <c r="BL142" s="53">
        <f>$BO$5+SUMPRODUCT($D$6:D142,$BK$6:BK142)</f>
        <v>0</v>
      </c>
      <c r="BM142" s="54">
        <f t="shared" si="70"/>
        <v>0</v>
      </c>
      <c r="BN142" s="83">
        <f t="shared" si="74"/>
        <v>0</v>
      </c>
      <c r="BO142" s="55">
        <f t="shared" si="71"/>
        <v>0</v>
      </c>
      <c r="BP142" s="56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>
      <c r="A143" s="57">
        <f t="shared" si="72"/>
        <v>138</v>
      </c>
      <c r="B143" s="79">
        <f t="shared" si="73"/>
        <v>2157</v>
      </c>
      <c r="C143" s="52">
        <v>0</v>
      </c>
      <c r="D143" s="53">
        <f t="shared" si="75"/>
        <v>1</v>
      </c>
      <c r="E143" s="52">
        <v>0</v>
      </c>
      <c r="F143" s="53">
        <f t="shared" si="60"/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3">
        <f t="shared" si="61"/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2">
        <v>0</v>
      </c>
      <c r="T143" s="52">
        <v>0</v>
      </c>
      <c r="U143" s="53">
        <f t="shared" si="62"/>
        <v>0</v>
      </c>
      <c r="V143" s="52">
        <v>0</v>
      </c>
      <c r="W143" s="52">
        <v>0</v>
      </c>
      <c r="X143" s="52">
        <v>0</v>
      </c>
      <c r="Y143" s="52">
        <v>0</v>
      </c>
      <c r="Z143" s="52">
        <v>0</v>
      </c>
      <c r="AA143" s="52">
        <v>0</v>
      </c>
      <c r="AB143" s="52">
        <v>0</v>
      </c>
      <c r="AC143" s="53">
        <f t="shared" si="63"/>
        <v>0</v>
      </c>
      <c r="AD143" s="52">
        <v>0</v>
      </c>
      <c r="AE143" s="52">
        <v>0</v>
      </c>
      <c r="AF143" s="52">
        <v>0</v>
      </c>
      <c r="AG143" s="52">
        <v>0</v>
      </c>
      <c r="AH143" s="53">
        <f t="shared" si="64"/>
        <v>0</v>
      </c>
      <c r="AI143" s="52">
        <v>0</v>
      </c>
      <c r="AJ143" s="52">
        <v>0</v>
      </c>
      <c r="AK143" s="52">
        <v>0</v>
      </c>
      <c r="AL143" s="52">
        <v>0</v>
      </c>
      <c r="AM143" s="52">
        <v>0</v>
      </c>
      <c r="AN143" s="52">
        <v>0</v>
      </c>
      <c r="AO143" s="52">
        <v>0</v>
      </c>
      <c r="AP143" s="52">
        <v>0</v>
      </c>
      <c r="AQ143" s="52">
        <v>0</v>
      </c>
      <c r="AR143" s="53">
        <f t="shared" si="65"/>
        <v>0</v>
      </c>
      <c r="AS143" s="53">
        <f t="shared" si="66"/>
        <v>0</v>
      </c>
      <c r="AT143" s="52">
        <v>0</v>
      </c>
      <c r="AU143" s="52">
        <v>0</v>
      </c>
      <c r="AV143" s="52">
        <v>0</v>
      </c>
      <c r="AW143" s="52">
        <v>0</v>
      </c>
      <c r="AX143" s="52">
        <v>0</v>
      </c>
      <c r="AY143" s="52">
        <v>0</v>
      </c>
      <c r="AZ143" s="53">
        <f t="shared" si="67"/>
        <v>0</v>
      </c>
      <c r="BA143" s="52">
        <v>0</v>
      </c>
      <c r="BB143" s="52">
        <v>0</v>
      </c>
      <c r="BC143" s="52">
        <v>0</v>
      </c>
      <c r="BD143" s="52">
        <v>0</v>
      </c>
      <c r="BE143" s="52">
        <v>0</v>
      </c>
      <c r="BF143" s="52">
        <v>0</v>
      </c>
      <c r="BG143" s="52">
        <v>0</v>
      </c>
      <c r="BH143" s="52">
        <v>0</v>
      </c>
      <c r="BI143" s="52">
        <v>0</v>
      </c>
      <c r="BJ143" s="53">
        <f t="shared" si="68"/>
        <v>0</v>
      </c>
      <c r="BK143" s="53">
        <f t="shared" si="69"/>
        <v>0</v>
      </c>
      <c r="BL143" s="53">
        <f>$BO$5+SUMPRODUCT($D$6:D143,$BK$6:BK143)</f>
        <v>0</v>
      </c>
      <c r="BM143" s="54">
        <f t="shared" si="70"/>
        <v>0</v>
      </c>
      <c r="BN143" s="83">
        <f t="shared" si="74"/>
        <v>0</v>
      </c>
      <c r="BO143" s="55">
        <f t="shared" si="71"/>
        <v>0</v>
      </c>
      <c r="BP143" s="56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>
      <c r="A144" s="57">
        <f t="shared" si="72"/>
        <v>139</v>
      </c>
      <c r="B144" s="79">
        <f t="shared" si="73"/>
        <v>2158</v>
      </c>
      <c r="C144" s="52">
        <v>0</v>
      </c>
      <c r="D144" s="53">
        <f t="shared" si="75"/>
        <v>1</v>
      </c>
      <c r="E144" s="52">
        <v>0</v>
      </c>
      <c r="F144" s="53">
        <f t="shared" si="60"/>
        <v>0</v>
      </c>
      <c r="G144" s="52">
        <v>0</v>
      </c>
      <c r="H144" s="52">
        <v>0</v>
      </c>
      <c r="I144" s="52">
        <v>0</v>
      </c>
      <c r="J144" s="52">
        <v>0</v>
      </c>
      <c r="K144" s="52">
        <v>0</v>
      </c>
      <c r="L144" s="52">
        <v>0</v>
      </c>
      <c r="M144" s="53">
        <f t="shared" si="61"/>
        <v>0</v>
      </c>
      <c r="N144" s="52">
        <v>0</v>
      </c>
      <c r="O144" s="52">
        <v>0</v>
      </c>
      <c r="P144" s="52">
        <v>0</v>
      </c>
      <c r="Q144" s="52">
        <v>0</v>
      </c>
      <c r="R144" s="52">
        <v>0</v>
      </c>
      <c r="S144" s="52">
        <v>0</v>
      </c>
      <c r="T144" s="52">
        <v>0</v>
      </c>
      <c r="U144" s="53">
        <f t="shared" si="62"/>
        <v>0</v>
      </c>
      <c r="V144" s="52">
        <v>0</v>
      </c>
      <c r="W144" s="52">
        <v>0</v>
      </c>
      <c r="X144" s="52">
        <v>0</v>
      </c>
      <c r="Y144" s="52">
        <v>0</v>
      </c>
      <c r="Z144" s="52">
        <v>0</v>
      </c>
      <c r="AA144" s="52">
        <v>0</v>
      </c>
      <c r="AB144" s="52">
        <v>0</v>
      </c>
      <c r="AC144" s="53">
        <f t="shared" si="63"/>
        <v>0</v>
      </c>
      <c r="AD144" s="52">
        <v>0</v>
      </c>
      <c r="AE144" s="52">
        <v>0</v>
      </c>
      <c r="AF144" s="52">
        <v>0</v>
      </c>
      <c r="AG144" s="52">
        <v>0</v>
      </c>
      <c r="AH144" s="53">
        <f t="shared" si="64"/>
        <v>0</v>
      </c>
      <c r="AI144" s="52">
        <v>0</v>
      </c>
      <c r="AJ144" s="52">
        <v>0</v>
      </c>
      <c r="AK144" s="52">
        <v>0</v>
      </c>
      <c r="AL144" s="52">
        <v>0</v>
      </c>
      <c r="AM144" s="52">
        <v>0</v>
      </c>
      <c r="AN144" s="52">
        <v>0</v>
      </c>
      <c r="AO144" s="52">
        <v>0</v>
      </c>
      <c r="AP144" s="52">
        <v>0</v>
      </c>
      <c r="AQ144" s="52">
        <v>0</v>
      </c>
      <c r="AR144" s="53">
        <f t="shared" si="65"/>
        <v>0</v>
      </c>
      <c r="AS144" s="53">
        <f t="shared" si="66"/>
        <v>0</v>
      </c>
      <c r="AT144" s="52">
        <v>0</v>
      </c>
      <c r="AU144" s="52">
        <v>0</v>
      </c>
      <c r="AV144" s="52">
        <v>0</v>
      </c>
      <c r="AW144" s="52">
        <v>0</v>
      </c>
      <c r="AX144" s="52">
        <v>0</v>
      </c>
      <c r="AY144" s="52">
        <v>0</v>
      </c>
      <c r="AZ144" s="53">
        <f t="shared" si="67"/>
        <v>0</v>
      </c>
      <c r="BA144" s="52">
        <v>0</v>
      </c>
      <c r="BB144" s="52">
        <v>0</v>
      </c>
      <c r="BC144" s="52">
        <v>0</v>
      </c>
      <c r="BD144" s="52">
        <v>0</v>
      </c>
      <c r="BE144" s="52">
        <v>0</v>
      </c>
      <c r="BF144" s="52">
        <v>0</v>
      </c>
      <c r="BG144" s="52">
        <v>0</v>
      </c>
      <c r="BH144" s="52">
        <v>0</v>
      </c>
      <c r="BI144" s="52">
        <v>0</v>
      </c>
      <c r="BJ144" s="53">
        <f t="shared" si="68"/>
        <v>0</v>
      </c>
      <c r="BK144" s="53">
        <f t="shared" si="69"/>
        <v>0</v>
      </c>
      <c r="BL144" s="53">
        <f>$BO$5+SUMPRODUCT($D$6:D144,$BK$6:BK144)</f>
        <v>0</v>
      </c>
      <c r="BM144" s="54">
        <f t="shared" si="70"/>
        <v>0</v>
      </c>
      <c r="BN144" s="83">
        <f t="shared" si="74"/>
        <v>0</v>
      </c>
      <c r="BO144" s="55">
        <f t="shared" si="71"/>
        <v>0</v>
      </c>
      <c r="BP144" s="56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>
      <c r="A145" s="57">
        <f t="shared" si="72"/>
        <v>140</v>
      </c>
      <c r="B145" s="79">
        <f t="shared" si="73"/>
        <v>2159</v>
      </c>
      <c r="C145" s="52">
        <v>0</v>
      </c>
      <c r="D145" s="53">
        <f t="shared" si="75"/>
        <v>1</v>
      </c>
      <c r="E145" s="52">
        <v>0</v>
      </c>
      <c r="F145" s="53">
        <f t="shared" si="60"/>
        <v>0</v>
      </c>
      <c r="G145" s="52">
        <v>0</v>
      </c>
      <c r="H145" s="52">
        <v>0</v>
      </c>
      <c r="I145" s="52">
        <v>0</v>
      </c>
      <c r="J145" s="52">
        <v>0</v>
      </c>
      <c r="K145" s="52">
        <v>0</v>
      </c>
      <c r="L145" s="52">
        <v>0</v>
      </c>
      <c r="M145" s="53">
        <f t="shared" si="61"/>
        <v>0</v>
      </c>
      <c r="N145" s="52">
        <v>0</v>
      </c>
      <c r="O145" s="52">
        <v>0</v>
      </c>
      <c r="P145" s="52">
        <v>0</v>
      </c>
      <c r="Q145" s="52">
        <v>0</v>
      </c>
      <c r="R145" s="52">
        <v>0</v>
      </c>
      <c r="S145" s="52">
        <v>0</v>
      </c>
      <c r="T145" s="52">
        <v>0</v>
      </c>
      <c r="U145" s="53">
        <f t="shared" si="62"/>
        <v>0</v>
      </c>
      <c r="V145" s="52">
        <v>0</v>
      </c>
      <c r="W145" s="52">
        <v>0</v>
      </c>
      <c r="X145" s="52">
        <v>0</v>
      </c>
      <c r="Y145" s="52">
        <v>0</v>
      </c>
      <c r="Z145" s="52">
        <v>0</v>
      </c>
      <c r="AA145" s="52">
        <v>0</v>
      </c>
      <c r="AB145" s="52">
        <v>0</v>
      </c>
      <c r="AC145" s="53">
        <f t="shared" si="63"/>
        <v>0</v>
      </c>
      <c r="AD145" s="52">
        <v>0</v>
      </c>
      <c r="AE145" s="52">
        <v>0</v>
      </c>
      <c r="AF145" s="52">
        <v>0</v>
      </c>
      <c r="AG145" s="52">
        <v>0</v>
      </c>
      <c r="AH145" s="53">
        <f t="shared" si="64"/>
        <v>0</v>
      </c>
      <c r="AI145" s="52">
        <v>0</v>
      </c>
      <c r="AJ145" s="52">
        <v>0</v>
      </c>
      <c r="AK145" s="52">
        <v>0</v>
      </c>
      <c r="AL145" s="52">
        <v>0</v>
      </c>
      <c r="AM145" s="52">
        <v>0</v>
      </c>
      <c r="AN145" s="52">
        <v>0</v>
      </c>
      <c r="AO145" s="52">
        <v>0</v>
      </c>
      <c r="AP145" s="52">
        <v>0</v>
      </c>
      <c r="AQ145" s="52">
        <v>0</v>
      </c>
      <c r="AR145" s="53">
        <f t="shared" si="65"/>
        <v>0</v>
      </c>
      <c r="AS145" s="53">
        <f t="shared" si="66"/>
        <v>0</v>
      </c>
      <c r="AT145" s="52">
        <v>0</v>
      </c>
      <c r="AU145" s="52">
        <v>0</v>
      </c>
      <c r="AV145" s="52">
        <v>0</v>
      </c>
      <c r="AW145" s="52">
        <v>0</v>
      </c>
      <c r="AX145" s="52">
        <v>0</v>
      </c>
      <c r="AY145" s="52">
        <v>0</v>
      </c>
      <c r="AZ145" s="53">
        <f t="shared" si="67"/>
        <v>0</v>
      </c>
      <c r="BA145" s="52">
        <v>0</v>
      </c>
      <c r="BB145" s="52">
        <v>0</v>
      </c>
      <c r="BC145" s="52">
        <v>0</v>
      </c>
      <c r="BD145" s="52">
        <v>0</v>
      </c>
      <c r="BE145" s="52">
        <v>0</v>
      </c>
      <c r="BF145" s="52">
        <v>0</v>
      </c>
      <c r="BG145" s="52">
        <v>0</v>
      </c>
      <c r="BH145" s="52">
        <v>0</v>
      </c>
      <c r="BI145" s="52">
        <v>0</v>
      </c>
      <c r="BJ145" s="53">
        <f t="shared" si="68"/>
        <v>0</v>
      </c>
      <c r="BK145" s="53">
        <f t="shared" si="69"/>
        <v>0</v>
      </c>
      <c r="BL145" s="53">
        <f>$BO$5+SUMPRODUCT($D$6:D145,$BK$6:BK145)</f>
        <v>0</v>
      </c>
      <c r="BM145" s="54">
        <f t="shared" si="70"/>
        <v>0</v>
      </c>
      <c r="BN145" s="83">
        <f t="shared" si="74"/>
        <v>0</v>
      </c>
      <c r="BO145" s="55">
        <f t="shared" si="71"/>
        <v>0</v>
      </c>
      <c r="BP145" s="56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  <c r="AHY145"/>
      <c r="AHZ145"/>
      <c r="AIA145"/>
      <c r="AIB145"/>
      <c r="AIC145"/>
      <c r="AID145"/>
      <c r="AIE145"/>
      <c r="AIF145"/>
      <c r="AIG145"/>
      <c r="AIH145"/>
      <c r="AII145"/>
      <c r="AIJ145"/>
      <c r="AIK145"/>
      <c r="AIL145"/>
      <c r="AIM145"/>
      <c r="AIN145"/>
      <c r="AIO145"/>
      <c r="AIP145"/>
      <c r="AIQ145"/>
      <c r="AIR145"/>
      <c r="AIS145"/>
      <c r="AIT145"/>
      <c r="AIU145"/>
      <c r="AIV145"/>
      <c r="AIW145"/>
      <c r="AIX145"/>
      <c r="AIY145"/>
      <c r="AIZ145"/>
      <c r="AJA145"/>
      <c r="AJB145"/>
      <c r="AJC145"/>
      <c r="AJD145"/>
      <c r="AJE145"/>
      <c r="AJF145"/>
      <c r="AJG145"/>
      <c r="AJH145"/>
      <c r="AJI145"/>
      <c r="AJJ145"/>
      <c r="AJK145"/>
      <c r="AJL145"/>
      <c r="AJM145"/>
      <c r="AJN145"/>
      <c r="AJO145"/>
      <c r="AJP145"/>
      <c r="AJQ145"/>
      <c r="AJR145"/>
      <c r="AJS145"/>
      <c r="AJT145"/>
      <c r="AJU145"/>
      <c r="AJV145"/>
      <c r="AJW145"/>
      <c r="AJX145"/>
      <c r="AJY145"/>
      <c r="AJZ145"/>
      <c r="AKA145"/>
      <c r="AKB145"/>
      <c r="AKC145"/>
      <c r="AKD145"/>
      <c r="AKE145"/>
      <c r="AKF145"/>
      <c r="AKG145"/>
      <c r="AKH145"/>
      <c r="AKI145"/>
      <c r="AKJ145"/>
      <c r="AKK145"/>
      <c r="AKL145"/>
      <c r="AKM145"/>
      <c r="AKN145"/>
      <c r="AKO145"/>
      <c r="AKP145"/>
      <c r="AKQ145"/>
      <c r="AKR145"/>
      <c r="AKS145"/>
      <c r="AKT145"/>
      <c r="AKU145"/>
      <c r="AKV145"/>
      <c r="AKW145"/>
      <c r="AKX145"/>
      <c r="AKY145"/>
      <c r="AKZ145"/>
      <c r="ALA145"/>
      <c r="ALB145"/>
      <c r="ALC145"/>
      <c r="ALD145"/>
      <c r="ALE145"/>
      <c r="ALF145"/>
      <c r="ALG145"/>
      <c r="ALH145"/>
      <c r="ALI145"/>
      <c r="ALJ145"/>
      <c r="ALK145"/>
      <c r="ALL145"/>
      <c r="ALM145"/>
      <c r="ALN145"/>
      <c r="ALO145"/>
      <c r="ALP145"/>
      <c r="ALQ145"/>
      <c r="ALR145"/>
      <c r="ALS145"/>
      <c r="ALT145"/>
      <c r="ALU145"/>
      <c r="ALV145"/>
      <c r="ALW145"/>
      <c r="ALX145"/>
      <c r="ALY145"/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>
      <c r="A146" s="57">
        <f t="shared" si="72"/>
        <v>141</v>
      </c>
      <c r="B146" s="79">
        <f t="shared" si="73"/>
        <v>2160</v>
      </c>
      <c r="C146" s="52">
        <v>0</v>
      </c>
      <c r="D146" s="53">
        <f t="shared" si="75"/>
        <v>1</v>
      </c>
      <c r="E146" s="52">
        <v>0</v>
      </c>
      <c r="F146" s="53">
        <f t="shared" si="60"/>
        <v>0</v>
      </c>
      <c r="G146" s="52">
        <v>0</v>
      </c>
      <c r="H146" s="52">
        <v>0</v>
      </c>
      <c r="I146" s="52">
        <v>0</v>
      </c>
      <c r="J146" s="52">
        <v>0</v>
      </c>
      <c r="K146" s="52">
        <v>0</v>
      </c>
      <c r="L146" s="52">
        <v>0</v>
      </c>
      <c r="M146" s="53">
        <f t="shared" si="61"/>
        <v>0</v>
      </c>
      <c r="N146" s="52">
        <v>0</v>
      </c>
      <c r="O146" s="52">
        <v>0</v>
      </c>
      <c r="P146" s="52">
        <v>0</v>
      </c>
      <c r="Q146" s="52">
        <v>0</v>
      </c>
      <c r="R146" s="52">
        <v>0</v>
      </c>
      <c r="S146" s="52">
        <v>0</v>
      </c>
      <c r="T146" s="52">
        <v>0</v>
      </c>
      <c r="U146" s="53">
        <f t="shared" si="62"/>
        <v>0</v>
      </c>
      <c r="V146" s="52">
        <v>0</v>
      </c>
      <c r="W146" s="52">
        <v>0</v>
      </c>
      <c r="X146" s="52">
        <v>0</v>
      </c>
      <c r="Y146" s="52">
        <v>0</v>
      </c>
      <c r="Z146" s="52">
        <v>0</v>
      </c>
      <c r="AA146" s="52">
        <v>0</v>
      </c>
      <c r="AB146" s="52">
        <v>0</v>
      </c>
      <c r="AC146" s="53">
        <f t="shared" si="63"/>
        <v>0</v>
      </c>
      <c r="AD146" s="52">
        <v>0</v>
      </c>
      <c r="AE146" s="52">
        <v>0</v>
      </c>
      <c r="AF146" s="52">
        <v>0</v>
      </c>
      <c r="AG146" s="52">
        <v>0</v>
      </c>
      <c r="AH146" s="53">
        <f t="shared" si="64"/>
        <v>0</v>
      </c>
      <c r="AI146" s="52">
        <v>0</v>
      </c>
      <c r="AJ146" s="52">
        <v>0</v>
      </c>
      <c r="AK146" s="52">
        <v>0</v>
      </c>
      <c r="AL146" s="52">
        <v>0</v>
      </c>
      <c r="AM146" s="52">
        <v>0</v>
      </c>
      <c r="AN146" s="52">
        <v>0</v>
      </c>
      <c r="AO146" s="52">
        <v>0</v>
      </c>
      <c r="AP146" s="52">
        <v>0</v>
      </c>
      <c r="AQ146" s="52">
        <v>0</v>
      </c>
      <c r="AR146" s="53">
        <f t="shared" si="65"/>
        <v>0</v>
      </c>
      <c r="AS146" s="53">
        <f t="shared" si="66"/>
        <v>0</v>
      </c>
      <c r="AT146" s="52">
        <v>0</v>
      </c>
      <c r="AU146" s="52">
        <v>0</v>
      </c>
      <c r="AV146" s="52">
        <v>0</v>
      </c>
      <c r="AW146" s="52">
        <v>0</v>
      </c>
      <c r="AX146" s="52">
        <v>0</v>
      </c>
      <c r="AY146" s="52">
        <v>0</v>
      </c>
      <c r="AZ146" s="53">
        <f t="shared" si="67"/>
        <v>0</v>
      </c>
      <c r="BA146" s="52">
        <v>0</v>
      </c>
      <c r="BB146" s="52">
        <v>0</v>
      </c>
      <c r="BC146" s="52">
        <v>0</v>
      </c>
      <c r="BD146" s="52">
        <v>0</v>
      </c>
      <c r="BE146" s="52">
        <v>0</v>
      </c>
      <c r="BF146" s="52">
        <v>0</v>
      </c>
      <c r="BG146" s="52">
        <v>0</v>
      </c>
      <c r="BH146" s="52">
        <v>0</v>
      </c>
      <c r="BI146" s="52">
        <v>0</v>
      </c>
      <c r="BJ146" s="53">
        <f t="shared" si="68"/>
        <v>0</v>
      </c>
      <c r="BK146" s="53">
        <f t="shared" si="69"/>
        <v>0</v>
      </c>
      <c r="BL146" s="53">
        <f>$BO$5+SUMPRODUCT($D$6:D146,$BK$6:BK146)</f>
        <v>0</v>
      </c>
      <c r="BM146" s="54">
        <f t="shared" si="70"/>
        <v>0</v>
      </c>
      <c r="BN146" s="83">
        <f t="shared" si="74"/>
        <v>0</v>
      </c>
      <c r="BO146" s="55">
        <f t="shared" si="71"/>
        <v>0</v>
      </c>
      <c r="BP146" s="5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>
      <c r="A147" s="57">
        <f t="shared" si="72"/>
        <v>142</v>
      </c>
      <c r="B147" s="79">
        <f t="shared" si="73"/>
        <v>2161</v>
      </c>
      <c r="C147" s="52">
        <v>0</v>
      </c>
      <c r="D147" s="53">
        <f t="shared" si="75"/>
        <v>1</v>
      </c>
      <c r="E147" s="52">
        <v>0</v>
      </c>
      <c r="F147" s="53">
        <f t="shared" si="60"/>
        <v>0</v>
      </c>
      <c r="G147" s="52">
        <v>0</v>
      </c>
      <c r="H147" s="52">
        <v>0</v>
      </c>
      <c r="I147" s="52">
        <v>0</v>
      </c>
      <c r="J147" s="52">
        <v>0</v>
      </c>
      <c r="K147" s="52">
        <v>0</v>
      </c>
      <c r="L147" s="52">
        <v>0</v>
      </c>
      <c r="M147" s="53">
        <f t="shared" si="61"/>
        <v>0</v>
      </c>
      <c r="N147" s="52">
        <v>0</v>
      </c>
      <c r="O147" s="52">
        <v>0</v>
      </c>
      <c r="P147" s="52">
        <v>0</v>
      </c>
      <c r="Q147" s="52">
        <v>0</v>
      </c>
      <c r="R147" s="52">
        <v>0</v>
      </c>
      <c r="S147" s="52">
        <v>0</v>
      </c>
      <c r="T147" s="52">
        <v>0</v>
      </c>
      <c r="U147" s="53">
        <f t="shared" si="62"/>
        <v>0</v>
      </c>
      <c r="V147" s="52">
        <v>0</v>
      </c>
      <c r="W147" s="52">
        <v>0</v>
      </c>
      <c r="X147" s="52">
        <v>0</v>
      </c>
      <c r="Y147" s="52">
        <v>0</v>
      </c>
      <c r="Z147" s="52">
        <v>0</v>
      </c>
      <c r="AA147" s="52">
        <v>0</v>
      </c>
      <c r="AB147" s="52">
        <v>0</v>
      </c>
      <c r="AC147" s="53">
        <f t="shared" si="63"/>
        <v>0</v>
      </c>
      <c r="AD147" s="52">
        <v>0</v>
      </c>
      <c r="AE147" s="52">
        <v>0</v>
      </c>
      <c r="AF147" s="52">
        <v>0</v>
      </c>
      <c r="AG147" s="52">
        <v>0</v>
      </c>
      <c r="AH147" s="53">
        <f t="shared" si="64"/>
        <v>0</v>
      </c>
      <c r="AI147" s="52">
        <v>0</v>
      </c>
      <c r="AJ147" s="52">
        <v>0</v>
      </c>
      <c r="AK147" s="52">
        <v>0</v>
      </c>
      <c r="AL147" s="52">
        <v>0</v>
      </c>
      <c r="AM147" s="52">
        <v>0</v>
      </c>
      <c r="AN147" s="52">
        <v>0</v>
      </c>
      <c r="AO147" s="52">
        <v>0</v>
      </c>
      <c r="AP147" s="52">
        <v>0</v>
      </c>
      <c r="AQ147" s="52">
        <v>0</v>
      </c>
      <c r="AR147" s="53">
        <f t="shared" si="65"/>
        <v>0</v>
      </c>
      <c r="AS147" s="53">
        <f t="shared" si="66"/>
        <v>0</v>
      </c>
      <c r="AT147" s="52">
        <v>0</v>
      </c>
      <c r="AU147" s="52">
        <v>0</v>
      </c>
      <c r="AV147" s="52">
        <v>0</v>
      </c>
      <c r="AW147" s="52">
        <v>0</v>
      </c>
      <c r="AX147" s="52">
        <v>0</v>
      </c>
      <c r="AY147" s="52">
        <v>0</v>
      </c>
      <c r="AZ147" s="53">
        <f t="shared" si="67"/>
        <v>0</v>
      </c>
      <c r="BA147" s="52">
        <v>0</v>
      </c>
      <c r="BB147" s="52">
        <v>0</v>
      </c>
      <c r="BC147" s="52">
        <v>0</v>
      </c>
      <c r="BD147" s="52">
        <v>0</v>
      </c>
      <c r="BE147" s="52">
        <v>0</v>
      </c>
      <c r="BF147" s="52">
        <v>0</v>
      </c>
      <c r="BG147" s="52">
        <v>0</v>
      </c>
      <c r="BH147" s="52">
        <v>0</v>
      </c>
      <c r="BI147" s="52">
        <v>0</v>
      </c>
      <c r="BJ147" s="53">
        <f t="shared" si="68"/>
        <v>0</v>
      </c>
      <c r="BK147" s="53">
        <f t="shared" si="69"/>
        <v>0</v>
      </c>
      <c r="BL147" s="53">
        <f>$BO$5+SUMPRODUCT($D$6:D147,$BK$6:BK147)</f>
        <v>0</v>
      </c>
      <c r="BM147" s="54">
        <f t="shared" si="70"/>
        <v>0</v>
      </c>
      <c r="BN147" s="83">
        <f t="shared" si="74"/>
        <v>0</v>
      </c>
      <c r="BO147" s="55">
        <f t="shared" si="71"/>
        <v>0</v>
      </c>
      <c r="BP147" s="56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  <c r="AHY147"/>
      <c r="AHZ147"/>
      <c r="AIA147"/>
      <c r="AIB147"/>
      <c r="AIC147"/>
      <c r="AID147"/>
      <c r="AIE147"/>
      <c r="AIF147"/>
      <c r="AIG147"/>
      <c r="AIH147"/>
      <c r="AII147"/>
      <c r="AIJ147"/>
      <c r="AIK147"/>
      <c r="AIL147"/>
      <c r="AIM147"/>
      <c r="AIN147"/>
      <c r="AIO147"/>
      <c r="AIP147"/>
      <c r="AIQ147"/>
      <c r="AIR147"/>
      <c r="AIS147"/>
      <c r="AIT147"/>
      <c r="AIU147"/>
      <c r="AIV147"/>
      <c r="AIW147"/>
      <c r="AIX147"/>
      <c r="AIY147"/>
      <c r="AIZ147"/>
      <c r="AJA147"/>
      <c r="AJB147"/>
      <c r="AJC147"/>
      <c r="AJD147"/>
      <c r="AJE147"/>
      <c r="AJF147"/>
      <c r="AJG147"/>
      <c r="AJH147"/>
      <c r="AJI147"/>
      <c r="AJJ147"/>
      <c r="AJK147"/>
      <c r="AJL147"/>
      <c r="AJM147"/>
      <c r="AJN147"/>
      <c r="AJO147"/>
      <c r="AJP147"/>
      <c r="AJQ147"/>
      <c r="AJR147"/>
      <c r="AJS147"/>
      <c r="AJT147"/>
      <c r="AJU147"/>
      <c r="AJV147"/>
      <c r="AJW147"/>
      <c r="AJX147"/>
      <c r="AJY147"/>
      <c r="AJZ147"/>
      <c r="AKA147"/>
      <c r="AKB147"/>
      <c r="AKC147"/>
      <c r="AKD147"/>
      <c r="AKE147"/>
      <c r="AKF147"/>
      <c r="AKG147"/>
      <c r="AKH147"/>
      <c r="AKI147"/>
      <c r="AKJ147"/>
      <c r="AKK147"/>
      <c r="AKL147"/>
      <c r="AKM147"/>
      <c r="AKN147"/>
      <c r="AKO147"/>
      <c r="AKP147"/>
      <c r="AKQ147"/>
      <c r="AKR147"/>
      <c r="AKS147"/>
      <c r="AKT147"/>
      <c r="AKU147"/>
      <c r="AKV147"/>
      <c r="AKW147"/>
      <c r="AKX147"/>
      <c r="AKY147"/>
      <c r="AKZ147"/>
      <c r="ALA147"/>
      <c r="ALB147"/>
      <c r="ALC147"/>
      <c r="ALD147"/>
      <c r="ALE147"/>
      <c r="ALF147"/>
      <c r="ALG147"/>
      <c r="ALH147"/>
      <c r="ALI147"/>
      <c r="ALJ147"/>
      <c r="ALK147"/>
      <c r="ALL147"/>
      <c r="ALM147"/>
      <c r="ALN147"/>
      <c r="ALO147"/>
      <c r="ALP147"/>
      <c r="ALQ147"/>
      <c r="ALR147"/>
      <c r="ALS147"/>
      <c r="ALT147"/>
      <c r="ALU147"/>
      <c r="ALV147"/>
      <c r="ALW147"/>
      <c r="ALX147"/>
      <c r="ALY147"/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>
      <c r="A148" s="57">
        <f t="shared" si="72"/>
        <v>143</v>
      </c>
      <c r="B148" s="79">
        <f t="shared" si="73"/>
        <v>2162</v>
      </c>
      <c r="C148" s="52">
        <v>0</v>
      </c>
      <c r="D148" s="53">
        <f t="shared" si="75"/>
        <v>1</v>
      </c>
      <c r="E148" s="52">
        <v>0</v>
      </c>
      <c r="F148" s="53">
        <f t="shared" si="60"/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3">
        <f t="shared" si="61"/>
        <v>0</v>
      </c>
      <c r="N148" s="52">
        <v>0</v>
      </c>
      <c r="O148" s="52">
        <v>0</v>
      </c>
      <c r="P148" s="52">
        <v>0</v>
      </c>
      <c r="Q148" s="52">
        <v>0</v>
      </c>
      <c r="R148" s="52">
        <v>0</v>
      </c>
      <c r="S148" s="52">
        <v>0</v>
      </c>
      <c r="T148" s="52">
        <v>0</v>
      </c>
      <c r="U148" s="53">
        <f t="shared" si="62"/>
        <v>0</v>
      </c>
      <c r="V148" s="52">
        <v>0</v>
      </c>
      <c r="W148" s="52">
        <v>0</v>
      </c>
      <c r="X148" s="52">
        <v>0</v>
      </c>
      <c r="Y148" s="52">
        <v>0</v>
      </c>
      <c r="Z148" s="52">
        <v>0</v>
      </c>
      <c r="AA148" s="52">
        <v>0</v>
      </c>
      <c r="AB148" s="52">
        <v>0</v>
      </c>
      <c r="AC148" s="53">
        <f t="shared" si="63"/>
        <v>0</v>
      </c>
      <c r="AD148" s="52">
        <v>0</v>
      </c>
      <c r="AE148" s="52">
        <v>0</v>
      </c>
      <c r="AF148" s="52">
        <v>0</v>
      </c>
      <c r="AG148" s="52">
        <v>0</v>
      </c>
      <c r="AH148" s="53">
        <f t="shared" si="64"/>
        <v>0</v>
      </c>
      <c r="AI148" s="52">
        <v>0</v>
      </c>
      <c r="AJ148" s="52">
        <v>0</v>
      </c>
      <c r="AK148" s="52">
        <v>0</v>
      </c>
      <c r="AL148" s="52">
        <v>0</v>
      </c>
      <c r="AM148" s="52">
        <v>0</v>
      </c>
      <c r="AN148" s="52">
        <v>0</v>
      </c>
      <c r="AO148" s="52">
        <v>0</v>
      </c>
      <c r="AP148" s="52">
        <v>0</v>
      </c>
      <c r="AQ148" s="52">
        <v>0</v>
      </c>
      <c r="AR148" s="53">
        <f t="shared" si="65"/>
        <v>0</v>
      </c>
      <c r="AS148" s="53">
        <f t="shared" si="66"/>
        <v>0</v>
      </c>
      <c r="AT148" s="52">
        <v>0</v>
      </c>
      <c r="AU148" s="52">
        <v>0</v>
      </c>
      <c r="AV148" s="52">
        <v>0</v>
      </c>
      <c r="AW148" s="52">
        <v>0</v>
      </c>
      <c r="AX148" s="52">
        <v>0</v>
      </c>
      <c r="AY148" s="52">
        <v>0</v>
      </c>
      <c r="AZ148" s="53">
        <f t="shared" si="67"/>
        <v>0</v>
      </c>
      <c r="BA148" s="52">
        <v>0</v>
      </c>
      <c r="BB148" s="52">
        <v>0</v>
      </c>
      <c r="BC148" s="52">
        <v>0</v>
      </c>
      <c r="BD148" s="52">
        <v>0</v>
      </c>
      <c r="BE148" s="52">
        <v>0</v>
      </c>
      <c r="BF148" s="52">
        <v>0</v>
      </c>
      <c r="BG148" s="52">
        <v>0</v>
      </c>
      <c r="BH148" s="52">
        <v>0</v>
      </c>
      <c r="BI148" s="52">
        <v>0</v>
      </c>
      <c r="BJ148" s="53">
        <f t="shared" si="68"/>
        <v>0</v>
      </c>
      <c r="BK148" s="53">
        <f t="shared" si="69"/>
        <v>0</v>
      </c>
      <c r="BL148" s="53">
        <f>$BO$5+SUMPRODUCT($D$6:D148,$BK$6:BK148)</f>
        <v>0</v>
      </c>
      <c r="BM148" s="54">
        <f t="shared" si="70"/>
        <v>0</v>
      </c>
      <c r="BN148" s="83">
        <f t="shared" si="74"/>
        <v>0</v>
      </c>
      <c r="BO148" s="55">
        <f t="shared" si="71"/>
        <v>0</v>
      </c>
      <c r="BP148" s="56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>
      <c r="A149" s="57">
        <f t="shared" si="72"/>
        <v>144</v>
      </c>
      <c r="B149" s="79">
        <f t="shared" si="73"/>
        <v>2163</v>
      </c>
      <c r="C149" s="52">
        <v>0</v>
      </c>
      <c r="D149" s="53">
        <f t="shared" si="75"/>
        <v>1</v>
      </c>
      <c r="E149" s="52">
        <v>0</v>
      </c>
      <c r="F149" s="53">
        <f t="shared" si="60"/>
        <v>0</v>
      </c>
      <c r="G149" s="52">
        <v>0</v>
      </c>
      <c r="H149" s="52">
        <v>0</v>
      </c>
      <c r="I149" s="52">
        <v>0</v>
      </c>
      <c r="J149" s="52">
        <v>0</v>
      </c>
      <c r="K149" s="52">
        <v>0</v>
      </c>
      <c r="L149" s="52">
        <v>0</v>
      </c>
      <c r="M149" s="53">
        <f t="shared" si="61"/>
        <v>0</v>
      </c>
      <c r="N149" s="52">
        <v>0</v>
      </c>
      <c r="O149" s="52">
        <v>0</v>
      </c>
      <c r="P149" s="52">
        <v>0</v>
      </c>
      <c r="Q149" s="52">
        <v>0</v>
      </c>
      <c r="R149" s="52">
        <v>0</v>
      </c>
      <c r="S149" s="52">
        <v>0</v>
      </c>
      <c r="T149" s="52">
        <v>0</v>
      </c>
      <c r="U149" s="53">
        <f t="shared" si="62"/>
        <v>0</v>
      </c>
      <c r="V149" s="52">
        <v>0</v>
      </c>
      <c r="W149" s="52">
        <v>0</v>
      </c>
      <c r="X149" s="52">
        <v>0</v>
      </c>
      <c r="Y149" s="52">
        <v>0</v>
      </c>
      <c r="Z149" s="52">
        <v>0</v>
      </c>
      <c r="AA149" s="52">
        <v>0</v>
      </c>
      <c r="AB149" s="52">
        <v>0</v>
      </c>
      <c r="AC149" s="53">
        <f t="shared" si="63"/>
        <v>0</v>
      </c>
      <c r="AD149" s="52">
        <v>0</v>
      </c>
      <c r="AE149" s="52">
        <v>0</v>
      </c>
      <c r="AF149" s="52">
        <v>0</v>
      </c>
      <c r="AG149" s="52">
        <v>0</v>
      </c>
      <c r="AH149" s="53">
        <f t="shared" si="64"/>
        <v>0</v>
      </c>
      <c r="AI149" s="52">
        <v>0</v>
      </c>
      <c r="AJ149" s="52">
        <v>0</v>
      </c>
      <c r="AK149" s="52">
        <v>0</v>
      </c>
      <c r="AL149" s="52">
        <v>0</v>
      </c>
      <c r="AM149" s="52">
        <v>0</v>
      </c>
      <c r="AN149" s="52">
        <v>0</v>
      </c>
      <c r="AO149" s="52">
        <v>0</v>
      </c>
      <c r="AP149" s="52">
        <v>0</v>
      </c>
      <c r="AQ149" s="52">
        <v>0</v>
      </c>
      <c r="AR149" s="53">
        <f t="shared" si="65"/>
        <v>0</v>
      </c>
      <c r="AS149" s="53">
        <f t="shared" si="66"/>
        <v>0</v>
      </c>
      <c r="AT149" s="52">
        <v>0</v>
      </c>
      <c r="AU149" s="52">
        <v>0</v>
      </c>
      <c r="AV149" s="52">
        <v>0</v>
      </c>
      <c r="AW149" s="52">
        <v>0</v>
      </c>
      <c r="AX149" s="52">
        <v>0</v>
      </c>
      <c r="AY149" s="52">
        <v>0</v>
      </c>
      <c r="AZ149" s="53">
        <f t="shared" si="67"/>
        <v>0</v>
      </c>
      <c r="BA149" s="52">
        <v>0</v>
      </c>
      <c r="BB149" s="52">
        <v>0</v>
      </c>
      <c r="BC149" s="52">
        <v>0</v>
      </c>
      <c r="BD149" s="52">
        <v>0</v>
      </c>
      <c r="BE149" s="52">
        <v>0</v>
      </c>
      <c r="BF149" s="52">
        <v>0</v>
      </c>
      <c r="BG149" s="52">
        <v>0</v>
      </c>
      <c r="BH149" s="52">
        <v>0</v>
      </c>
      <c r="BI149" s="52">
        <v>0</v>
      </c>
      <c r="BJ149" s="53">
        <f t="shared" si="68"/>
        <v>0</v>
      </c>
      <c r="BK149" s="53">
        <f t="shared" si="69"/>
        <v>0</v>
      </c>
      <c r="BL149" s="53">
        <f>$BO$5+SUMPRODUCT($D$6:D149,$BK$6:BK149)</f>
        <v>0</v>
      </c>
      <c r="BM149" s="54">
        <f t="shared" si="70"/>
        <v>0</v>
      </c>
      <c r="BN149" s="83">
        <f t="shared" si="74"/>
        <v>0</v>
      </c>
      <c r="BO149" s="55">
        <f t="shared" si="71"/>
        <v>0</v>
      </c>
      <c r="BP149" s="56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  <c r="AMH149"/>
      <c r="AMI149"/>
      <c r="AMJ149"/>
    </row>
    <row r="150" spans="1:1024">
      <c r="A150" s="57">
        <f t="shared" si="72"/>
        <v>145</v>
      </c>
      <c r="B150" s="79">
        <f t="shared" si="73"/>
        <v>2164</v>
      </c>
      <c r="C150" s="52">
        <v>0</v>
      </c>
      <c r="D150" s="53">
        <f t="shared" si="75"/>
        <v>1</v>
      </c>
      <c r="E150" s="52">
        <v>0</v>
      </c>
      <c r="F150" s="53">
        <f t="shared" si="60"/>
        <v>0</v>
      </c>
      <c r="G150" s="52">
        <v>0</v>
      </c>
      <c r="H150" s="52">
        <v>0</v>
      </c>
      <c r="I150" s="52">
        <v>0</v>
      </c>
      <c r="J150" s="52">
        <v>0</v>
      </c>
      <c r="K150" s="52">
        <v>0</v>
      </c>
      <c r="L150" s="52">
        <v>0</v>
      </c>
      <c r="M150" s="53">
        <f t="shared" si="61"/>
        <v>0</v>
      </c>
      <c r="N150" s="52">
        <v>0</v>
      </c>
      <c r="O150" s="52">
        <v>0</v>
      </c>
      <c r="P150" s="52">
        <v>0</v>
      </c>
      <c r="Q150" s="52">
        <v>0</v>
      </c>
      <c r="R150" s="52">
        <v>0</v>
      </c>
      <c r="S150" s="52">
        <v>0</v>
      </c>
      <c r="T150" s="52">
        <v>0</v>
      </c>
      <c r="U150" s="53">
        <f t="shared" si="62"/>
        <v>0</v>
      </c>
      <c r="V150" s="52">
        <v>0</v>
      </c>
      <c r="W150" s="52">
        <v>0</v>
      </c>
      <c r="X150" s="52">
        <v>0</v>
      </c>
      <c r="Y150" s="52">
        <v>0</v>
      </c>
      <c r="Z150" s="52">
        <v>0</v>
      </c>
      <c r="AA150" s="52">
        <v>0</v>
      </c>
      <c r="AB150" s="52">
        <v>0</v>
      </c>
      <c r="AC150" s="53">
        <f t="shared" si="63"/>
        <v>0</v>
      </c>
      <c r="AD150" s="52">
        <v>0</v>
      </c>
      <c r="AE150" s="52">
        <v>0</v>
      </c>
      <c r="AF150" s="52">
        <v>0</v>
      </c>
      <c r="AG150" s="52">
        <v>0</v>
      </c>
      <c r="AH150" s="53">
        <f t="shared" si="64"/>
        <v>0</v>
      </c>
      <c r="AI150" s="52">
        <v>0</v>
      </c>
      <c r="AJ150" s="52">
        <v>0</v>
      </c>
      <c r="AK150" s="52">
        <v>0</v>
      </c>
      <c r="AL150" s="52">
        <v>0</v>
      </c>
      <c r="AM150" s="52">
        <v>0</v>
      </c>
      <c r="AN150" s="52">
        <v>0</v>
      </c>
      <c r="AO150" s="52">
        <v>0</v>
      </c>
      <c r="AP150" s="52">
        <v>0</v>
      </c>
      <c r="AQ150" s="52">
        <v>0</v>
      </c>
      <c r="AR150" s="53">
        <f t="shared" si="65"/>
        <v>0</v>
      </c>
      <c r="AS150" s="53">
        <f t="shared" si="66"/>
        <v>0</v>
      </c>
      <c r="AT150" s="52">
        <v>0</v>
      </c>
      <c r="AU150" s="52">
        <v>0</v>
      </c>
      <c r="AV150" s="52">
        <v>0</v>
      </c>
      <c r="AW150" s="52">
        <v>0</v>
      </c>
      <c r="AX150" s="52">
        <v>0</v>
      </c>
      <c r="AY150" s="52">
        <v>0</v>
      </c>
      <c r="AZ150" s="53">
        <f t="shared" si="67"/>
        <v>0</v>
      </c>
      <c r="BA150" s="52">
        <v>0</v>
      </c>
      <c r="BB150" s="52">
        <v>0</v>
      </c>
      <c r="BC150" s="52">
        <v>0</v>
      </c>
      <c r="BD150" s="52">
        <v>0</v>
      </c>
      <c r="BE150" s="52">
        <v>0</v>
      </c>
      <c r="BF150" s="52">
        <v>0</v>
      </c>
      <c r="BG150" s="52">
        <v>0</v>
      </c>
      <c r="BH150" s="52">
        <v>0</v>
      </c>
      <c r="BI150" s="52">
        <v>0</v>
      </c>
      <c r="BJ150" s="53">
        <f t="shared" si="68"/>
        <v>0</v>
      </c>
      <c r="BK150" s="53">
        <f t="shared" si="69"/>
        <v>0</v>
      </c>
      <c r="BL150" s="53">
        <f>$BO$5+SUMPRODUCT($D$6:D150,$BK$6:BK150)</f>
        <v>0</v>
      </c>
      <c r="BM150" s="54">
        <f t="shared" si="70"/>
        <v>0</v>
      </c>
      <c r="BN150" s="83">
        <f t="shared" si="74"/>
        <v>0</v>
      </c>
      <c r="BO150" s="55">
        <f t="shared" si="71"/>
        <v>0</v>
      </c>
      <c r="BP150" s="56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>
      <c r="A151" s="57">
        <f t="shared" si="72"/>
        <v>146</v>
      </c>
      <c r="B151" s="79">
        <f t="shared" si="73"/>
        <v>2165</v>
      </c>
      <c r="C151" s="52">
        <v>0</v>
      </c>
      <c r="D151" s="53">
        <f t="shared" si="75"/>
        <v>1</v>
      </c>
      <c r="E151" s="52">
        <v>0</v>
      </c>
      <c r="F151" s="53">
        <f t="shared" si="60"/>
        <v>0</v>
      </c>
      <c r="G151" s="52">
        <v>0</v>
      </c>
      <c r="H151" s="52">
        <v>0</v>
      </c>
      <c r="I151" s="52">
        <v>0</v>
      </c>
      <c r="J151" s="52">
        <v>0</v>
      </c>
      <c r="K151" s="52">
        <v>0</v>
      </c>
      <c r="L151" s="52">
        <v>0</v>
      </c>
      <c r="M151" s="53">
        <f t="shared" si="61"/>
        <v>0</v>
      </c>
      <c r="N151" s="52">
        <v>0</v>
      </c>
      <c r="O151" s="52">
        <v>0</v>
      </c>
      <c r="P151" s="52">
        <v>0</v>
      </c>
      <c r="Q151" s="52">
        <v>0</v>
      </c>
      <c r="R151" s="52">
        <v>0</v>
      </c>
      <c r="S151" s="52">
        <v>0</v>
      </c>
      <c r="T151" s="52">
        <v>0</v>
      </c>
      <c r="U151" s="53">
        <f t="shared" si="62"/>
        <v>0</v>
      </c>
      <c r="V151" s="52">
        <v>0</v>
      </c>
      <c r="W151" s="52">
        <v>0</v>
      </c>
      <c r="X151" s="52">
        <v>0</v>
      </c>
      <c r="Y151" s="52">
        <v>0</v>
      </c>
      <c r="Z151" s="52">
        <v>0</v>
      </c>
      <c r="AA151" s="52">
        <v>0</v>
      </c>
      <c r="AB151" s="52">
        <v>0</v>
      </c>
      <c r="AC151" s="53">
        <f t="shared" si="63"/>
        <v>0</v>
      </c>
      <c r="AD151" s="52">
        <v>0</v>
      </c>
      <c r="AE151" s="52">
        <v>0</v>
      </c>
      <c r="AF151" s="52">
        <v>0</v>
      </c>
      <c r="AG151" s="52">
        <v>0</v>
      </c>
      <c r="AH151" s="53">
        <f t="shared" si="64"/>
        <v>0</v>
      </c>
      <c r="AI151" s="52">
        <v>0</v>
      </c>
      <c r="AJ151" s="52">
        <v>0</v>
      </c>
      <c r="AK151" s="52">
        <v>0</v>
      </c>
      <c r="AL151" s="52">
        <v>0</v>
      </c>
      <c r="AM151" s="52">
        <v>0</v>
      </c>
      <c r="AN151" s="52">
        <v>0</v>
      </c>
      <c r="AO151" s="52">
        <v>0</v>
      </c>
      <c r="AP151" s="52">
        <v>0</v>
      </c>
      <c r="AQ151" s="52">
        <v>0</v>
      </c>
      <c r="AR151" s="53">
        <f t="shared" si="65"/>
        <v>0</v>
      </c>
      <c r="AS151" s="53">
        <f t="shared" si="66"/>
        <v>0</v>
      </c>
      <c r="AT151" s="52">
        <v>0</v>
      </c>
      <c r="AU151" s="52">
        <v>0</v>
      </c>
      <c r="AV151" s="52">
        <v>0</v>
      </c>
      <c r="AW151" s="52">
        <v>0</v>
      </c>
      <c r="AX151" s="52">
        <v>0</v>
      </c>
      <c r="AY151" s="52">
        <v>0</v>
      </c>
      <c r="AZ151" s="53">
        <f t="shared" si="67"/>
        <v>0</v>
      </c>
      <c r="BA151" s="52">
        <v>0</v>
      </c>
      <c r="BB151" s="52">
        <v>0</v>
      </c>
      <c r="BC151" s="52">
        <v>0</v>
      </c>
      <c r="BD151" s="52">
        <v>0</v>
      </c>
      <c r="BE151" s="52">
        <v>0</v>
      </c>
      <c r="BF151" s="52">
        <v>0</v>
      </c>
      <c r="BG151" s="52">
        <v>0</v>
      </c>
      <c r="BH151" s="52">
        <v>0</v>
      </c>
      <c r="BI151" s="52">
        <v>0</v>
      </c>
      <c r="BJ151" s="53">
        <f t="shared" si="68"/>
        <v>0</v>
      </c>
      <c r="BK151" s="53">
        <f t="shared" si="69"/>
        <v>0</v>
      </c>
      <c r="BL151" s="53">
        <f>$BO$5+SUMPRODUCT($D$6:D151,$BK$6:BK151)</f>
        <v>0</v>
      </c>
      <c r="BM151" s="54">
        <f t="shared" si="70"/>
        <v>0</v>
      </c>
      <c r="BN151" s="83">
        <f t="shared" si="74"/>
        <v>0</v>
      </c>
      <c r="BO151" s="55">
        <f t="shared" si="71"/>
        <v>0</v>
      </c>
      <c r="BP151" s="56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>
      <c r="A152" s="57">
        <f t="shared" si="72"/>
        <v>147</v>
      </c>
      <c r="B152" s="79">
        <f t="shared" si="73"/>
        <v>2166</v>
      </c>
      <c r="C152" s="52">
        <v>0</v>
      </c>
      <c r="D152" s="53">
        <f t="shared" si="75"/>
        <v>1</v>
      </c>
      <c r="E152" s="52">
        <v>0</v>
      </c>
      <c r="F152" s="53">
        <f t="shared" si="60"/>
        <v>0</v>
      </c>
      <c r="G152" s="52">
        <v>0</v>
      </c>
      <c r="H152" s="52">
        <v>0</v>
      </c>
      <c r="I152" s="52">
        <v>0</v>
      </c>
      <c r="J152" s="52">
        <v>0</v>
      </c>
      <c r="K152" s="52">
        <v>0</v>
      </c>
      <c r="L152" s="52">
        <v>0</v>
      </c>
      <c r="M152" s="53">
        <f t="shared" si="61"/>
        <v>0</v>
      </c>
      <c r="N152" s="52">
        <v>0</v>
      </c>
      <c r="O152" s="52">
        <v>0</v>
      </c>
      <c r="P152" s="52">
        <v>0</v>
      </c>
      <c r="Q152" s="52">
        <v>0</v>
      </c>
      <c r="R152" s="52">
        <v>0</v>
      </c>
      <c r="S152" s="52">
        <v>0</v>
      </c>
      <c r="T152" s="52">
        <v>0</v>
      </c>
      <c r="U152" s="53">
        <f t="shared" si="62"/>
        <v>0</v>
      </c>
      <c r="V152" s="52">
        <v>0</v>
      </c>
      <c r="W152" s="52">
        <v>0</v>
      </c>
      <c r="X152" s="52">
        <v>0</v>
      </c>
      <c r="Y152" s="52">
        <v>0</v>
      </c>
      <c r="Z152" s="52">
        <v>0</v>
      </c>
      <c r="AA152" s="52">
        <v>0</v>
      </c>
      <c r="AB152" s="52">
        <v>0</v>
      </c>
      <c r="AC152" s="53">
        <f t="shared" si="63"/>
        <v>0</v>
      </c>
      <c r="AD152" s="52">
        <v>0</v>
      </c>
      <c r="AE152" s="52">
        <v>0</v>
      </c>
      <c r="AF152" s="52">
        <v>0</v>
      </c>
      <c r="AG152" s="52">
        <v>0</v>
      </c>
      <c r="AH152" s="53">
        <f t="shared" si="64"/>
        <v>0</v>
      </c>
      <c r="AI152" s="52">
        <v>0</v>
      </c>
      <c r="AJ152" s="52">
        <v>0</v>
      </c>
      <c r="AK152" s="52">
        <v>0</v>
      </c>
      <c r="AL152" s="52">
        <v>0</v>
      </c>
      <c r="AM152" s="52">
        <v>0</v>
      </c>
      <c r="AN152" s="52">
        <v>0</v>
      </c>
      <c r="AO152" s="52">
        <v>0</v>
      </c>
      <c r="AP152" s="52">
        <v>0</v>
      </c>
      <c r="AQ152" s="52">
        <v>0</v>
      </c>
      <c r="AR152" s="53">
        <f t="shared" si="65"/>
        <v>0</v>
      </c>
      <c r="AS152" s="53">
        <f t="shared" si="66"/>
        <v>0</v>
      </c>
      <c r="AT152" s="52">
        <v>0</v>
      </c>
      <c r="AU152" s="52">
        <v>0</v>
      </c>
      <c r="AV152" s="52">
        <v>0</v>
      </c>
      <c r="AW152" s="52">
        <v>0</v>
      </c>
      <c r="AX152" s="52">
        <v>0</v>
      </c>
      <c r="AY152" s="52">
        <v>0</v>
      </c>
      <c r="AZ152" s="53">
        <f t="shared" si="67"/>
        <v>0</v>
      </c>
      <c r="BA152" s="52">
        <v>0</v>
      </c>
      <c r="BB152" s="52">
        <v>0</v>
      </c>
      <c r="BC152" s="52">
        <v>0</v>
      </c>
      <c r="BD152" s="52">
        <v>0</v>
      </c>
      <c r="BE152" s="52">
        <v>0</v>
      </c>
      <c r="BF152" s="52">
        <v>0</v>
      </c>
      <c r="BG152" s="52">
        <v>0</v>
      </c>
      <c r="BH152" s="52">
        <v>0</v>
      </c>
      <c r="BI152" s="52">
        <v>0</v>
      </c>
      <c r="BJ152" s="53">
        <f t="shared" si="68"/>
        <v>0</v>
      </c>
      <c r="BK152" s="53">
        <f t="shared" si="69"/>
        <v>0</v>
      </c>
      <c r="BL152" s="53">
        <f>$BO$5+SUMPRODUCT($D$6:D152,$BK$6:BK152)</f>
        <v>0</v>
      </c>
      <c r="BM152" s="54">
        <f t="shared" si="70"/>
        <v>0</v>
      </c>
      <c r="BN152" s="83">
        <f t="shared" si="74"/>
        <v>0</v>
      </c>
      <c r="BO152" s="55">
        <f t="shared" si="71"/>
        <v>0</v>
      </c>
      <c r="BP152" s="56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>
      <c r="A153" s="57">
        <f t="shared" si="72"/>
        <v>148</v>
      </c>
      <c r="B153" s="79">
        <f t="shared" si="73"/>
        <v>2167</v>
      </c>
      <c r="C153" s="52">
        <v>0</v>
      </c>
      <c r="D153" s="53">
        <f t="shared" si="75"/>
        <v>1</v>
      </c>
      <c r="E153" s="52">
        <v>0</v>
      </c>
      <c r="F153" s="53">
        <f t="shared" si="60"/>
        <v>0</v>
      </c>
      <c r="G153" s="52">
        <v>0</v>
      </c>
      <c r="H153" s="52">
        <v>0</v>
      </c>
      <c r="I153" s="52">
        <v>0</v>
      </c>
      <c r="J153" s="52">
        <v>0</v>
      </c>
      <c r="K153" s="52">
        <v>0</v>
      </c>
      <c r="L153" s="52">
        <v>0</v>
      </c>
      <c r="M153" s="53">
        <f t="shared" si="61"/>
        <v>0</v>
      </c>
      <c r="N153" s="52">
        <v>0</v>
      </c>
      <c r="O153" s="52">
        <v>0</v>
      </c>
      <c r="P153" s="52">
        <v>0</v>
      </c>
      <c r="Q153" s="52">
        <v>0</v>
      </c>
      <c r="R153" s="52">
        <v>0</v>
      </c>
      <c r="S153" s="52">
        <v>0</v>
      </c>
      <c r="T153" s="52">
        <v>0</v>
      </c>
      <c r="U153" s="53">
        <f t="shared" si="62"/>
        <v>0</v>
      </c>
      <c r="V153" s="52">
        <v>0</v>
      </c>
      <c r="W153" s="52">
        <v>0</v>
      </c>
      <c r="X153" s="52">
        <v>0</v>
      </c>
      <c r="Y153" s="52">
        <v>0</v>
      </c>
      <c r="Z153" s="52">
        <v>0</v>
      </c>
      <c r="AA153" s="52">
        <v>0</v>
      </c>
      <c r="AB153" s="52">
        <v>0</v>
      </c>
      <c r="AC153" s="53">
        <f t="shared" si="63"/>
        <v>0</v>
      </c>
      <c r="AD153" s="52">
        <v>0</v>
      </c>
      <c r="AE153" s="52">
        <v>0</v>
      </c>
      <c r="AF153" s="52">
        <v>0</v>
      </c>
      <c r="AG153" s="52">
        <v>0</v>
      </c>
      <c r="AH153" s="53">
        <f t="shared" si="64"/>
        <v>0</v>
      </c>
      <c r="AI153" s="52">
        <v>0</v>
      </c>
      <c r="AJ153" s="52">
        <v>0</v>
      </c>
      <c r="AK153" s="52">
        <v>0</v>
      </c>
      <c r="AL153" s="52">
        <v>0</v>
      </c>
      <c r="AM153" s="52">
        <v>0</v>
      </c>
      <c r="AN153" s="52">
        <v>0</v>
      </c>
      <c r="AO153" s="52">
        <v>0</v>
      </c>
      <c r="AP153" s="52">
        <v>0</v>
      </c>
      <c r="AQ153" s="52">
        <v>0</v>
      </c>
      <c r="AR153" s="53">
        <f t="shared" si="65"/>
        <v>0</v>
      </c>
      <c r="AS153" s="53">
        <f t="shared" si="66"/>
        <v>0</v>
      </c>
      <c r="AT153" s="52">
        <v>0</v>
      </c>
      <c r="AU153" s="52">
        <v>0</v>
      </c>
      <c r="AV153" s="52">
        <v>0</v>
      </c>
      <c r="AW153" s="52">
        <v>0</v>
      </c>
      <c r="AX153" s="52">
        <v>0</v>
      </c>
      <c r="AY153" s="52">
        <v>0</v>
      </c>
      <c r="AZ153" s="53">
        <f t="shared" si="67"/>
        <v>0</v>
      </c>
      <c r="BA153" s="52">
        <v>0</v>
      </c>
      <c r="BB153" s="52">
        <v>0</v>
      </c>
      <c r="BC153" s="52">
        <v>0</v>
      </c>
      <c r="BD153" s="52">
        <v>0</v>
      </c>
      <c r="BE153" s="52">
        <v>0</v>
      </c>
      <c r="BF153" s="52">
        <v>0</v>
      </c>
      <c r="BG153" s="52">
        <v>0</v>
      </c>
      <c r="BH153" s="52">
        <v>0</v>
      </c>
      <c r="BI153" s="52">
        <v>0</v>
      </c>
      <c r="BJ153" s="53">
        <f t="shared" si="68"/>
        <v>0</v>
      </c>
      <c r="BK153" s="53">
        <f t="shared" si="69"/>
        <v>0</v>
      </c>
      <c r="BL153" s="53">
        <f>$BO$5+SUMPRODUCT($D$6:D153,$BK$6:BK153)</f>
        <v>0</v>
      </c>
      <c r="BM153" s="54">
        <f t="shared" si="70"/>
        <v>0</v>
      </c>
      <c r="BN153" s="83">
        <f t="shared" si="74"/>
        <v>0</v>
      </c>
      <c r="BO153" s="55">
        <f t="shared" si="71"/>
        <v>0</v>
      </c>
      <c r="BP153" s="56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>
      <c r="A154" s="57">
        <f t="shared" si="72"/>
        <v>149</v>
      </c>
      <c r="B154" s="79">
        <f t="shared" si="73"/>
        <v>2168</v>
      </c>
      <c r="C154" s="52">
        <v>0</v>
      </c>
      <c r="D154" s="53">
        <f t="shared" si="75"/>
        <v>1</v>
      </c>
      <c r="E154" s="52">
        <v>0</v>
      </c>
      <c r="F154" s="53">
        <f t="shared" si="60"/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3">
        <f t="shared" si="61"/>
        <v>0</v>
      </c>
      <c r="N154" s="52">
        <v>0</v>
      </c>
      <c r="O154" s="52">
        <v>0</v>
      </c>
      <c r="P154" s="52">
        <v>0</v>
      </c>
      <c r="Q154" s="52">
        <v>0</v>
      </c>
      <c r="R154" s="52">
        <v>0</v>
      </c>
      <c r="S154" s="52">
        <v>0</v>
      </c>
      <c r="T154" s="52">
        <v>0</v>
      </c>
      <c r="U154" s="53">
        <f t="shared" si="62"/>
        <v>0</v>
      </c>
      <c r="V154" s="52">
        <v>0</v>
      </c>
      <c r="W154" s="52">
        <v>0</v>
      </c>
      <c r="X154" s="52">
        <v>0</v>
      </c>
      <c r="Y154" s="52">
        <v>0</v>
      </c>
      <c r="Z154" s="52">
        <v>0</v>
      </c>
      <c r="AA154" s="52">
        <v>0</v>
      </c>
      <c r="AB154" s="52">
        <v>0</v>
      </c>
      <c r="AC154" s="53">
        <f t="shared" si="63"/>
        <v>0</v>
      </c>
      <c r="AD154" s="52">
        <v>0</v>
      </c>
      <c r="AE154" s="52">
        <v>0</v>
      </c>
      <c r="AF154" s="52">
        <v>0</v>
      </c>
      <c r="AG154" s="52">
        <v>0</v>
      </c>
      <c r="AH154" s="53">
        <f t="shared" si="64"/>
        <v>0</v>
      </c>
      <c r="AI154" s="52">
        <v>0</v>
      </c>
      <c r="AJ154" s="52">
        <v>0</v>
      </c>
      <c r="AK154" s="52">
        <v>0</v>
      </c>
      <c r="AL154" s="52">
        <v>0</v>
      </c>
      <c r="AM154" s="52">
        <v>0</v>
      </c>
      <c r="AN154" s="52">
        <v>0</v>
      </c>
      <c r="AO154" s="52">
        <v>0</v>
      </c>
      <c r="AP154" s="52">
        <v>0</v>
      </c>
      <c r="AQ154" s="52">
        <v>0</v>
      </c>
      <c r="AR154" s="53">
        <f t="shared" si="65"/>
        <v>0</v>
      </c>
      <c r="AS154" s="53">
        <f t="shared" si="66"/>
        <v>0</v>
      </c>
      <c r="AT154" s="52">
        <v>0</v>
      </c>
      <c r="AU154" s="52">
        <v>0</v>
      </c>
      <c r="AV154" s="52">
        <v>0</v>
      </c>
      <c r="AW154" s="52">
        <v>0</v>
      </c>
      <c r="AX154" s="52">
        <v>0</v>
      </c>
      <c r="AY154" s="52">
        <v>0</v>
      </c>
      <c r="AZ154" s="53">
        <f t="shared" si="67"/>
        <v>0</v>
      </c>
      <c r="BA154" s="52">
        <v>0</v>
      </c>
      <c r="BB154" s="52">
        <v>0</v>
      </c>
      <c r="BC154" s="52">
        <v>0</v>
      </c>
      <c r="BD154" s="52">
        <v>0</v>
      </c>
      <c r="BE154" s="52">
        <v>0</v>
      </c>
      <c r="BF154" s="52">
        <v>0</v>
      </c>
      <c r="BG154" s="52">
        <v>0</v>
      </c>
      <c r="BH154" s="52">
        <v>0</v>
      </c>
      <c r="BI154" s="52">
        <v>0</v>
      </c>
      <c r="BJ154" s="53">
        <f t="shared" si="68"/>
        <v>0</v>
      </c>
      <c r="BK154" s="53">
        <f t="shared" si="69"/>
        <v>0</v>
      </c>
      <c r="BL154" s="53">
        <f>$BO$5+SUMPRODUCT($D$6:D154,$BK$6:BK154)</f>
        <v>0</v>
      </c>
      <c r="BM154" s="54">
        <f t="shared" si="70"/>
        <v>0</v>
      </c>
      <c r="BN154" s="83">
        <f t="shared" si="74"/>
        <v>0</v>
      </c>
      <c r="BO154" s="55">
        <f t="shared" si="71"/>
        <v>0</v>
      </c>
      <c r="BP154" s="56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 ht="16.5" thickBot="1">
      <c r="A155" s="59">
        <f t="shared" si="72"/>
        <v>150</v>
      </c>
      <c r="B155" s="80">
        <f t="shared" si="73"/>
        <v>2169</v>
      </c>
      <c r="C155" s="52">
        <v>0</v>
      </c>
      <c r="D155" s="53">
        <f t="shared" si="75"/>
        <v>1</v>
      </c>
      <c r="E155" s="52">
        <v>0</v>
      </c>
      <c r="F155" s="53">
        <f t="shared" si="60"/>
        <v>0</v>
      </c>
      <c r="G155" s="52">
        <v>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53">
        <f t="shared" si="61"/>
        <v>0</v>
      </c>
      <c r="N155" s="60">
        <v>0</v>
      </c>
      <c r="O155" s="60">
        <v>0</v>
      </c>
      <c r="P155" s="60">
        <v>0</v>
      </c>
      <c r="Q155" s="60">
        <v>0</v>
      </c>
      <c r="R155" s="60">
        <v>0</v>
      </c>
      <c r="S155" s="60">
        <v>0</v>
      </c>
      <c r="T155" s="60">
        <v>0</v>
      </c>
      <c r="U155" s="53">
        <f t="shared" si="62"/>
        <v>0</v>
      </c>
      <c r="V155" s="60">
        <v>0</v>
      </c>
      <c r="W155" s="60">
        <v>0</v>
      </c>
      <c r="X155" s="60">
        <v>0</v>
      </c>
      <c r="Y155" s="60">
        <v>0</v>
      </c>
      <c r="Z155" s="60">
        <v>0</v>
      </c>
      <c r="AA155" s="60">
        <v>0</v>
      </c>
      <c r="AB155" s="60">
        <v>0</v>
      </c>
      <c r="AC155" s="53">
        <f t="shared" si="63"/>
        <v>0</v>
      </c>
      <c r="AD155" s="60">
        <v>0</v>
      </c>
      <c r="AE155" s="60">
        <v>0</v>
      </c>
      <c r="AF155" s="60">
        <v>0</v>
      </c>
      <c r="AG155" s="60">
        <v>0</v>
      </c>
      <c r="AH155" s="53">
        <f t="shared" si="64"/>
        <v>0</v>
      </c>
      <c r="AI155" s="60">
        <v>0</v>
      </c>
      <c r="AJ155" s="60">
        <v>0</v>
      </c>
      <c r="AK155" s="60">
        <v>0</v>
      </c>
      <c r="AL155" s="60">
        <v>0</v>
      </c>
      <c r="AM155" s="60">
        <v>0</v>
      </c>
      <c r="AN155" s="60">
        <v>0</v>
      </c>
      <c r="AO155" s="60">
        <v>0</v>
      </c>
      <c r="AP155" s="60">
        <v>0</v>
      </c>
      <c r="AQ155" s="60">
        <v>0</v>
      </c>
      <c r="AR155" s="53">
        <f t="shared" si="65"/>
        <v>0</v>
      </c>
      <c r="AS155" s="53">
        <f t="shared" si="66"/>
        <v>0</v>
      </c>
      <c r="AT155" s="60">
        <v>0</v>
      </c>
      <c r="AU155" s="60">
        <v>0</v>
      </c>
      <c r="AV155" s="60">
        <v>0</v>
      </c>
      <c r="AW155" s="60">
        <v>0</v>
      </c>
      <c r="AX155" s="60">
        <v>0</v>
      </c>
      <c r="AY155" s="60">
        <v>0</v>
      </c>
      <c r="AZ155" s="53">
        <f t="shared" si="67"/>
        <v>0</v>
      </c>
      <c r="BA155" s="60">
        <v>0</v>
      </c>
      <c r="BB155" s="60">
        <v>0</v>
      </c>
      <c r="BC155" s="60">
        <v>0</v>
      </c>
      <c r="BD155" s="60">
        <v>0</v>
      </c>
      <c r="BE155" s="60">
        <v>0</v>
      </c>
      <c r="BF155" s="60">
        <v>0</v>
      </c>
      <c r="BG155" s="60">
        <v>0</v>
      </c>
      <c r="BH155" s="60">
        <v>0</v>
      </c>
      <c r="BI155" s="60">
        <v>0</v>
      </c>
      <c r="BJ155" s="53">
        <f t="shared" si="68"/>
        <v>0</v>
      </c>
      <c r="BK155" s="53">
        <f t="shared" si="69"/>
        <v>0</v>
      </c>
      <c r="BL155" s="53">
        <f>$BO$5+SUMPRODUCT($D$6:D155,$BK$6:BK155)</f>
        <v>0</v>
      </c>
      <c r="BM155" s="54">
        <f t="shared" si="70"/>
        <v>0</v>
      </c>
      <c r="BN155" s="83">
        <f t="shared" si="74"/>
        <v>0</v>
      </c>
      <c r="BO155" s="55">
        <f t="shared" si="71"/>
        <v>0</v>
      </c>
      <c r="BP155" s="56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s="68" customFormat="1" ht="16.5" thickBot="1">
      <c r="A156" s="61" t="s">
        <v>77</v>
      </c>
      <c r="B156" s="81"/>
      <c r="C156" s="62"/>
      <c r="D156" s="63"/>
      <c r="E156" s="64">
        <f t="shared" ref="E156:AJ156" si="76">ROUND(SUM(E6:E155),2)</f>
        <v>0</v>
      </c>
      <c r="F156" s="64">
        <f t="shared" si="76"/>
        <v>0</v>
      </c>
      <c r="G156" s="64">
        <f t="shared" si="76"/>
        <v>0</v>
      </c>
      <c r="H156" s="64">
        <f t="shared" si="76"/>
        <v>0</v>
      </c>
      <c r="I156" s="64">
        <f t="shared" si="76"/>
        <v>0</v>
      </c>
      <c r="J156" s="64">
        <f t="shared" si="76"/>
        <v>0</v>
      </c>
      <c r="K156" s="64">
        <f t="shared" si="76"/>
        <v>0</v>
      </c>
      <c r="L156" s="64">
        <f t="shared" si="76"/>
        <v>0</v>
      </c>
      <c r="M156" s="64">
        <f t="shared" si="76"/>
        <v>0</v>
      </c>
      <c r="N156" s="64">
        <f t="shared" si="76"/>
        <v>0</v>
      </c>
      <c r="O156" s="64">
        <f t="shared" si="76"/>
        <v>0</v>
      </c>
      <c r="P156" s="64">
        <f t="shared" si="76"/>
        <v>0</v>
      </c>
      <c r="Q156" s="64">
        <f t="shared" si="76"/>
        <v>0</v>
      </c>
      <c r="R156" s="64">
        <f t="shared" si="76"/>
        <v>0</v>
      </c>
      <c r="S156" s="64">
        <f t="shared" si="76"/>
        <v>0</v>
      </c>
      <c r="T156" s="64">
        <f t="shared" si="76"/>
        <v>0</v>
      </c>
      <c r="U156" s="64">
        <f t="shared" si="76"/>
        <v>0</v>
      </c>
      <c r="V156" s="64">
        <f t="shared" si="76"/>
        <v>0</v>
      </c>
      <c r="W156" s="64">
        <f t="shared" si="76"/>
        <v>0</v>
      </c>
      <c r="X156" s="64">
        <f t="shared" si="76"/>
        <v>0</v>
      </c>
      <c r="Y156" s="64">
        <f t="shared" si="76"/>
        <v>0</v>
      </c>
      <c r="Z156" s="64">
        <f t="shared" si="76"/>
        <v>0</v>
      </c>
      <c r="AA156" s="64">
        <f t="shared" si="76"/>
        <v>0</v>
      </c>
      <c r="AB156" s="64">
        <f t="shared" si="76"/>
        <v>0</v>
      </c>
      <c r="AC156" s="64">
        <f t="shared" si="76"/>
        <v>0</v>
      </c>
      <c r="AD156" s="64">
        <f t="shared" si="76"/>
        <v>0</v>
      </c>
      <c r="AE156" s="64">
        <f t="shared" si="76"/>
        <v>0</v>
      </c>
      <c r="AF156" s="64">
        <f t="shared" si="76"/>
        <v>0</v>
      </c>
      <c r="AG156" s="64">
        <f t="shared" si="76"/>
        <v>0</v>
      </c>
      <c r="AH156" s="64">
        <f t="shared" si="76"/>
        <v>0</v>
      </c>
      <c r="AI156" s="64">
        <f t="shared" si="76"/>
        <v>0</v>
      </c>
      <c r="AJ156" s="64">
        <f t="shared" si="76"/>
        <v>0</v>
      </c>
      <c r="AK156" s="64">
        <f t="shared" ref="AK156:BK156" si="77">ROUND(SUM(AK6:AK155),2)</f>
        <v>0</v>
      </c>
      <c r="AL156" s="64">
        <f t="shared" si="77"/>
        <v>0</v>
      </c>
      <c r="AM156" s="64">
        <f t="shared" si="77"/>
        <v>0</v>
      </c>
      <c r="AN156" s="64">
        <f t="shared" si="77"/>
        <v>0</v>
      </c>
      <c r="AO156" s="64">
        <f t="shared" si="77"/>
        <v>0</v>
      </c>
      <c r="AP156" s="64">
        <f t="shared" si="77"/>
        <v>0</v>
      </c>
      <c r="AQ156" s="64">
        <f t="shared" si="77"/>
        <v>0</v>
      </c>
      <c r="AR156" s="64">
        <f t="shared" si="77"/>
        <v>0</v>
      </c>
      <c r="AS156" s="64">
        <f t="shared" si="77"/>
        <v>0</v>
      </c>
      <c r="AT156" s="64">
        <f t="shared" si="77"/>
        <v>0</v>
      </c>
      <c r="AU156" s="64">
        <f t="shared" si="77"/>
        <v>0</v>
      </c>
      <c r="AV156" s="64">
        <f t="shared" si="77"/>
        <v>0</v>
      </c>
      <c r="AW156" s="64">
        <f t="shared" si="77"/>
        <v>0</v>
      </c>
      <c r="AX156" s="64">
        <f t="shared" si="77"/>
        <v>0</v>
      </c>
      <c r="AY156" s="64">
        <f t="shared" si="77"/>
        <v>0</v>
      </c>
      <c r="AZ156" s="64">
        <f t="shared" si="77"/>
        <v>0</v>
      </c>
      <c r="BA156" s="64">
        <f t="shared" si="77"/>
        <v>0</v>
      </c>
      <c r="BB156" s="64">
        <f t="shared" si="77"/>
        <v>0</v>
      </c>
      <c r="BC156" s="64">
        <f t="shared" si="77"/>
        <v>0</v>
      </c>
      <c r="BD156" s="64">
        <f t="shared" si="77"/>
        <v>0</v>
      </c>
      <c r="BE156" s="64">
        <f t="shared" si="77"/>
        <v>0</v>
      </c>
      <c r="BF156" s="64">
        <f t="shared" si="77"/>
        <v>0</v>
      </c>
      <c r="BG156" s="64">
        <f t="shared" si="77"/>
        <v>0</v>
      </c>
      <c r="BH156" s="64">
        <f t="shared" si="77"/>
        <v>0</v>
      </c>
      <c r="BI156" s="64">
        <f t="shared" si="77"/>
        <v>0</v>
      </c>
      <c r="BJ156" s="64">
        <f t="shared" si="77"/>
        <v>0</v>
      </c>
      <c r="BK156" s="64">
        <f t="shared" si="77"/>
        <v>0</v>
      </c>
      <c r="BL156" s="65" t="str">
        <f>IF(AND(A1="FLUXO ATUARIAL   -   MILITAR   -   PLANO PREVIDENCIÁRIO   -   BENEFÍCIOS AVALIADOS EM REGIME FINANCEIRO DE CAPITALIZAÇÃO   -   GERAÇÃO ATUAL",BL157&gt;0),"SUPERÁVIT ATUARIAL",IF(AND(A1="FLUXO ATUARIAL   -   MILITAR   -   PLANO PREVIDENCIÁRIO   -   BENEFÍCIOS AVALIADOS EM REGIME FINANCEIRO DE CAPITALIZAÇÃO   -   GERAÇÃO ATUAL",BL157=0),"EQUILÍBRIO ATUARIAL","DÉFICIT ATUARIAL"))</f>
        <v>EQUILÍBRIO ATUARIAL</v>
      </c>
      <c r="BM156" s="66"/>
      <c r="BN156" s="62"/>
      <c r="BO156" s="67"/>
      <c r="BP156" s="11"/>
    </row>
    <row r="157" spans="1:1024" ht="16.5" thickBot="1">
      <c r="A157" s="69" t="s">
        <v>78</v>
      </c>
      <c r="B157" s="82"/>
      <c r="C157" s="70"/>
      <c r="D157" s="71"/>
      <c r="E157" s="72">
        <f>ROUND(SUMPRODUCT($D$6:$D$155,E6:E155),2)</f>
        <v>0</v>
      </c>
      <c r="F157" s="72">
        <f>ROUND(SUM(G157:J157),2)</f>
        <v>0</v>
      </c>
      <c r="G157" s="72">
        <f>ROUND(SUMPRODUCT($D$6:$D$155,G6:G155),2)</f>
        <v>0</v>
      </c>
      <c r="H157" s="72">
        <f t="shared" ref="H157:L157" si="78">ROUND(SUMPRODUCT($D$6:$D$155,H6:H155),2)</f>
        <v>0</v>
      </c>
      <c r="I157" s="72">
        <f t="shared" si="78"/>
        <v>0</v>
      </c>
      <c r="J157" s="72">
        <f t="shared" si="78"/>
        <v>0</v>
      </c>
      <c r="K157" s="72">
        <f t="shared" si="78"/>
        <v>0</v>
      </c>
      <c r="L157" s="72">
        <f t="shared" si="78"/>
        <v>0</v>
      </c>
      <c r="M157" s="72">
        <f>ROUND(SUM(N157:T157),2)</f>
        <v>0</v>
      </c>
      <c r="N157" s="72">
        <f t="shared" ref="N157:T157" si="79">ROUND(SUMPRODUCT($D$6:$D$155,N6:N155),2)</f>
        <v>0</v>
      </c>
      <c r="O157" s="72">
        <f t="shared" si="79"/>
        <v>0</v>
      </c>
      <c r="P157" s="72">
        <f t="shared" si="79"/>
        <v>0</v>
      </c>
      <c r="Q157" s="72">
        <f t="shared" si="79"/>
        <v>0</v>
      </c>
      <c r="R157" s="72">
        <f t="shared" si="79"/>
        <v>0</v>
      </c>
      <c r="S157" s="72">
        <f t="shared" si="79"/>
        <v>0</v>
      </c>
      <c r="T157" s="72">
        <f t="shared" si="79"/>
        <v>0</v>
      </c>
      <c r="U157" s="72">
        <f>ROUND(SUM(V157:AB157),2)</f>
        <v>0</v>
      </c>
      <c r="V157" s="72">
        <f t="shared" ref="V157:AB157" si="80">ROUND(SUMPRODUCT($D$6:$D$155,V6:V155),2)</f>
        <v>0</v>
      </c>
      <c r="W157" s="72">
        <f t="shared" si="80"/>
        <v>0</v>
      </c>
      <c r="X157" s="72">
        <f t="shared" si="80"/>
        <v>0</v>
      </c>
      <c r="Y157" s="72">
        <f t="shared" si="80"/>
        <v>0</v>
      </c>
      <c r="Z157" s="72">
        <f t="shared" si="80"/>
        <v>0</v>
      </c>
      <c r="AA157" s="72">
        <f t="shared" si="80"/>
        <v>0</v>
      </c>
      <c r="AB157" s="72">
        <f t="shared" si="80"/>
        <v>0</v>
      </c>
      <c r="AC157" s="72">
        <f>ROUND(SUM(AD157:AG157),2)</f>
        <v>0</v>
      </c>
      <c r="AD157" s="72">
        <f>ROUND(SUMPRODUCT($D$6:$D$155,AD6:AD155),2)</f>
        <v>0</v>
      </c>
      <c r="AE157" s="72">
        <f>ROUND(SUMPRODUCT($D$6:$D$155,AE6:AE155),2)</f>
        <v>0</v>
      </c>
      <c r="AF157" s="72">
        <f>ROUND(SUMPRODUCT($D$6:$D$155,AF6:AF155),2)</f>
        <v>0</v>
      </c>
      <c r="AG157" s="72">
        <f>ROUND(SUMPRODUCT($D$6:$D$155,AG6:AG155),2)</f>
        <v>0</v>
      </c>
      <c r="AH157" s="72">
        <f>ROUND(SUM(AI157:AM157),2)</f>
        <v>0</v>
      </c>
      <c r="AI157" s="72">
        <f t="shared" ref="AI157:AQ157" si="81">ROUND(SUMPRODUCT($D$6:$D$155,AI6:AI155),2)</f>
        <v>0</v>
      </c>
      <c r="AJ157" s="72">
        <f t="shared" si="81"/>
        <v>0</v>
      </c>
      <c r="AK157" s="72">
        <f t="shared" si="81"/>
        <v>0</v>
      </c>
      <c r="AL157" s="72">
        <f t="shared" si="81"/>
        <v>0</v>
      </c>
      <c r="AM157" s="72">
        <f t="shared" si="81"/>
        <v>0</v>
      </c>
      <c r="AN157" s="72">
        <f t="shared" si="81"/>
        <v>0</v>
      </c>
      <c r="AO157" s="72">
        <f t="shared" si="81"/>
        <v>0</v>
      </c>
      <c r="AP157" s="72">
        <f t="shared" si="81"/>
        <v>0</v>
      </c>
      <c r="AQ157" s="72">
        <f t="shared" si="81"/>
        <v>0</v>
      </c>
      <c r="AR157" s="72">
        <f>ROUND(F157+K157+L157+M157+U157+AC157+AH157+AN157+AO157+AP157+AQ157,2)</f>
        <v>0</v>
      </c>
      <c r="AS157" s="72">
        <f>ROUND(SUM(AT157:AY157),2)</f>
        <v>0</v>
      </c>
      <c r="AT157" s="72">
        <f t="shared" ref="AT157:AY157" si="82">ROUND(SUMPRODUCT($D$6:$D$155,AT6:AT155),2)</f>
        <v>0</v>
      </c>
      <c r="AU157" s="72">
        <f t="shared" si="82"/>
        <v>0</v>
      </c>
      <c r="AV157" s="72">
        <f t="shared" si="82"/>
        <v>0</v>
      </c>
      <c r="AW157" s="72">
        <f t="shared" si="82"/>
        <v>0</v>
      </c>
      <c r="AX157" s="72">
        <f t="shared" si="82"/>
        <v>0</v>
      </c>
      <c r="AY157" s="72">
        <f t="shared" si="82"/>
        <v>0</v>
      </c>
      <c r="AZ157" s="72">
        <f>ROUND(SUM(BA157:BI157),2)</f>
        <v>0</v>
      </c>
      <c r="BA157" s="72">
        <f t="shared" ref="BA157:BI157" si="83">ROUND(SUMPRODUCT($D$6:$D$155,BA6:BA155),2)</f>
        <v>0</v>
      </c>
      <c r="BB157" s="72">
        <f t="shared" si="83"/>
        <v>0</v>
      </c>
      <c r="BC157" s="72">
        <f t="shared" si="83"/>
        <v>0</v>
      </c>
      <c r="BD157" s="72">
        <f t="shared" si="83"/>
        <v>0</v>
      </c>
      <c r="BE157" s="72">
        <f t="shared" si="83"/>
        <v>0</v>
      </c>
      <c r="BF157" s="72">
        <f t="shared" si="83"/>
        <v>0</v>
      </c>
      <c r="BG157" s="72">
        <f t="shared" si="83"/>
        <v>0</v>
      </c>
      <c r="BH157" s="72">
        <f t="shared" si="83"/>
        <v>0</v>
      </c>
      <c r="BI157" s="72">
        <f t="shared" si="83"/>
        <v>0</v>
      </c>
      <c r="BJ157" s="72">
        <f>ROUND(AS157+AZ157,2)</f>
        <v>0</v>
      </c>
      <c r="BK157" s="72">
        <f>ROUND(AR157-BJ157,2)</f>
        <v>0</v>
      </c>
      <c r="BL157" s="73">
        <f>ROUND(BO5,2)+BK157</f>
        <v>0</v>
      </c>
      <c r="BM157" s="74"/>
      <c r="BN157" s="70"/>
      <c r="BO157" s="75"/>
      <c r="BP157" s="11"/>
    </row>
  </sheetData>
  <sheetProtection algorithmName="SHA-512" hashValue="/pPvkadjb3b1Kf0qyYM+U/VFINzHKeME9/30WQZcUMffTi5/cSYrCqdT0zreySeutL3wQAvXFIAFDjr8yFiAkQ==" saltValue="idXyhf6/J0c1mUozvty+fg==" spinCount="100000" sheet="1" selectLockedCells="1"/>
  <pageMargins left="0.78749999999999998" right="0.78749999999999998" top="1.05277777777778" bottom="1.05277777777778" header="0.78749999999999998" footer="0.78749999999999998"/>
  <pageSetup paperSize="9" orientation="portrait" useFirstPageNumber="1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6947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Flx_MILITAR_PREV_GA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Benedito Leite Sobrinho</dc:creator>
  <cp:lastModifiedBy>Benedito Leite Sobrinho - SPREV</cp:lastModifiedBy>
  <cp:revision>13</cp:revision>
  <cp:lastPrinted>2015-03-24T18:23:39Z</cp:lastPrinted>
  <dcterms:created xsi:type="dcterms:W3CDTF">2015-01-12T14:28:52Z</dcterms:created>
  <dcterms:modified xsi:type="dcterms:W3CDTF">2020-01-21T17:31:09Z</dcterms:modified>
  <dc:language>pt-BR</dc:language>
</cp:coreProperties>
</file>