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man\Documents\Previdencia\RGPC\2026 2 Tri\"/>
    </mc:Choice>
  </mc:AlternateContent>
  <xr:revisionPtr revIDLastSave="0" documentId="13_ncr:1_{79567785-9A8F-43DA-9B94-D623B3A2A15D}" xr6:coauthVersionLast="47" xr6:coauthVersionMax="47" xr10:uidLastSave="{00000000-0000-0000-0000-000000000000}"/>
  <bookViews>
    <workbookView xWindow="-120" yWindow="-120" windowWidth="29040" windowHeight="15720" xr2:uid="{D12DEA30-6230-45BE-9831-1095336FBF8C}"/>
  </bookViews>
  <sheets>
    <sheet name="Dados_EFPC " sheetId="2" r:id="rId1"/>
    <sheet name="Planilha1" sheetId="1" r:id="rId2"/>
  </sheets>
  <externalReferences>
    <externalReference r:id="rId3"/>
    <externalReference r:id="rId4"/>
    <externalReference r:id="rId5"/>
  </externalReferences>
  <definedNames>
    <definedName name="_xlnm._FilterDatabase" localSheetId="0" hidden="1">'Dados_EFPC '!$A$1:$O$269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269" i="2" l="1"/>
  <c r="O268" i="2"/>
  <c r="O266" i="2"/>
  <c r="F266" i="2"/>
  <c r="O265" i="2"/>
  <c r="O264" i="2"/>
  <c r="O263" i="2"/>
  <c r="L263" i="2"/>
  <c r="K263" i="2"/>
  <c r="J263" i="2"/>
  <c r="O262" i="2"/>
  <c r="O260" i="2"/>
  <c r="L260" i="2"/>
  <c r="K260" i="2"/>
  <c r="J260" i="2"/>
  <c r="O259" i="2"/>
  <c r="O258" i="2"/>
  <c r="O257" i="2"/>
  <c r="O256" i="2"/>
  <c r="L256" i="2"/>
  <c r="K256" i="2"/>
  <c r="J256" i="2"/>
  <c r="O255" i="2"/>
  <c r="O254" i="2"/>
  <c r="O253" i="2"/>
  <c r="O252" i="2"/>
  <c r="L252" i="2"/>
  <c r="K252" i="2"/>
  <c r="J252" i="2"/>
  <c r="O251" i="2"/>
  <c r="L251" i="2"/>
  <c r="K251" i="2"/>
  <c r="J251" i="2"/>
  <c r="F251" i="2"/>
  <c r="O250" i="2"/>
  <c r="L250" i="2"/>
  <c r="K250" i="2"/>
  <c r="J250" i="2"/>
  <c r="G250" i="2"/>
  <c r="F250" i="2"/>
  <c r="O249" i="2"/>
  <c r="F249" i="2"/>
  <c r="O248" i="2"/>
  <c r="L248" i="2"/>
  <c r="K248" i="2"/>
  <c r="J248" i="2"/>
  <c r="F248" i="2"/>
  <c r="O247" i="2"/>
  <c r="L247" i="2"/>
  <c r="K247" i="2"/>
  <c r="J247" i="2"/>
  <c r="G247" i="2"/>
  <c r="F247" i="2"/>
  <c r="O246" i="2"/>
  <c r="F246" i="2"/>
  <c r="O245" i="2"/>
  <c r="F245" i="2"/>
  <c r="O244" i="2"/>
  <c r="I244" i="2"/>
  <c r="H244" i="2"/>
  <c r="G244" i="2"/>
  <c r="F244" i="2"/>
  <c r="O243" i="2"/>
  <c r="G243" i="2"/>
  <c r="F243" i="2"/>
  <c r="O242" i="2"/>
  <c r="L242" i="2"/>
  <c r="K242" i="2"/>
  <c r="J242" i="2"/>
  <c r="I242" i="2"/>
  <c r="H242" i="2"/>
  <c r="G242" i="2"/>
  <c r="F242" i="2"/>
  <c r="O241" i="2"/>
  <c r="L241" i="2"/>
  <c r="K241" i="2"/>
  <c r="J241" i="2"/>
  <c r="H241" i="2"/>
  <c r="G241" i="2"/>
  <c r="F241" i="2"/>
  <c r="O240" i="2"/>
  <c r="L240" i="2"/>
  <c r="K240" i="2"/>
  <c r="J240" i="2"/>
  <c r="I240" i="2"/>
  <c r="H240" i="2"/>
  <c r="G240" i="2"/>
  <c r="F240" i="2"/>
  <c r="O239" i="2"/>
  <c r="L239" i="2"/>
  <c r="K239" i="2"/>
  <c r="J239" i="2"/>
  <c r="H239" i="2"/>
  <c r="G239" i="2"/>
  <c r="F239" i="2"/>
  <c r="O238" i="2"/>
  <c r="L238" i="2"/>
  <c r="K238" i="2"/>
  <c r="J238" i="2"/>
  <c r="H238" i="2"/>
  <c r="G238" i="2"/>
  <c r="F238" i="2"/>
  <c r="O237" i="2"/>
  <c r="L237" i="2"/>
  <c r="K237" i="2"/>
  <c r="J237" i="2"/>
  <c r="I237" i="2"/>
  <c r="H237" i="2"/>
  <c r="G237" i="2"/>
  <c r="F237" i="2"/>
  <c r="O236" i="2"/>
  <c r="F236" i="2"/>
  <c r="O235" i="2"/>
  <c r="L235" i="2"/>
  <c r="K235" i="2"/>
  <c r="J235" i="2"/>
  <c r="I235" i="2"/>
  <c r="H235" i="2"/>
  <c r="G235" i="2"/>
  <c r="F235" i="2"/>
  <c r="O234" i="2"/>
  <c r="F234" i="2"/>
  <c r="O233" i="2"/>
  <c r="I233" i="2"/>
  <c r="H233" i="2"/>
  <c r="G233" i="2"/>
  <c r="F233" i="2"/>
  <c r="O232" i="2"/>
  <c r="L232" i="2"/>
  <c r="K232" i="2"/>
  <c r="J232" i="2"/>
  <c r="H232" i="2"/>
  <c r="G232" i="2"/>
  <c r="F232" i="2"/>
  <c r="O231" i="2"/>
  <c r="L231" i="2"/>
  <c r="K231" i="2"/>
  <c r="J231" i="2"/>
  <c r="I231" i="2"/>
  <c r="H231" i="2"/>
  <c r="G231" i="2"/>
  <c r="F231" i="2"/>
  <c r="O230" i="2"/>
  <c r="L230" i="2"/>
  <c r="K230" i="2"/>
  <c r="J230" i="2"/>
  <c r="I230" i="2"/>
  <c r="H230" i="2"/>
  <c r="G230" i="2"/>
  <c r="F230" i="2"/>
  <c r="O229" i="2"/>
  <c r="L229" i="2"/>
  <c r="K229" i="2"/>
  <c r="J229" i="2"/>
  <c r="I229" i="2"/>
  <c r="H229" i="2"/>
  <c r="G229" i="2"/>
  <c r="F229" i="2"/>
  <c r="O228" i="2"/>
  <c r="L228" i="2"/>
  <c r="K228" i="2"/>
  <c r="J228" i="2"/>
  <c r="I228" i="2"/>
  <c r="H228" i="2"/>
  <c r="G228" i="2"/>
  <c r="F228" i="2"/>
  <c r="O227" i="2"/>
  <c r="L227" i="2"/>
  <c r="K227" i="2"/>
  <c r="J227" i="2"/>
  <c r="I227" i="2"/>
  <c r="H227" i="2"/>
  <c r="G227" i="2"/>
  <c r="F227" i="2"/>
  <c r="O226" i="2"/>
  <c r="L226" i="2"/>
  <c r="K226" i="2"/>
  <c r="J226" i="2"/>
  <c r="I226" i="2"/>
  <c r="H226" i="2"/>
  <c r="G226" i="2"/>
  <c r="F226" i="2"/>
  <c r="O225" i="2"/>
  <c r="L225" i="2"/>
  <c r="K225" i="2"/>
  <c r="J225" i="2"/>
  <c r="I225" i="2"/>
  <c r="H225" i="2"/>
  <c r="G225" i="2"/>
  <c r="F225" i="2"/>
  <c r="O224" i="2"/>
  <c r="L224" i="2"/>
  <c r="K224" i="2"/>
  <c r="J224" i="2"/>
  <c r="H224" i="2"/>
  <c r="G224" i="2"/>
  <c r="F224" i="2"/>
  <c r="O223" i="2"/>
  <c r="L223" i="2"/>
  <c r="K223" i="2"/>
  <c r="J223" i="2"/>
  <c r="I223" i="2"/>
  <c r="G223" i="2"/>
  <c r="F223" i="2"/>
  <c r="O222" i="2"/>
  <c r="L222" i="2"/>
  <c r="K222" i="2"/>
  <c r="J222" i="2"/>
  <c r="H222" i="2"/>
  <c r="G222" i="2"/>
  <c r="F222" i="2"/>
  <c r="O221" i="2"/>
  <c r="L221" i="2"/>
  <c r="K221" i="2"/>
  <c r="J221" i="2"/>
  <c r="I221" i="2"/>
  <c r="H221" i="2"/>
  <c r="G221" i="2"/>
  <c r="F221" i="2"/>
  <c r="O220" i="2"/>
  <c r="L220" i="2"/>
  <c r="K220" i="2"/>
  <c r="J220" i="2"/>
  <c r="I220" i="2"/>
  <c r="H220" i="2"/>
  <c r="G220" i="2"/>
  <c r="F220" i="2"/>
  <c r="O219" i="2"/>
  <c r="L219" i="2"/>
  <c r="K219" i="2"/>
  <c r="J219" i="2"/>
  <c r="H219" i="2"/>
  <c r="G219" i="2"/>
  <c r="F219" i="2"/>
  <c r="O218" i="2"/>
  <c r="L218" i="2"/>
  <c r="K218" i="2"/>
  <c r="J218" i="2"/>
  <c r="I218" i="2"/>
  <c r="H218" i="2"/>
  <c r="G218" i="2"/>
  <c r="F218" i="2"/>
  <c r="O217" i="2"/>
  <c r="L217" i="2"/>
  <c r="K217" i="2"/>
  <c r="J217" i="2"/>
  <c r="I217" i="2"/>
  <c r="H217" i="2"/>
  <c r="G217" i="2"/>
  <c r="F217" i="2"/>
  <c r="O216" i="2"/>
  <c r="L216" i="2"/>
  <c r="K216" i="2"/>
  <c r="J216" i="2"/>
  <c r="I216" i="2"/>
  <c r="H216" i="2"/>
  <c r="G216" i="2"/>
  <c r="F216" i="2"/>
  <c r="O215" i="2"/>
  <c r="L215" i="2"/>
  <c r="K215" i="2"/>
  <c r="J215" i="2"/>
  <c r="I215" i="2"/>
  <c r="H215" i="2"/>
  <c r="G215" i="2"/>
  <c r="F215" i="2"/>
  <c r="O214" i="2"/>
  <c r="L214" i="2"/>
  <c r="K214" i="2"/>
  <c r="J214" i="2"/>
  <c r="I214" i="2"/>
  <c r="H214" i="2"/>
  <c r="G214" i="2"/>
  <c r="F214" i="2"/>
  <c r="O213" i="2"/>
  <c r="I213" i="2"/>
  <c r="H213" i="2"/>
  <c r="G213" i="2"/>
  <c r="F213" i="2"/>
  <c r="O212" i="2"/>
  <c r="L212" i="2"/>
  <c r="K212" i="2"/>
  <c r="J212" i="2"/>
  <c r="I212" i="2"/>
  <c r="H212" i="2"/>
  <c r="G212" i="2"/>
  <c r="F212" i="2"/>
  <c r="O211" i="2"/>
  <c r="L211" i="2"/>
  <c r="K211" i="2"/>
  <c r="J211" i="2"/>
  <c r="I211" i="2"/>
  <c r="H211" i="2"/>
  <c r="G211" i="2"/>
  <c r="F211" i="2"/>
  <c r="O210" i="2"/>
  <c r="L210" i="2"/>
  <c r="K210" i="2"/>
  <c r="J210" i="2"/>
  <c r="I210" i="2"/>
  <c r="H210" i="2"/>
  <c r="G210" i="2"/>
  <c r="F210" i="2"/>
  <c r="O209" i="2"/>
  <c r="L209" i="2"/>
  <c r="K209" i="2"/>
  <c r="J209" i="2"/>
  <c r="H209" i="2"/>
  <c r="F209" i="2"/>
  <c r="O208" i="2"/>
  <c r="L208" i="2"/>
  <c r="K208" i="2"/>
  <c r="J208" i="2"/>
  <c r="I208" i="2"/>
  <c r="G208" i="2"/>
  <c r="F208" i="2"/>
  <c r="O207" i="2"/>
  <c r="L207" i="2"/>
  <c r="K207" i="2"/>
  <c r="J207" i="2"/>
  <c r="I207" i="2"/>
  <c r="H207" i="2"/>
  <c r="G207" i="2"/>
  <c r="F207" i="2"/>
  <c r="O206" i="2"/>
  <c r="L206" i="2"/>
  <c r="K206" i="2"/>
  <c r="J206" i="2"/>
  <c r="I206" i="2"/>
  <c r="H206" i="2"/>
  <c r="G206" i="2"/>
  <c r="F206" i="2"/>
  <c r="O205" i="2"/>
  <c r="I205" i="2"/>
  <c r="H205" i="2"/>
  <c r="G205" i="2"/>
  <c r="F205" i="2"/>
  <c r="O204" i="2"/>
  <c r="L204" i="2"/>
  <c r="K204" i="2"/>
  <c r="J204" i="2"/>
  <c r="I204" i="2"/>
  <c r="H204" i="2"/>
  <c r="G204" i="2"/>
  <c r="F204" i="2"/>
  <c r="O203" i="2"/>
  <c r="L203" i="2"/>
  <c r="K203" i="2"/>
  <c r="J203" i="2"/>
  <c r="I203" i="2"/>
  <c r="H203" i="2"/>
  <c r="G203" i="2"/>
  <c r="F203" i="2"/>
  <c r="O202" i="2"/>
  <c r="L202" i="2"/>
  <c r="K202" i="2"/>
  <c r="J202" i="2"/>
  <c r="I202" i="2"/>
  <c r="H202" i="2"/>
  <c r="G202" i="2"/>
  <c r="F202" i="2"/>
  <c r="O201" i="2"/>
  <c r="L201" i="2"/>
  <c r="K201" i="2"/>
  <c r="J201" i="2"/>
  <c r="I201" i="2"/>
  <c r="H201" i="2"/>
  <c r="G201" i="2"/>
  <c r="F201" i="2"/>
  <c r="O200" i="2"/>
  <c r="L200" i="2"/>
  <c r="K200" i="2"/>
  <c r="J200" i="2"/>
  <c r="I200" i="2"/>
  <c r="H200" i="2"/>
  <c r="G200" i="2"/>
  <c r="F200" i="2"/>
  <c r="O199" i="2"/>
  <c r="L199" i="2"/>
  <c r="K199" i="2"/>
  <c r="J199" i="2"/>
  <c r="I199" i="2"/>
  <c r="H199" i="2"/>
  <c r="G199" i="2"/>
  <c r="F199" i="2"/>
  <c r="O198" i="2"/>
  <c r="L198" i="2"/>
  <c r="K198" i="2"/>
  <c r="J198" i="2"/>
  <c r="I198" i="2"/>
  <c r="H198" i="2"/>
  <c r="G198" i="2"/>
  <c r="F198" i="2"/>
  <c r="O197" i="2"/>
  <c r="L197" i="2"/>
  <c r="K197" i="2"/>
  <c r="J197" i="2"/>
  <c r="I197" i="2"/>
  <c r="H197" i="2"/>
  <c r="G197" i="2"/>
  <c r="F197" i="2"/>
  <c r="O196" i="2"/>
  <c r="L196" i="2"/>
  <c r="K196" i="2"/>
  <c r="J196" i="2"/>
  <c r="I196" i="2"/>
  <c r="H196" i="2"/>
  <c r="G196" i="2"/>
  <c r="F196" i="2"/>
  <c r="O195" i="2"/>
  <c r="L195" i="2"/>
  <c r="K195" i="2"/>
  <c r="J195" i="2"/>
  <c r="I195" i="2"/>
  <c r="H195" i="2"/>
  <c r="G195" i="2"/>
  <c r="F195" i="2"/>
  <c r="O194" i="2"/>
  <c r="L194" i="2"/>
  <c r="K194" i="2"/>
  <c r="J194" i="2"/>
  <c r="I194" i="2"/>
  <c r="H194" i="2"/>
  <c r="G194" i="2"/>
  <c r="F194" i="2"/>
  <c r="O193" i="2"/>
  <c r="L193" i="2"/>
  <c r="K193" i="2"/>
  <c r="J193" i="2"/>
  <c r="I193" i="2"/>
  <c r="H193" i="2"/>
  <c r="G193" i="2"/>
  <c r="F193" i="2"/>
  <c r="O192" i="2"/>
  <c r="L192" i="2"/>
  <c r="K192" i="2"/>
  <c r="J192" i="2"/>
  <c r="H192" i="2"/>
  <c r="G192" i="2"/>
  <c r="F192" i="2"/>
  <c r="O191" i="2"/>
  <c r="L191" i="2"/>
  <c r="K191" i="2"/>
  <c r="J191" i="2"/>
  <c r="I191" i="2"/>
  <c r="H191" i="2"/>
  <c r="G191" i="2"/>
  <c r="F191" i="2"/>
  <c r="O190" i="2"/>
  <c r="L190" i="2"/>
  <c r="K190" i="2"/>
  <c r="J190" i="2"/>
  <c r="I190" i="2"/>
  <c r="H190" i="2"/>
  <c r="G190" i="2"/>
  <c r="F190" i="2"/>
  <c r="O189" i="2"/>
  <c r="L189" i="2"/>
  <c r="K189" i="2"/>
  <c r="J189" i="2"/>
  <c r="I189" i="2"/>
  <c r="H189" i="2"/>
  <c r="G189" i="2"/>
  <c r="F189" i="2"/>
  <c r="O188" i="2"/>
  <c r="L188" i="2"/>
  <c r="K188" i="2"/>
  <c r="J188" i="2"/>
  <c r="I188" i="2"/>
  <c r="H188" i="2"/>
  <c r="G188" i="2"/>
  <c r="F188" i="2"/>
  <c r="O187" i="2"/>
  <c r="L187" i="2"/>
  <c r="K187" i="2"/>
  <c r="J187" i="2"/>
  <c r="I187" i="2"/>
  <c r="H187" i="2"/>
  <c r="G187" i="2"/>
  <c r="F187" i="2"/>
  <c r="O186" i="2"/>
  <c r="L186" i="2"/>
  <c r="K186" i="2"/>
  <c r="J186" i="2"/>
  <c r="H186" i="2"/>
  <c r="G186" i="2"/>
  <c r="F186" i="2"/>
  <c r="O185" i="2"/>
  <c r="L185" i="2"/>
  <c r="K185" i="2"/>
  <c r="J185" i="2"/>
  <c r="H185" i="2"/>
  <c r="G185" i="2"/>
  <c r="F185" i="2"/>
  <c r="O184" i="2"/>
  <c r="L184" i="2"/>
  <c r="K184" i="2"/>
  <c r="J184" i="2"/>
  <c r="I184" i="2"/>
  <c r="H184" i="2"/>
  <c r="G184" i="2"/>
  <c r="F184" i="2"/>
  <c r="O183" i="2"/>
  <c r="H183" i="2"/>
  <c r="F183" i="2"/>
  <c r="O182" i="2"/>
  <c r="L182" i="2"/>
  <c r="K182" i="2"/>
  <c r="J182" i="2"/>
  <c r="I182" i="2"/>
  <c r="H182" i="2"/>
  <c r="G182" i="2"/>
  <c r="F182" i="2"/>
  <c r="O181" i="2"/>
  <c r="L181" i="2"/>
  <c r="K181" i="2"/>
  <c r="J181" i="2"/>
  <c r="I181" i="2"/>
  <c r="H181" i="2"/>
  <c r="G181" i="2"/>
  <c r="F181" i="2"/>
  <c r="O180" i="2"/>
  <c r="L180" i="2"/>
  <c r="K180" i="2"/>
  <c r="J180" i="2"/>
  <c r="I180" i="2"/>
  <c r="H180" i="2"/>
  <c r="G180" i="2"/>
  <c r="F180" i="2"/>
  <c r="O179" i="2"/>
  <c r="L179" i="2"/>
  <c r="K179" i="2"/>
  <c r="J179" i="2"/>
  <c r="I179" i="2"/>
  <c r="H179" i="2"/>
  <c r="G179" i="2"/>
  <c r="F179" i="2"/>
  <c r="O178" i="2"/>
  <c r="L178" i="2"/>
  <c r="K178" i="2"/>
  <c r="J178" i="2"/>
  <c r="I178" i="2"/>
  <c r="H178" i="2"/>
  <c r="G178" i="2"/>
  <c r="F178" i="2"/>
  <c r="O177" i="2"/>
  <c r="L177" i="2"/>
  <c r="K177" i="2"/>
  <c r="J177" i="2"/>
  <c r="I177" i="2"/>
  <c r="H177" i="2"/>
  <c r="G177" i="2"/>
  <c r="F177" i="2"/>
  <c r="O176" i="2"/>
  <c r="L176" i="2"/>
  <c r="K176" i="2"/>
  <c r="J176" i="2"/>
  <c r="I176" i="2"/>
  <c r="H176" i="2"/>
  <c r="G176" i="2"/>
  <c r="F176" i="2"/>
  <c r="O175" i="2"/>
  <c r="L175" i="2"/>
  <c r="K175" i="2"/>
  <c r="J175" i="2"/>
  <c r="I175" i="2"/>
  <c r="H175" i="2"/>
  <c r="G175" i="2"/>
  <c r="F175" i="2"/>
  <c r="O174" i="2"/>
  <c r="L174" i="2"/>
  <c r="K174" i="2"/>
  <c r="J174" i="2"/>
  <c r="I174" i="2"/>
  <c r="H174" i="2"/>
  <c r="G174" i="2"/>
  <c r="F174" i="2"/>
  <c r="O173" i="2"/>
  <c r="L173" i="2"/>
  <c r="K173" i="2"/>
  <c r="J173" i="2"/>
  <c r="I173" i="2"/>
  <c r="H173" i="2"/>
  <c r="G173" i="2"/>
  <c r="F173" i="2"/>
  <c r="O172" i="2"/>
  <c r="L172" i="2"/>
  <c r="K172" i="2"/>
  <c r="J172" i="2"/>
  <c r="I172" i="2"/>
  <c r="H172" i="2"/>
  <c r="G172" i="2"/>
  <c r="F172" i="2"/>
  <c r="O171" i="2"/>
  <c r="L171" i="2"/>
  <c r="K171" i="2"/>
  <c r="J171" i="2"/>
  <c r="H171" i="2"/>
  <c r="G171" i="2"/>
  <c r="F171" i="2"/>
  <c r="O170" i="2"/>
  <c r="L170" i="2"/>
  <c r="K170" i="2"/>
  <c r="J170" i="2"/>
  <c r="I170" i="2"/>
  <c r="H170" i="2"/>
  <c r="G170" i="2"/>
  <c r="F170" i="2"/>
  <c r="O169" i="2"/>
  <c r="L169" i="2"/>
  <c r="K169" i="2"/>
  <c r="J169" i="2"/>
  <c r="I169" i="2"/>
  <c r="H169" i="2"/>
  <c r="G169" i="2"/>
  <c r="F169" i="2"/>
  <c r="O168" i="2"/>
  <c r="L168" i="2"/>
  <c r="K168" i="2"/>
  <c r="J168" i="2"/>
  <c r="I168" i="2"/>
  <c r="H168" i="2"/>
  <c r="G168" i="2"/>
  <c r="F168" i="2"/>
  <c r="O167" i="2"/>
  <c r="L167" i="2"/>
  <c r="K167" i="2"/>
  <c r="J167" i="2"/>
  <c r="I167" i="2"/>
  <c r="H167" i="2"/>
  <c r="G167" i="2"/>
  <c r="F167" i="2"/>
  <c r="O166" i="2"/>
  <c r="L166" i="2"/>
  <c r="K166" i="2"/>
  <c r="J166" i="2"/>
  <c r="I166" i="2"/>
  <c r="H166" i="2"/>
  <c r="G166" i="2"/>
  <c r="F166" i="2"/>
  <c r="O165" i="2"/>
  <c r="L165" i="2"/>
  <c r="K165" i="2"/>
  <c r="J165" i="2"/>
  <c r="I165" i="2"/>
  <c r="H165" i="2"/>
  <c r="G165" i="2"/>
  <c r="F165" i="2"/>
  <c r="O164" i="2"/>
  <c r="L164" i="2"/>
  <c r="K164" i="2"/>
  <c r="J164" i="2"/>
  <c r="I164" i="2"/>
  <c r="H164" i="2"/>
  <c r="G164" i="2"/>
  <c r="F164" i="2"/>
  <c r="O163" i="2"/>
  <c r="L163" i="2"/>
  <c r="K163" i="2"/>
  <c r="J163" i="2"/>
  <c r="I163" i="2"/>
  <c r="H163" i="2"/>
  <c r="G163" i="2"/>
  <c r="F163" i="2"/>
  <c r="O162" i="2"/>
  <c r="L162" i="2"/>
  <c r="K162" i="2"/>
  <c r="J162" i="2"/>
  <c r="H162" i="2"/>
  <c r="G162" i="2"/>
  <c r="F162" i="2"/>
  <c r="O161" i="2"/>
  <c r="L161" i="2"/>
  <c r="K161" i="2"/>
  <c r="J161" i="2"/>
  <c r="I161" i="2"/>
  <c r="H161" i="2"/>
  <c r="G161" i="2"/>
  <c r="F161" i="2"/>
  <c r="O160" i="2"/>
  <c r="L160" i="2"/>
  <c r="K160" i="2"/>
  <c r="J160" i="2"/>
  <c r="I160" i="2"/>
  <c r="H160" i="2"/>
  <c r="G160" i="2"/>
  <c r="F160" i="2"/>
  <c r="O159" i="2"/>
  <c r="L159" i="2"/>
  <c r="K159" i="2"/>
  <c r="J159" i="2"/>
  <c r="I159" i="2"/>
  <c r="H159" i="2"/>
  <c r="G159" i="2"/>
  <c r="F159" i="2"/>
  <c r="O158" i="2"/>
  <c r="L158" i="2"/>
  <c r="K158" i="2"/>
  <c r="J158" i="2"/>
  <c r="H158" i="2"/>
  <c r="G158" i="2"/>
  <c r="F158" i="2"/>
  <c r="O157" i="2"/>
  <c r="L157" i="2"/>
  <c r="K157" i="2"/>
  <c r="J157" i="2"/>
  <c r="I157" i="2"/>
  <c r="H157" i="2"/>
  <c r="G157" i="2"/>
  <c r="F157" i="2"/>
  <c r="O156" i="2"/>
  <c r="L156" i="2"/>
  <c r="K156" i="2"/>
  <c r="J156" i="2"/>
  <c r="I156" i="2"/>
  <c r="H156" i="2"/>
  <c r="G156" i="2"/>
  <c r="F156" i="2"/>
  <c r="O155" i="2"/>
  <c r="L155" i="2"/>
  <c r="K155" i="2"/>
  <c r="J155" i="2"/>
  <c r="I155" i="2"/>
  <c r="H155" i="2"/>
  <c r="G155" i="2"/>
  <c r="F155" i="2"/>
  <c r="O154" i="2"/>
  <c r="L154" i="2"/>
  <c r="K154" i="2"/>
  <c r="J154" i="2"/>
  <c r="I154" i="2"/>
  <c r="H154" i="2"/>
  <c r="G154" i="2"/>
  <c r="F154" i="2"/>
  <c r="O153" i="2"/>
  <c r="L153" i="2"/>
  <c r="K153" i="2"/>
  <c r="J153" i="2"/>
  <c r="I153" i="2"/>
  <c r="H153" i="2"/>
  <c r="G153" i="2"/>
  <c r="F153" i="2"/>
  <c r="O152" i="2"/>
  <c r="L152" i="2"/>
  <c r="K152" i="2"/>
  <c r="J152" i="2"/>
  <c r="I152" i="2"/>
  <c r="H152" i="2"/>
  <c r="G152" i="2"/>
  <c r="F152" i="2"/>
  <c r="O151" i="2"/>
  <c r="L151" i="2"/>
  <c r="K151" i="2"/>
  <c r="J151" i="2"/>
  <c r="I151" i="2"/>
  <c r="H151" i="2"/>
  <c r="G151" i="2"/>
  <c r="F151" i="2"/>
  <c r="O150" i="2"/>
  <c r="L150" i="2"/>
  <c r="K150" i="2"/>
  <c r="J150" i="2"/>
  <c r="I150" i="2"/>
  <c r="H150" i="2"/>
  <c r="G150" i="2"/>
  <c r="F150" i="2"/>
  <c r="O149" i="2"/>
  <c r="L149" i="2"/>
  <c r="K149" i="2"/>
  <c r="J149" i="2"/>
  <c r="I149" i="2"/>
  <c r="H149" i="2"/>
  <c r="G149" i="2"/>
  <c r="F149" i="2"/>
  <c r="O148" i="2"/>
  <c r="L148" i="2"/>
  <c r="K148" i="2"/>
  <c r="J148" i="2"/>
  <c r="I148" i="2"/>
  <c r="H148" i="2"/>
  <c r="G148" i="2"/>
  <c r="F148" i="2"/>
  <c r="O147" i="2"/>
  <c r="L147" i="2"/>
  <c r="K147" i="2"/>
  <c r="J147" i="2"/>
  <c r="I147" i="2"/>
  <c r="H147" i="2"/>
  <c r="G147" i="2"/>
  <c r="F147" i="2"/>
  <c r="O146" i="2"/>
  <c r="L146" i="2"/>
  <c r="K146" i="2"/>
  <c r="J146" i="2"/>
  <c r="I146" i="2"/>
  <c r="H146" i="2"/>
  <c r="G146" i="2"/>
  <c r="F146" i="2"/>
  <c r="O145" i="2"/>
  <c r="L145" i="2"/>
  <c r="K145" i="2"/>
  <c r="J145" i="2"/>
  <c r="I145" i="2"/>
  <c r="H145" i="2"/>
  <c r="G145" i="2"/>
  <c r="F145" i="2"/>
  <c r="O144" i="2"/>
  <c r="L144" i="2"/>
  <c r="K144" i="2"/>
  <c r="J144" i="2"/>
  <c r="I144" i="2"/>
  <c r="H144" i="2"/>
  <c r="G144" i="2"/>
  <c r="F144" i="2"/>
  <c r="O143" i="2"/>
  <c r="L143" i="2"/>
  <c r="K143" i="2"/>
  <c r="J143" i="2"/>
  <c r="I143" i="2"/>
  <c r="H143" i="2"/>
  <c r="G143" i="2"/>
  <c r="F143" i="2"/>
  <c r="O142" i="2"/>
  <c r="L142" i="2"/>
  <c r="K142" i="2"/>
  <c r="J142" i="2"/>
  <c r="I142" i="2"/>
  <c r="H142" i="2"/>
  <c r="G142" i="2"/>
  <c r="F142" i="2"/>
  <c r="O141" i="2"/>
  <c r="L141" i="2"/>
  <c r="K141" i="2"/>
  <c r="J141" i="2"/>
  <c r="I141" i="2"/>
  <c r="H141" i="2"/>
  <c r="G141" i="2"/>
  <c r="F141" i="2"/>
  <c r="O140" i="2"/>
  <c r="L140" i="2"/>
  <c r="K140" i="2"/>
  <c r="J140" i="2"/>
  <c r="I140" i="2"/>
  <c r="H140" i="2"/>
  <c r="G140" i="2"/>
  <c r="F140" i="2"/>
  <c r="O139" i="2"/>
  <c r="L139" i="2"/>
  <c r="K139" i="2"/>
  <c r="J139" i="2"/>
  <c r="I139" i="2"/>
  <c r="H139" i="2"/>
  <c r="G139" i="2"/>
  <c r="F139" i="2"/>
  <c r="O138" i="2"/>
  <c r="H138" i="2"/>
  <c r="F138" i="2"/>
  <c r="O137" i="2"/>
  <c r="L137" i="2"/>
  <c r="K137" i="2"/>
  <c r="J137" i="2"/>
  <c r="H137" i="2"/>
  <c r="F137" i="2"/>
  <c r="O136" i="2"/>
  <c r="L136" i="2"/>
  <c r="K136" i="2"/>
  <c r="J136" i="2"/>
  <c r="I136" i="2"/>
  <c r="H136" i="2"/>
  <c r="G136" i="2"/>
  <c r="F136" i="2"/>
  <c r="O135" i="2"/>
  <c r="L135" i="2"/>
  <c r="K135" i="2"/>
  <c r="J135" i="2"/>
  <c r="I135" i="2"/>
  <c r="H135" i="2"/>
  <c r="G135" i="2"/>
  <c r="F135" i="2"/>
  <c r="O134" i="2"/>
  <c r="L134" i="2"/>
  <c r="K134" i="2"/>
  <c r="J134" i="2"/>
  <c r="I134" i="2"/>
  <c r="H134" i="2"/>
  <c r="G134" i="2"/>
  <c r="F134" i="2"/>
  <c r="O133" i="2"/>
  <c r="L133" i="2"/>
  <c r="K133" i="2"/>
  <c r="J133" i="2"/>
  <c r="I133" i="2"/>
  <c r="H133" i="2"/>
  <c r="G133" i="2"/>
  <c r="F133" i="2"/>
  <c r="O132" i="2"/>
  <c r="L132" i="2"/>
  <c r="K132" i="2"/>
  <c r="J132" i="2"/>
  <c r="I132" i="2"/>
  <c r="H132" i="2"/>
  <c r="G132" i="2"/>
  <c r="F132" i="2"/>
  <c r="O131" i="2"/>
  <c r="L131" i="2"/>
  <c r="K131" i="2"/>
  <c r="J131" i="2"/>
  <c r="I131" i="2"/>
  <c r="H131" i="2"/>
  <c r="G131" i="2"/>
  <c r="F131" i="2"/>
  <c r="O130" i="2"/>
  <c r="L130" i="2"/>
  <c r="K130" i="2"/>
  <c r="J130" i="2"/>
  <c r="I130" i="2"/>
  <c r="H130" i="2"/>
  <c r="G130" i="2"/>
  <c r="F130" i="2"/>
  <c r="O129" i="2"/>
  <c r="L129" i="2"/>
  <c r="K129" i="2"/>
  <c r="J129" i="2"/>
  <c r="I129" i="2"/>
  <c r="H129" i="2"/>
  <c r="G129" i="2"/>
  <c r="F129" i="2"/>
  <c r="O128" i="2"/>
  <c r="L128" i="2"/>
  <c r="K128" i="2"/>
  <c r="J128" i="2"/>
  <c r="I128" i="2"/>
  <c r="H128" i="2"/>
  <c r="G128" i="2"/>
  <c r="F128" i="2"/>
  <c r="O127" i="2"/>
  <c r="L127" i="2"/>
  <c r="K127" i="2"/>
  <c r="J127" i="2"/>
  <c r="I127" i="2"/>
  <c r="H127" i="2"/>
  <c r="G127" i="2"/>
  <c r="F127" i="2"/>
  <c r="O126" i="2"/>
  <c r="L126" i="2"/>
  <c r="K126" i="2"/>
  <c r="J126" i="2"/>
  <c r="I126" i="2"/>
  <c r="H126" i="2"/>
  <c r="G126" i="2"/>
  <c r="F126" i="2"/>
  <c r="O125" i="2"/>
  <c r="L125" i="2"/>
  <c r="K125" i="2"/>
  <c r="J125" i="2"/>
  <c r="I125" i="2"/>
  <c r="H125" i="2"/>
  <c r="G125" i="2"/>
  <c r="F125" i="2"/>
  <c r="O124" i="2"/>
  <c r="L124" i="2"/>
  <c r="K124" i="2"/>
  <c r="J124" i="2"/>
  <c r="I124" i="2"/>
  <c r="H124" i="2"/>
  <c r="G124" i="2"/>
  <c r="F124" i="2"/>
  <c r="O123" i="2"/>
  <c r="L123" i="2"/>
  <c r="K123" i="2"/>
  <c r="J123" i="2"/>
  <c r="I123" i="2"/>
  <c r="H123" i="2"/>
  <c r="G123" i="2"/>
  <c r="F123" i="2"/>
  <c r="O122" i="2"/>
  <c r="L122" i="2"/>
  <c r="K122" i="2"/>
  <c r="J122" i="2"/>
  <c r="I122" i="2"/>
  <c r="H122" i="2"/>
  <c r="G122" i="2"/>
  <c r="F122" i="2"/>
  <c r="O121" i="2"/>
  <c r="L121" i="2"/>
  <c r="K121" i="2"/>
  <c r="J121" i="2"/>
  <c r="I121" i="2"/>
  <c r="H121" i="2"/>
  <c r="G121" i="2"/>
  <c r="F121" i="2"/>
  <c r="O120" i="2"/>
  <c r="L120" i="2"/>
  <c r="K120" i="2"/>
  <c r="J120" i="2"/>
  <c r="H120" i="2"/>
  <c r="G120" i="2"/>
  <c r="F120" i="2"/>
  <c r="O119" i="2"/>
  <c r="L119" i="2"/>
  <c r="K119" i="2"/>
  <c r="J119" i="2"/>
  <c r="I119" i="2"/>
  <c r="H119" i="2"/>
  <c r="G119" i="2"/>
  <c r="F119" i="2"/>
  <c r="O118" i="2"/>
  <c r="L118" i="2"/>
  <c r="K118" i="2"/>
  <c r="J118" i="2"/>
  <c r="I118" i="2"/>
  <c r="H118" i="2"/>
  <c r="G118" i="2"/>
  <c r="F118" i="2"/>
  <c r="O117" i="2"/>
  <c r="L117" i="2"/>
  <c r="K117" i="2"/>
  <c r="J117" i="2"/>
  <c r="I117" i="2"/>
  <c r="H117" i="2"/>
  <c r="G117" i="2"/>
  <c r="F117" i="2"/>
  <c r="O116" i="2"/>
  <c r="L116" i="2"/>
  <c r="K116" i="2"/>
  <c r="J116" i="2"/>
  <c r="I116" i="2"/>
  <c r="H116" i="2"/>
  <c r="G116" i="2"/>
  <c r="F116" i="2"/>
  <c r="O115" i="2"/>
  <c r="L115" i="2"/>
  <c r="K115" i="2"/>
  <c r="J115" i="2"/>
  <c r="I115" i="2"/>
  <c r="H115" i="2"/>
  <c r="G115" i="2"/>
  <c r="F115" i="2"/>
  <c r="O114" i="2"/>
  <c r="L114" i="2"/>
  <c r="K114" i="2"/>
  <c r="J114" i="2"/>
  <c r="I114" i="2"/>
  <c r="H114" i="2"/>
  <c r="G114" i="2"/>
  <c r="F114" i="2"/>
  <c r="O113" i="2"/>
  <c r="L113" i="2"/>
  <c r="K113" i="2"/>
  <c r="J113" i="2"/>
  <c r="I113" i="2"/>
  <c r="H113" i="2"/>
  <c r="G113" i="2"/>
  <c r="F113" i="2"/>
  <c r="O112" i="2"/>
  <c r="L112" i="2"/>
  <c r="K112" i="2"/>
  <c r="J112" i="2"/>
  <c r="I112" i="2"/>
  <c r="H112" i="2"/>
  <c r="G112" i="2"/>
  <c r="F112" i="2"/>
  <c r="O111" i="2"/>
  <c r="L111" i="2"/>
  <c r="K111" i="2"/>
  <c r="J111" i="2"/>
  <c r="I111" i="2"/>
  <c r="H111" i="2"/>
  <c r="G111" i="2"/>
  <c r="F111" i="2"/>
  <c r="O110" i="2"/>
  <c r="L110" i="2"/>
  <c r="K110" i="2"/>
  <c r="J110" i="2"/>
  <c r="I110" i="2"/>
  <c r="H110" i="2"/>
  <c r="G110" i="2"/>
  <c r="F110" i="2"/>
  <c r="O109" i="2"/>
  <c r="L109" i="2"/>
  <c r="K109" i="2"/>
  <c r="J109" i="2"/>
  <c r="I109" i="2"/>
  <c r="H109" i="2"/>
  <c r="G109" i="2"/>
  <c r="F109" i="2"/>
  <c r="O108" i="2"/>
  <c r="L108" i="2"/>
  <c r="K108" i="2"/>
  <c r="J108" i="2"/>
  <c r="I108" i="2"/>
  <c r="H108" i="2"/>
  <c r="G108" i="2"/>
  <c r="F108" i="2"/>
  <c r="O107" i="2"/>
  <c r="L107" i="2"/>
  <c r="K107" i="2"/>
  <c r="J107" i="2"/>
  <c r="I107" i="2"/>
  <c r="H107" i="2"/>
  <c r="G107" i="2"/>
  <c r="F107" i="2"/>
  <c r="O106" i="2"/>
  <c r="L106" i="2"/>
  <c r="K106" i="2"/>
  <c r="J106" i="2"/>
  <c r="I106" i="2"/>
  <c r="H106" i="2"/>
  <c r="G106" i="2"/>
  <c r="F106" i="2"/>
  <c r="O105" i="2"/>
  <c r="L105" i="2"/>
  <c r="K105" i="2"/>
  <c r="J105" i="2"/>
  <c r="I105" i="2"/>
  <c r="H105" i="2"/>
  <c r="G105" i="2"/>
  <c r="F105" i="2"/>
  <c r="O104" i="2"/>
  <c r="L104" i="2"/>
  <c r="K104" i="2"/>
  <c r="J104" i="2"/>
  <c r="I104" i="2"/>
  <c r="H104" i="2"/>
  <c r="G104" i="2"/>
  <c r="F104" i="2"/>
  <c r="O103" i="2"/>
  <c r="L103" i="2"/>
  <c r="K103" i="2"/>
  <c r="J103" i="2"/>
  <c r="I103" i="2"/>
  <c r="H103" i="2"/>
  <c r="G103" i="2"/>
  <c r="F103" i="2"/>
  <c r="O102" i="2"/>
  <c r="L102" i="2"/>
  <c r="K102" i="2"/>
  <c r="J102" i="2"/>
  <c r="I102" i="2"/>
  <c r="H102" i="2"/>
  <c r="G102" i="2"/>
  <c r="F102" i="2"/>
  <c r="O101" i="2"/>
  <c r="L101" i="2"/>
  <c r="K101" i="2"/>
  <c r="J101" i="2"/>
  <c r="I101" i="2"/>
  <c r="H101" i="2"/>
  <c r="G101" i="2"/>
  <c r="F101" i="2"/>
  <c r="O100" i="2"/>
  <c r="L100" i="2"/>
  <c r="K100" i="2"/>
  <c r="J100" i="2"/>
  <c r="I100" i="2"/>
  <c r="H100" i="2"/>
  <c r="G100" i="2"/>
  <c r="F100" i="2"/>
  <c r="O99" i="2"/>
  <c r="L99" i="2"/>
  <c r="K99" i="2"/>
  <c r="J99" i="2"/>
  <c r="I99" i="2"/>
  <c r="H99" i="2"/>
  <c r="G99" i="2"/>
  <c r="F99" i="2"/>
  <c r="O98" i="2"/>
  <c r="L98" i="2"/>
  <c r="K98" i="2"/>
  <c r="J98" i="2"/>
  <c r="I98" i="2"/>
  <c r="H98" i="2"/>
  <c r="G98" i="2"/>
  <c r="F98" i="2"/>
  <c r="O97" i="2"/>
  <c r="L97" i="2"/>
  <c r="K97" i="2"/>
  <c r="J97" i="2"/>
  <c r="I97" i="2"/>
  <c r="H97" i="2"/>
  <c r="G97" i="2"/>
  <c r="F97" i="2"/>
  <c r="O96" i="2"/>
  <c r="L96" i="2"/>
  <c r="K96" i="2"/>
  <c r="J96" i="2"/>
  <c r="I96" i="2"/>
  <c r="H96" i="2"/>
  <c r="G96" i="2"/>
  <c r="F96" i="2"/>
  <c r="O95" i="2"/>
  <c r="L95" i="2"/>
  <c r="K95" i="2"/>
  <c r="J95" i="2"/>
  <c r="I95" i="2"/>
  <c r="H95" i="2"/>
  <c r="G95" i="2"/>
  <c r="F95" i="2"/>
  <c r="L94" i="2"/>
  <c r="K94" i="2"/>
  <c r="J94" i="2"/>
  <c r="I94" i="2"/>
  <c r="H94" i="2"/>
  <c r="G94" i="2"/>
  <c r="F94" i="2"/>
  <c r="O93" i="2"/>
  <c r="L93" i="2"/>
  <c r="K93" i="2"/>
  <c r="J93" i="2"/>
  <c r="I93" i="2"/>
  <c r="H93" i="2"/>
  <c r="G93" i="2"/>
  <c r="F93" i="2"/>
  <c r="O92" i="2"/>
  <c r="L92" i="2"/>
  <c r="K92" i="2"/>
  <c r="J92" i="2"/>
  <c r="I92" i="2"/>
  <c r="H92" i="2"/>
  <c r="G92" i="2"/>
  <c r="F92" i="2"/>
  <c r="O91" i="2"/>
  <c r="L91" i="2"/>
  <c r="K91" i="2"/>
  <c r="J91" i="2"/>
  <c r="I91" i="2"/>
  <c r="H91" i="2"/>
  <c r="G91" i="2"/>
  <c r="F91" i="2"/>
  <c r="O90" i="2"/>
  <c r="L90" i="2"/>
  <c r="K90" i="2"/>
  <c r="J90" i="2"/>
  <c r="I90" i="2"/>
  <c r="H90" i="2"/>
  <c r="G90" i="2"/>
  <c r="F90" i="2"/>
  <c r="O89" i="2"/>
  <c r="L89" i="2"/>
  <c r="K89" i="2"/>
  <c r="J89" i="2"/>
  <c r="I89" i="2"/>
  <c r="H89" i="2"/>
  <c r="G89" i="2"/>
  <c r="F89" i="2"/>
  <c r="O88" i="2"/>
  <c r="L88" i="2"/>
  <c r="K88" i="2"/>
  <c r="J88" i="2"/>
  <c r="I88" i="2"/>
  <c r="H88" i="2"/>
  <c r="G88" i="2"/>
  <c r="F88" i="2"/>
  <c r="O87" i="2"/>
  <c r="L87" i="2"/>
  <c r="K87" i="2"/>
  <c r="J87" i="2"/>
  <c r="H87" i="2"/>
  <c r="G87" i="2"/>
  <c r="F87" i="2"/>
  <c r="O86" i="2"/>
  <c r="L86" i="2"/>
  <c r="K86" i="2"/>
  <c r="J86" i="2"/>
  <c r="I86" i="2"/>
  <c r="H86" i="2"/>
  <c r="G86" i="2"/>
  <c r="F86" i="2"/>
  <c r="O85" i="2"/>
  <c r="L85" i="2"/>
  <c r="K85" i="2"/>
  <c r="J85" i="2"/>
  <c r="I85" i="2"/>
  <c r="H85" i="2"/>
  <c r="G85" i="2"/>
  <c r="F85" i="2"/>
  <c r="O84" i="2"/>
  <c r="L84" i="2"/>
  <c r="K84" i="2"/>
  <c r="J84" i="2"/>
  <c r="I84" i="2"/>
  <c r="H84" i="2"/>
  <c r="G84" i="2"/>
  <c r="F84" i="2"/>
  <c r="O83" i="2"/>
  <c r="L83" i="2"/>
  <c r="K83" i="2"/>
  <c r="J83" i="2"/>
  <c r="I83" i="2"/>
  <c r="H83" i="2"/>
  <c r="G83" i="2"/>
  <c r="F83" i="2"/>
  <c r="O82" i="2"/>
  <c r="L82" i="2"/>
  <c r="K82" i="2"/>
  <c r="J82" i="2"/>
  <c r="I82" i="2"/>
  <c r="H82" i="2"/>
  <c r="G82" i="2"/>
  <c r="F82" i="2"/>
  <c r="O81" i="2"/>
  <c r="L81" i="2"/>
  <c r="K81" i="2"/>
  <c r="J81" i="2"/>
  <c r="I81" i="2"/>
  <c r="H81" i="2"/>
  <c r="G81" i="2"/>
  <c r="F81" i="2"/>
  <c r="O80" i="2"/>
  <c r="L80" i="2"/>
  <c r="K80" i="2"/>
  <c r="J80" i="2"/>
  <c r="I80" i="2"/>
  <c r="H80" i="2"/>
  <c r="G80" i="2"/>
  <c r="F80" i="2"/>
  <c r="O79" i="2"/>
  <c r="L79" i="2"/>
  <c r="K79" i="2"/>
  <c r="J79" i="2"/>
  <c r="I79" i="2"/>
  <c r="H79" i="2"/>
  <c r="G79" i="2"/>
  <c r="F79" i="2"/>
  <c r="O78" i="2"/>
  <c r="L78" i="2"/>
  <c r="K78" i="2"/>
  <c r="J78" i="2"/>
  <c r="I78" i="2"/>
  <c r="H78" i="2"/>
  <c r="G78" i="2"/>
  <c r="F78" i="2"/>
  <c r="O77" i="2"/>
  <c r="L77" i="2"/>
  <c r="K77" i="2"/>
  <c r="J77" i="2"/>
  <c r="I77" i="2"/>
  <c r="H77" i="2"/>
  <c r="G77" i="2"/>
  <c r="F77" i="2"/>
  <c r="O76" i="2"/>
  <c r="L76" i="2"/>
  <c r="K76" i="2"/>
  <c r="J76" i="2"/>
  <c r="I76" i="2"/>
  <c r="H76" i="2"/>
  <c r="G76" i="2"/>
  <c r="F76" i="2"/>
  <c r="O75" i="2"/>
  <c r="L75" i="2"/>
  <c r="K75" i="2"/>
  <c r="J75" i="2"/>
  <c r="I75" i="2"/>
  <c r="H75" i="2"/>
  <c r="G75" i="2"/>
  <c r="F75" i="2"/>
  <c r="O74" i="2"/>
  <c r="L74" i="2"/>
  <c r="K74" i="2"/>
  <c r="J74" i="2"/>
  <c r="I74" i="2"/>
  <c r="H74" i="2"/>
  <c r="G74" i="2"/>
  <c r="F74" i="2"/>
  <c r="O73" i="2"/>
  <c r="L73" i="2"/>
  <c r="K73" i="2"/>
  <c r="J73" i="2"/>
  <c r="I73" i="2"/>
  <c r="H73" i="2"/>
  <c r="G73" i="2"/>
  <c r="F73" i="2"/>
  <c r="O72" i="2"/>
  <c r="L72" i="2"/>
  <c r="K72" i="2"/>
  <c r="J72" i="2"/>
  <c r="I72" i="2"/>
  <c r="H72" i="2"/>
  <c r="G72" i="2"/>
  <c r="F72" i="2"/>
  <c r="O71" i="2"/>
  <c r="L71" i="2"/>
  <c r="K71" i="2"/>
  <c r="J71" i="2"/>
  <c r="I71" i="2"/>
  <c r="H71" i="2"/>
  <c r="G71" i="2"/>
  <c r="F71" i="2"/>
  <c r="O70" i="2"/>
  <c r="L70" i="2"/>
  <c r="K70" i="2"/>
  <c r="J70" i="2"/>
  <c r="I70" i="2"/>
  <c r="H70" i="2"/>
  <c r="G70" i="2"/>
  <c r="F70" i="2"/>
  <c r="O69" i="2"/>
  <c r="L69" i="2"/>
  <c r="K69" i="2"/>
  <c r="J69" i="2"/>
  <c r="I69" i="2"/>
  <c r="H69" i="2"/>
  <c r="G69" i="2"/>
  <c r="F69" i="2"/>
  <c r="O68" i="2"/>
  <c r="L68" i="2"/>
  <c r="K68" i="2"/>
  <c r="J68" i="2"/>
  <c r="I68" i="2"/>
  <c r="H68" i="2"/>
  <c r="G68" i="2"/>
  <c r="F68" i="2"/>
  <c r="O67" i="2"/>
  <c r="L67" i="2"/>
  <c r="K67" i="2"/>
  <c r="J67" i="2"/>
  <c r="I67" i="2"/>
  <c r="H67" i="2"/>
  <c r="G67" i="2"/>
  <c r="F67" i="2"/>
  <c r="O66" i="2"/>
  <c r="L66" i="2"/>
  <c r="K66" i="2"/>
  <c r="J66" i="2"/>
  <c r="I66" i="2"/>
  <c r="H66" i="2"/>
  <c r="G66" i="2"/>
  <c r="F66" i="2"/>
  <c r="O65" i="2"/>
  <c r="L65" i="2"/>
  <c r="K65" i="2"/>
  <c r="J65" i="2"/>
  <c r="I65" i="2"/>
  <c r="H65" i="2"/>
  <c r="G65" i="2"/>
  <c r="F65" i="2"/>
  <c r="O64" i="2"/>
  <c r="L64" i="2"/>
  <c r="K64" i="2"/>
  <c r="J64" i="2"/>
  <c r="I64" i="2"/>
  <c r="H64" i="2"/>
  <c r="G64" i="2"/>
  <c r="F64" i="2"/>
  <c r="O63" i="2"/>
  <c r="L63" i="2"/>
  <c r="K63" i="2"/>
  <c r="J63" i="2"/>
  <c r="I63" i="2"/>
  <c r="H63" i="2"/>
  <c r="G63" i="2"/>
  <c r="F63" i="2"/>
  <c r="O62" i="2"/>
  <c r="L62" i="2"/>
  <c r="K62" i="2"/>
  <c r="J62" i="2"/>
  <c r="I62" i="2"/>
  <c r="H62" i="2"/>
  <c r="G62" i="2"/>
  <c r="F62" i="2"/>
  <c r="O61" i="2"/>
  <c r="L61" i="2"/>
  <c r="K61" i="2"/>
  <c r="J61" i="2"/>
  <c r="I61" i="2"/>
  <c r="H61" i="2"/>
  <c r="G61" i="2"/>
  <c r="F61" i="2"/>
  <c r="O60" i="2"/>
  <c r="L60" i="2"/>
  <c r="K60" i="2"/>
  <c r="J60" i="2"/>
  <c r="I60" i="2"/>
  <c r="H60" i="2"/>
  <c r="G60" i="2"/>
  <c r="F60" i="2"/>
  <c r="O59" i="2"/>
  <c r="L59" i="2"/>
  <c r="K59" i="2"/>
  <c r="J59" i="2"/>
  <c r="I59" i="2"/>
  <c r="H59" i="2"/>
  <c r="G59" i="2"/>
  <c r="F59" i="2"/>
  <c r="O58" i="2"/>
  <c r="L58" i="2"/>
  <c r="K58" i="2"/>
  <c r="J58" i="2"/>
  <c r="I58" i="2"/>
  <c r="H58" i="2"/>
  <c r="G58" i="2"/>
  <c r="F58" i="2"/>
  <c r="O57" i="2"/>
  <c r="L57" i="2"/>
  <c r="K57" i="2"/>
  <c r="J57" i="2"/>
  <c r="I57" i="2"/>
  <c r="H57" i="2"/>
  <c r="G57" i="2"/>
  <c r="F57" i="2"/>
  <c r="O56" i="2"/>
  <c r="L56" i="2"/>
  <c r="K56" i="2"/>
  <c r="J56" i="2"/>
  <c r="I56" i="2"/>
  <c r="H56" i="2"/>
  <c r="G56" i="2"/>
  <c r="F56" i="2"/>
  <c r="O55" i="2"/>
  <c r="L55" i="2"/>
  <c r="K55" i="2"/>
  <c r="J55" i="2"/>
  <c r="I55" i="2"/>
  <c r="H55" i="2"/>
  <c r="G55" i="2"/>
  <c r="F55" i="2"/>
  <c r="O54" i="2"/>
  <c r="L54" i="2"/>
  <c r="K54" i="2"/>
  <c r="J54" i="2"/>
  <c r="I54" i="2"/>
  <c r="H54" i="2"/>
  <c r="G54" i="2"/>
  <c r="F54" i="2"/>
  <c r="O53" i="2"/>
  <c r="L53" i="2"/>
  <c r="K53" i="2"/>
  <c r="J53" i="2"/>
  <c r="I53" i="2"/>
  <c r="H53" i="2"/>
  <c r="G53" i="2"/>
  <c r="F53" i="2"/>
  <c r="O52" i="2"/>
  <c r="L52" i="2"/>
  <c r="K52" i="2"/>
  <c r="J52" i="2"/>
  <c r="I52" i="2"/>
  <c r="H52" i="2"/>
  <c r="G52" i="2"/>
  <c r="F52" i="2"/>
  <c r="O51" i="2"/>
  <c r="L51" i="2"/>
  <c r="K51" i="2"/>
  <c r="J51" i="2"/>
  <c r="I51" i="2"/>
  <c r="H51" i="2"/>
  <c r="G51" i="2"/>
  <c r="F51" i="2"/>
  <c r="O50" i="2"/>
  <c r="L50" i="2"/>
  <c r="K50" i="2"/>
  <c r="J50" i="2"/>
  <c r="I50" i="2"/>
  <c r="H50" i="2"/>
  <c r="G50" i="2"/>
  <c r="F50" i="2"/>
  <c r="O49" i="2"/>
  <c r="L49" i="2"/>
  <c r="K49" i="2"/>
  <c r="J49" i="2"/>
  <c r="I49" i="2"/>
  <c r="H49" i="2"/>
  <c r="G49" i="2"/>
  <c r="F49" i="2"/>
  <c r="O48" i="2"/>
  <c r="L48" i="2"/>
  <c r="K48" i="2"/>
  <c r="J48" i="2"/>
  <c r="I48" i="2"/>
  <c r="H48" i="2"/>
  <c r="G48" i="2"/>
  <c r="F48" i="2"/>
  <c r="O47" i="2"/>
  <c r="L47" i="2"/>
  <c r="K47" i="2"/>
  <c r="J47" i="2"/>
  <c r="I47" i="2"/>
  <c r="H47" i="2"/>
  <c r="G47" i="2"/>
  <c r="F47" i="2"/>
  <c r="O46" i="2"/>
  <c r="L46" i="2"/>
  <c r="K46" i="2"/>
  <c r="J46" i="2"/>
  <c r="I46" i="2"/>
  <c r="H46" i="2"/>
  <c r="G46" i="2"/>
  <c r="F46" i="2"/>
  <c r="O45" i="2"/>
  <c r="L45" i="2"/>
  <c r="K45" i="2"/>
  <c r="J45" i="2"/>
  <c r="I45" i="2"/>
  <c r="H45" i="2"/>
  <c r="G45" i="2"/>
  <c r="F45" i="2"/>
  <c r="O44" i="2"/>
  <c r="L44" i="2"/>
  <c r="K44" i="2"/>
  <c r="J44" i="2"/>
  <c r="I44" i="2"/>
  <c r="H44" i="2"/>
  <c r="G44" i="2"/>
  <c r="F44" i="2"/>
  <c r="O43" i="2"/>
  <c r="L43" i="2"/>
  <c r="K43" i="2"/>
  <c r="J43" i="2"/>
  <c r="I43" i="2"/>
  <c r="H43" i="2"/>
  <c r="G43" i="2"/>
  <c r="F43" i="2"/>
  <c r="O42" i="2"/>
  <c r="L42" i="2"/>
  <c r="K42" i="2"/>
  <c r="J42" i="2"/>
  <c r="I42" i="2"/>
  <c r="H42" i="2"/>
  <c r="G42" i="2"/>
  <c r="F42" i="2"/>
  <c r="O41" i="2"/>
  <c r="L41" i="2"/>
  <c r="K41" i="2"/>
  <c r="J41" i="2"/>
  <c r="I41" i="2"/>
  <c r="H41" i="2"/>
  <c r="G41" i="2"/>
  <c r="F41" i="2"/>
  <c r="O40" i="2"/>
  <c r="L40" i="2"/>
  <c r="K40" i="2"/>
  <c r="J40" i="2"/>
  <c r="I40" i="2"/>
  <c r="H40" i="2"/>
  <c r="G40" i="2"/>
  <c r="F40" i="2"/>
  <c r="O39" i="2"/>
  <c r="L39" i="2"/>
  <c r="K39" i="2"/>
  <c r="J39" i="2"/>
  <c r="I39" i="2"/>
  <c r="H39" i="2"/>
  <c r="G39" i="2"/>
  <c r="F39" i="2"/>
  <c r="O38" i="2"/>
  <c r="L38" i="2"/>
  <c r="K38" i="2"/>
  <c r="J38" i="2"/>
  <c r="I38" i="2"/>
  <c r="H38" i="2"/>
  <c r="G38" i="2"/>
  <c r="F38" i="2"/>
  <c r="O37" i="2"/>
  <c r="L37" i="2"/>
  <c r="K37" i="2"/>
  <c r="J37" i="2"/>
  <c r="I37" i="2"/>
  <c r="H37" i="2"/>
  <c r="G37" i="2"/>
  <c r="F37" i="2"/>
  <c r="O36" i="2"/>
  <c r="L36" i="2"/>
  <c r="K36" i="2"/>
  <c r="J36" i="2"/>
  <c r="I36" i="2"/>
  <c r="H36" i="2"/>
  <c r="G36" i="2"/>
  <c r="F36" i="2"/>
  <c r="O35" i="2"/>
  <c r="L35" i="2"/>
  <c r="K35" i="2"/>
  <c r="J35" i="2"/>
  <c r="I35" i="2"/>
  <c r="H35" i="2"/>
  <c r="G35" i="2"/>
  <c r="F35" i="2"/>
  <c r="O34" i="2"/>
  <c r="L34" i="2"/>
  <c r="K34" i="2"/>
  <c r="J34" i="2"/>
  <c r="I34" i="2"/>
  <c r="H34" i="2"/>
  <c r="G34" i="2"/>
  <c r="F34" i="2"/>
  <c r="O33" i="2"/>
  <c r="L33" i="2"/>
  <c r="K33" i="2"/>
  <c r="J33" i="2"/>
  <c r="I33" i="2"/>
  <c r="H33" i="2"/>
  <c r="G33" i="2"/>
  <c r="F33" i="2"/>
  <c r="O32" i="2"/>
  <c r="L32" i="2"/>
  <c r="K32" i="2"/>
  <c r="J32" i="2"/>
  <c r="I32" i="2"/>
  <c r="H32" i="2"/>
  <c r="G32" i="2"/>
  <c r="F32" i="2"/>
  <c r="O31" i="2"/>
  <c r="L31" i="2"/>
  <c r="K31" i="2"/>
  <c r="J31" i="2"/>
  <c r="I31" i="2"/>
  <c r="H31" i="2"/>
  <c r="G31" i="2"/>
  <c r="F31" i="2"/>
  <c r="O30" i="2"/>
  <c r="L30" i="2"/>
  <c r="K30" i="2"/>
  <c r="J30" i="2"/>
  <c r="H30" i="2"/>
  <c r="G30" i="2"/>
  <c r="F30" i="2"/>
  <c r="O29" i="2"/>
  <c r="L29" i="2"/>
  <c r="K29" i="2"/>
  <c r="J29" i="2"/>
  <c r="I29" i="2"/>
  <c r="H29" i="2"/>
  <c r="G29" i="2"/>
  <c r="F29" i="2"/>
  <c r="O28" i="2"/>
  <c r="L28" i="2"/>
  <c r="K28" i="2"/>
  <c r="J28" i="2"/>
  <c r="I28" i="2"/>
  <c r="H28" i="2"/>
  <c r="G28" i="2"/>
  <c r="F28" i="2"/>
  <c r="O27" i="2"/>
  <c r="L27" i="2"/>
  <c r="K27" i="2"/>
  <c r="J27" i="2"/>
  <c r="I27" i="2"/>
  <c r="H27" i="2"/>
  <c r="G27" i="2"/>
  <c r="F27" i="2"/>
  <c r="O26" i="2"/>
  <c r="L26" i="2"/>
  <c r="K26" i="2"/>
  <c r="J26" i="2"/>
  <c r="I26" i="2"/>
  <c r="H26" i="2"/>
  <c r="G26" i="2"/>
  <c r="F26" i="2"/>
  <c r="O25" i="2"/>
  <c r="L25" i="2"/>
  <c r="K25" i="2"/>
  <c r="J25" i="2"/>
  <c r="I25" i="2"/>
  <c r="H25" i="2"/>
  <c r="G25" i="2"/>
  <c r="F25" i="2"/>
  <c r="O24" i="2"/>
  <c r="L24" i="2"/>
  <c r="K24" i="2"/>
  <c r="J24" i="2"/>
  <c r="I24" i="2"/>
  <c r="H24" i="2"/>
  <c r="G24" i="2"/>
  <c r="F24" i="2"/>
  <c r="O23" i="2"/>
  <c r="L23" i="2"/>
  <c r="K23" i="2"/>
  <c r="J23" i="2"/>
  <c r="I23" i="2"/>
  <c r="H23" i="2"/>
  <c r="G23" i="2"/>
  <c r="F23" i="2"/>
  <c r="O22" i="2"/>
  <c r="L22" i="2"/>
  <c r="K22" i="2"/>
  <c r="J22" i="2"/>
  <c r="I22" i="2"/>
  <c r="H22" i="2"/>
  <c r="G22" i="2"/>
  <c r="F22" i="2"/>
  <c r="O21" i="2"/>
  <c r="L21" i="2"/>
  <c r="K21" i="2"/>
  <c r="J21" i="2"/>
  <c r="I21" i="2"/>
  <c r="H21" i="2"/>
  <c r="G21" i="2"/>
  <c r="F21" i="2"/>
  <c r="O20" i="2"/>
  <c r="L20" i="2"/>
  <c r="K20" i="2"/>
  <c r="J20" i="2"/>
  <c r="I20" i="2"/>
  <c r="H20" i="2"/>
  <c r="G20" i="2"/>
  <c r="F20" i="2"/>
  <c r="O19" i="2"/>
  <c r="L19" i="2"/>
  <c r="K19" i="2"/>
  <c r="J19" i="2"/>
  <c r="I19" i="2"/>
  <c r="H19" i="2"/>
  <c r="G19" i="2"/>
  <c r="F19" i="2"/>
  <c r="O18" i="2"/>
  <c r="L18" i="2"/>
  <c r="K18" i="2"/>
  <c r="J18" i="2"/>
  <c r="I18" i="2"/>
  <c r="H18" i="2"/>
  <c r="G18" i="2"/>
  <c r="F18" i="2"/>
  <c r="O17" i="2"/>
  <c r="L17" i="2"/>
  <c r="K17" i="2"/>
  <c r="J17" i="2"/>
  <c r="I17" i="2"/>
  <c r="H17" i="2"/>
  <c r="G17" i="2"/>
  <c r="F17" i="2"/>
  <c r="O16" i="2"/>
  <c r="L16" i="2"/>
  <c r="K16" i="2"/>
  <c r="J16" i="2"/>
  <c r="I16" i="2"/>
  <c r="H16" i="2"/>
  <c r="G16" i="2"/>
  <c r="F16" i="2"/>
  <c r="O15" i="2"/>
  <c r="L15" i="2"/>
  <c r="K15" i="2"/>
  <c r="J15" i="2"/>
  <c r="I15" i="2"/>
  <c r="H15" i="2"/>
  <c r="G15" i="2"/>
  <c r="F15" i="2"/>
  <c r="O14" i="2"/>
  <c r="L14" i="2"/>
  <c r="K14" i="2"/>
  <c r="J14" i="2"/>
  <c r="I14" i="2"/>
  <c r="H14" i="2"/>
  <c r="G14" i="2"/>
  <c r="F14" i="2"/>
  <c r="O13" i="2"/>
  <c r="L13" i="2"/>
  <c r="K13" i="2"/>
  <c r="J13" i="2"/>
  <c r="I13" i="2"/>
  <c r="H13" i="2"/>
  <c r="G13" i="2"/>
  <c r="F13" i="2"/>
  <c r="O12" i="2"/>
  <c r="L12" i="2"/>
  <c r="K12" i="2"/>
  <c r="J12" i="2"/>
  <c r="I12" i="2"/>
  <c r="H12" i="2"/>
  <c r="G12" i="2"/>
  <c r="F12" i="2"/>
  <c r="O11" i="2"/>
  <c r="L11" i="2"/>
  <c r="K11" i="2"/>
  <c r="J11" i="2"/>
  <c r="I11" i="2"/>
  <c r="H11" i="2"/>
  <c r="G11" i="2"/>
  <c r="F11" i="2"/>
  <c r="O10" i="2"/>
  <c r="L10" i="2"/>
  <c r="K10" i="2"/>
  <c r="J10" i="2"/>
  <c r="I10" i="2"/>
  <c r="H10" i="2"/>
  <c r="G10" i="2"/>
  <c r="F10" i="2"/>
  <c r="O9" i="2"/>
  <c r="L9" i="2"/>
  <c r="K9" i="2"/>
  <c r="J9" i="2"/>
  <c r="I9" i="2"/>
  <c r="H9" i="2"/>
  <c r="G9" i="2"/>
  <c r="F9" i="2"/>
  <c r="O8" i="2"/>
  <c r="L8" i="2"/>
  <c r="K8" i="2"/>
  <c r="J8" i="2"/>
  <c r="I8" i="2"/>
  <c r="H8" i="2"/>
  <c r="G8" i="2"/>
  <c r="F8" i="2"/>
  <c r="O7" i="2"/>
  <c r="L7" i="2"/>
  <c r="K7" i="2"/>
  <c r="J7" i="2"/>
  <c r="I7" i="2"/>
  <c r="H7" i="2"/>
  <c r="G7" i="2"/>
  <c r="F7" i="2"/>
  <c r="O6" i="2"/>
  <c r="L6" i="2"/>
  <c r="K6" i="2"/>
  <c r="J6" i="2"/>
  <c r="I6" i="2"/>
  <c r="H6" i="2"/>
  <c r="G6" i="2"/>
  <c r="F6" i="2"/>
  <c r="L5" i="2"/>
  <c r="K5" i="2"/>
  <c r="J5" i="2"/>
  <c r="O4" i="2"/>
  <c r="L4" i="2"/>
  <c r="K4" i="2"/>
  <c r="J4" i="2"/>
  <c r="I4" i="2"/>
  <c r="H4" i="2"/>
  <c r="G4" i="2"/>
  <c r="F4" i="2"/>
  <c r="O3" i="2"/>
  <c r="L3" i="2"/>
  <c r="K3" i="2"/>
  <c r="J3" i="2"/>
  <c r="I3" i="2"/>
  <c r="H3" i="2"/>
  <c r="G3" i="2"/>
  <c r="F3" i="2"/>
  <c r="O2" i="2"/>
  <c r="L2" i="2"/>
  <c r="K2" i="2"/>
  <c r="J2" i="2"/>
  <c r="I2" i="2"/>
  <c r="H2" i="2"/>
  <c r="G2" i="2"/>
  <c r="F2" i="2"/>
</calcChain>
</file>

<file path=xl/sharedStrings.xml><?xml version="1.0" encoding="utf-8"?>
<sst xmlns="http://schemas.openxmlformats.org/spreadsheetml/2006/main" count="1360" uniqueCount="842">
  <si>
    <t>Nome da Entidade</t>
  </si>
  <si>
    <t>Razão Social</t>
  </si>
  <si>
    <t>CNPJ</t>
  </si>
  <si>
    <t>UF</t>
  </si>
  <si>
    <t>Patrocínio Predominante</t>
  </si>
  <si>
    <t>Ativo</t>
  </si>
  <si>
    <t>Contibuições</t>
  </si>
  <si>
    <t>Benefícios</t>
  </si>
  <si>
    <t>Resgates</t>
  </si>
  <si>
    <t>Participantes Ativos</t>
  </si>
  <si>
    <t>Aposentados</t>
  </si>
  <si>
    <t>Pensionistas</t>
  </si>
  <si>
    <t>Número de planos</t>
  </si>
  <si>
    <t>Número de Patrocinadores</t>
  </si>
  <si>
    <t>Endereço Eletrônico da EFPC</t>
  </si>
  <si>
    <t>PREVI/BB</t>
  </si>
  <si>
    <t>CAIXA DE PREVIDENCIA DOS FUNCS DO BANCO DO BRASIL</t>
  </si>
  <si>
    <t>33.754.482/0001-24</t>
  </si>
  <si>
    <t>RJ</t>
  </si>
  <si>
    <t>Público</t>
  </si>
  <si>
    <t>PETROS</t>
  </si>
  <si>
    <t>FUNDACAO PETROBRAS DE SEGURIDADE SOCIAL PETROS</t>
  </si>
  <si>
    <t>34.053.942/0001-50</t>
  </si>
  <si>
    <t>FUNCEF</t>
  </si>
  <si>
    <t>FUNDACAO DOS ECONOMIARIOS FEDERAIS FUNCEF</t>
  </si>
  <si>
    <t>00.436.923/0001-90</t>
  </si>
  <si>
    <t>DF</t>
  </si>
  <si>
    <t>VIVEST</t>
  </si>
  <si>
    <t>FUNDACAO CESP</t>
  </si>
  <si>
    <t>62.465.117/0001-06</t>
  </si>
  <si>
    <t>SP</t>
  </si>
  <si>
    <t>Privado</t>
  </si>
  <si>
    <t>vivest.com.br</t>
  </si>
  <si>
    <t>ITAU UNIBANCO</t>
  </si>
  <si>
    <t>FUNDACAO ITAU UNIBANCO - PREVIDENCIA COMPLEMENTAR</t>
  </si>
  <si>
    <t>61.155.248/0001-16</t>
  </si>
  <si>
    <t>VALIA</t>
  </si>
  <si>
    <t>FUNDACAO VALE DO RIO DOCE DE SEGURIDADE SOCIAL VALIA</t>
  </si>
  <si>
    <t>42.271.429/0001-63</t>
  </si>
  <si>
    <t>BANESPREV</t>
  </si>
  <si>
    <t>BANESPREV FUNDO BANESPA DE SEGURIDADE SOCIAL</t>
  </si>
  <si>
    <t>57.125.288/0001-48</t>
  </si>
  <si>
    <t>FORLUZ</t>
  </si>
  <si>
    <t>FUNDACAO FORLUMINAS DE SEGURIDADE SOCIAL FORLUZ</t>
  </si>
  <si>
    <t>16.539.926/0001-90</t>
  </si>
  <si>
    <t>MG</t>
  </si>
  <si>
    <t>POSTALIS</t>
  </si>
  <si>
    <t>POSTALIS INSTITUTO DE PREVIDENCIA COMPLEMENTAR</t>
  </si>
  <si>
    <t>00.627.638/0001-57</t>
  </si>
  <si>
    <t>SISTEL</t>
  </si>
  <si>
    <t>FUNDACAO SISTEL DE SEGURIDADE SOCIAL</t>
  </si>
  <si>
    <t>00.493.916/0001-20</t>
  </si>
  <si>
    <t>REAL GRANDEZA</t>
  </si>
  <si>
    <t>REAL GRANDEZA FUNDACAO DE PREVIDENCIA E ASSIST SOCIAL</t>
  </si>
  <si>
    <t>34.269.803/0001-68</t>
  </si>
  <si>
    <t>FAPES</t>
  </si>
  <si>
    <t>FUNDACAO DE ASSISTENCIA E PREVIDENCIA SOCIAL DO BNDES - FAPES</t>
  </si>
  <si>
    <t>00.397.695/0001-97</t>
  </si>
  <si>
    <t>FUNPRESP-EXE</t>
  </si>
  <si>
    <t>FUNDACAO DE PREVIDENCIA COMPLEMENTAR DO SERVIDOR PUBLICO FEDERAL DO PODER EXECUTIVO (FUNPRESP-EXE)</t>
  </si>
  <si>
    <t>17.312.597/0001-02</t>
  </si>
  <si>
    <t>FUNDACAO COPEL</t>
  </si>
  <si>
    <t>FUNDACAO COPEL DE PREVIDENCIA E ASSISTENCIA SOCIAL</t>
  </si>
  <si>
    <t>75.054.940/0001-62</t>
  </si>
  <si>
    <t>PR</t>
  </si>
  <si>
    <t>MULTIPREV</t>
  </si>
  <si>
    <t>MULTIPREV FUNDO MULTIPLO DE PENSAO</t>
  </si>
  <si>
    <t>67.846.188/0001-64</t>
  </si>
  <si>
    <t>CERES</t>
  </si>
  <si>
    <t>CERES - FUNDACAO DE SEGURIDADE SOCIAL</t>
  </si>
  <si>
    <t>00.532.804/0001-31</t>
  </si>
  <si>
    <t>FATL</t>
  </si>
  <si>
    <t>FUNDACAO ATLANTICO DE SEGURIDADE SOCIAL</t>
  </si>
  <si>
    <t>07.110.214/0001-60</t>
  </si>
  <si>
    <t>ECONOMUS</t>
  </si>
  <si>
    <t>ECONOMUS INSTITUTO DE SEGURIDADE SOCIAL</t>
  </si>
  <si>
    <t>49.320.799/0001-92</t>
  </si>
  <si>
    <t>FACHESF</t>
  </si>
  <si>
    <t>FUNDACAO CHESF DE ASSISTENCIA E SEGURIDADE SOCIAL FACHESF</t>
  </si>
  <si>
    <t>42.160.192/0001-43</t>
  </si>
  <si>
    <t>PE</t>
  </si>
  <si>
    <t>PREVIDÊNCIA USIMINAS</t>
  </si>
  <si>
    <t>PREVIDENCIA USIMINAS</t>
  </si>
  <si>
    <t>16.619.488/0001-70</t>
  </si>
  <si>
    <t>TELOS</t>
  </si>
  <si>
    <t>TELOS FUNDACAO EMBRATEL DE SEGURIDADE SOCIAL</t>
  </si>
  <si>
    <t>42.465.310/0001-21</t>
  </si>
  <si>
    <t>MULTIBRA</t>
  </si>
  <si>
    <t>MULTIBRA FUNDO DE PENSAO</t>
  </si>
  <si>
    <t>30.459.788/0001-60</t>
  </si>
  <si>
    <t>BB PREVIDENCIA</t>
  </si>
  <si>
    <t>BB-PREVIDENCIA FUNDO DE PENSAO BANCO DO BRASIL</t>
  </si>
  <si>
    <t>00.544.659/0001-09</t>
  </si>
  <si>
    <t>REFER</t>
  </si>
  <si>
    <t>FUNDACAO REDE FERROVIARIA DE SEGURIDADE SOCIAL REFER</t>
  </si>
  <si>
    <t>30.277.685/0001-89</t>
  </si>
  <si>
    <t>VISÃO PREV</t>
  </si>
  <si>
    <t>VISAO PREV SOCIEDADE DE PREVIDENCIA COMPLEMENTAR</t>
  </si>
  <si>
    <t>07.205.215/0001-98</t>
  </si>
  <si>
    <t>SERPROS</t>
  </si>
  <si>
    <t>SERPROS FUNDO MULTIPATROCINADO</t>
  </si>
  <si>
    <t>29.738.952/0001-99</t>
  </si>
  <si>
    <t>IFM</t>
  </si>
  <si>
    <t>ITAU FUNDO MULTIPATROCINADO</t>
  </si>
  <si>
    <t>00.384.261/0001-52</t>
  </si>
  <si>
    <t>QUANTA</t>
  </si>
  <si>
    <t>QUANTA PREVIDENCIA COOPERATIVA</t>
  </si>
  <si>
    <t>07.200.006/0001-51</t>
  </si>
  <si>
    <t>SC</t>
  </si>
  <si>
    <t>Instituidor</t>
  </si>
  <si>
    <t>FUNBEP</t>
  </si>
  <si>
    <t>FUNBEP - FUNDO DE PENSAO MULTIPATROCINADO</t>
  </si>
  <si>
    <t>76.629.252/0001-46</t>
  </si>
  <si>
    <t>CAPEF</t>
  </si>
  <si>
    <t>CAIXA DE PREVIDENCIA DOS FUNCIONARIOS DO BANCO DO NORDESTE DO BRASIL - CAPEF</t>
  </si>
  <si>
    <t>07.273.170/0001-99</t>
  </si>
  <si>
    <t>CE</t>
  </si>
  <si>
    <t>NÉOS</t>
  </si>
  <si>
    <t>NEOS PREVIDENCIA COMPLEMENTAR</t>
  </si>
  <si>
    <t>32.143.339/0001-33</t>
  </si>
  <si>
    <t>BA</t>
  </si>
  <si>
    <t>BANRISUL/FBSS</t>
  </si>
  <si>
    <t>FUNDACAO BANRISUL DE SEGURIDADE SOCIAL</t>
  </si>
  <si>
    <t>92.811.959/0001-25</t>
  </si>
  <si>
    <t>RS</t>
  </si>
  <si>
    <t>IBM</t>
  </si>
  <si>
    <t>FUNDACAO PREVIDENCIARIA IBM</t>
  </si>
  <si>
    <t>30.658.868/0001-44</t>
  </si>
  <si>
    <t>FIBRA</t>
  </si>
  <si>
    <t>FUNDACAO ITAIPU BR DE PREVIDENCIA E ASSISTENCIA SOCIAL</t>
  </si>
  <si>
    <t>80.564.578/0001-00</t>
  </si>
  <si>
    <t>CBS</t>
  </si>
  <si>
    <t>CAIXA BENEFICENTE DOS EMPREGADOS DA COMPANHIA SIDERURGICA NACIONAL  - CBS</t>
  </si>
  <si>
    <t>32.500.613/0001-84</t>
  </si>
  <si>
    <t>FAMILIA PREVIDENCIA</t>
  </si>
  <si>
    <t>FUNDACAO CEEE DE SEGURIDADE SOCIAL ELETROCEEE</t>
  </si>
  <si>
    <t>90.884.412/0001-24</t>
  </si>
  <si>
    <t>CENTRUS</t>
  </si>
  <si>
    <t>FUNDACAO BANCO CENTRAL DE PREVIDENCIA PRIVADA-CENTRUS</t>
  </si>
  <si>
    <t>00.580.571/0001-42</t>
  </si>
  <si>
    <t>FUNPRESP-JUD</t>
  </si>
  <si>
    <t>FUNDACAO DE PREVIDENCIA COMPLEMENTAR DO SERVIDOR PUBLICO FEDERAL DO PODER JUDICIARIO - FUNPRESP-JUD</t>
  </si>
  <si>
    <t>18.465.825/0001-47</t>
  </si>
  <si>
    <t>EMBRAER PREV</t>
  </si>
  <si>
    <t>EMBRAER PREV - SOCIEDADE DE PREVIDENCIA COMPLEMENTAR</t>
  </si>
  <si>
    <t>10.679.245/0001-40</t>
  </si>
  <si>
    <t>PREVI-GM</t>
  </si>
  <si>
    <t>PREVI-GM SOCIEDADE DE PREVIDENCIA PRIVADA</t>
  </si>
  <si>
    <t>53.710.968/0001-78</t>
  </si>
  <si>
    <t>SANTANDERPREVI</t>
  </si>
  <si>
    <t>SANTANDERPREVI - SOCIEDADE DE PREVIDENCIA PRIVADA</t>
  </si>
  <si>
    <t>68.687.185/0001-98</t>
  </si>
  <si>
    <t>ELETROS</t>
  </si>
  <si>
    <t>FUNDACAO ELETROBRAS DE SEGURIDADE SOCIAL ELETROS</t>
  </si>
  <si>
    <t>34.268.789/0001-88</t>
  </si>
  <si>
    <t>VEXTY</t>
  </si>
  <si>
    <t>00.571.135/0001-07</t>
  </si>
  <si>
    <t>FUNDAÇÃO LIBERTAS</t>
  </si>
  <si>
    <t>FUNDACAO LIBERTAS DE SEGURIDADE SOCIAL</t>
  </si>
  <si>
    <t>20.119.509/0001-65</t>
  </si>
  <si>
    <t>SP-PREVCOM</t>
  </si>
  <si>
    <t>FUNDACAO DE PREVIDENCIA COMPLEMENTAR DO ESTADO DE SAO PAULO</t>
  </si>
  <si>
    <t>15.401.381/0001-98</t>
  </si>
  <si>
    <t>MULTIPENSIONS</t>
  </si>
  <si>
    <t>MULTIPENSIONS BRADESCO - FUNDO MULTIPATROCINADO DE PREVIDENCIA PRIVADA</t>
  </si>
  <si>
    <t>02.866.728/0001-26</t>
  </si>
  <si>
    <t>GERDAU</t>
  </si>
  <si>
    <t>GERDAU - SOCIEDADE DE PREVIDENCIA PRIVADA</t>
  </si>
  <si>
    <t>92.326.818/0001-17</t>
  </si>
  <si>
    <t>CELOS</t>
  </si>
  <si>
    <t>FUNDACAO CELESC DE SEGURIDADE SOCIAL</t>
  </si>
  <si>
    <t>82.956.996/0001-78</t>
  </si>
  <si>
    <t>NUCLEOS</t>
  </si>
  <si>
    <t>NUCLEOS INSTITUTO DE SEGURIDADE SOCIAL</t>
  </si>
  <si>
    <t>30.022.727/0001-30</t>
  </si>
  <si>
    <t>CITIPREVI</t>
  </si>
  <si>
    <t>CITIPREVI - ENTIDADE FECHADA DE PREVIDENCIA COMPLEMENTAR</t>
  </si>
  <si>
    <t>29.415.858/0001-07</t>
  </si>
  <si>
    <t>BRF PREVIDÊNCIA</t>
  </si>
  <si>
    <t>BRF PREVIDENCIA</t>
  </si>
  <si>
    <t>01.689.795/0001-50</t>
  </si>
  <si>
    <t>INFRAPREV</t>
  </si>
  <si>
    <t>INSTITUTO INFRAERO DE SEGURIDADE SOCIAL</t>
  </si>
  <si>
    <t>27.644.368/0001-49</t>
  </si>
  <si>
    <t>SABESPREV</t>
  </si>
  <si>
    <t>FUNDACAO SABESP DE SEGURIDADE SOCIAL-SABESPREV</t>
  </si>
  <si>
    <t>65.471.914/0001-86</t>
  </si>
  <si>
    <t>UNILEVERPREV</t>
  </si>
  <si>
    <t>UNILEVERPREV - SOCIEDADE DE PREVIDENCIA PRIVADA.</t>
  </si>
  <si>
    <t>48.323.224/0001-60</t>
  </si>
  <si>
    <t>PREVINORTE</t>
  </si>
  <si>
    <t>PREVINORTE - FUNDACAO DE PREVIDENCIA COMPLEMENTAR</t>
  </si>
  <si>
    <t>03.637.154/0001-87</t>
  </si>
  <si>
    <t>FUNSSEST</t>
  </si>
  <si>
    <t>FUNDACAO DE SEGURIDADE SOCIAL DA ARCELORMITTAL BRASIL - FUNSSEST</t>
  </si>
  <si>
    <t>31.787.625/0001-79</t>
  </si>
  <si>
    <t>ES</t>
  </si>
  <si>
    <t>PREVIBAYER</t>
  </si>
  <si>
    <t>PREVIBAYER SOCIEDADE DE PREVIDENCIA PRIVADA</t>
  </si>
  <si>
    <t>52.041.084/0001-05</t>
  </si>
  <si>
    <t>FUNEPP</t>
  </si>
  <si>
    <t>FUNDACAO NESTLE DE PREVIDENCIA PRIVADA</t>
  </si>
  <si>
    <t>54.368.402/0001-72</t>
  </si>
  <si>
    <t>METRUS</t>
  </si>
  <si>
    <t>METRUS INSTITUTO DE SEGURIDADE SOCIAL</t>
  </si>
  <si>
    <t>44.857.357/0001-66</t>
  </si>
  <si>
    <t>ICATUFMP</t>
  </si>
  <si>
    <t>ICATU FUNDO MULTIPATROCINADO</t>
  </si>
  <si>
    <t>01.129.017/0001-06</t>
  </si>
  <si>
    <t>VWPP</t>
  </si>
  <si>
    <t>VOLKSWAGEN PREVIDENCIA PRIVADA</t>
  </si>
  <si>
    <t>58.165.622/0001-50</t>
  </si>
  <si>
    <t>ITAUSAINDL</t>
  </si>
  <si>
    <t>FUNDACAO ITAUSA INDUSTRIAL</t>
  </si>
  <si>
    <t>00.366.402/0001-04</t>
  </si>
  <si>
    <t>ELOS</t>
  </si>
  <si>
    <t>FUNDACAO ELETROSUL DE PREVIDENCIA E ASSISTENCIA SOCIAL ELOS</t>
  </si>
  <si>
    <t>42.286.245/0001-77</t>
  </si>
  <si>
    <t>SARAH PREVIDÊNCIA</t>
  </si>
  <si>
    <t>SARAH PREVIDENCIA - FUNDO DE PENSAO DOS EMPREGADOS DA ASSOCIACAO DAS PIONEIRAS SOCIAIS</t>
  </si>
  <si>
    <t>45.395.628/0001-71</t>
  </si>
  <si>
    <t>BRASLIGHT</t>
  </si>
  <si>
    <t>FUNDACAO DE SEGURIDADE SOCIAL BRASLIGHT</t>
  </si>
  <si>
    <t>42.334.144/0001-24</t>
  </si>
  <si>
    <t>SICOOB PREVI</t>
  </si>
  <si>
    <t>FUNDACAO SICOOB DE PREVIDENCIA PRIVADA</t>
  </si>
  <si>
    <t>08.345.482/0001-23</t>
  </si>
  <si>
    <t>PREVIG</t>
  </si>
  <si>
    <t>PREVIG - SOCIEDADE DE PREVIDENCIA COMPLEMENTAR</t>
  </si>
  <si>
    <t>05.341.008/0001-35</t>
  </si>
  <si>
    <t>VIVA</t>
  </si>
  <si>
    <t>FUNDACAO VIVA DE PREVIDENCIA</t>
  </si>
  <si>
    <t>18.868.955/0001-20</t>
  </si>
  <si>
    <t>MULTICOOP</t>
  </si>
  <si>
    <t>MULTICOOP FUNDO DE PENSAO MULTIPATROCINADO</t>
  </si>
  <si>
    <t>17.480.374/0001-54</t>
  </si>
  <si>
    <t>FUSESC</t>
  </si>
  <si>
    <t>FUNDACAO CODESC DE SEGURIDADE SOCIAL</t>
  </si>
  <si>
    <t>83.564.443/0001-32</t>
  </si>
  <si>
    <t>CIBRIUS</t>
  </si>
  <si>
    <t>CIBRIUS - INSTITUTO DE PREVIDENCIA COMPLEMENTAR</t>
  </si>
  <si>
    <t>00.531.590/0001-89</t>
  </si>
  <si>
    <t>PORTUS</t>
  </si>
  <si>
    <t>PORTUS INSTITUTO DE SEGURIDADE SOCIAL</t>
  </si>
  <si>
    <t>29.994.266/0001-89</t>
  </si>
  <si>
    <t>EQTPREV</t>
  </si>
  <si>
    <t>EQTPREV - EQUATORIAL ENERGIA FUNDACAO DE PREVIDENCIA</t>
  </si>
  <si>
    <t>07.009.152/0001-02</t>
  </si>
  <si>
    <t>MA</t>
  </si>
  <si>
    <t>MULTIPLA</t>
  </si>
  <si>
    <t>MULTIPLA - MULTIEMPRESAS DE PREVIDENCIA COMPLEMENTAR</t>
  </si>
  <si>
    <t>71.734.842/0001-15</t>
  </si>
  <si>
    <t>FUSAN</t>
  </si>
  <si>
    <t>FUNDACAO SANEPAR DE PREVIDENCIA E ASSISTENCIA SOCIAL</t>
  </si>
  <si>
    <t>75.992.438/0001-00</t>
  </si>
  <si>
    <t>PREVIRB</t>
  </si>
  <si>
    <t>FUNDACAO DE PREVIDENCIA DOS SERVIDORES DO IRB</t>
  </si>
  <si>
    <t>29.959.574/0001-73</t>
  </si>
  <si>
    <t>INSTITUTO AMBEV</t>
  </si>
  <si>
    <t>INSTITUTO AMBEV DE PREVIDENCIA PRIVADA</t>
  </si>
  <si>
    <t>30.487.912/0001-09</t>
  </si>
  <si>
    <t>PREVDOW</t>
  </si>
  <si>
    <t>PREVDOW SOCIEDADE DE PREVIDENCIA PRIVADA</t>
  </si>
  <si>
    <t>62.282.017/0001-36</t>
  </si>
  <si>
    <t>GEBSA-PREV</t>
  </si>
  <si>
    <t>GEBSA-PREV-SOCIEDADE DE PREVIDENCIA PRIVADA</t>
  </si>
  <si>
    <t>73.995.870/0001-11</t>
  </si>
  <si>
    <t>WEG</t>
  </si>
  <si>
    <t>WEG SEGURIDADE SOCIAL</t>
  </si>
  <si>
    <t>79.378.063/0001-36</t>
  </si>
  <si>
    <t>PREVI-SIEMENS</t>
  </si>
  <si>
    <t>PREVI-SIEMENS SOCIEDADE DE PREVIDENCIA PRIVADA</t>
  </si>
  <si>
    <t>60.540.440/0001-63</t>
  </si>
  <si>
    <t>JOHNSON</t>
  </si>
  <si>
    <t>JOHNSON &amp; JOHNSON SOCIEDADE PREVIDENCIARIA</t>
  </si>
  <si>
    <t>54.065.776/0001-19</t>
  </si>
  <si>
    <t>FUNSEJEM</t>
  </si>
  <si>
    <t>FUNDACAO SEN JOSE ERMIRIO DE MORAES</t>
  </si>
  <si>
    <t>74.060.534/0001-40</t>
  </si>
  <si>
    <t>BANESES</t>
  </si>
  <si>
    <t>FUNDACAO BANESTES DE SEGURIDADE SOCIAL</t>
  </si>
  <si>
    <t>28.165.132/0001-92</t>
  </si>
  <si>
    <t>FIPECQ</t>
  </si>
  <si>
    <t>FIPECQ-FUNDACAO DE PREVIDENCIA COMPLEMENTAR DOS EMPREGADOS OU SERVIDORES DA FINEP,DO IPEA,DO CNPQ,DO INPE E DO INPA</t>
  </si>
  <si>
    <t>00.529.958/0001-74</t>
  </si>
  <si>
    <t>BANDEPREV</t>
  </si>
  <si>
    <t>BANDEPREV BANDEPE PREVIDENCIA SOCIAL</t>
  </si>
  <si>
    <t>11.001.963/0001-26</t>
  </si>
  <si>
    <t>PREVDATA</t>
  </si>
  <si>
    <t>SOCIEDADE DE PREV. COMPLEMENTAR DA DATAPREV - PREVDATA</t>
  </si>
  <si>
    <t>30.258.057/0001-56</t>
  </si>
  <si>
    <t>FUNDACAO CORSAN</t>
  </si>
  <si>
    <t>FUNDACAO CORSAN DOS FUNCIONARIOS DA COMPANHIA RIOGRANDENSE DE SANEAMENTO CORSAN</t>
  </si>
  <si>
    <t>89.176.911/0001-88</t>
  </si>
  <si>
    <t>CARGILLPREV</t>
  </si>
  <si>
    <t>CARGILLPREV SOCIEDADE DE PREVIDENCIA COMPLEMENTAR</t>
  </si>
  <si>
    <t>58.926.825/0001-11</t>
  </si>
  <si>
    <t>BASF PC</t>
  </si>
  <si>
    <t>BASF SOCIEDADE DE PREVIDENCIA COMPLEMENTAR</t>
  </si>
  <si>
    <t>56.995.624/0001-40</t>
  </si>
  <si>
    <t>PREVISC</t>
  </si>
  <si>
    <t>SOC DE PREV COMPL DO SISTEMA FED DA IND DO ESTADO DE SC</t>
  </si>
  <si>
    <t>80.150.857/0001-27</t>
  </si>
  <si>
    <t>PRECE</t>
  </si>
  <si>
    <t>PRECE - PREVIDENCIA COMPLEMENTAR</t>
  </si>
  <si>
    <t>30.030.696/0001-60</t>
  </si>
  <si>
    <t>E-INVEST</t>
  </si>
  <si>
    <t>PREVI-ERICSSON-SOCIEDADE DE PREVIDENCIA PRIVADA</t>
  </si>
  <si>
    <t>67.142.521/0001-54</t>
  </si>
  <si>
    <t>Sem site</t>
  </si>
  <si>
    <t>SYNGENTA PREVI</t>
  </si>
  <si>
    <t>SYNGENTA PREVI - SOCIEDADE DE PREVIDENCIA PRIVADA</t>
  </si>
  <si>
    <t>58.494.329/0001-36</t>
  </si>
  <si>
    <t>FASC</t>
  </si>
  <si>
    <t>FUNDACAO ALBINO SOUZA CRUZ</t>
  </si>
  <si>
    <t>31.933.799/0001-00</t>
  </si>
  <si>
    <t>IAJA</t>
  </si>
  <si>
    <t>INSTITUTO ADVENTISTA DE JUBILACAO E ASSISTENCIA</t>
  </si>
  <si>
    <t>00.494.427/0001-93</t>
  </si>
  <si>
    <t>VALUE PREV</t>
  </si>
  <si>
    <t>VALUE PREV SOCIEDADE PREVIDENCIARIA</t>
  </si>
  <si>
    <t>01.541.775/0001-37</t>
  </si>
  <si>
    <t>PROMON</t>
  </si>
  <si>
    <t>FUNDACAO PROMON DE PREVIDENCIA SOCIAL</t>
  </si>
  <si>
    <t>47.415.773/0001-00</t>
  </si>
  <si>
    <t>ENERGISAPREV</t>
  </si>
  <si>
    <t>ENERGISAPREV - FUNDACAO ENERGISA DE PREVIDENCIA</t>
  </si>
  <si>
    <t>06.056.449/0001-58</t>
  </si>
  <si>
    <t>SEBRAE PREVIDENCIA</t>
  </si>
  <si>
    <t>SEBRAE PREVIDENCIA - INSTITUTO SEBRAE DE SEGURIDADE SOCIAL</t>
  </si>
  <si>
    <t>06.184.184/0001-73</t>
  </si>
  <si>
    <t>SAO BERNARDO</t>
  </si>
  <si>
    <t>SAO BERNARDO PREVIDENCIA PRIVADA</t>
  </si>
  <si>
    <t>43.763.127/0001-75</t>
  </si>
  <si>
    <t>PREVUNIAO</t>
  </si>
  <si>
    <t>PREVUNIAO SOCIEDADE DE PREVIDENCIA PRIVADA</t>
  </si>
  <si>
    <t>30.715.122/0001-25</t>
  </si>
  <si>
    <t>ACEPREV</t>
  </si>
  <si>
    <t>ACESITA PREVIDENCIA PRIVADA</t>
  </si>
  <si>
    <t>00.529.828/0001-31</t>
  </si>
  <si>
    <t>RUMOS</t>
  </si>
  <si>
    <t>SOCIEDADE PREVIDENCIARIA RUMOS</t>
  </si>
  <si>
    <t>51.245.355/0001-81</t>
  </si>
  <si>
    <t>PRHOSPER</t>
  </si>
  <si>
    <t>PRHOSPER-PREVIDENCIA RHODIA</t>
  </si>
  <si>
    <t>43.226.455/0001-32</t>
  </si>
  <si>
    <t>OABPREV-SP</t>
  </si>
  <si>
    <t>FUNDO DE PENSAO MULTIPATROCINADO DA SEC. DE SP DA OAB E DA CAASP - CX. DE ASSIST. DOS ADV. DE SP - OABPREV - SP</t>
  </si>
  <si>
    <t>07.887.827/0001-08</t>
  </si>
  <si>
    <t>FUNDIAGUA</t>
  </si>
  <si>
    <t>FUNDIAGUA - FUNDACAO DE PREVIDENCIA COMPLEMENTAR</t>
  </si>
  <si>
    <t>73.983.876/0001-79</t>
  </si>
  <si>
    <t>PREVSAN</t>
  </si>
  <si>
    <t>FUNDACAO DE PREVIDENCIA DOS EMPREGADOS DA SANEAGO - PREVSAN</t>
  </si>
  <si>
    <t>37.382.090/0001-32</t>
  </si>
  <si>
    <t>GO</t>
  </si>
  <si>
    <t>FAELCE</t>
  </si>
  <si>
    <t>FUNDACAO COELCE DE SEGURIDADE SOCIAL</t>
  </si>
  <si>
    <t>06.622.591/0001-15</t>
  </si>
  <si>
    <t>ISBRE</t>
  </si>
  <si>
    <t>FUNDACAO BRDE DE PREVIDENCIA COMPLEMENTAR - ISBRE</t>
  </si>
  <si>
    <t>89.172.084/0001-54</t>
  </si>
  <si>
    <t>BRASILETROS</t>
  </si>
  <si>
    <t>FUNDACAO AMPLA DE SEGURIDADE SOCIAL - BRASILETROS</t>
  </si>
  <si>
    <t>28.518.991/0001-18</t>
  </si>
  <si>
    <t>MBPREV</t>
  </si>
  <si>
    <t>MERCEDES-BENZ PREVIDENCIA COMPLEMENTAR</t>
  </si>
  <si>
    <t>05.595.478/0001-25</t>
  </si>
  <si>
    <t>ULTRAPREV</t>
  </si>
  <si>
    <t>ULTRAPREV ASSOCIACAO DE PREVIDENCIA COMPLEMENTAR</t>
  </si>
  <si>
    <t>29.981.107/0001-40</t>
  </si>
  <si>
    <t>COMSHELL</t>
  </si>
  <si>
    <t>COMSHELL SOCIEDADE DE PREVIDENCIA PRIVADA</t>
  </si>
  <si>
    <t>30.495.634/0001-23</t>
  </si>
  <si>
    <t>ENERPREV</t>
  </si>
  <si>
    <t>ENERPREV PREVIDENCIA COMPLEMENTAR DO GRUPO ENERGIAS DO BRASIL</t>
  </si>
  <si>
    <t>08.710.526/0001-77</t>
  </si>
  <si>
    <t>COMPESAPREV</t>
  </si>
  <si>
    <t>FUNDACAO COMPESA DE PREVIDENCIA E ASSISTENCIA</t>
  </si>
  <si>
    <t>12.585.261/0001-08</t>
  </si>
  <si>
    <t>VIKINGPREV</t>
  </si>
  <si>
    <t>VIKINGPREV SOCIEDADE DE PREVIDENCIA PRIVADA</t>
  </si>
  <si>
    <t>00.158.783/0001-36</t>
  </si>
  <si>
    <t>PREVI NOVARTIS</t>
  </si>
  <si>
    <t>PREVI NOVARTIS SOCIEDADE DE PREVIDENCIA PRIVADA</t>
  </si>
  <si>
    <t>59.091.736/0001-65</t>
  </si>
  <si>
    <t>PREVIBOSCH</t>
  </si>
  <si>
    <t>PREVIBOSCH SOCIEDADE DE PREVIDENCIA PRIVADA</t>
  </si>
  <si>
    <t>54.155.007/0001-01</t>
  </si>
  <si>
    <t>FUNDAMBRAS</t>
  </si>
  <si>
    <t>FUNDAMBRAS SOCIEDADE DE PREVIDENCIA PRIVADA</t>
  </si>
  <si>
    <t>44.748.564/0001-82</t>
  </si>
  <si>
    <t>FABASA</t>
  </si>
  <si>
    <t>FUNDACAO DE ASSISTENCIA SOCIAL E SEGURIDADE DA EMBASA</t>
  </si>
  <si>
    <t>00.947.763/0001-44</t>
  </si>
  <si>
    <t>SAO FRANCISCO</t>
  </si>
  <si>
    <t>FUNDACAO SAO FRANCISCO DE SEGURIDADE SOCIAL</t>
  </si>
  <si>
    <t>01.635.671/0001-91</t>
  </si>
  <si>
    <t>DESBAN</t>
  </si>
  <si>
    <t>DESBAN - FUNDACAO BDMG DE SEGURIDADE SOCIAL</t>
  </si>
  <si>
    <t>19.969.500/0001-64</t>
  </si>
  <si>
    <t>PORTOPREV</t>
  </si>
  <si>
    <t>PORTOPREV - PORTO SEGURO PREVIDENCIA COMPLEMENTAR</t>
  </si>
  <si>
    <t>00.107.852/0001-82</t>
  </si>
  <si>
    <t>PLANEJAR</t>
  </si>
  <si>
    <t>PLANEJAR - SOCIEDADE DE PREVIDENCIA COMPLEMENTAR</t>
  </si>
  <si>
    <t>05.209.844/0001-60</t>
  </si>
  <si>
    <t>MAIS VIDA PREV</t>
  </si>
  <si>
    <t>MAIS VIDA PREVIDENCIA - ENTIDADE DE PREVIDENCIA COMPLEMENTAR</t>
  </si>
  <si>
    <t>01.077.727/0001-30</t>
  </si>
  <si>
    <t>SAO RAFAEL</t>
  </si>
  <si>
    <t>SAO RAFAEL SOCIEDADE DE PREVIDENCIA PRIVADA</t>
  </si>
  <si>
    <t>29.213.238/0001-87</t>
  </si>
  <si>
    <t>PREVICAT</t>
  </si>
  <si>
    <t>PREVICAT -SOCIEDADE PREVIDENCIARIA CATERPILLAR</t>
  </si>
  <si>
    <t>59.586.230/0001-27</t>
  </si>
  <si>
    <t>SERGUS</t>
  </si>
  <si>
    <t>INSTITUTO BANESE DE SEGURIDADE SOCIAL - SERGUS</t>
  </si>
  <si>
    <t>15.582.513/0001-25</t>
  </si>
  <si>
    <t>SE</t>
  </si>
  <si>
    <t>CYAMPREV</t>
  </si>
  <si>
    <t>CYAMPREV SOCIEDADE DE PREVIDENCIA PRIVADA</t>
  </si>
  <si>
    <t>65.696.932/0001-66</t>
  </si>
  <si>
    <t>AGROS</t>
  </si>
  <si>
    <t>AGROS INSTITUTO UFV DE SEGURIDADE SOCIAL</t>
  </si>
  <si>
    <t>20.320.487/0001-05</t>
  </si>
  <si>
    <t>FGV-PREVI</t>
  </si>
  <si>
    <t>SOCIEDADE CIVIL FGV DE PREVIDENCIA PRIVADA</t>
  </si>
  <si>
    <t>01.522.104/0001-29</t>
  </si>
  <si>
    <t>PREVICOKE</t>
  </si>
  <si>
    <t>PREVICOKE-SOCIEDADE DE PREVIDENCIA PRIVADA</t>
  </si>
  <si>
    <t>32.210.759/0001-95</t>
  </si>
  <si>
    <t>OABPREV-PR</t>
  </si>
  <si>
    <t>FUNDO DE PENSAO MULTIPATROCINADO DA ORDEM DOS ADVOGADOS DO BRASIL SECAO DO PARANA E DA CAIXA DE ASSISTENCIA DOS ADVOGADOS DO PARANA</t>
  </si>
  <si>
    <t>00.889.819/0001-51</t>
  </si>
  <si>
    <t>INOVAR PREVIDENCIA</t>
  </si>
  <si>
    <t>INOVAR PREVIDENCIA - SOCIEDADE DE PREVIDENCIA PRIVADA</t>
  </si>
  <si>
    <t>73.000.838/0001-59</t>
  </si>
  <si>
    <t>PREVEME</t>
  </si>
  <si>
    <t>SOCIEDADE PREVIDENCIARIA 3M PREVEME</t>
  </si>
  <si>
    <t>51.919.447/0001-08</t>
  </si>
  <si>
    <t>AERUS</t>
  </si>
  <si>
    <t>INSTITUTO AERUS DE SEGURIDADE SOCIAL EM LIQUIDACAO EXTRAJUDICIAL</t>
  </si>
  <si>
    <t>27.901.719/0001-50</t>
  </si>
  <si>
    <t>BASES</t>
  </si>
  <si>
    <t>FUNDACAO BANEB DE SEGURIDADE SOCIAL=BASES</t>
  </si>
  <si>
    <t>14.855.753/0001-93</t>
  </si>
  <si>
    <t>MSD PREV</t>
  </si>
  <si>
    <t>MSD PREV - SOCIEDADE DE PREVIDENCIA PRIVADA</t>
  </si>
  <si>
    <t>02.726.871/0001-12</t>
  </si>
  <si>
    <t>PREVIPLAN</t>
  </si>
  <si>
    <t>PREVIPLAN SOCIEDADE DE PREVIDENCIA PRIVADA</t>
  </si>
  <si>
    <t>54.607.478/0001-03</t>
  </si>
  <si>
    <t>ALCOA PREVI</t>
  </si>
  <si>
    <t>ALCOA PREVI SOCIEDADE DE PREVIDENCIA PRIVADA</t>
  </si>
  <si>
    <t>59.942.961/0001-68</t>
  </si>
  <si>
    <t>ECOS</t>
  </si>
  <si>
    <t>FUNDACAO DE SEGURIDADE SOCIAL DO BANCO ECONOMICO S A</t>
  </si>
  <si>
    <t>13.220.488/0001-04</t>
  </si>
  <si>
    <t>KPMG PREV</t>
  </si>
  <si>
    <t>KPMG PREV - SOCIEDADE DE PREVIDENCIA PRIVADA</t>
  </si>
  <si>
    <t>03.898.918/0001-98</t>
  </si>
  <si>
    <t>PREVIM</t>
  </si>
  <si>
    <t>MICHELIN PREVIDENCIARIA -PREVIM</t>
  </si>
  <si>
    <t>31.153.117/0001-39</t>
  </si>
  <si>
    <t>BOTICARIO PREV</t>
  </si>
  <si>
    <t>BOTICARIO PREV SOCIEDADE DE PREVIDENCIA PRIVADA</t>
  </si>
  <si>
    <t>00.998.828/0001-80</t>
  </si>
  <si>
    <t>FAPERS</t>
  </si>
  <si>
    <t>FUNDACAO ASSISTENCIAL E PREVIDENCIARIA DA EXTEN RURAL NO RS</t>
  </si>
  <si>
    <t>87.752.200/0001-89</t>
  </si>
  <si>
    <t>BUNGEPREV</t>
  </si>
  <si>
    <t>BUNGEPREV - FUNDO MULTIPLO DE PREVIDENCIA PRIVADA</t>
  </si>
  <si>
    <t>02.902.663/0001-27</t>
  </si>
  <si>
    <t>CP PREV</t>
  </si>
  <si>
    <t>CP PREV SOCIEDADE DE PREVIDENCIA PRIVADA</t>
  </si>
  <si>
    <t>74.162.934/0001-66</t>
  </si>
  <si>
    <t>JUSPREV</t>
  </si>
  <si>
    <t>FUNDO DE PENSAO MULTINSTITUIDO POR ASSOCIACOES DO MINISTERIO PUBLICO E DA JUSTICA - JUSPREV</t>
  </si>
  <si>
    <t>09.350.840/0001-59</t>
  </si>
  <si>
    <t>POUPREV</t>
  </si>
  <si>
    <t>POUPREV - FUNDACAO DE SEGURIDADE SOCIAL</t>
  </si>
  <si>
    <t>02.982.157/0001-95</t>
  </si>
  <si>
    <t>P&amp;G PREV</t>
  </si>
  <si>
    <t>P&amp;G PREV - SOCIEDADE DE PREVIDENCIA PRIVADA</t>
  </si>
  <si>
    <t>01.680.352/0001-06</t>
  </si>
  <si>
    <t>CAPESESP</t>
  </si>
  <si>
    <t>CAIXA DE PREVIDENCIA E ASSISTENCIA DOS SERVIDORES DA FUNDACAO NACIONAL DE SAUDE</t>
  </si>
  <si>
    <t>30.036.685/0001-97</t>
  </si>
  <si>
    <t>CASFAM</t>
  </si>
  <si>
    <t>CASFAM-CX DE ASSIST E PREVID FABIO DE ARAUJO MOTTA</t>
  </si>
  <si>
    <t>18.742.833/0001-93</t>
  </si>
  <si>
    <t>INDUSPREVI</t>
  </si>
  <si>
    <t>INDUSPREVI - SOCIEDADE DE PREVIDENCIA PRIVADA DO RIO GRANDE DO SUL</t>
  </si>
  <si>
    <t>02.207.808/0001-70</t>
  </si>
  <si>
    <t>SCPREV</t>
  </si>
  <si>
    <t>FUNDACAO DE PREVIDENCIA COMPLEMENTAR DO ESTADO DE SANTA CATARINA (SCPREV)</t>
  </si>
  <si>
    <t>24.779.565/0001-87</t>
  </si>
  <si>
    <t>CARREFOURPREV</t>
  </si>
  <si>
    <t>CARREFOURPREV - SOCIEDADE DE PREVIDENCIA COMPLEMENTAR</t>
  </si>
  <si>
    <t>66.513.409/0001-10</t>
  </si>
  <si>
    <t>DERMINAS</t>
  </si>
  <si>
    <t>DERMINAS SOCIEDADE CIVIL DE SEGURIDADE SOCIAL</t>
  </si>
  <si>
    <t>21.855.622/0001-71</t>
  </si>
  <si>
    <t>PREVINDUS</t>
  </si>
  <si>
    <t>PREVINDUS ASSOCIACAO DE PREVIDENCIA COMPLEMENTAR</t>
  </si>
  <si>
    <t>00.576.685/0001-19</t>
  </si>
  <si>
    <t>RANDONPREV</t>
  </si>
  <si>
    <t>RANDONPREV FUNDO DE PENSAO</t>
  </si>
  <si>
    <t>00.016.905/0001-50</t>
  </si>
  <si>
    <t>PREV PEPSICO</t>
  </si>
  <si>
    <t>PREV PEPSICO SOCIEDADE PREVIDENCIARIA</t>
  </si>
  <si>
    <t>00.098.693/0001-05</t>
  </si>
  <si>
    <t>PREVIDEXXONMOBIL</t>
  </si>
  <si>
    <t>PREVIDEXXONMOBIL - SOCIEDADE DE PREVIDENCIA COMPLEMENTAR</t>
  </si>
  <si>
    <t>10.535.934/0001-81</t>
  </si>
  <si>
    <t>FUTURA PREV</t>
  </si>
  <si>
    <t>FUTURA ENTIDADE DE PREVIDENCIA COMPLEMENTAR</t>
  </si>
  <si>
    <t>27.109.420/0001-67</t>
  </si>
  <si>
    <t>PREVCUMMINS</t>
  </si>
  <si>
    <t>PREVCUMMINS SOCIEDADE DE PREVIDENCIA PRIVADA</t>
  </si>
  <si>
    <t>54.788.948/0001-82</t>
  </si>
  <si>
    <t>PREVEME II</t>
  </si>
  <si>
    <t>SOCIEDADE PREVIDENCIARIA 3M - PREVEME II</t>
  </si>
  <si>
    <t>11.048.745/0001-47</t>
  </si>
  <si>
    <t>PREVIP</t>
  </si>
  <si>
    <t>PREVIP - SOCIEDADE DE PREVIDENCIA COMPLEMENTAR</t>
  </si>
  <si>
    <t>00.550.644/0001-53</t>
  </si>
  <si>
    <t>SUPREV</t>
  </si>
  <si>
    <t>SUPREV-FUNDACAO MULTIPATROCINADA DE SUPLEMENTACAO PREV</t>
  </si>
  <si>
    <t>49.323.025/0001-15</t>
  </si>
  <si>
    <t>CAPITAL PREV</t>
  </si>
  <si>
    <t>CAPITAL PREV - FUNDACAO CAPITAL PREVIDENCIA E SAUDE</t>
  </si>
  <si>
    <t>00.580.481/0001-51</t>
  </si>
  <si>
    <t>TETRA PAK PREV</t>
  </si>
  <si>
    <t>TETRA PAK PREV - SOCIEDADE DE PREVIDENCIA PRIVADA</t>
  </si>
  <si>
    <t>00.970.542/0001-97</t>
  </si>
  <si>
    <t>MERCERPREV</t>
  </si>
  <si>
    <t>MERCERPREV - FUNDO DE PENSAO MULTIPATROCINADO</t>
  </si>
  <si>
    <t>61.365.136/0001-90</t>
  </si>
  <si>
    <t>PREVHAB</t>
  </si>
  <si>
    <t>PREVHAB PREVIDENCIA COMPLEMENTAR</t>
  </si>
  <si>
    <t>42.174.631/0001-77</t>
  </si>
  <si>
    <t>PREVICEL</t>
  </si>
  <si>
    <t>PREVICEL - PREVIDENCIA PRIVADA DA CELEPAR</t>
  </si>
  <si>
    <t>01.614.904/0001-70</t>
  </si>
  <si>
    <t>CIFRAO</t>
  </si>
  <si>
    <t>CIFRAO FUNDACAO DE PREVIDENC DA CASA DA MOEDA DO BRASIL</t>
  </si>
  <si>
    <t>30.509.566/0001-04</t>
  </si>
  <si>
    <t>ALPAPREV</t>
  </si>
  <si>
    <t>ALPAPREV - SOCIEDADE DE PREVIDENCIA COMPLEMENTAR</t>
  </si>
  <si>
    <t>67.000.000/0001-62</t>
  </si>
  <si>
    <t>MAUA PREV</t>
  </si>
  <si>
    <t>MAUA PREV SOCIEDADE DE PREVIDENCIA PRIVADA</t>
  </si>
  <si>
    <t>40.365.363/0001-45</t>
  </si>
  <si>
    <t>MARCOPREV</t>
  </si>
  <si>
    <t>MARCOPREV SOCIEDADE DE PREVIDENCIA PRIVADA</t>
  </si>
  <si>
    <t>00.915.873/0001-24</t>
  </si>
  <si>
    <t>AVONPREV</t>
  </si>
  <si>
    <t>AVONPREV - SOCIEDADE DE PREVIDENCIA PRIVADA.</t>
  </si>
  <si>
    <t>03.101.405/0001-04</t>
  </si>
  <si>
    <t>CABEC</t>
  </si>
  <si>
    <t>CABEC - CAIXA DE PREVIDENCIA PRIVADA BEC</t>
  </si>
  <si>
    <t>07.083.033/0001-91</t>
  </si>
  <si>
    <t>RJPREV</t>
  </si>
  <si>
    <t>FUNDACAO DE PREVIDENCIA COMPLEMENTAR DO ESTADO DO RIO DE JANEIRO (RJPREV)</t>
  </si>
  <si>
    <t>17.713.878/0001-77</t>
  </si>
  <si>
    <t>VOITH PREV</t>
  </si>
  <si>
    <t>VOITH PREV - SOCIEDADE DE PREVIDENCIA PRIVADA</t>
  </si>
  <si>
    <t>03.953.059/0001-92</t>
  </si>
  <si>
    <t>TOYOTA PREVI</t>
  </si>
  <si>
    <t>TOYOTA PREVI - ENTIDADE DE PREVIDENCIA COMPLEMENTAR</t>
  </si>
  <si>
    <t>12.712.282/0001-39</t>
  </si>
  <si>
    <t>OABPREV-MG</t>
  </si>
  <si>
    <t>FUNDO DE PENSAO MULTIPATROCINADO DA ORDEM DOS ADVOGADOS DO BRASIL - SECCIONAL DE MINAS GERAIS</t>
  </si>
  <si>
    <t>03.313.643/0001-83</t>
  </si>
  <si>
    <t>PREVI-BANERJ</t>
  </si>
  <si>
    <t>CAIXA PREV DOS F DO S.BANERJ PREVI BANERJ-LIQ EXTRJUDIC</t>
  </si>
  <si>
    <t>34.054.320/0001-46</t>
  </si>
  <si>
    <t>LILLYPREV</t>
  </si>
  <si>
    <t>LILLYPREV SOCIEDADE DE PREVIDENCIA PRIVADA</t>
  </si>
  <si>
    <t>00.234.398/0001-20</t>
  </si>
  <si>
    <t>PREVISCANIA</t>
  </si>
  <si>
    <t>PREVISCANIA SOCIEDADE DE PREVIDENCIA PRIVADA</t>
  </si>
  <si>
    <t>55.033.450/0001-72</t>
  </si>
  <si>
    <t>GASIUS</t>
  </si>
  <si>
    <t>INSTITUTO DE SEGURIDADE SOCIAL DA CEG</t>
  </si>
  <si>
    <t>29.364.270/0001-63</t>
  </si>
  <si>
    <t>UNISYS-PREVI</t>
  </si>
  <si>
    <t>UNISYS-PREVI ENTIDADE DE PREVIDENCIA COMPLEMENTAR</t>
  </si>
  <si>
    <t>31.245.392/0001-82</t>
  </si>
  <si>
    <t>PREVCOM-MG</t>
  </si>
  <si>
    <t>FUNDACAO DE PREVIDENCIA COMPLEMENTAR DO ESTADO DE MINAS GERAIS - PREVCOM-MG</t>
  </si>
  <si>
    <t>21.275.737/0001-97</t>
  </si>
  <si>
    <t>CAGEPREV</t>
  </si>
  <si>
    <t>CAGEPREV - FUNDACAO CAGECE DE PREVIDENCIA COMPLEMENTAR</t>
  </si>
  <si>
    <t>06.025.140/0001-09</t>
  </si>
  <si>
    <t>CASANPREV</t>
  </si>
  <si>
    <t>FUNDACAO CASAN DE PREVIDENCIA COMPLEMENTAR - CASANPREV</t>
  </si>
  <si>
    <t>09.523.635/0001-48</t>
  </si>
  <si>
    <t>DANAPREV</t>
  </si>
  <si>
    <t>DANAPREV - SOCIEDADE DE PREVIDENCIA COMPLEMENTAR</t>
  </si>
  <si>
    <t>93.859.569/0001-98</t>
  </si>
  <si>
    <t>PREVIHONDA</t>
  </si>
  <si>
    <t>PREVIHONDA - ENTIDADE DE PREVIDENCIA PRIVADA</t>
  </si>
  <si>
    <t>02.753.313/0001-46</t>
  </si>
  <si>
    <t>TRAMONTINAPREV</t>
  </si>
  <si>
    <t>TRAMONTINAPREV - SOCIEDADE PREVIDENCIARIA</t>
  </si>
  <si>
    <t>00.972.631/0001-72</t>
  </si>
  <si>
    <t>FAPECE</t>
  </si>
  <si>
    <t>FUNDACAO ASSISTENCIAL E PREVIDENCIARIA DA EMATERCE</t>
  </si>
  <si>
    <t>10.393.460/0001-80</t>
  </si>
  <si>
    <t>OABPREV-SC</t>
  </si>
  <si>
    <t>86.897.105/0001-00</t>
  </si>
  <si>
    <t>FUMPRESC</t>
  </si>
  <si>
    <t>FUNDO MULTIPATROCINADO DE PREVIDENCIA COMPLEMENTAR SANTA CATARINA</t>
  </si>
  <si>
    <t>86.950.391/0001-20</t>
  </si>
  <si>
    <t>FUCAP</t>
  </si>
  <si>
    <t>FUNDO DE PENSAO CAPEMI FUCAP</t>
  </si>
  <si>
    <t>29.958.022/0001-40</t>
  </si>
  <si>
    <t>RBS PREV</t>
  </si>
  <si>
    <t>RBS PREV-SOCIEDADE PREVIDENCIARIA</t>
  </si>
  <si>
    <t>01.594.327/0001-00</t>
  </si>
  <si>
    <t>ALPHA</t>
  </si>
  <si>
    <t>FUNDACAO ALPHA DE PREVIDENCIA E ASSISTENCIA SOCIAL</t>
  </si>
  <si>
    <t>75.156.034/0001-79</t>
  </si>
  <si>
    <t>CAPOF</t>
  </si>
  <si>
    <t>CXA ASSIST APOSENT DOS FUNCIONARIOS DO BCO EST MARANHAO</t>
  </si>
  <si>
    <t>06.252.746/0001-79</t>
  </si>
  <si>
    <t>RS-PREV</t>
  </si>
  <si>
    <t>FUNDACAO DE PREVIDENCIA COMPLEMENTAR DO SERVIDOR PUBLICO DO ESTADO DO RIO GRANDE DO SUL - RS-PREV</t>
  </si>
  <si>
    <t>24.846.794/0001-77</t>
  </si>
  <si>
    <t>PREVISTIHL</t>
  </si>
  <si>
    <t>PREVISTIHL SOCIEDADE DE PREVIDENCIA PRIVADA</t>
  </si>
  <si>
    <t>91.100.297/0001-12</t>
  </si>
  <si>
    <t>PREVNORDESTE</t>
  </si>
  <si>
    <t>FUNDACAO DE PREVIDENCIA COMPLEMENTAR DO ESTADO DA BAHIA - PREVBAHIA</t>
  </si>
  <si>
    <t>24.776.712/0001-65</t>
  </si>
  <si>
    <t>FUNCASAL</t>
  </si>
  <si>
    <t>FUNDACAO CASAL DE SEGURIDADE SOCIAL</t>
  </si>
  <si>
    <t>24.479.123/0001-15</t>
  </si>
  <si>
    <t>AL</t>
  </si>
  <si>
    <t>OABPREV-RS</t>
  </si>
  <si>
    <t>OABPREV-RS - FUNDO DE PENSAO MULTIPATROCINADO DA ORDEM DOS ADVOGADOS DO BRASIL, SECCIONAL DO RIO GRANDE DO SUL</t>
  </si>
  <si>
    <t>01.182.491/0001-00</t>
  </si>
  <si>
    <t>SUL PREVIDÊNCIA</t>
  </si>
  <si>
    <t>SOCIEDADE DE PREVIDENCIA COMPLEMENTAR - SUL PREVIDENCIA</t>
  </si>
  <si>
    <t>12.148.125/0001-42</t>
  </si>
  <si>
    <t>RECKITTPREV</t>
  </si>
  <si>
    <t>RECKITTPREV RECKITT BENCKISER SOCIEDADE PREVIDENCIARIA</t>
  </si>
  <si>
    <t>57.756.371/0001-15</t>
  </si>
  <si>
    <t>DF-PREVICOM</t>
  </si>
  <si>
    <t>FUNDACAO DE PREVIDENCIA COMPLEMENTAR DOS SERVIDORES DO DISTRITO FEDERAL - DF-PREVICOM</t>
  </si>
  <si>
    <t>32.169.883/0001-54</t>
  </si>
  <si>
    <t>SOMUPP</t>
  </si>
  <si>
    <t>SOMUPP SOCIEDADE MULTIPATROCINADA DE PREV.PRIVADA</t>
  </si>
  <si>
    <t>54.221.072/0001-98</t>
  </si>
  <si>
    <t>TEXPREV</t>
  </si>
  <si>
    <t>TEXPREV TEXACO SOCIEDADE PREVIDENCIARIA</t>
  </si>
  <si>
    <t>35.813.690/0001-82</t>
  </si>
  <si>
    <t>MONGERAL</t>
  </si>
  <si>
    <t>MONGERAL AEGON FUNDO DE PENSAO</t>
  </si>
  <si>
    <t>07.146.074/0001-80</t>
  </si>
  <si>
    <t>MÚTUOPREV</t>
  </si>
  <si>
    <t>MUTUOPREV - ENTIDADE DE PREVIDENCIA COMPLEMENTAR</t>
  </si>
  <si>
    <t>12.905.021/0001-35</t>
  </si>
  <si>
    <t>DATUSPREV</t>
  </si>
  <si>
    <t>SOCIEDADE DE PREVIDENCIA COMPLEMENTAR CIASC - DATUSPREV</t>
  </si>
  <si>
    <t>10.605.283/0001-59</t>
  </si>
  <si>
    <t>SIAS</t>
  </si>
  <si>
    <t>SOCIEDADE IBGEANA DE ASSISTENCIA E SEGURIDADE-SIAS</t>
  </si>
  <si>
    <t>33.937.541/0001-08</t>
  </si>
  <si>
    <t>MAIS FUTURO</t>
  </si>
  <si>
    <t>FUNDO DE PREVIDENCIA MAIS FUTURO</t>
  </si>
  <si>
    <t>07.136.451/0001-08</t>
  </si>
  <si>
    <t>OABPREV-GO</t>
  </si>
  <si>
    <t>FUNDO DE PENSAO MULTIPATROCINADO DA ORDEM DOS ADVOGADOS DO BRASIL, SECCIONAL DE GOIAS E DA CASAG - CAIXA DE ASSISTENCIA DOS ADVOGADOS DE GOIAS</t>
  </si>
  <si>
    <t>01.715.394/0001-27</t>
  </si>
  <si>
    <t>PREVES</t>
  </si>
  <si>
    <t>FUNDACAO DE PREVIDENCIA COMPLEMENTAR DO ESTADO DO ESPIRITO SANTO - PREVES</t>
  </si>
  <si>
    <t>19.473.043/0001-12</t>
  </si>
  <si>
    <t>CE-PREVCOM</t>
  </si>
  <si>
    <t>FUNDACAO DE PREVIDENCIA COMPLEMENTAR DO ESTADO DO CEARA (CE-PREVCOM)</t>
  </si>
  <si>
    <t>39.940.699/0001-05</t>
  </si>
  <si>
    <t>PREVBEP</t>
  </si>
  <si>
    <t>BEP-CAIXA DE PREVIDENCIA SOCIAL</t>
  </si>
  <si>
    <t>07.697.683/0001-27</t>
  </si>
  <si>
    <t>PI</t>
  </si>
  <si>
    <t>ALBAPREV</t>
  </si>
  <si>
    <t>ALBAPREV INSTITUTO DE PREVIDENCIA COMPLEMENTAR DA ASSEMBLEIA LEGISLATIVA DO ESTADO DA BAHIA</t>
  </si>
  <si>
    <t>07.780.736/0001-79</t>
  </si>
  <si>
    <t>VBPP</t>
  </si>
  <si>
    <t>VISTEON BRASIL PREVIDENCIA PRIVADA - VBPP</t>
  </si>
  <si>
    <t>05.590.227/0001-58</t>
  </si>
  <si>
    <t>PREVSOMPO</t>
  </si>
  <si>
    <t>SOMPO ENTIDADE DE PREVIDENCIA COMPLEMENTAR - PREVSOMPO</t>
  </si>
  <si>
    <t>03.784.859/0001-27</t>
  </si>
  <si>
    <t>ALPREV</t>
  </si>
  <si>
    <t>FUNDACAO  DE PREVIDENCIA COMPLEMENTAR DO ESTADO DE ALAGOAS - ALPREV</t>
  </si>
  <si>
    <t>35.029.962/0001-58</t>
  </si>
  <si>
    <t>GEIPREV</t>
  </si>
  <si>
    <t>INSTITUTO GEIPREV DE SEGURIDADE SOCIAL</t>
  </si>
  <si>
    <t>00.529.784/0001-40</t>
  </si>
  <si>
    <t>PREVUNISUL</t>
  </si>
  <si>
    <t>SOCIEDADE DE PREVIDENCIA COMPLEMENTAR PREVUNISUL</t>
  </si>
  <si>
    <t>07.719.843/0001-91</t>
  </si>
  <si>
    <t>ANABBPREV</t>
  </si>
  <si>
    <t>ANABBPREV - FUNDO DE PENSAO MULTIPATROCINADO</t>
  </si>
  <si>
    <t>10.520.114/0001-16</t>
  </si>
  <si>
    <t>BOSCHPREV</t>
  </si>
  <si>
    <t>BOSCHPREV - SOCIEDADE DE PREVIDENCIA PRIVADA</t>
  </si>
  <si>
    <t>33.383.708/0001-28</t>
  </si>
  <si>
    <t>SBOTPREV</t>
  </si>
  <si>
    <t>FUNDO DE PENSAO MULTINSTITUIDO DA SOCIEDADE BRASILEIRA DE ORTOPEDIA E TRAUMATOLOGIA - SBOTPREV</t>
  </si>
  <si>
    <t>11.401.654/0001-43</t>
  </si>
  <si>
    <t>CAPAF</t>
  </si>
  <si>
    <t>CAIXA DE PREVIDENCIA COMPLEMENTAR DO BANCO DA AMAZONIA</t>
  </si>
  <si>
    <t>04.789.749/0001-10</t>
  </si>
  <si>
    <t>PA</t>
  </si>
  <si>
    <t>CURITIBAPREV</t>
  </si>
  <si>
    <t>CURITIBAPREV - FUNDACAO DE PREVIDENCIA COMPLEMENTAR DO MUNICIPIO DE CURITIBA</t>
  </si>
  <si>
    <t>31.508.921/0001-93</t>
  </si>
  <si>
    <t>MM PREV</t>
  </si>
  <si>
    <t>MM PREV - MAGNETI MARELLI ENTIDADE DE PREVIDENCIA PRIVADA</t>
  </si>
  <si>
    <t>59.986.778/0001-64</t>
  </si>
  <si>
    <t>ALEPEPREV</t>
  </si>
  <si>
    <t>FUNDO DE PREVIDENCIA COMPLEMENTAR DA ASSEMBLEIA LEGISLATIVA DO ESTADO DE PERNAMBUCO-ALEPEPREV</t>
  </si>
  <si>
    <t>10.530.382/0001-19</t>
  </si>
  <si>
    <t>AEROS</t>
  </si>
  <si>
    <t>AEROS FDO DE PREVIDENCIA COMPLEMENTAR</t>
  </si>
  <si>
    <t>49.361.181/0001-70</t>
  </si>
  <si>
    <t>FIOPREV</t>
  </si>
  <si>
    <t>INSTITUTO OSWALDO CRUZ DE SEGURIDADE SOCIAL</t>
  </si>
  <si>
    <t>28.954.717/0001-91</t>
  </si>
  <si>
    <t>FUND. BRASILSAT</t>
  </si>
  <si>
    <t>FUNDACAO BRASILSAT</t>
  </si>
  <si>
    <t>02.181.875/0001-62</t>
  </si>
  <si>
    <t>MENDESPREV</t>
  </si>
  <si>
    <t>MENDESPREV SOCIEDADE PREVIDENCIARIA</t>
  </si>
  <si>
    <t>65.160.848/0001-23</t>
  </si>
  <si>
    <t>OABPREV-RJ</t>
  </si>
  <si>
    <t>FUNDO DE PENSAO MULTIPATROCINADO DA ORDEM DOS ADVOGADOS DO BRASIL-SECAO DO RIO DE JANEIRO</t>
  </si>
  <si>
    <t>01.727.770/0001-01</t>
  </si>
  <si>
    <t>INERGUS</t>
  </si>
  <si>
    <t>INSTITUTO ENERGIPE DE SEGURIDADE SOCIAL</t>
  </si>
  <si>
    <t>13.945.837/0001-55</t>
  </si>
  <si>
    <t>UNIPREVI</t>
  </si>
  <si>
    <t>UNIPREVI FUNDACAO UNIFENAS DE PREVIDENCIA PRIVADA</t>
  </si>
  <si>
    <t>00.374.856/0001-27</t>
  </si>
  <si>
    <t>ORIUS</t>
  </si>
  <si>
    <t>ORIUS ASSOCIACAO ORION DE SEGURIDADE SOCIAL</t>
  </si>
  <si>
    <t>51.953.677/0001-85</t>
  </si>
  <si>
    <t>SILIUS</t>
  </si>
  <si>
    <t>FUNDACAO SILOS E ARMAZENS DE SEGURIDADE SOCIAL</t>
  </si>
  <si>
    <t>88.922.562/0001-33</t>
  </si>
  <si>
    <t>OABPREVNORDESTE</t>
  </si>
  <si>
    <t>FUNDO DE PENSAO MULTIPATROCINADO DA ORDEM DOS ADVOGADOS DO BRASIL - SECCIONAL DA PARAIBA - OABPREV-NORDESTE</t>
  </si>
  <si>
    <t>09.011.460/0001-90</t>
  </si>
  <si>
    <t>PB</t>
  </si>
  <si>
    <t>PREVINOR</t>
  </si>
  <si>
    <t>PREVINOR ASSOCIACAO DE PREVIDENCIA PRIVADA</t>
  </si>
  <si>
    <t>32.084.519/0001-91</t>
  </si>
  <si>
    <t>MAPPIN</t>
  </si>
  <si>
    <t>MAPPIN SOCIEDADE DE PREVIDENCIA PRIVADA</t>
  </si>
  <si>
    <t>59.954.701/0001-02</t>
  </si>
  <si>
    <t>CENTRUS/MT</t>
  </si>
  <si>
    <t>CENTRUS MT</t>
  </si>
  <si>
    <t>03.533.957/0001-91</t>
  </si>
  <si>
    <t>MT</t>
  </si>
  <si>
    <t>FUCAE</t>
  </si>
  <si>
    <t>FUNDACAO DOS FUNCIONARIOS DA CAIXA ECONOMICA ESTADUAL - EM LIQUIDACAO</t>
  </si>
  <si>
    <t>87.150.330/0001-41</t>
  </si>
  <si>
    <t>PREVIK</t>
  </si>
  <si>
    <t>PREVIK PREVIDENCIA COMPLEMENTAR</t>
  </si>
  <si>
    <t>32.409.227/0001-81</t>
  </si>
  <si>
    <t>CIASPREV</t>
  </si>
  <si>
    <t>CIASPREV - CENTRO DE INTEGRACAO E ASSISTENCIA AOS SERVIDORES PUBLICOS PREVIDENCIA PRIVADA</t>
  </si>
  <si>
    <t>08.071.645/0001-27</t>
  </si>
  <si>
    <t>CAVA</t>
  </si>
  <si>
    <t>CAIXA VICENTE DE ARAUJO DO GRUPO MERCANTIL DO BRASIL - CAVA</t>
  </si>
  <si>
    <t>17.209.370/0001-36</t>
  </si>
  <si>
    <t>MULTIBRA INSTITUIDOR</t>
  </si>
  <si>
    <t>MULTIBRA INSTITUIDOR - FUNDO MULTIPLO</t>
  </si>
  <si>
    <t>60.901.436/0001-83</t>
  </si>
  <si>
    <t>PFIZER PREV</t>
  </si>
  <si>
    <t>PFIZER PREV - SOCIEDADE DE PREVIDENCIA PRIVADA</t>
  </si>
  <si>
    <t>03.361.090/0001-34</t>
  </si>
  <si>
    <t>PREVCOM-BRC</t>
  </si>
  <si>
    <t>FUNDACAO DE PREVIDENCIA COMPLEMENTAR DO BRASIL CENTRAL - PREVCOM BRC</t>
  </si>
  <si>
    <t>26.850.496/0001-86</t>
  </si>
  <si>
    <t>REGIUS</t>
  </si>
  <si>
    <t>REGIUS SOCIEDADE CIVIL DE PREVIDENCIA PRIVADA</t>
  </si>
  <si>
    <t>01.225.861/0001-30</t>
  </si>
  <si>
    <t>FACEB</t>
  </si>
  <si>
    <t>FACEB - FUNDACAO DE PREVIDENCIA DOS EMPREGADOS DA CEB</t>
  </si>
  <si>
    <t>00.469.585/0001-93</t>
  </si>
  <si>
    <t>RAIZPREV</t>
  </si>
  <si>
    <t>RAIZPREV - ENTIDADE DE PREVIDENCIA PRIVADA</t>
  </si>
  <si>
    <t>13.124.815/0001-24</t>
  </si>
  <si>
    <t>CARBOPREV</t>
  </si>
  <si>
    <t>CARBOPREV SOCIEDADE DE PREVIDENCIA PRIVADA</t>
  </si>
  <si>
    <t>01.771.969/0001-29</t>
  </si>
  <si>
    <t>ROCHEPREV</t>
  </si>
  <si>
    <t>ROCHEPREV - SOCIEDADE DE PREVIDENCIA PRIVADA</t>
  </si>
  <si>
    <t>01.048.433/0001-80</t>
  </si>
  <si>
    <t>ELANCO PREV</t>
  </si>
  <si>
    <t>ELANCO PREV PREVIDENCIA COMPLEMENTAR</t>
  </si>
  <si>
    <t>35.761.364/0001-79</t>
  </si>
  <si>
    <t>ACIPREV</t>
  </si>
  <si>
    <t>ACIPREV - FUNDO MULTIINSTITUIDO DE PREVIDENCIA COMPLEMENTAR</t>
  </si>
  <si>
    <t>15.553.660/0001-77</t>
  </si>
  <si>
    <t>APCDPREV</t>
  </si>
  <si>
    <t>FUNDO DE PENSAO MULTINSTITUIDO DA ASSOCIACAO PAULISTA DE CIRURGIOES DENTISTAS - APCDPREV</t>
  </si>
  <si>
    <t>08.940.007/0001-03</t>
  </si>
  <si>
    <t>CAPITAL PREVI</t>
  </si>
  <si>
    <t>CAPITAL PREVIDENCIA COMPLEMENTAR</t>
  </si>
  <si>
    <t>41.577.801/0001-00</t>
  </si>
  <si>
    <t>ELETRA</t>
  </si>
  <si>
    <t>ELETRA - FUNDACAO DE PREVIDENCIA PRIVADA</t>
  </si>
  <si>
    <t>02.884.385/0001-22</t>
  </si>
  <si>
    <t>FAPIEB</t>
  </si>
  <si>
    <t>FUNDO DE APOS E PENSOES DA IGREJA EPISC ANGL DO BRASIL</t>
  </si>
  <si>
    <t>92.822.949/0001-95</t>
  </si>
  <si>
    <t>FPP</t>
  </si>
  <si>
    <t>FORD PREVIDENCIA PRIVADA</t>
  </si>
  <si>
    <t>01.089.043/0001-58</t>
  </si>
  <si>
    <t>FUMAC</t>
  </si>
  <si>
    <t>FUNDACAO MARIO COUTINHO</t>
  </si>
  <si>
    <t>02.879.328/0001-55</t>
  </si>
  <si>
    <t>GOODYEAR</t>
  </si>
  <si>
    <t>GOODYEAR PREVIDENCIA PRIVADA</t>
  </si>
  <si>
    <t>61.852.380/0001-87</t>
  </si>
  <si>
    <t>PREVMUTUA</t>
  </si>
  <si>
    <t>PREVMUTUA - FUNDO DE PENSAO DA MUTUA</t>
  </si>
  <si>
    <t>21.893.461/0001-00</t>
  </si>
  <si>
    <t>SUPRE</t>
  </si>
  <si>
    <t>SUPRE - FUNDACAO DE SUPLEMENTACAO PREVIDENCIARIA</t>
  </si>
  <si>
    <t>00.140.512/0001-53</t>
  </si>
  <si>
    <t>UASPREV</t>
  </si>
  <si>
    <t>UASPREV - UNIAO DE ASSISTENCIA AOS SERVIDORES PUBLICOS - PREVIDENCIA PRIVADA</t>
  </si>
  <si>
    <t>07.787.933/0001-10</t>
  </si>
  <si>
    <t>Fonte: PREVIC. Elaboração: COINF/CGEAC/DERPC (junho/26).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</si>
</sst>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0"/>
      <name val="Open Sans"/>
      <family val="2"/>
    </font>
    <font>
      <sz val="1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192232"/>
        <bgColor indexed="64"/>
      </patternFill>
    </fill>
    <fill>
      <patternFill patternType="solid">
        <fgColor rgb="FF192232"/>
        <bgColor theme="4" tint="0.79998168889431442"/>
      </patternFill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0" fontId="3" fillId="0" borderId="0" xfId="2" applyFont="1" applyAlignment="1">
      <alignment horizontal="center"/>
    </xf>
    <xf numFmtId="43" fontId="3" fillId="0" borderId="0" xfId="2" applyNumberFormat="1" applyFont="1" applyAlignment="1">
      <alignment horizontal="right"/>
    </xf>
    <xf numFmtId="0" fontId="3" fillId="0" borderId="0" xfId="2" applyFont="1" applyAlignment="1">
      <alignment horizontal="right"/>
    </xf>
    <xf numFmtId="43" fontId="3" fillId="0" borderId="0" xfId="3" applyFont="1" applyFill="1" applyBorder="1" applyAlignment="1">
      <alignment horizontal="right"/>
    </xf>
    <xf numFmtId="164" fontId="3" fillId="0" borderId="0" xfId="3" applyNumberFormat="1" applyFont="1" applyFill="1" applyBorder="1" applyAlignment="1"/>
    <xf numFmtId="164" fontId="3" fillId="0" borderId="0" xfId="3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6" fillId="0" borderId="0" xfId="1" applyFont="1"/>
    <xf numFmtId="0" fontId="7" fillId="2" borderId="0" xfId="1" applyFont="1" applyFill="1" applyAlignment="1">
      <alignment horizontal="center" vertical="center"/>
    </xf>
    <xf numFmtId="0" fontId="7" fillId="3" borderId="0" xfId="2" applyFont="1" applyFill="1" applyAlignment="1">
      <alignment horizontal="center" vertical="center"/>
    </xf>
    <xf numFmtId="164" fontId="7" fillId="3" borderId="0" xfId="3" applyNumberFormat="1" applyFont="1" applyFill="1" applyBorder="1" applyAlignment="1">
      <alignment horizontal="center" vertical="center"/>
    </xf>
    <xf numFmtId="43" fontId="7" fillId="3" borderId="0" xfId="3" applyFont="1" applyFill="1" applyBorder="1" applyAlignment="1">
      <alignment horizontal="center" vertical="center"/>
    </xf>
    <xf numFmtId="164" fontId="7" fillId="3" borderId="0" xfId="3" applyNumberFormat="1" applyFont="1" applyFill="1" applyBorder="1" applyAlignment="1">
      <alignment horizontal="center" vertical="center" wrapText="1"/>
    </xf>
    <xf numFmtId="0" fontId="8" fillId="4" borderId="0" xfId="2" applyFont="1" applyFill="1" applyAlignment="1">
      <alignment horizontal="left"/>
    </xf>
    <xf numFmtId="0" fontId="8" fillId="4" borderId="0" xfId="2" applyFont="1" applyFill="1" applyAlignment="1">
      <alignment horizontal="center"/>
    </xf>
    <xf numFmtId="43" fontId="8" fillId="4" borderId="0" xfId="3" applyFont="1" applyFill="1" applyBorder="1" applyAlignment="1">
      <alignment horizontal="right"/>
    </xf>
    <xf numFmtId="164" fontId="8" fillId="4" borderId="0" xfId="3" applyNumberFormat="1" applyFont="1" applyFill="1" applyBorder="1" applyAlignment="1"/>
    <xf numFmtId="0" fontId="8" fillId="4" borderId="0" xfId="3" applyNumberFormat="1" applyFont="1" applyFill="1" applyBorder="1" applyAlignment="1">
      <alignment horizontal="center" vertical="center"/>
    </xf>
    <xf numFmtId="0" fontId="8" fillId="4" borderId="0" xfId="2" applyFont="1" applyFill="1" applyAlignment="1">
      <alignment horizontal="center" wrapText="1"/>
    </xf>
  </cellXfs>
  <cellStyles count="4">
    <cellStyle name="Normal" xfId="0" builtinId="0"/>
    <cellStyle name="Normal 2" xfId="2" xr:uid="{3CF2509C-2BBB-44C0-825F-9F9FBF7CC7CB}"/>
    <cellStyle name="Normal 2 2" xfId="1" xr:uid="{C74F15FB-099F-445D-BD29-F14F026A5E65}"/>
    <cellStyle name="Vírgula 2" xfId="3" xr:uid="{8FC927CC-F56B-4299-AD3E-80910D94B4B0}"/>
  </cellStyles>
  <dxfs count="0"/>
  <tableStyles count="0" defaultTableStyle="TableStyleMedium2" defaultPivotStyle="PivotStyleLight16"/>
  <colors>
    <mruColors>
      <color rgb="FFDCE6F1"/>
      <color rgb="FF192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Eldimara\RGPC\RGPC_2026\06_2026\Consolidados%20-%20Comparativo%20(9).xlsx" TargetMode="External"/><Relationship Id="rId1" Type="http://schemas.openxmlformats.org/officeDocument/2006/relationships/externalLinkPath" Target="file:///D:\Eldimara\RGPC\RGPC_2026\06_2026\Consolidados%20-%20Comparativo%20(9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Eldimara\RGPC\RGPC_2026\03.2026\Popula&#231;&#227;o%20das%20EFPC%20-%2012.2025.xlsx" TargetMode="External"/><Relationship Id="rId1" Type="http://schemas.openxmlformats.org/officeDocument/2006/relationships/externalLinkPath" Target="file:///D:\Eldimara\RGPC\RGPC_2026\03.2026\Popula&#231;&#227;o%20das%20EFPC%20-%2012.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Eldimara\RGPC\RGPC_2024\1&#186;%20trim_2024\Dados%20por%20Entidade_03.24.xlsx" TargetMode="External"/><Relationship Id="rId1" Type="http://schemas.openxmlformats.org/officeDocument/2006/relationships/externalLinkPath" Target="file:///D:\Eldimara\RGPC\RGPC_2024\1&#186;%20trim_2024\Dados%20por%20Entidade_03.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1"/>
      <sheetName val="Planilha2"/>
      <sheetName val="Planilha3"/>
      <sheetName val="Planilha4"/>
      <sheetName val="Consolidados - Comparativo"/>
    </sheetNames>
    <sheetDataSet>
      <sheetData sheetId="0">
        <row r="4">
          <cell r="A4" t="str">
            <v>Rótulos de Linha</v>
          </cell>
          <cell r="B4" t="str">
            <v>ATIVO</v>
          </cell>
        </row>
        <row r="5">
          <cell r="A5" t="str">
            <v>ACEPREV</v>
          </cell>
          <cell r="B5">
            <v>1931763051.8699999</v>
          </cell>
        </row>
        <row r="6">
          <cell r="A6" t="str">
            <v>AEROS</v>
          </cell>
          <cell r="B6">
            <v>63192798.710000001</v>
          </cell>
        </row>
        <row r="7">
          <cell r="A7" t="str">
            <v>AERUS</v>
          </cell>
          <cell r="B7">
            <v>1034404295.47</v>
          </cell>
        </row>
        <row r="8">
          <cell r="A8" t="str">
            <v>AGROS</v>
          </cell>
          <cell r="B8">
            <v>1133396920.52</v>
          </cell>
        </row>
        <row r="9">
          <cell r="A9" t="str">
            <v>ALBAPREV</v>
          </cell>
          <cell r="B9">
            <v>176419377.13</v>
          </cell>
        </row>
        <row r="10">
          <cell r="A10" t="str">
            <v>ALCOA PREVI</v>
          </cell>
          <cell r="B10">
            <v>976181049.86000001</v>
          </cell>
        </row>
        <row r="11">
          <cell r="A11" t="str">
            <v>ALEPEPREV</v>
          </cell>
          <cell r="B11">
            <v>74521340.079999998</v>
          </cell>
        </row>
        <row r="12">
          <cell r="A12" t="str">
            <v>ALPAPREV</v>
          </cell>
          <cell r="B12">
            <v>581407749.90999997</v>
          </cell>
        </row>
        <row r="13">
          <cell r="A13" t="str">
            <v>ALPHA</v>
          </cell>
          <cell r="B13">
            <v>328321219.44999999</v>
          </cell>
        </row>
        <row r="14">
          <cell r="A14" t="str">
            <v>ALPREV</v>
          </cell>
          <cell r="B14">
            <v>166049517.41</v>
          </cell>
        </row>
        <row r="15">
          <cell r="A15" t="str">
            <v>ANABBPREV</v>
          </cell>
          <cell r="B15">
            <v>132465627.48999999</v>
          </cell>
        </row>
        <row r="16">
          <cell r="A16" t="str">
            <v>AVONPREV</v>
          </cell>
          <cell r="B16">
            <v>541216067.21000004</v>
          </cell>
        </row>
        <row r="17">
          <cell r="A17" t="str">
            <v>BANDEPREV</v>
          </cell>
          <cell r="B17">
            <v>2514145221.2600002</v>
          </cell>
        </row>
        <row r="18">
          <cell r="A18" t="str">
            <v>BANESES</v>
          </cell>
          <cell r="B18">
            <v>2612458603.27</v>
          </cell>
        </row>
        <row r="19">
          <cell r="A19" t="str">
            <v>BANESPREV</v>
          </cell>
          <cell r="B19">
            <v>27324265171.41</v>
          </cell>
        </row>
        <row r="20">
          <cell r="A20" t="str">
            <v>BANRISUL/FBSS</v>
          </cell>
          <cell r="B20">
            <v>7825967091.4200001</v>
          </cell>
        </row>
        <row r="21">
          <cell r="A21" t="str">
            <v>BASES</v>
          </cell>
          <cell r="B21">
            <v>1011036188.65</v>
          </cell>
        </row>
        <row r="22">
          <cell r="A22" t="str">
            <v>BASF PC</v>
          </cell>
          <cell r="B22">
            <v>2432116236.8299999</v>
          </cell>
        </row>
        <row r="23">
          <cell r="A23" t="str">
            <v>BB PREVIDENCIA</v>
          </cell>
          <cell r="B23">
            <v>11060650156.26</v>
          </cell>
        </row>
        <row r="24">
          <cell r="A24" t="str">
            <v>BOSCHPREV</v>
          </cell>
          <cell r="B24">
            <v>128331861.77</v>
          </cell>
        </row>
        <row r="25">
          <cell r="A25" t="str">
            <v>BOTICARIO PREV</v>
          </cell>
          <cell r="B25">
            <v>913893945.34000003</v>
          </cell>
        </row>
        <row r="26">
          <cell r="A26" t="str">
            <v>BRASILETROS</v>
          </cell>
          <cell r="B26">
            <v>1601348764.5999999</v>
          </cell>
        </row>
        <row r="27">
          <cell r="A27" t="str">
            <v>BRASLIGHT</v>
          </cell>
          <cell r="B27">
            <v>3941024688.0500002</v>
          </cell>
        </row>
        <row r="28">
          <cell r="A28" t="str">
            <v>BRF PREVIDÊNCIA</v>
          </cell>
          <cell r="B28">
            <v>5148094927.71</v>
          </cell>
        </row>
        <row r="29">
          <cell r="A29" t="str">
            <v>BUNGEPREV</v>
          </cell>
          <cell r="B29">
            <v>829675573.54999995</v>
          </cell>
        </row>
        <row r="30">
          <cell r="A30" t="str">
            <v>CABEC</v>
          </cell>
          <cell r="B30">
            <v>540400026.94000006</v>
          </cell>
        </row>
        <row r="31">
          <cell r="A31" t="str">
            <v>CAEMI</v>
          </cell>
          <cell r="B31">
            <v>64367896.82</v>
          </cell>
        </row>
        <row r="32">
          <cell r="A32" t="str">
            <v>CAGEPREV</v>
          </cell>
          <cell r="B32">
            <v>442237790.13</v>
          </cell>
        </row>
        <row r="33">
          <cell r="A33" t="str">
            <v>CAPAF</v>
          </cell>
          <cell r="B33">
            <v>114498971.62</v>
          </cell>
        </row>
        <row r="34">
          <cell r="A34" t="str">
            <v>CAPEF</v>
          </cell>
          <cell r="B34">
            <v>8131537262.1899996</v>
          </cell>
        </row>
        <row r="35">
          <cell r="A35" t="str">
            <v>CAPESESP</v>
          </cell>
          <cell r="B35">
            <v>768989004.86000001</v>
          </cell>
        </row>
        <row r="36">
          <cell r="A36" t="str">
            <v>CAPITAL PREV</v>
          </cell>
          <cell r="B36">
            <v>642902414.41999996</v>
          </cell>
        </row>
        <row r="37">
          <cell r="A37" t="str">
            <v>CAPOF</v>
          </cell>
          <cell r="B37">
            <v>319293782.11000001</v>
          </cell>
        </row>
        <row r="38">
          <cell r="A38" t="str">
            <v>CARGILLPREV</v>
          </cell>
          <cell r="B38">
            <v>2433677274.71</v>
          </cell>
        </row>
        <row r="39">
          <cell r="A39" t="str">
            <v>CARREFOURPREV</v>
          </cell>
          <cell r="B39">
            <v>735851239.97000003</v>
          </cell>
        </row>
        <row r="40">
          <cell r="A40" t="str">
            <v>CASANPREV</v>
          </cell>
          <cell r="B40">
            <v>416303480.81999999</v>
          </cell>
        </row>
        <row r="41">
          <cell r="A41" t="str">
            <v>CASFAM</v>
          </cell>
          <cell r="B41">
            <v>762705547.25</v>
          </cell>
        </row>
        <row r="42">
          <cell r="A42" t="str">
            <v>CAVA</v>
          </cell>
          <cell r="B42">
            <v>385709.03</v>
          </cell>
        </row>
        <row r="43">
          <cell r="A43" t="str">
            <v>CBS</v>
          </cell>
          <cell r="B43">
            <v>6785476821.3400002</v>
          </cell>
        </row>
        <row r="44">
          <cell r="A44" t="str">
            <v>CELOS</v>
          </cell>
          <cell r="B44">
            <v>5352661174.9499998</v>
          </cell>
        </row>
        <row r="45">
          <cell r="A45" t="str">
            <v>CENTRUS</v>
          </cell>
          <cell r="B45">
            <v>6664087384.7399998</v>
          </cell>
        </row>
        <row r="46">
          <cell r="A46" t="str">
            <v>CENTRUS/MT</v>
          </cell>
          <cell r="B46">
            <v>3864453.73</v>
          </cell>
        </row>
        <row r="47">
          <cell r="A47" t="str">
            <v>CE-PREVCOM</v>
          </cell>
          <cell r="B47">
            <v>184126003.96000001</v>
          </cell>
        </row>
        <row r="48">
          <cell r="A48" t="str">
            <v>CERES</v>
          </cell>
          <cell r="B48">
            <v>13322045724.690001</v>
          </cell>
        </row>
        <row r="49">
          <cell r="A49" t="str">
            <v>CIASPREV</v>
          </cell>
          <cell r="B49">
            <v>559354.96</v>
          </cell>
        </row>
        <row r="50">
          <cell r="A50" t="str">
            <v>CIBRIUS</v>
          </cell>
          <cell r="B50">
            <v>3429895247.98</v>
          </cell>
        </row>
        <row r="51">
          <cell r="A51" t="str">
            <v>CIFRAO</v>
          </cell>
          <cell r="B51">
            <v>585674834.49000001</v>
          </cell>
        </row>
        <row r="52">
          <cell r="A52" t="str">
            <v>CITIPREVI</v>
          </cell>
          <cell r="B52">
            <v>5196798902.6000004</v>
          </cell>
        </row>
        <row r="53">
          <cell r="A53" t="str">
            <v>COMPESAPREV</v>
          </cell>
          <cell r="B53">
            <v>1490190918.05</v>
          </cell>
        </row>
        <row r="54">
          <cell r="A54" t="str">
            <v>COMSHELL</v>
          </cell>
          <cell r="B54">
            <v>1539779736.99</v>
          </cell>
        </row>
        <row r="55">
          <cell r="A55" t="str">
            <v>CP PREV</v>
          </cell>
          <cell r="B55">
            <v>820563525.37</v>
          </cell>
        </row>
        <row r="56">
          <cell r="A56" t="str">
            <v>CURITIBAPREV</v>
          </cell>
          <cell r="B56">
            <v>101848422.36</v>
          </cell>
        </row>
        <row r="57">
          <cell r="A57" t="str">
            <v>CYAMPREV</v>
          </cell>
          <cell r="B57">
            <v>1133465859.4200001</v>
          </cell>
        </row>
        <row r="58">
          <cell r="A58" t="str">
            <v>DANAPREV</v>
          </cell>
          <cell r="B58">
            <v>392167347.67000002</v>
          </cell>
        </row>
        <row r="59">
          <cell r="A59" t="str">
            <v>DATUSPREV</v>
          </cell>
          <cell r="B59">
            <v>222448409.03999999</v>
          </cell>
        </row>
        <row r="60">
          <cell r="A60" t="str">
            <v>DERMINAS</v>
          </cell>
          <cell r="B60">
            <v>728703164.15999997</v>
          </cell>
        </row>
        <row r="61">
          <cell r="A61" t="str">
            <v>DESBAN</v>
          </cell>
          <cell r="B61">
            <v>1297648749.1500001</v>
          </cell>
        </row>
        <row r="62">
          <cell r="A62" t="str">
            <v>DF-PREVICOM</v>
          </cell>
          <cell r="B62">
            <v>247011035.56999999</v>
          </cell>
        </row>
        <row r="63">
          <cell r="A63" t="str">
            <v>ECONOMUS</v>
          </cell>
          <cell r="B63">
            <v>13266277597.84</v>
          </cell>
        </row>
        <row r="64">
          <cell r="A64" t="str">
            <v>ECOS</v>
          </cell>
          <cell r="B64">
            <v>966793384.88999999</v>
          </cell>
        </row>
        <row r="65">
          <cell r="A65" t="str">
            <v>EDS PREV</v>
          </cell>
          <cell r="B65">
            <v>32062.97</v>
          </cell>
        </row>
        <row r="66">
          <cell r="A66" t="str">
            <v>E-INVEST</v>
          </cell>
          <cell r="B66">
            <v>2312246432.0999999</v>
          </cell>
        </row>
        <row r="67">
          <cell r="A67" t="str">
            <v>ELETROS</v>
          </cell>
          <cell r="B67">
            <v>5949203067.2200003</v>
          </cell>
        </row>
        <row r="68">
          <cell r="A68" t="str">
            <v>ELOS</v>
          </cell>
          <cell r="B68">
            <v>4010350146.73</v>
          </cell>
        </row>
        <row r="69">
          <cell r="A69" t="str">
            <v>EMBRAER PREV</v>
          </cell>
          <cell r="B69">
            <v>6384229190.1800003</v>
          </cell>
        </row>
        <row r="70">
          <cell r="A70" t="str">
            <v>ENERGISAPREV</v>
          </cell>
          <cell r="B70">
            <v>2068368585.95</v>
          </cell>
        </row>
        <row r="71">
          <cell r="A71" t="str">
            <v>ENERPREV</v>
          </cell>
          <cell r="B71">
            <v>1492208175.6800001</v>
          </cell>
        </row>
        <row r="72">
          <cell r="A72" t="str">
            <v>EQTPREV</v>
          </cell>
          <cell r="B72">
            <v>3358797889.23</v>
          </cell>
        </row>
        <row r="73">
          <cell r="A73" t="str">
            <v>FABASA</v>
          </cell>
          <cell r="B73">
            <v>1398434705.1800001</v>
          </cell>
        </row>
        <row r="74">
          <cell r="A74" t="str">
            <v>FACHESF</v>
          </cell>
          <cell r="B74">
            <v>11983464583.77</v>
          </cell>
        </row>
        <row r="75">
          <cell r="A75" t="str">
            <v>FAELCE</v>
          </cell>
          <cell r="B75">
            <v>1709976854.6600001</v>
          </cell>
        </row>
        <row r="76">
          <cell r="A76" t="str">
            <v>FAMILIA PREVIDENCIA</v>
          </cell>
          <cell r="B76">
            <v>6692023668.8199997</v>
          </cell>
        </row>
        <row r="77">
          <cell r="A77" t="str">
            <v>FAPECE</v>
          </cell>
          <cell r="B77">
            <v>387224988.31999999</v>
          </cell>
        </row>
        <row r="78">
          <cell r="A78" t="str">
            <v>FAPERS</v>
          </cell>
          <cell r="B78">
            <v>845218279.69000006</v>
          </cell>
        </row>
        <row r="79">
          <cell r="A79" t="str">
            <v>FAPES</v>
          </cell>
          <cell r="B79">
            <v>18585079479.75</v>
          </cell>
        </row>
        <row r="80">
          <cell r="A80" t="str">
            <v>FASC</v>
          </cell>
          <cell r="B80">
            <v>2245103288.9000001</v>
          </cell>
        </row>
        <row r="81">
          <cell r="A81" t="str">
            <v>FATL</v>
          </cell>
          <cell r="B81">
            <v>13287314028.59</v>
          </cell>
        </row>
        <row r="82">
          <cell r="A82" t="str">
            <v>FFMB</v>
          </cell>
          <cell r="B82">
            <v>1862627.46</v>
          </cell>
        </row>
        <row r="83">
          <cell r="A83" t="str">
            <v>FGV-PREVI</v>
          </cell>
          <cell r="B83">
            <v>1131511953.27</v>
          </cell>
        </row>
        <row r="84">
          <cell r="A84" t="str">
            <v>FIBRA</v>
          </cell>
          <cell r="B84">
            <v>7357311331.8699999</v>
          </cell>
        </row>
        <row r="85">
          <cell r="A85" t="str">
            <v>FIOPREV</v>
          </cell>
          <cell r="B85">
            <v>58063111.369999997</v>
          </cell>
        </row>
        <row r="86">
          <cell r="A86" t="str">
            <v>FIPECQ</v>
          </cell>
          <cell r="B86">
            <v>2545087281.29</v>
          </cell>
        </row>
        <row r="87">
          <cell r="A87" t="str">
            <v>FORLUZ</v>
          </cell>
          <cell r="B87">
            <v>23956398940.810001</v>
          </cell>
        </row>
        <row r="88">
          <cell r="A88" t="str">
            <v>FUCAE</v>
          </cell>
          <cell r="B88">
            <v>1609316.2</v>
          </cell>
        </row>
        <row r="89">
          <cell r="A89" t="str">
            <v>FUCAP</v>
          </cell>
          <cell r="B89">
            <v>339705450.11000001</v>
          </cell>
        </row>
        <row r="90">
          <cell r="A90" t="str">
            <v>FUMPRESC</v>
          </cell>
          <cell r="B90">
            <v>349820870.35000002</v>
          </cell>
        </row>
        <row r="91">
          <cell r="A91" t="str">
            <v>FUNBEP</v>
          </cell>
          <cell r="B91">
            <v>8465665381.0500002</v>
          </cell>
        </row>
        <row r="92">
          <cell r="A92" t="str">
            <v>FUNCASAL</v>
          </cell>
          <cell r="B92">
            <v>292634899.92000002</v>
          </cell>
        </row>
        <row r="93">
          <cell r="A93" t="str">
            <v>FUNCEF</v>
          </cell>
          <cell r="B93">
            <v>134711799647.49001</v>
          </cell>
        </row>
        <row r="94">
          <cell r="A94" t="str">
            <v>FUNCESP</v>
          </cell>
          <cell r="B94">
            <v>46893132459.019997</v>
          </cell>
        </row>
        <row r="95">
          <cell r="A95" t="str">
            <v>FUND. BRASILSAT</v>
          </cell>
          <cell r="B95">
            <v>52861467.509999998</v>
          </cell>
        </row>
        <row r="96">
          <cell r="A96" t="str">
            <v>FUNDACAO COPEL</v>
          </cell>
          <cell r="B96">
            <v>15898272173.25</v>
          </cell>
        </row>
        <row r="97">
          <cell r="A97" t="str">
            <v>FUNDACAO CORSAN</v>
          </cell>
          <cell r="B97">
            <v>2452775900.0999999</v>
          </cell>
        </row>
        <row r="98">
          <cell r="A98" t="str">
            <v>FUNDAÇÃO LIBERTAS</v>
          </cell>
          <cell r="B98">
            <v>5574848644.8500004</v>
          </cell>
        </row>
        <row r="99">
          <cell r="A99" t="str">
            <v>FUNDAMBRAS</v>
          </cell>
          <cell r="B99">
            <v>1410792078.5599999</v>
          </cell>
        </row>
        <row r="100">
          <cell r="A100" t="str">
            <v>FUNDIAGUA</v>
          </cell>
          <cell r="B100">
            <v>1768617515.5999999</v>
          </cell>
        </row>
        <row r="101">
          <cell r="A101" t="str">
            <v>FUNEPP</v>
          </cell>
          <cell r="B101">
            <v>4532879295.2200003</v>
          </cell>
        </row>
        <row r="102">
          <cell r="A102" t="str">
            <v>FUNPRESP-EXE</v>
          </cell>
          <cell r="B102">
            <v>17206622500.380001</v>
          </cell>
        </row>
        <row r="103">
          <cell r="A103" t="str">
            <v>FUNPRESP-JUD</v>
          </cell>
          <cell r="B103">
            <v>6514317355.8199997</v>
          </cell>
        </row>
        <row r="104">
          <cell r="A104" t="str">
            <v>FUNSEJEM</v>
          </cell>
          <cell r="B104">
            <v>2661108552.04</v>
          </cell>
        </row>
        <row r="105">
          <cell r="A105" t="str">
            <v>FUNSSEST</v>
          </cell>
          <cell r="B105">
            <v>4683720911.4499998</v>
          </cell>
        </row>
        <row r="106">
          <cell r="A106" t="str">
            <v>FUSAN</v>
          </cell>
          <cell r="B106">
            <v>3313711047.5300002</v>
          </cell>
        </row>
        <row r="107">
          <cell r="A107" t="str">
            <v>FUSESC</v>
          </cell>
          <cell r="B107">
            <v>3431573275.3099999</v>
          </cell>
        </row>
        <row r="108">
          <cell r="A108" t="str">
            <v>FUTURA PREV</v>
          </cell>
          <cell r="B108">
            <v>683699443.47000003</v>
          </cell>
        </row>
        <row r="109">
          <cell r="A109" t="str">
            <v>FUTURAMAIS</v>
          </cell>
          <cell r="B109">
            <v>1370215284.8</v>
          </cell>
        </row>
        <row r="110">
          <cell r="A110" t="str">
            <v>GASIUS</v>
          </cell>
          <cell r="B110">
            <v>466716109.26999998</v>
          </cell>
        </row>
        <row r="111">
          <cell r="A111" t="str">
            <v>GEBSA-PREV</v>
          </cell>
          <cell r="B111">
            <v>3022997385.6100001</v>
          </cell>
        </row>
        <row r="112">
          <cell r="A112" t="str">
            <v>GEIPREV</v>
          </cell>
          <cell r="B112">
            <v>158619350.91</v>
          </cell>
        </row>
        <row r="113">
          <cell r="A113" t="str">
            <v>GERDAU</v>
          </cell>
          <cell r="B113">
            <v>5449464877.5699997</v>
          </cell>
        </row>
        <row r="114">
          <cell r="A114" t="str">
            <v>GOODYEAR</v>
          </cell>
          <cell r="B114">
            <v>0</v>
          </cell>
        </row>
        <row r="115">
          <cell r="A115" t="str">
            <v>IAJA</v>
          </cell>
          <cell r="B115">
            <v>2174308053.2399998</v>
          </cell>
        </row>
        <row r="116">
          <cell r="A116" t="str">
            <v>IBM</v>
          </cell>
          <cell r="B116">
            <v>7518782240.2600002</v>
          </cell>
        </row>
        <row r="117">
          <cell r="A117" t="str">
            <v>ICATUFMP</v>
          </cell>
          <cell r="B117">
            <v>4335997992.6199999</v>
          </cell>
        </row>
        <row r="118">
          <cell r="A118" t="str">
            <v>IFM</v>
          </cell>
          <cell r="B118">
            <v>9013197308.3999996</v>
          </cell>
        </row>
        <row r="119">
          <cell r="A119" t="str">
            <v>INDUSPREVI</v>
          </cell>
          <cell r="B119">
            <v>757299235.72000003</v>
          </cell>
        </row>
        <row r="120">
          <cell r="A120" t="str">
            <v>INERGUS</v>
          </cell>
          <cell r="B120">
            <v>42215573.939999998</v>
          </cell>
        </row>
        <row r="121">
          <cell r="A121" t="str">
            <v>INFRAPREV</v>
          </cell>
          <cell r="B121">
            <v>4820278834.1899996</v>
          </cell>
        </row>
        <row r="122">
          <cell r="A122" t="str">
            <v>INOVAR PREVIDENCIA</v>
          </cell>
          <cell r="B122">
            <v>1039563672.78</v>
          </cell>
        </row>
        <row r="123">
          <cell r="A123" t="str">
            <v>INSTITUTO AMBEV</v>
          </cell>
          <cell r="B123">
            <v>3227569671.4899998</v>
          </cell>
        </row>
        <row r="124">
          <cell r="A124" t="str">
            <v>ISBRE</v>
          </cell>
          <cell r="B124">
            <v>1650868524.1099999</v>
          </cell>
        </row>
        <row r="125">
          <cell r="A125" t="str">
            <v>ITAU UNIBANCO</v>
          </cell>
          <cell r="B125">
            <v>37280011654.129997</v>
          </cell>
        </row>
        <row r="126">
          <cell r="A126" t="str">
            <v>ITAUSAINDL</v>
          </cell>
          <cell r="B126">
            <v>4186636070.0700002</v>
          </cell>
        </row>
        <row r="127">
          <cell r="A127" t="str">
            <v>JOHNSON</v>
          </cell>
          <cell r="B127">
            <v>2679503348.8899999</v>
          </cell>
        </row>
        <row r="128">
          <cell r="A128" t="str">
            <v>JUSPREV</v>
          </cell>
          <cell r="B128">
            <v>816459701.48000002</v>
          </cell>
        </row>
        <row r="129">
          <cell r="A129" t="str">
            <v>KPMG PREV</v>
          </cell>
          <cell r="B129">
            <v>960973933.47000003</v>
          </cell>
        </row>
        <row r="130">
          <cell r="A130" t="str">
            <v>LILLYPREV</v>
          </cell>
          <cell r="B130">
            <v>497249603.63</v>
          </cell>
        </row>
        <row r="131">
          <cell r="A131" t="str">
            <v>MAIS FUTURO</v>
          </cell>
          <cell r="B131">
            <v>215975799.83000001</v>
          </cell>
        </row>
        <row r="132">
          <cell r="A132" t="str">
            <v>MAIS VIDA PREV</v>
          </cell>
          <cell r="B132">
            <v>1246307970.55</v>
          </cell>
        </row>
        <row r="133">
          <cell r="A133" t="str">
            <v>MAPPIN</v>
          </cell>
          <cell r="B133">
            <v>4253539.09</v>
          </cell>
        </row>
        <row r="134">
          <cell r="A134" t="str">
            <v>MARCOPREV</v>
          </cell>
          <cell r="B134">
            <v>572241912.97000003</v>
          </cell>
        </row>
        <row r="135">
          <cell r="A135" t="str">
            <v>MAUA PREV</v>
          </cell>
          <cell r="B135">
            <v>574027296.14999998</v>
          </cell>
        </row>
        <row r="136">
          <cell r="A136" t="str">
            <v>MBPREV</v>
          </cell>
          <cell r="B136">
            <v>1569258439.53</v>
          </cell>
        </row>
        <row r="137">
          <cell r="A137" t="str">
            <v>MENDESPREV</v>
          </cell>
          <cell r="B137">
            <v>49630487.450000003</v>
          </cell>
        </row>
        <row r="138">
          <cell r="A138" t="str">
            <v>MERCERPREV</v>
          </cell>
          <cell r="B138">
            <v>631041810.45000005</v>
          </cell>
        </row>
        <row r="139">
          <cell r="A139" t="str">
            <v>METRUS</v>
          </cell>
          <cell r="B139">
            <v>4415912884.0500002</v>
          </cell>
        </row>
        <row r="140">
          <cell r="A140" t="str">
            <v>MM PREV</v>
          </cell>
          <cell r="B140">
            <v>79452045.939999998</v>
          </cell>
        </row>
        <row r="141">
          <cell r="A141" t="str">
            <v>MONGERAL</v>
          </cell>
          <cell r="B141">
            <v>230563904.59</v>
          </cell>
        </row>
        <row r="142">
          <cell r="A142" t="str">
            <v>MSD PREV</v>
          </cell>
          <cell r="B142">
            <v>1002125670.4</v>
          </cell>
        </row>
        <row r="143">
          <cell r="A143" t="str">
            <v>MULTIBRA</v>
          </cell>
          <cell r="B143">
            <v>11268197674.059999</v>
          </cell>
        </row>
        <row r="144">
          <cell r="A144" t="str">
            <v>MULTIBRA INSTITUIDOR</v>
          </cell>
          <cell r="B144">
            <v>201.4</v>
          </cell>
        </row>
        <row r="145">
          <cell r="A145" t="str">
            <v>MULTICOOP</v>
          </cell>
          <cell r="B145">
            <v>3436242749.4000001</v>
          </cell>
        </row>
        <row r="146">
          <cell r="A146" t="str">
            <v>MULTIPENSIONS</v>
          </cell>
          <cell r="B146">
            <v>5478716290.21</v>
          </cell>
        </row>
        <row r="147">
          <cell r="A147" t="str">
            <v>MULTIPLA</v>
          </cell>
          <cell r="B147">
            <v>3352100908.1399999</v>
          </cell>
        </row>
        <row r="148">
          <cell r="A148" t="str">
            <v>MULTIPREV</v>
          </cell>
          <cell r="B148">
            <v>14575570079.139999</v>
          </cell>
        </row>
        <row r="149">
          <cell r="A149" t="str">
            <v>MÚTUOPREV</v>
          </cell>
          <cell r="B149">
            <v>225534838.63</v>
          </cell>
        </row>
        <row r="150">
          <cell r="A150" t="str">
            <v>NÉOS</v>
          </cell>
          <cell r="B150">
            <v>7965568955.8699999</v>
          </cell>
        </row>
        <row r="151">
          <cell r="A151" t="str">
            <v>NUCLEOS</v>
          </cell>
          <cell r="B151">
            <v>5218591755.8800001</v>
          </cell>
        </row>
        <row r="152">
          <cell r="A152" t="str">
            <v>OABPREV-GO</v>
          </cell>
          <cell r="B152">
            <v>210260439.88</v>
          </cell>
        </row>
        <row r="153">
          <cell r="A153" t="str">
            <v>OABPREV-MG</v>
          </cell>
          <cell r="B153">
            <v>510139279.43000001</v>
          </cell>
        </row>
        <row r="154">
          <cell r="A154" t="str">
            <v>OABPREVNORDESTE</v>
          </cell>
          <cell r="B154">
            <v>11735893.68</v>
          </cell>
        </row>
        <row r="155">
          <cell r="A155" t="str">
            <v>OABPREV-PR</v>
          </cell>
          <cell r="B155">
            <v>1073988528.05</v>
          </cell>
        </row>
        <row r="156">
          <cell r="A156" t="str">
            <v>OABPREV-RJ</v>
          </cell>
          <cell r="B156">
            <v>44909047.770000003</v>
          </cell>
        </row>
        <row r="157">
          <cell r="A157" t="str">
            <v>OABPREV-RS</v>
          </cell>
          <cell r="B157">
            <v>286652563.32999998</v>
          </cell>
        </row>
        <row r="158">
          <cell r="A158" t="str">
            <v>OABPREV-SC</v>
          </cell>
          <cell r="B158">
            <v>380098626.86000001</v>
          </cell>
        </row>
        <row r="159">
          <cell r="A159" t="str">
            <v>OABPREV-SP</v>
          </cell>
          <cell r="B159">
            <v>1832371036.0599999</v>
          </cell>
        </row>
        <row r="160">
          <cell r="A160" t="str">
            <v>ORIUS</v>
          </cell>
          <cell r="B160">
            <v>13926148.18</v>
          </cell>
        </row>
        <row r="161">
          <cell r="A161" t="str">
            <v>P&amp;G PREV</v>
          </cell>
          <cell r="B161">
            <v>793059043.21000004</v>
          </cell>
        </row>
        <row r="162">
          <cell r="A162" t="str">
            <v>PETROS</v>
          </cell>
          <cell r="B162">
            <v>155033558773.37</v>
          </cell>
        </row>
        <row r="163">
          <cell r="A163" t="str">
            <v>PFIZER PREV</v>
          </cell>
          <cell r="B163">
            <v>0</v>
          </cell>
        </row>
        <row r="164">
          <cell r="A164" t="str">
            <v>PLANEJAR</v>
          </cell>
          <cell r="B164">
            <v>1251426684.8699999</v>
          </cell>
        </row>
        <row r="165">
          <cell r="A165" t="str">
            <v>PORTOPREV</v>
          </cell>
          <cell r="B165">
            <v>1288188029.6500001</v>
          </cell>
        </row>
        <row r="166">
          <cell r="A166" t="str">
            <v>PORTUS</v>
          </cell>
          <cell r="B166">
            <v>3411422109.2399998</v>
          </cell>
        </row>
        <row r="167">
          <cell r="A167" t="str">
            <v>POSTALIS</v>
          </cell>
          <cell r="B167">
            <v>23403043034.970001</v>
          </cell>
        </row>
        <row r="168">
          <cell r="A168" t="str">
            <v>POUPREV</v>
          </cell>
          <cell r="B168">
            <v>814943757.73000002</v>
          </cell>
        </row>
        <row r="169">
          <cell r="A169" t="str">
            <v>PRECE</v>
          </cell>
          <cell r="B169">
            <v>2386548229.6500001</v>
          </cell>
        </row>
        <row r="170">
          <cell r="A170" t="str">
            <v>PREV PEPSICO</v>
          </cell>
          <cell r="B170">
            <v>695776154.34000003</v>
          </cell>
        </row>
        <row r="171">
          <cell r="A171" t="str">
            <v>PREVBEP</v>
          </cell>
          <cell r="B171">
            <v>177131018.72999999</v>
          </cell>
        </row>
        <row r="172">
          <cell r="A172" t="str">
            <v>PREVCOM-MG</v>
          </cell>
          <cell r="B172">
            <v>450817915.5</v>
          </cell>
        </row>
        <row r="173">
          <cell r="A173" t="str">
            <v>PREVCUMMINS</v>
          </cell>
          <cell r="B173">
            <v>663931522.86000001</v>
          </cell>
        </row>
        <row r="174">
          <cell r="A174" t="str">
            <v>PREVDATA</v>
          </cell>
          <cell r="B174">
            <v>2486056533.1199999</v>
          </cell>
        </row>
        <row r="175">
          <cell r="A175" t="str">
            <v>PREVDOW</v>
          </cell>
          <cell r="B175">
            <v>3056991611.5700002</v>
          </cell>
        </row>
        <row r="176">
          <cell r="A176" t="str">
            <v>PREVEME</v>
          </cell>
          <cell r="B176">
            <v>1035769140.04</v>
          </cell>
        </row>
        <row r="177">
          <cell r="A177" t="str">
            <v>PREVEME II</v>
          </cell>
          <cell r="B177">
            <v>661793704.14999998</v>
          </cell>
        </row>
        <row r="178">
          <cell r="A178" t="str">
            <v>PREVES</v>
          </cell>
          <cell r="B178">
            <v>200245794.09999999</v>
          </cell>
        </row>
        <row r="179">
          <cell r="A179" t="str">
            <v>PREVHAB</v>
          </cell>
          <cell r="B179">
            <v>624955973.25999999</v>
          </cell>
        </row>
        <row r="180">
          <cell r="A180" t="str">
            <v>PREVI - FIERN</v>
          </cell>
          <cell r="B180">
            <v>273755.71999999997</v>
          </cell>
        </row>
        <row r="181">
          <cell r="A181" t="str">
            <v>PREVI NOVARTIS</v>
          </cell>
          <cell r="B181">
            <v>1462075965.6099999</v>
          </cell>
        </row>
        <row r="182">
          <cell r="A182" t="str">
            <v>PREVI/BB</v>
          </cell>
          <cell r="B182">
            <v>312597233143.40002</v>
          </cell>
        </row>
        <row r="183">
          <cell r="A183" t="str">
            <v>PREVI-BANERJ</v>
          </cell>
          <cell r="B183">
            <v>505177028.43000001</v>
          </cell>
        </row>
        <row r="184">
          <cell r="A184" t="str">
            <v>PREVIBAYER</v>
          </cell>
          <cell r="B184">
            <v>4574110276.5500002</v>
          </cell>
        </row>
        <row r="185">
          <cell r="A185" t="str">
            <v>PREVIBOSCH</v>
          </cell>
          <cell r="B185">
            <v>1426573271.7</v>
          </cell>
        </row>
        <row r="186">
          <cell r="A186" t="str">
            <v>PREVICAT</v>
          </cell>
          <cell r="B186">
            <v>1240226106.1600001</v>
          </cell>
        </row>
        <row r="187">
          <cell r="A187" t="str">
            <v>PREVICEL</v>
          </cell>
          <cell r="B187">
            <v>610900403.35000002</v>
          </cell>
        </row>
        <row r="188">
          <cell r="A188" t="str">
            <v>PREVICOKE</v>
          </cell>
          <cell r="B188">
            <v>1115085296.26</v>
          </cell>
        </row>
        <row r="189">
          <cell r="A189" t="str">
            <v>PREVIDÊNCIA BRB</v>
          </cell>
          <cell r="B189">
            <v>4570572677.1800003</v>
          </cell>
        </row>
        <row r="190">
          <cell r="A190" t="str">
            <v>PREVIDÊNCIA USIMINAS</v>
          </cell>
          <cell r="B190">
            <v>11443814206.65</v>
          </cell>
        </row>
        <row r="191">
          <cell r="A191" t="str">
            <v>PREVIDEXXONMOBIL</v>
          </cell>
          <cell r="B191">
            <v>686710172.50999999</v>
          </cell>
        </row>
        <row r="192">
          <cell r="A192" t="str">
            <v>PREVIG</v>
          </cell>
          <cell r="B192">
            <v>3558766559.5100002</v>
          </cell>
        </row>
        <row r="193">
          <cell r="A193" t="str">
            <v>PREVI-GM</v>
          </cell>
          <cell r="B193">
            <v>6206347629.5699997</v>
          </cell>
        </row>
        <row r="194">
          <cell r="A194" t="str">
            <v>PREVIHONDA</v>
          </cell>
          <cell r="B194">
            <v>389546556.22000003</v>
          </cell>
        </row>
        <row r="195">
          <cell r="A195" t="str">
            <v>PREVIK</v>
          </cell>
          <cell r="B195">
            <v>1486505.99</v>
          </cell>
        </row>
        <row r="196">
          <cell r="A196" t="str">
            <v>PREVIM</v>
          </cell>
          <cell r="B196">
            <v>948181638.22000003</v>
          </cell>
        </row>
        <row r="197">
          <cell r="A197" t="str">
            <v>PREVINDUS</v>
          </cell>
          <cell r="B197">
            <v>725878044.5</v>
          </cell>
        </row>
        <row r="198">
          <cell r="A198" t="str">
            <v>PREVINOR</v>
          </cell>
          <cell r="B198">
            <v>5112372.43</v>
          </cell>
        </row>
        <row r="199">
          <cell r="A199" t="str">
            <v>PREVINORTE</v>
          </cell>
          <cell r="B199">
            <v>4716934671.6999998</v>
          </cell>
        </row>
        <row r="200">
          <cell r="A200" t="str">
            <v>PREVIP</v>
          </cell>
          <cell r="B200">
            <v>659725930.63</v>
          </cell>
        </row>
        <row r="201">
          <cell r="A201" t="str">
            <v>PREVIPLAN</v>
          </cell>
          <cell r="B201">
            <v>989558894.70000005</v>
          </cell>
        </row>
        <row r="202">
          <cell r="A202" t="str">
            <v>PREVIRB</v>
          </cell>
          <cell r="B202">
            <v>3246938933.52</v>
          </cell>
        </row>
        <row r="203">
          <cell r="A203" t="str">
            <v>PREVISC</v>
          </cell>
          <cell r="B203">
            <v>2400487491.0700002</v>
          </cell>
        </row>
        <row r="204">
          <cell r="A204" t="str">
            <v>PREVISCANIA</v>
          </cell>
          <cell r="B204">
            <v>487803298.75</v>
          </cell>
        </row>
        <row r="205">
          <cell r="A205" t="str">
            <v>PREVI-SIEMENS</v>
          </cell>
          <cell r="B205">
            <v>2726777834.8200002</v>
          </cell>
        </row>
        <row r="206">
          <cell r="A206" t="str">
            <v>PREVISTIHL</v>
          </cell>
          <cell r="B206">
            <v>309226821.20999998</v>
          </cell>
        </row>
        <row r="207">
          <cell r="A207" t="str">
            <v>PREVNORDESTE</v>
          </cell>
          <cell r="B207">
            <v>297997173.93000001</v>
          </cell>
        </row>
        <row r="208">
          <cell r="A208" t="str">
            <v>PREVSAN</v>
          </cell>
          <cell r="B208">
            <v>1716643199.8399999</v>
          </cell>
        </row>
        <row r="209">
          <cell r="A209" t="str">
            <v>PREVSOMPO</v>
          </cell>
          <cell r="B209">
            <v>173242897.87</v>
          </cell>
        </row>
        <row r="210">
          <cell r="A210" t="str">
            <v>PREVUNIAO</v>
          </cell>
          <cell r="B210">
            <v>1958775607.8499999</v>
          </cell>
        </row>
        <row r="211">
          <cell r="A211" t="str">
            <v>PREVUNISUL</v>
          </cell>
          <cell r="B211">
            <v>145114153.41999999</v>
          </cell>
        </row>
        <row r="212">
          <cell r="A212" t="str">
            <v>PRHOSPER</v>
          </cell>
          <cell r="B212">
            <v>1849022455.74</v>
          </cell>
        </row>
        <row r="213">
          <cell r="A213" t="str">
            <v>PROMON</v>
          </cell>
          <cell r="B213">
            <v>2085361109.1099999</v>
          </cell>
        </row>
        <row r="214">
          <cell r="A214" t="str">
            <v>PSS</v>
          </cell>
          <cell r="B214">
            <v>42636730.32</v>
          </cell>
        </row>
        <row r="215">
          <cell r="A215" t="str">
            <v>QUANTA</v>
          </cell>
          <cell r="B215">
            <v>8851544305.1399994</v>
          </cell>
        </row>
        <row r="216">
          <cell r="A216" t="str">
            <v>RANDONPREV</v>
          </cell>
          <cell r="B216">
            <v>701310267.72000003</v>
          </cell>
        </row>
        <row r="217">
          <cell r="A217" t="str">
            <v>RBS PREV</v>
          </cell>
          <cell r="B217">
            <v>336628464.94</v>
          </cell>
        </row>
        <row r="218">
          <cell r="A218" t="str">
            <v>REAL GRANDEZA</v>
          </cell>
          <cell r="B218">
            <v>19188578759.990002</v>
          </cell>
        </row>
        <row r="219">
          <cell r="A219" t="str">
            <v>RECKITTPREV</v>
          </cell>
          <cell r="B219">
            <v>261791498.37</v>
          </cell>
        </row>
        <row r="220">
          <cell r="A220" t="str">
            <v>REFER</v>
          </cell>
          <cell r="B220">
            <v>10707039666.5</v>
          </cell>
        </row>
        <row r="221">
          <cell r="A221" t="str">
            <v>RJPREV</v>
          </cell>
          <cell r="B221">
            <v>527211410.83999997</v>
          </cell>
        </row>
        <row r="222">
          <cell r="A222" t="str">
            <v>RS-PREV</v>
          </cell>
          <cell r="B222">
            <v>316604975.19</v>
          </cell>
        </row>
        <row r="223">
          <cell r="A223" t="str">
            <v>RUMOS</v>
          </cell>
          <cell r="B223">
            <v>1926379466.99</v>
          </cell>
        </row>
        <row r="224">
          <cell r="A224" t="str">
            <v>SABESPREV</v>
          </cell>
          <cell r="B224">
            <v>4778549455.2799997</v>
          </cell>
        </row>
        <row r="225">
          <cell r="A225" t="str">
            <v>SANTANDERPREVI</v>
          </cell>
          <cell r="B225">
            <v>6061640020.5299997</v>
          </cell>
        </row>
        <row r="226">
          <cell r="A226" t="str">
            <v>SAO BERNARDO</v>
          </cell>
          <cell r="B226">
            <v>2060263354.8</v>
          </cell>
        </row>
        <row r="227">
          <cell r="A227" t="str">
            <v>SAO FRANCISCO</v>
          </cell>
          <cell r="B227">
            <v>1360830391.5599999</v>
          </cell>
        </row>
        <row r="228">
          <cell r="A228" t="str">
            <v>SAO RAFAEL</v>
          </cell>
          <cell r="B228">
            <v>1245610314.0699999</v>
          </cell>
        </row>
        <row r="229">
          <cell r="A229" t="str">
            <v>SARAH PREVIDÊNCIA</v>
          </cell>
          <cell r="B229">
            <v>4001143922.1700001</v>
          </cell>
        </row>
        <row r="230">
          <cell r="A230" t="str">
            <v>SBOTPREV</v>
          </cell>
          <cell r="B230">
            <v>114578603.66</v>
          </cell>
        </row>
        <row r="231">
          <cell r="A231" t="str">
            <v>SCPREV</v>
          </cell>
          <cell r="B231">
            <v>748074071.87</v>
          </cell>
        </row>
        <row r="232">
          <cell r="A232" t="str">
            <v>SEBRAE PREVIDENCIA</v>
          </cell>
          <cell r="B232">
            <v>2064841333.8099999</v>
          </cell>
        </row>
        <row r="233">
          <cell r="A233" t="str">
            <v>SERGUS</v>
          </cell>
          <cell r="B233">
            <v>1231098167.5699999</v>
          </cell>
        </row>
        <row r="234">
          <cell r="A234" t="str">
            <v>SERPROS</v>
          </cell>
          <cell r="B234">
            <v>9730325146.7000008</v>
          </cell>
        </row>
        <row r="235">
          <cell r="A235" t="str">
            <v>SIAS</v>
          </cell>
          <cell r="B235">
            <v>217161660.31</v>
          </cell>
        </row>
        <row r="236">
          <cell r="A236" t="str">
            <v>SICOOB PREVI</v>
          </cell>
          <cell r="B236">
            <v>3820546708.5599999</v>
          </cell>
        </row>
        <row r="237">
          <cell r="A237" t="str">
            <v>SILIUS</v>
          </cell>
          <cell r="B237">
            <v>12020873.609999999</v>
          </cell>
        </row>
        <row r="238">
          <cell r="A238" t="str">
            <v>SISTEL</v>
          </cell>
          <cell r="B238">
            <v>23316957934.939999</v>
          </cell>
        </row>
        <row r="239">
          <cell r="A239" t="str">
            <v>SOMUPP</v>
          </cell>
          <cell r="B239">
            <v>244967136.21000001</v>
          </cell>
        </row>
        <row r="240">
          <cell r="A240" t="str">
            <v>SP-PREVCOM</v>
          </cell>
          <cell r="B240">
            <v>5562053907.25</v>
          </cell>
        </row>
        <row r="241">
          <cell r="A241" t="str">
            <v>SUL PREVIDÊNCIA</v>
          </cell>
          <cell r="B241">
            <v>277317893.47000003</v>
          </cell>
        </row>
        <row r="242">
          <cell r="A242" t="str">
            <v>SUPREV</v>
          </cell>
          <cell r="B242">
            <v>655480680.67999995</v>
          </cell>
        </row>
        <row r="243">
          <cell r="A243" t="str">
            <v>SYNGENTA PREVI</v>
          </cell>
          <cell r="B243">
            <v>2301398080.0700002</v>
          </cell>
        </row>
        <row r="244">
          <cell r="A244" t="str">
            <v>TECHNOS</v>
          </cell>
          <cell r="B244">
            <v>13457293.460000001</v>
          </cell>
        </row>
        <row r="245">
          <cell r="A245" t="str">
            <v>TELOS</v>
          </cell>
          <cell r="B245">
            <v>11405606080.85</v>
          </cell>
        </row>
        <row r="246">
          <cell r="A246" t="str">
            <v>TETRA PAK PREV</v>
          </cell>
          <cell r="B246">
            <v>634160870.63999999</v>
          </cell>
        </row>
        <row r="247">
          <cell r="A247" t="str">
            <v>TEXPREV</v>
          </cell>
          <cell r="B247">
            <v>241125618.50999999</v>
          </cell>
        </row>
        <row r="248">
          <cell r="A248" t="str">
            <v>TOYOTA PREVI</v>
          </cell>
          <cell r="B248">
            <v>511347393.56999999</v>
          </cell>
        </row>
        <row r="249">
          <cell r="A249" t="str">
            <v>TRAMONTINAPREV</v>
          </cell>
          <cell r="B249">
            <v>387944472.67000002</v>
          </cell>
        </row>
        <row r="250">
          <cell r="A250" t="str">
            <v>ULTRAPREV</v>
          </cell>
          <cell r="B250">
            <v>1560035667.53</v>
          </cell>
        </row>
        <row r="251">
          <cell r="A251" t="str">
            <v>UNILEVERPREV</v>
          </cell>
          <cell r="B251">
            <v>4730643606.6599998</v>
          </cell>
        </row>
        <row r="252">
          <cell r="A252" t="str">
            <v>UNIPREVI</v>
          </cell>
          <cell r="B252">
            <v>32572005.829999998</v>
          </cell>
        </row>
        <row r="253">
          <cell r="A253" t="str">
            <v>UNISYS-PREVI</v>
          </cell>
          <cell r="B253">
            <v>460079626.67000002</v>
          </cell>
        </row>
        <row r="254">
          <cell r="A254" t="str">
            <v>VALIA</v>
          </cell>
          <cell r="B254">
            <v>35325570845.629997</v>
          </cell>
        </row>
        <row r="255">
          <cell r="A255" t="str">
            <v>VALUE PREV</v>
          </cell>
          <cell r="B255">
            <v>2143207972.1099999</v>
          </cell>
        </row>
        <row r="256">
          <cell r="A256" t="str">
            <v>VBPP</v>
          </cell>
          <cell r="B256">
            <v>175881165.96000001</v>
          </cell>
        </row>
        <row r="257">
          <cell r="A257" t="str">
            <v>VEXTY</v>
          </cell>
          <cell r="B257">
            <v>5718776654.9200001</v>
          </cell>
        </row>
        <row r="258">
          <cell r="A258" t="str">
            <v>VIKINGPREV</v>
          </cell>
          <cell r="B258">
            <v>1484682089.7</v>
          </cell>
        </row>
        <row r="259">
          <cell r="A259" t="str">
            <v>VISÃO PREV</v>
          </cell>
          <cell r="B259">
            <v>9832429992.7900009</v>
          </cell>
        </row>
        <row r="260">
          <cell r="A260" t="str">
            <v>VIVA</v>
          </cell>
          <cell r="B260">
            <v>3447940615.4699998</v>
          </cell>
        </row>
        <row r="261">
          <cell r="A261" t="str">
            <v>VOITH PREV</v>
          </cell>
          <cell r="B261">
            <v>520437337.27999997</v>
          </cell>
        </row>
        <row r="262">
          <cell r="A262" t="str">
            <v>VWPP</v>
          </cell>
          <cell r="B262">
            <v>4262749578.5</v>
          </cell>
        </row>
        <row r="263">
          <cell r="A263" t="str">
            <v>WEG</v>
          </cell>
          <cell r="B263">
            <v>2814124869.04</v>
          </cell>
        </row>
        <row r="264">
          <cell r="A264" t="str">
            <v>Total Geral</v>
          </cell>
          <cell r="B264">
            <v>1463166290038.0298</v>
          </cell>
        </row>
      </sheetData>
      <sheetData sheetId="1">
        <row r="4">
          <cell r="A4" t="str">
            <v>Rótulos de Linha</v>
          </cell>
          <cell r="B4" t="str">
            <v>ASSISTIDOS</v>
          </cell>
          <cell r="C4" t="str">
            <v>AUTOPATROCINADOS</v>
          </cell>
          <cell r="D4" t="str">
            <v>INSTITUIDOR(ES)</v>
          </cell>
          <cell r="E4" t="str">
            <v>PARTICIPANTES</v>
          </cell>
          <cell r="F4" t="str">
            <v>PARTICIPANTES EM BPD</v>
          </cell>
          <cell r="G4" t="str">
            <v>PATROCINADOR(ES)</v>
          </cell>
          <cell r="H4" t="str">
            <v>Total Geral</v>
          </cell>
        </row>
        <row r="5">
          <cell r="A5" t="str">
            <v>ACEPREV</v>
          </cell>
          <cell r="B5">
            <v>488703</v>
          </cell>
          <cell r="C5">
            <v>393318.18</v>
          </cell>
          <cell r="E5">
            <v>9588270.8200000003</v>
          </cell>
          <cell r="F5">
            <v>32976</v>
          </cell>
          <cell r="G5">
            <v>6993904.1600000001</v>
          </cell>
          <cell r="H5">
            <v>17497172.16</v>
          </cell>
        </row>
        <row r="6">
          <cell r="A6" t="str">
            <v>AEROS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</row>
        <row r="7">
          <cell r="A7" t="str">
            <v>AGROS</v>
          </cell>
          <cell r="B7">
            <v>15683.9</v>
          </cell>
          <cell r="C7">
            <v>255670.52</v>
          </cell>
          <cell r="E7">
            <v>2490885.5299999998</v>
          </cell>
          <cell r="G7">
            <v>98152.35</v>
          </cell>
          <cell r="H7">
            <v>2860392.3</v>
          </cell>
        </row>
        <row r="8">
          <cell r="A8" t="str">
            <v>ALBAPREV</v>
          </cell>
          <cell r="B8">
            <v>21528.63</v>
          </cell>
          <cell r="E8">
            <v>3621409.51</v>
          </cell>
          <cell r="F8">
            <v>74193.67</v>
          </cell>
          <cell r="G8">
            <v>3325700.09</v>
          </cell>
          <cell r="H8">
            <v>7042831.8999999994</v>
          </cell>
        </row>
        <row r="9">
          <cell r="A9" t="str">
            <v>ALCOA PREVI</v>
          </cell>
          <cell r="C9">
            <v>252887.72</v>
          </cell>
          <cell r="E9">
            <v>12900606.92</v>
          </cell>
          <cell r="F9">
            <v>0</v>
          </cell>
          <cell r="G9">
            <v>16721369.58</v>
          </cell>
          <cell r="H9">
            <v>29874864.219999999</v>
          </cell>
        </row>
        <row r="10">
          <cell r="A10" t="str">
            <v>ALEPEPREV</v>
          </cell>
          <cell r="B10">
            <v>17981.93</v>
          </cell>
          <cell r="C10">
            <v>122064.99</v>
          </cell>
          <cell r="E10">
            <v>1085937.6299999999</v>
          </cell>
          <cell r="F10">
            <v>138.41999999999999</v>
          </cell>
          <cell r="G10">
            <v>1237616.06</v>
          </cell>
          <cell r="H10">
            <v>2463739.0299999998</v>
          </cell>
        </row>
        <row r="11">
          <cell r="A11" t="str">
            <v>ALPAPREV</v>
          </cell>
          <cell r="C11">
            <v>182641.15</v>
          </cell>
          <cell r="E11">
            <v>3921009.37</v>
          </cell>
          <cell r="G11">
            <v>3697159.95</v>
          </cell>
          <cell r="H11">
            <v>7800810.4700000007</v>
          </cell>
        </row>
        <row r="12">
          <cell r="A12" t="str">
            <v>ALPHA</v>
          </cell>
          <cell r="B12">
            <v>110466.94</v>
          </cell>
          <cell r="C12">
            <v>1602.12</v>
          </cell>
          <cell r="E12">
            <v>2826708.3</v>
          </cell>
          <cell r="G12">
            <v>2513822.27</v>
          </cell>
          <cell r="H12">
            <v>5452599.6299999999</v>
          </cell>
        </row>
        <row r="13">
          <cell r="A13" t="str">
            <v>ALPREV</v>
          </cell>
          <cell r="E13">
            <v>6017607.54</v>
          </cell>
          <cell r="G13">
            <v>4816598.4800000004</v>
          </cell>
          <cell r="H13">
            <v>10834206.02</v>
          </cell>
        </row>
        <row r="14">
          <cell r="A14" t="str">
            <v>ANABBPREV</v>
          </cell>
          <cell r="C14">
            <v>4112.51</v>
          </cell>
          <cell r="E14">
            <v>1146789.19</v>
          </cell>
          <cell r="G14">
            <v>314845.48</v>
          </cell>
          <cell r="H14">
            <v>1465747.18</v>
          </cell>
        </row>
        <row r="15">
          <cell r="A15" t="str">
            <v>AVONPREV</v>
          </cell>
          <cell r="C15">
            <v>306384.82</v>
          </cell>
          <cell r="E15">
            <v>11565559.34</v>
          </cell>
          <cell r="F15">
            <v>402116.32</v>
          </cell>
          <cell r="G15">
            <v>9767245.4399999995</v>
          </cell>
          <cell r="H15">
            <v>22041305.920000002</v>
          </cell>
        </row>
        <row r="16">
          <cell r="A16" t="str">
            <v>BANDEPREV</v>
          </cell>
          <cell r="B16">
            <v>3025826.76</v>
          </cell>
          <cell r="C16">
            <v>43638.3</v>
          </cell>
          <cell r="E16">
            <v>3065935.14</v>
          </cell>
          <cell r="G16">
            <v>38822.39</v>
          </cell>
          <cell r="H16">
            <v>6174222.5899999989</v>
          </cell>
        </row>
        <row r="17">
          <cell r="A17" t="str">
            <v>BANESES</v>
          </cell>
          <cell r="B17">
            <v>6265215.1299999999</v>
          </cell>
          <cell r="C17">
            <v>157890.34</v>
          </cell>
          <cell r="E17">
            <v>16808264.890000001</v>
          </cell>
          <cell r="G17">
            <v>8779197.7699999996</v>
          </cell>
          <cell r="H17">
            <v>32010568.129999999</v>
          </cell>
        </row>
        <row r="18">
          <cell r="A18" t="str">
            <v>BANESPREV</v>
          </cell>
          <cell r="B18">
            <v>59711286.039999999</v>
          </cell>
          <cell r="C18">
            <v>764468.01</v>
          </cell>
          <cell r="E18">
            <v>63019393.200000003</v>
          </cell>
          <cell r="F18">
            <v>3430.53</v>
          </cell>
          <cell r="G18">
            <v>57939930.369999997</v>
          </cell>
          <cell r="H18">
            <v>181438508.15000001</v>
          </cell>
        </row>
        <row r="19">
          <cell r="A19" t="str">
            <v>BANRISUL/FBSS</v>
          </cell>
          <cell r="B19">
            <v>55506912.670000002</v>
          </cell>
          <cell r="C19">
            <v>266756.19</v>
          </cell>
          <cell r="E19">
            <v>98669379.260000005</v>
          </cell>
          <cell r="G19">
            <v>43068310.82</v>
          </cell>
          <cell r="H19">
            <v>197511358.94</v>
          </cell>
        </row>
        <row r="20">
          <cell r="A20" t="str">
            <v>BASES</v>
          </cell>
          <cell r="B20">
            <v>2161944.13</v>
          </cell>
          <cell r="C20">
            <v>48912.76</v>
          </cell>
          <cell r="E20">
            <v>2627055.06</v>
          </cell>
          <cell r="G20">
            <v>976641.14</v>
          </cell>
          <cell r="H20">
            <v>5814553.0899999989</v>
          </cell>
        </row>
        <row r="21">
          <cell r="A21" t="str">
            <v>BASF PC</v>
          </cell>
          <cell r="B21">
            <v>0</v>
          </cell>
          <cell r="C21">
            <v>828988.73</v>
          </cell>
          <cell r="E21">
            <v>25469240.460000001</v>
          </cell>
          <cell r="G21">
            <v>22379879.920000002</v>
          </cell>
          <cell r="H21">
            <v>48678109.109999999</v>
          </cell>
        </row>
        <row r="22">
          <cell r="A22" t="str">
            <v>BB PREVIDENCIA</v>
          </cell>
          <cell r="B22">
            <v>7601997.4199999999</v>
          </cell>
          <cell r="C22">
            <v>1890509.13</v>
          </cell>
          <cell r="D22">
            <v>4788138.74</v>
          </cell>
          <cell r="E22">
            <v>162801608.25</v>
          </cell>
          <cell r="G22">
            <v>182748015.66</v>
          </cell>
          <cell r="H22">
            <v>359830269.19999999</v>
          </cell>
        </row>
        <row r="23">
          <cell r="A23" t="str">
            <v>BOSCHPREV</v>
          </cell>
          <cell r="C23">
            <v>21475.48</v>
          </cell>
          <cell r="E23">
            <v>8603685.0500000007</v>
          </cell>
          <cell r="G23">
            <v>2539849.5099999998</v>
          </cell>
          <cell r="H23">
            <v>11165010.040000001</v>
          </cell>
        </row>
        <row r="24">
          <cell r="A24" t="str">
            <v>BOTICARIO PREV</v>
          </cell>
          <cell r="C24">
            <v>309479.83</v>
          </cell>
          <cell r="E24">
            <v>43709547.310000002</v>
          </cell>
          <cell r="F24">
            <v>228664.8</v>
          </cell>
          <cell r="G24">
            <v>13758997.859999999</v>
          </cell>
          <cell r="H24">
            <v>58006689.799999997</v>
          </cell>
        </row>
        <row r="25">
          <cell r="A25" t="str">
            <v>BRASILETROS</v>
          </cell>
          <cell r="B25">
            <v>1372814.21</v>
          </cell>
          <cell r="C25">
            <v>432049.01</v>
          </cell>
          <cell r="E25">
            <v>5658241.7699999996</v>
          </cell>
          <cell r="F25">
            <v>73640.38</v>
          </cell>
          <cell r="G25">
            <v>5522752.7599999998</v>
          </cell>
          <cell r="H25">
            <v>13059498.129999999</v>
          </cell>
        </row>
        <row r="26">
          <cell r="A26" t="str">
            <v>BRASLIGHT</v>
          </cell>
          <cell r="B26">
            <v>4119118.71</v>
          </cell>
          <cell r="C26">
            <v>314729</v>
          </cell>
          <cell r="E26">
            <v>11226294.42</v>
          </cell>
          <cell r="G26">
            <v>6345018.9500000002</v>
          </cell>
          <cell r="H26">
            <v>22005161.079999998</v>
          </cell>
        </row>
        <row r="27">
          <cell r="A27" t="str">
            <v>BRF PREVIDÊNCIA</v>
          </cell>
          <cell r="B27">
            <v>1097712.1100000001</v>
          </cell>
          <cell r="C27">
            <v>1615480.56</v>
          </cell>
          <cell r="E27">
            <v>22058470.949999999</v>
          </cell>
          <cell r="F27">
            <v>24146.84</v>
          </cell>
          <cell r="G27">
            <v>16606105.77</v>
          </cell>
          <cell r="H27">
            <v>41401916.229999997</v>
          </cell>
        </row>
        <row r="28">
          <cell r="A28" t="str">
            <v>BUNGEPREV</v>
          </cell>
          <cell r="C28">
            <v>652775.04</v>
          </cell>
          <cell r="E28">
            <v>9199421.0999999996</v>
          </cell>
          <cell r="G28">
            <v>8971946.8800000008</v>
          </cell>
          <cell r="H28">
            <v>18824143.020000003</v>
          </cell>
        </row>
        <row r="29">
          <cell r="A29" t="str">
            <v>CABEC</v>
          </cell>
          <cell r="B29">
            <v>8228555.4100000001</v>
          </cell>
          <cell r="C29">
            <v>7834.16</v>
          </cell>
          <cell r="E29">
            <v>8242790.2300000004</v>
          </cell>
          <cell r="G29">
            <v>3294858.73</v>
          </cell>
          <cell r="H29">
            <v>19774038.530000001</v>
          </cell>
        </row>
        <row r="30">
          <cell r="A30" t="str">
            <v>CAGEPREV</v>
          </cell>
          <cell r="B30">
            <v>104626.31</v>
          </cell>
          <cell r="C30">
            <v>1191829.8400000001</v>
          </cell>
          <cell r="E30">
            <v>5823589.04</v>
          </cell>
          <cell r="G30">
            <v>4445605.28</v>
          </cell>
          <cell r="H30">
            <v>11565650.470000001</v>
          </cell>
        </row>
        <row r="31">
          <cell r="A31" t="str">
            <v>CAPAF</v>
          </cell>
          <cell r="B31">
            <v>5355880.07</v>
          </cell>
          <cell r="C31">
            <v>17179.54</v>
          </cell>
          <cell r="E31">
            <v>5645102.4500000002</v>
          </cell>
          <cell r="G31">
            <v>427488.36</v>
          </cell>
          <cell r="H31">
            <v>11445650.42</v>
          </cell>
        </row>
        <row r="32">
          <cell r="A32" t="str">
            <v>CAPEF</v>
          </cell>
          <cell r="B32">
            <v>53290192.740000002</v>
          </cell>
          <cell r="C32">
            <v>236358.15</v>
          </cell>
          <cell r="D32">
            <v>2196642.25</v>
          </cell>
          <cell r="E32">
            <v>112851761.25</v>
          </cell>
          <cell r="G32">
            <v>106424770.83</v>
          </cell>
          <cell r="H32">
            <v>274999725.21999997</v>
          </cell>
        </row>
        <row r="33">
          <cell r="A33" t="str">
            <v>CAPESESP</v>
          </cell>
          <cell r="B33">
            <v>345839.15</v>
          </cell>
          <cell r="C33">
            <v>1250877.82</v>
          </cell>
          <cell r="E33">
            <v>4095607.7</v>
          </cell>
          <cell r="G33">
            <v>1012487.38</v>
          </cell>
          <cell r="H33">
            <v>6704812.0499999998</v>
          </cell>
        </row>
        <row r="34">
          <cell r="A34" t="str">
            <v>CAPITAL PREV</v>
          </cell>
          <cell r="B34">
            <v>2377153.29</v>
          </cell>
          <cell r="C34">
            <v>1286120.93</v>
          </cell>
          <cell r="E34">
            <v>7359205.4900000002</v>
          </cell>
          <cell r="F34">
            <v>672.24</v>
          </cell>
          <cell r="G34">
            <v>3779293.31</v>
          </cell>
          <cell r="H34">
            <v>14802445.260000002</v>
          </cell>
        </row>
        <row r="35">
          <cell r="A35" t="str">
            <v>CAPOF</v>
          </cell>
          <cell r="B35">
            <v>2034581.23</v>
          </cell>
          <cell r="E35">
            <v>2136460.88</v>
          </cell>
          <cell r="G35">
            <v>101879.65</v>
          </cell>
          <cell r="H35">
            <v>4272921.76</v>
          </cell>
        </row>
        <row r="36">
          <cell r="A36" t="str">
            <v>CARGILLPREV</v>
          </cell>
          <cell r="C36">
            <v>2468610.17</v>
          </cell>
          <cell r="E36">
            <v>66904760.850000001</v>
          </cell>
          <cell r="F36">
            <v>532743.04</v>
          </cell>
          <cell r="G36">
            <v>28363726.629999999</v>
          </cell>
          <cell r="H36">
            <v>98269840.689999998</v>
          </cell>
        </row>
        <row r="37">
          <cell r="A37" t="str">
            <v>CARREFOURPREV</v>
          </cell>
          <cell r="C37">
            <v>749055.34</v>
          </cell>
          <cell r="E37">
            <v>10888123.029999999</v>
          </cell>
          <cell r="G37">
            <v>8630269.3000000007</v>
          </cell>
          <cell r="H37">
            <v>20267447.670000002</v>
          </cell>
        </row>
        <row r="38">
          <cell r="A38" t="str">
            <v>CASANPREV</v>
          </cell>
          <cell r="B38">
            <v>828233.08</v>
          </cell>
          <cell r="C38">
            <v>10177.41</v>
          </cell>
          <cell r="E38">
            <v>4048023.95</v>
          </cell>
          <cell r="G38">
            <v>3683316.71</v>
          </cell>
          <cell r="H38">
            <v>8569751.1500000004</v>
          </cell>
        </row>
        <row r="39">
          <cell r="A39" t="str">
            <v>CASFAM</v>
          </cell>
          <cell r="B39">
            <v>229399.49</v>
          </cell>
          <cell r="C39">
            <v>551056.76</v>
          </cell>
          <cell r="E39">
            <v>12913662.789999999</v>
          </cell>
          <cell r="F39">
            <v>1.1399999999999999</v>
          </cell>
          <cell r="G39">
            <v>3844744.54</v>
          </cell>
          <cell r="H39">
            <v>17538864.719999999</v>
          </cell>
        </row>
        <row r="40">
          <cell r="A40" t="str">
            <v>CBS</v>
          </cell>
          <cell r="C40">
            <v>1050675.3899999999</v>
          </cell>
          <cell r="E40">
            <v>31891360.239999998</v>
          </cell>
          <cell r="G40">
            <v>25864949.68</v>
          </cell>
          <cell r="H40">
            <v>58806985.310000002</v>
          </cell>
        </row>
        <row r="41">
          <cell r="A41" t="str">
            <v>CELOS</v>
          </cell>
          <cell r="B41">
            <v>40318319.299999997</v>
          </cell>
          <cell r="C41">
            <v>27635.98</v>
          </cell>
          <cell r="D41">
            <v>273627.53000000003</v>
          </cell>
          <cell r="E41">
            <v>60708427.450000003</v>
          </cell>
          <cell r="F41">
            <v>1287.8699999999999</v>
          </cell>
          <cell r="G41">
            <v>51209818.619999997</v>
          </cell>
          <cell r="H41">
            <v>152539116.75</v>
          </cell>
        </row>
        <row r="42">
          <cell r="A42" t="str">
            <v>CENTRUS</v>
          </cell>
          <cell r="B42">
            <v>922000</v>
          </cell>
          <cell r="C42">
            <v>131314.09</v>
          </cell>
          <cell r="E42">
            <v>10631156.91</v>
          </cell>
          <cell r="G42">
            <v>586613.80000000005</v>
          </cell>
          <cell r="H42">
            <v>12271084.800000001</v>
          </cell>
        </row>
        <row r="43">
          <cell r="A43" t="str">
            <v>CE-PREVCOM</v>
          </cell>
          <cell r="B43">
            <v>678.78</v>
          </cell>
          <cell r="E43">
            <v>14498221.039999999</v>
          </cell>
          <cell r="G43">
            <v>14095592.68</v>
          </cell>
          <cell r="H43">
            <v>28594492.5</v>
          </cell>
        </row>
        <row r="44">
          <cell r="A44" t="str">
            <v>CERES</v>
          </cell>
          <cell r="B44">
            <v>24291192.710000001</v>
          </cell>
          <cell r="C44">
            <v>850352.16</v>
          </cell>
          <cell r="D44">
            <v>48111.79</v>
          </cell>
          <cell r="E44">
            <v>108008273.81</v>
          </cell>
          <cell r="G44">
            <v>85523429.420000002</v>
          </cell>
          <cell r="H44">
            <v>218721359.88999999</v>
          </cell>
        </row>
        <row r="45">
          <cell r="A45" t="str">
            <v>CIBRIUS</v>
          </cell>
          <cell r="B45">
            <v>168003.78</v>
          </cell>
          <cell r="C45">
            <v>86491.12</v>
          </cell>
          <cell r="E45">
            <v>17587035.289999999</v>
          </cell>
          <cell r="G45">
            <v>16199460.869999999</v>
          </cell>
          <cell r="H45">
            <v>34040991.059999995</v>
          </cell>
        </row>
        <row r="46">
          <cell r="A46" t="str">
            <v>CIFRAO</v>
          </cell>
          <cell r="B46">
            <v>5077423.0199999996</v>
          </cell>
          <cell r="C46">
            <v>2134.3200000000002</v>
          </cell>
          <cell r="E46">
            <v>11695193.210000001</v>
          </cell>
          <cell r="G46">
            <v>14540173.300000001</v>
          </cell>
          <cell r="H46">
            <v>31314923.850000001</v>
          </cell>
        </row>
        <row r="47">
          <cell r="A47" t="str">
            <v>CITIPREVI</v>
          </cell>
          <cell r="B47">
            <v>1306810.3400000001</v>
          </cell>
          <cell r="C47">
            <v>193038.65</v>
          </cell>
          <cell r="E47">
            <v>32873920.870000001</v>
          </cell>
          <cell r="G47">
            <v>39653427.490000002</v>
          </cell>
          <cell r="H47">
            <v>74027197.349999994</v>
          </cell>
        </row>
        <row r="48">
          <cell r="A48" t="str">
            <v>COMPESAPREV</v>
          </cell>
          <cell r="B48">
            <v>2331426.89</v>
          </cell>
          <cell r="C48">
            <v>65171.12</v>
          </cell>
          <cell r="E48">
            <v>7291870.71</v>
          </cell>
          <cell r="F48">
            <v>592.88</v>
          </cell>
          <cell r="G48">
            <v>7064775.9000000004</v>
          </cell>
          <cell r="H48">
            <v>16753837.500000002</v>
          </cell>
        </row>
        <row r="49">
          <cell r="A49" t="str">
            <v>COMSHELL</v>
          </cell>
          <cell r="C49">
            <v>67339.12</v>
          </cell>
          <cell r="F49">
            <v>0</v>
          </cell>
          <cell r="G49">
            <v>7894085.4100000001</v>
          </cell>
          <cell r="H49">
            <v>7961424.5300000003</v>
          </cell>
        </row>
        <row r="50">
          <cell r="A50" t="str">
            <v>CP PREV</v>
          </cell>
          <cell r="B50">
            <v>110000</v>
          </cell>
          <cell r="C50">
            <v>433705.02</v>
          </cell>
          <cell r="E50">
            <v>8410639.9299999997</v>
          </cell>
          <cell r="F50">
            <v>125376.3</v>
          </cell>
          <cell r="G50">
            <v>11984532.98</v>
          </cell>
          <cell r="H50">
            <v>21064254.23</v>
          </cell>
        </row>
        <row r="51">
          <cell r="A51" t="str">
            <v>CURITIBAPREV</v>
          </cell>
          <cell r="C51">
            <v>4208.1000000000004</v>
          </cell>
          <cell r="E51">
            <v>8318059.2999999998</v>
          </cell>
          <cell r="F51">
            <v>5191.25</v>
          </cell>
          <cell r="G51">
            <v>6663243.6799999997</v>
          </cell>
          <cell r="H51">
            <v>14990702.329999998</v>
          </cell>
        </row>
        <row r="52">
          <cell r="A52" t="str">
            <v>CYAMPREV</v>
          </cell>
          <cell r="C52">
            <v>431211.34</v>
          </cell>
          <cell r="E52">
            <v>3355915.31</v>
          </cell>
          <cell r="G52">
            <v>2323831.14</v>
          </cell>
          <cell r="H52">
            <v>6110957.79</v>
          </cell>
        </row>
        <row r="53">
          <cell r="A53" t="str">
            <v>DANAPREV</v>
          </cell>
          <cell r="C53">
            <v>16187.87</v>
          </cell>
          <cell r="F53">
            <v>0</v>
          </cell>
          <cell r="G53">
            <v>3532593.82</v>
          </cell>
          <cell r="H53">
            <v>3548781.69</v>
          </cell>
        </row>
        <row r="54">
          <cell r="A54" t="str">
            <v>DATUSPREV</v>
          </cell>
          <cell r="B54">
            <v>108656.34</v>
          </cell>
          <cell r="C54">
            <v>652861.69999999995</v>
          </cell>
          <cell r="E54">
            <v>2155866.44</v>
          </cell>
          <cell r="G54">
            <v>2000524.81</v>
          </cell>
          <cell r="H54">
            <v>4917909.29</v>
          </cell>
        </row>
        <row r="55">
          <cell r="A55" t="str">
            <v>DERMINAS</v>
          </cell>
          <cell r="B55">
            <v>386.64</v>
          </cell>
          <cell r="C55">
            <v>1929.4</v>
          </cell>
          <cell r="E55">
            <v>562242.9</v>
          </cell>
          <cell r="H55">
            <v>564558.94000000006</v>
          </cell>
        </row>
        <row r="56">
          <cell r="A56" t="str">
            <v>DESBAN</v>
          </cell>
          <cell r="B56">
            <v>9079171.7799999993</v>
          </cell>
          <cell r="C56">
            <v>126966.27</v>
          </cell>
          <cell r="E56">
            <v>13046463.43</v>
          </cell>
          <cell r="G56">
            <v>12863421.460000001</v>
          </cell>
          <cell r="H56">
            <v>35116022.939999998</v>
          </cell>
        </row>
        <row r="57">
          <cell r="A57" t="str">
            <v>DF-PREVICOM</v>
          </cell>
          <cell r="C57">
            <v>623.63</v>
          </cell>
          <cell r="E57">
            <v>16681898.960000001</v>
          </cell>
          <cell r="G57">
            <v>16593962.42</v>
          </cell>
          <cell r="H57">
            <v>33276485.010000002</v>
          </cell>
        </row>
        <row r="58">
          <cell r="A58" t="str">
            <v>ECONOMUS</v>
          </cell>
          <cell r="B58">
            <v>87037441.269999996</v>
          </cell>
          <cell r="C58">
            <v>86145.32</v>
          </cell>
          <cell r="E58">
            <v>133300714.47</v>
          </cell>
          <cell r="F58">
            <v>58696.02</v>
          </cell>
          <cell r="G58">
            <v>71398857.879999995</v>
          </cell>
          <cell r="H58">
            <v>291881854.96000004</v>
          </cell>
        </row>
        <row r="59">
          <cell r="A59" t="str">
            <v>ECOS</v>
          </cell>
          <cell r="C59">
            <v>60504.160000000003</v>
          </cell>
          <cell r="E59">
            <v>132290.26</v>
          </cell>
          <cell r="G59">
            <v>102938.22</v>
          </cell>
          <cell r="H59">
            <v>295732.64</v>
          </cell>
        </row>
        <row r="60">
          <cell r="A60" t="str">
            <v>EDS PREV</v>
          </cell>
          <cell r="G60">
            <v>49960.24</v>
          </cell>
          <cell r="H60">
            <v>49960.24</v>
          </cell>
        </row>
        <row r="61">
          <cell r="A61" t="str">
            <v>E-INVEST</v>
          </cell>
          <cell r="C61">
            <v>1338059.72</v>
          </cell>
          <cell r="E61">
            <v>7135001.29</v>
          </cell>
          <cell r="F61">
            <v>0</v>
          </cell>
          <cell r="G61">
            <v>6395748.2199999997</v>
          </cell>
          <cell r="H61">
            <v>14868809.23</v>
          </cell>
        </row>
        <row r="62">
          <cell r="A62" t="str">
            <v>ELETROS</v>
          </cell>
          <cell r="B62">
            <v>49147980.259999998</v>
          </cell>
          <cell r="C62">
            <v>679073.95</v>
          </cell>
          <cell r="E62">
            <v>74055129.200000003</v>
          </cell>
          <cell r="F62">
            <v>33094.67</v>
          </cell>
          <cell r="G62">
            <v>39450831.689999998</v>
          </cell>
          <cell r="H62">
            <v>163366109.76999998</v>
          </cell>
        </row>
        <row r="63">
          <cell r="A63" t="str">
            <v>ELOS</v>
          </cell>
          <cell r="B63">
            <v>16235176.939999999</v>
          </cell>
          <cell r="C63">
            <v>757862.03</v>
          </cell>
          <cell r="D63">
            <v>2071737.48</v>
          </cell>
          <cell r="E63">
            <v>33906240.270000003</v>
          </cell>
          <cell r="F63">
            <v>42326.53</v>
          </cell>
          <cell r="G63">
            <v>24299195.780000001</v>
          </cell>
          <cell r="H63">
            <v>77312539.030000001</v>
          </cell>
        </row>
        <row r="64">
          <cell r="A64" t="str">
            <v>EMBRAER PREV</v>
          </cell>
          <cell r="C64">
            <v>2371046.94</v>
          </cell>
          <cell r="E64">
            <v>71280718.129999995</v>
          </cell>
          <cell r="G64">
            <v>56900521.640000001</v>
          </cell>
          <cell r="H64">
            <v>130552286.70999999</v>
          </cell>
        </row>
        <row r="65">
          <cell r="A65" t="str">
            <v>ENERGISAPREV</v>
          </cell>
          <cell r="B65">
            <v>2152681.06</v>
          </cell>
          <cell r="C65">
            <v>110739.49</v>
          </cell>
          <cell r="E65">
            <v>26568029.489999998</v>
          </cell>
          <cell r="G65">
            <v>24798119.300000001</v>
          </cell>
          <cell r="H65">
            <v>53629569.340000004</v>
          </cell>
        </row>
        <row r="66">
          <cell r="A66" t="str">
            <v>ENERPREV</v>
          </cell>
          <cell r="B66">
            <v>2534717.69</v>
          </cell>
          <cell r="C66">
            <v>46287.22</v>
          </cell>
          <cell r="E66">
            <v>3341972.82</v>
          </cell>
          <cell r="G66">
            <v>2710413.52</v>
          </cell>
          <cell r="H66">
            <v>8633391.25</v>
          </cell>
        </row>
        <row r="67">
          <cell r="A67" t="str">
            <v>EQTPREV</v>
          </cell>
          <cell r="B67">
            <v>3916170.92</v>
          </cell>
          <cell r="C67">
            <v>934453.07</v>
          </cell>
          <cell r="E67">
            <v>20223106.82</v>
          </cell>
          <cell r="F67">
            <v>14494.06</v>
          </cell>
          <cell r="G67">
            <v>15802200.300000001</v>
          </cell>
          <cell r="H67">
            <v>40890425.170000002</v>
          </cell>
        </row>
        <row r="68">
          <cell r="A68" t="str">
            <v>FABASA</v>
          </cell>
          <cell r="B68">
            <v>1225583.22</v>
          </cell>
          <cell r="C68">
            <v>63393.64</v>
          </cell>
          <cell r="E68">
            <v>19506687.02</v>
          </cell>
          <cell r="G68">
            <v>17455111.899999999</v>
          </cell>
          <cell r="H68">
            <v>38250775.780000001</v>
          </cell>
        </row>
        <row r="69">
          <cell r="A69" t="str">
            <v>FACHESF</v>
          </cell>
          <cell r="B69">
            <v>42119285.369999997</v>
          </cell>
          <cell r="C69">
            <v>273017.38</v>
          </cell>
          <cell r="D69">
            <v>3066681.46</v>
          </cell>
          <cell r="E69">
            <v>64981757.130000003</v>
          </cell>
          <cell r="G69">
            <v>18937914.640000001</v>
          </cell>
          <cell r="H69">
            <v>129378655.98</v>
          </cell>
        </row>
        <row r="70">
          <cell r="A70" t="str">
            <v>FAELCE</v>
          </cell>
          <cell r="B70">
            <v>2599429.83</v>
          </cell>
          <cell r="C70">
            <v>138658.45000000001</v>
          </cell>
          <cell r="E70">
            <v>5805326.2699999996</v>
          </cell>
          <cell r="F70">
            <v>16107.94</v>
          </cell>
          <cell r="G70">
            <v>4328087.72</v>
          </cell>
          <cell r="H70">
            <v>12887610.210000001</v>
          </cell>
        </row>
        <row r="71">
          <cell r="A71" t="str">
            <v>FAMILIA PREVIDENCIA</v>
          </cell>
          <cell r="B71">
            <v>56244304.369999997</v>
          </cell>
          <cell r="C71">
            <v>54498.14</v>
          </cell>
          <cell r="D71">
            <v>4399885.79</v>
          </cell>
          <cell r="E71">
            <v>63037606.869999997</v>
          </cell>
          <cell r="G71">
            <v>165414507.97</v>
          </cell>
          <cell r="H71">
            <v>289150803.13999999</v>
          </cell>
        </row>
        <row r="72">
          <cell r="A72" t="str">
            <v>FAPECE</v>
          </cell>
          <cell r="B72">
            <v>419296.59</v>
          </cell>
          <cell r="C72">
            <v>20361.37</v>
          </cell>
          <cell r="E72">
            <v>1183926.31</v>
          </cell>
          <cell r="G72">
            <v>764629.71</v>
          </cell>
          <cell r="H72">
            <v>2388213.98</v>
          </cell>
        </row>
        <row r="73">
          <cell r="A73" t="str">
            <v>FAPERS</v>
          </cell>
          <cell r="B73">
            <v>3620389.5</v>
          </cell>
          <cell r="C73">
            <v>54822.07</v>
          </cell>
          <cell r="E73">
            <v>10179897.060000001</v>
          </cell>
          <cell r="G73">
            <v>6243919.4500000002</v>
          </cell>
          <cell r="H73">
            <v>20099028.080000002</v>
          </cell>
        </row>
        <row r="74">
          <cell r="A74" t="str">
            <v>FAPES</v>
          </cell>
          <cell r="B74">
            <v>77099786.030000001</v>
          </cell>
          <cell r="C74">
            <v>6741277.0899999999</v>
          </cell>
          <cell r="E74">
            <v>220530275.03999999</v>
          </cell>
          <cell r="F74">
            <v>170458.06</v>
          </cell>
          <cell r="G74">
            <v>219884891.72</v>
          </cell>
          <cell r="H74">
            <v>524426687.93999994</v>
          </cell>
        </row>
        <row r="75">
          <cell r="A75" t="str">
            <v>FASC</v>
          </cell>
          <cell r="C75">
            <v>259400.58</v>
          </cell>
          <cell r="E75">
            <v>13068577.42</v>
          </cell>
          <cell r="F75">
            <v>63782.7</v>
          </cell>
          <cell r="G75">
            <v>12589786.390000001</v>
          </cell>
          <cell r="H75">
            <v>25981547.09</v>
          </cell>
        </row>
        <row r="76">
          <cell r="A76" t="str">
            <v>FATL</v>
          </cell>
          <cell r="B76">
            <v>281077.45</v>
          </cell>
          <cell r="C76">
            <v>721073.25</v>
          </cell>
          <cell r="D76">
            <v>246887.42</v>
          </cell>
          <cell r="E76">
            <v>3984960.35</v>
          </cell>
          <cell r="F76">
            <v>10000</v>
          </cell>
          <cell r="G76">
            <v>3416177.78</v>
          </cell>
          <cell r="H76">
            <v>8660176.25</v>
          </cell>
        </row>
        <row r="77">
          <cell r="A77" t="str">
            <v>FFMB</v>
          </cell>
          <cell r="G77">
            <v>50849.61</v>
          </cell>
          <cell r="H77">
            <v>50849.61</v>
          </cell>
        </row>
        <row r="78">
          <cell r="A78" t="str">
            <v>FGV-PREVI</v>
          </cell>
          <cell r="C78">
            <v>159042.95000000001</v>
          </cell>
          <cell r="E78">
            <v>12305455.15</v>
          </cell>
          <cell r="F78">
            <v>0</v>
          </cell>
          <cell r="G78">
            <v>10333815.550000001</v>
          </cell>
          <cell r="H78">
            <v>22798313.649999999</v>
          </cell>
        </row>
        <row r="79">
          <cell r="A79" t="str">
            <v>FIBRA</v>
          </cell>
          <cell r="B79">
            <v>19342636.129999999</v>
          </cell>
          <cell r="C79">
            <v>56972.85</v>
          </cell>
          <cell r="E79">
            <v>42534562.520000003</v>
          </cell>
          <cell r="G79">
            <v>41644065.859999999</v>
          </cell>
          <cell r="H79">
            <v>103578237.36</v>
          </cell>
        </row>
        <row r="80">
          <cell r="A80" t="str">
            <v>FIPECQ</v>
          </cell>
          <cell r="B80">
            <v>2062652.24</v>
          </cell>
          <cell r="C80">
            <v>138314.78</v>
          </cell>
          <cell r="D80">
            <v>3710486.67</v>
          </cell>
          <cell r="E80">
            <v>7345253.8399999999</v>
          </cell>
          <cell r="G80">
            <v>4982746.22</v>
          </cell>
          <cell r="H80">
            <v>18239453.75</v>
          </cell>
        </row>
        <row r="81">
          <cell r="A81" t="str">
            <v>FORLUZ</v>
          </cell>
          <cell r="C81">
            <v>811400.42</v>
          </cell>
          <cell r="E81">
            <v>75937128.390000001</v>
          </cell>
          <cell r="F81">
            <v>278056.58</v>
          </cell>
          <cell r="G81">
            <v>88455047.109999999</v>
          </cell>
          <cell r="H81">
            <v>165481632.5</v>
          </cell>
        </row>
        <row r="82">
          <cell r="A82" t="str">
            <v>FUCAP</v>
          </cell>
          <cell r="D82">
            <v>3545112.26</v>
          </cell>
          <cell r="H82">
            <v>3545112.26</v>
          </cell>
        </row>
        <row r="83">
          <cell r="A83" t="str">
            <v>FUMPRESC</v>
          </cell>
          <cell r="B83">
            <v>147234.98000000001</v>
          </cell>
          <cell r="C83">
            <v>19227.02</v>
          </cell>
          <cell r="E83">
            <v>3634073.47</v>
          </cell>
          <cell r="G83">
            <v>3287087.61</v>
          </cell>
          <cell r="H83">
            <v>7087623.0800000001</v>
          </cell>
        </row>
        <row r="84">
          <cell r="A84" t="str">
            <v>FUNBEP</v>
          </cell>
          <cell r="B84">
            <v>35769231.479999997</v>
          </cell>
          <cell r="C84">
            <v>10048.26</v>
          </cell>
          <cell r="E84">
            <v>36741702.729999997</v>
          </cell>
          <cell r="G84">
            <v>24584384.460000001</v>
          </cell>
          <cell r="H84">
            <v>97105366.930000007</v>
          </cell>
        </row>
        <row r="85">
          <cell r="A85" t="str">
            <v>FUNCASAL</v>
          </cell>
          <cell r="B85">
            <v>406615.31</v>
          </cell>
          <cell r="C85">
            <v>1119.96</v>
          </cell>
          <cell r="E85">
            <v>999490.13</v>
          </cell>
          <cell r="G85">
            <v>942155.99</v>
          </cell>
          <cell r="H85">
            <v>2349381.3899999997</v>
          </cell>
        </row>
        <row r="86">
          <cell r="A86" t="str">
            <v>FUNCEF</v>
          </cell>
          <cell r="B86">
            <v>321710508.39999998</v>
          </cell>
          <cell r="C86">
            <v>3011073.76</v>
          </cell>
          <cell r="E86">
            <v>1246287932.1900001</v>
          </cell>
          <cell r="F86">
            <v>9206.0499999999993</v>
          </cell>
          <cell r="G86">
            <v>862707966.11000001</v>
          </cell>
          <cell r="H86">
            <v>2433726686.5099998</v>
          </cell>
        </row>
        <row r="87">
          <cell r="A87" t="str">
            <v>FUNCESP</v>
          </cell>
          <cell r="B87">
            <v>71280181.790000007</v>
          </cell>
          <cell r="C87">
            <v>3367326.68</v>
          </cell>
          <cell r="E87">
            <v>128859117.45999999</v>
          </cell>
          <cell r="F87">
            <v>361821.58</v>
          </cell>
          <cell r="G87">
            <v>33335101.640000001</v>
          </cell>
          <cell r="H87">
            <v>237203549.15000004</v>
          </cell>
        </row>
        <row r="88">
          <cell r="A88" t="str">
            <v>FUND. BRASILSAT</v>
          </cell>
          <cell r="E88">
            <v>85612.95</v>
          </cell>
          <cell r="G88">
            <v>39017.25</v>
          </cell>
          <cell r="H88">
            <v>124630.2</v>
          </cell>
        </row>
        <row r="89">
          <cell r="A89" t="str">
            <v>FUNDACAO COPEL</v>
          </cell>
          <cell r="B89">
            <v>25264461.899999999</v>
          </cell>
          <cell r="C89">
            <v>1331027.3799999999</v>
          </cell>
          <cell r="E89">
            <v>58332945.979999997</v>
          </cell>
          <cell r="G89">
            <v>29330391.84</v>
          </cell>
          <cell r="H89">
            <v>114258827.09999999</v>
          </cell>
        </row>
        <row r="90">
          <cell r="A90" t="str">
            <v>FUNDACAO CORSAN</v>
          </cell>
          <cell r="B90">
            <v>24022116.149999999</v>
          </cell>
          <cell r="C90">
            <v>244862.6</v>
          </cell>
          <cell r="E90">
            <v>26657595.27</v>
          </cell>
          <cell r="F90">
            <v>91.66</v>
          </cell>
          <cell r="G90">
            <v>17735409.649999999</v>
          </cell>
          <cell r="H90">
            <v>68660075.329999983</v>
          </cell>
        </row>
        <row r="91">
          <cell r="A91" t="str">
            <v>FUNDAÇÃO LIBERTAS</v>
          </cell>
          <cell r="B91">
            <v>4210921.1399999997</v>
          </cell>
          <cell r="C91">
            <v>319397.95</v>
          </cell>
          <cell r="E91">
            <v>45910705.850000001</v>
          </cell>
          <cell r="G91">
            <v>40791772.409999996</v>
          </cell>
          <cell r="H91">
            <v>91232797.349999994</v>
          </cell>
        </row>
        <row r="92">
          <cell r="A92" t="str">
            <v>FUNDAMBRAS</v>
          </cell>
          <cell r="C92">
            <v>538017.67000000004</v>
          </cell>
          <cell r="E92">
            <v>12244795.33</v>
          </cell>
          <cell r="F92">
            <v>142607.34</v>
          </cell>
          <cell r="G92">
            <v>17621607.149999999</v>
          </cell>
          <cell r="H92">
            <v>30547027.489999998</v>
          </cell>
        </row>
        <row r="93">
          <cell r="A93" t="str">
            <v>FUNDIAGUA</v>
          </cell>
          <cell r="B93">
            <v>7820897.0499999998</v>
          </cell>
          <cell r="C93">
            <v>383116.51</v>
          </cell>
          <cell r="E93">
            <v>26199562.140000001</v>
          </cell>
          <cell r="G93">
            <v>14031481.869999999</v>
          </cell>
          <cell r="H93">
            <v>48435057.57</v>
          </cell>
        </row>
        <row r="94">
          <cell r="A94" t="str">
            <v>FUNEPP</v>
          </cell>
          <cell r="B94">
            <v>4015988.81</v>
          </cell>
          <cell r="C94">
            <v>2174589.7400000002</v>
          </cell>
          <cell r="E94">
            <v>34719961.090000004</v>
          </cell>
          <cell r="F94">
            <v>24166.36</v>
          </cell>
          <cell r="G94">
            <v>27153102.52</v>
          </cell>
          <cell r="H94">
            <v>68087808.519999996</v>
          </cell>
        </row>
        <row r="95">
          <cell r="A95" t="str">
            <v>FUNPRESP-EXE</v>
          </cell>
          <cell r="C95">
            <v>2622683.15</v>
          </cell>
          <cell r="E95">
            <v>614037421.27999997</v>
          </cell>
          <cell r="G95">
            <v>581132667.49000001</v>
          </cell>
          <cell r="H95">
            <v>1197792771.9200001</v>
          </cell>
        </row>
        <row r="96">
          <cell r="A96" t="str">
            <v>FUNPRESP-JUD</v>
          </cell>
          <cell r="B96">
            <v>2409.87</v>
          </cell>
          <cell r="C96">
            <v>371871.6</v>
          </cell>
          <cell r="E96">
            <v>236859207.47</v>
          </cell>
          <cell r="F96">
            <v>50527.41</v>
          </cell>
          <cell r="G96">
            <v>222685090.22999999</v>
          </cell>
          <cell r="H96">
            <v>459969106.57999998</v>
          </cell>
        </row>
        <row r="97">
          <cell r="A97" t="str">
            <v>FUNSEJEM</v>
          </cell>
          <cell r="C97">
            <v>2787428.94</v>
          </cell>
          <cell r="E97">
            <v>28541300.969999999</v>
          </cell>
          <cell r="G97">
            <v>19685315.309999999</v>
          </cell>
          <cell r="H97">
            <v>51014045.219999999</v>
          </cell>
        </row>
        <row r="98">
          <cell r="A98" t="str">
            <v>FUNSSEST</v>
          </cell>
          <cell r="B98">
            <v>80000</v>
          </cell>
          <cell r="C98">
            <v>1016735.94</v>
          </cell>
          <cell r="E98">
            <v>23399827.760000002</v>
          </cell>
          <cell r="F98">
            <v>0</v>
          </cell>
          <cell r="G98">
            <v>20860687.280000001</v>
          </cell>
          <cell r="H98">
            <v>45357250.980000004</v>
          </cell>
        </row>
        <row r="99">
          <cell r="A99" t="str">
            <v>FUSAN</v>
          </cell>
          <cell r="B99">
            <v>7009054.7199999997</v>
          </cell>
          <cell r="C99">
            <v>394280.39</v>
          </cell>
          <cell r="E99">
            <v>35233987.020000003</v>
          </cell>
          <cell r="G99">
            <v>23290547.949999999</v>
          </cell>
          <cell r="H99">
            <v>65927870.079999998</v>
          </cell>
        </row>
        <row r="100">
          <cell r="A100" t="str">
            <v>FUSESC</v>
          </cell>
          <cell r="B100">
            <v>1227796.49</v>
          </cell>
          <cell r="C100">
            <v>742157.56</v>
          </cell>
          <cell r="E100">
            <v>19252803.649999999</v>
          </cell>
          <cell r="G100">
            <v>9491668.2899999991</v>
          </cell>
          <cell r="H100">
            <v>30714425.989999998</v>
          </cell>
        </row>
        <row r="101">
          <cell r="A101" t="str">
            <v>FUTURA PREV</v>
          </cell>
          <cell r="G101">
            <v>1878191.05</v>
          </cell>
          <cell r="H101">
            <v>1878191.05</v>
          </cell>
        </row>
        <row r="102">
          <cell r="A102" t="str">
            <v>FUTURAMAIS</v>
          </cell>
          <cell r="C102">
            <v>487536.04</v>
          </cell>
          <cell r="E102">
            <v>28183231.010000002</v>
          </cell>
          <cell r="F102">
            <v>150</v>
          </cell>
          <cell r="G102">
            <v>26682018.460000001</v>
          </cell>
          <cell r="H102">
            <v>55352935.510000005</v>
          </cell>
        </row>
        <row r="103">
          <cell r="A103" t="str">
            <v>GASIUS</v>
          </cell>
          <cell r="B103">
            <v>1091524.8400000001</v>
          </cell>
          <cell r="C103">
            <v>2073.92</v>
          </cell>
          <cell r="E103">
            <v>1110644.53</v>
          </cell>
          <cell r="G103">
            <v>1110967.58</v>
          </cell>
          <cell r="H103">
            <v>3315210.87</v>
          </cell>
        </row>
        <row r="104">
          <cell r="A104" t="str">
            <v>GEBSA-PREV</v>
          </cell>
          <cell r="B104">
            <v>11500</v>
          </cell>
          <cell r="C104">
            <v>852906.91</v>
          </cell>
          <cell r="E104">
            <v>21293596.699999999</v>
          </cell>
          <cell r="F104">
            <v>664350.06000000006</v>
          </cell>
          <cell r="G104">
            <v>26638961.789999999</v>
          </cell>
          <cell r="H104">
            <v>49461315.459999993</v>
          </cell>
        </row>
        <row r="105">
          <cell r="A105" t="str">
            <v>GEIPREV</v>
          </cell>
          <cell r="B105">
            <v>2796376.6</v>
          </cell>
          <cell r="E105">
            <v>2962422.6</v>
          </cell>
          <cell r="G105">
            <v>1590284.88</v>
          </cell>
          <cell r="H105">
            <v>7349084.0800000001</v>
          </cell>
        </row>
        <row r="106">
          <cell r="A106" t="str">
            <v>GERDAU</v>
          </cell>
          <cell r="B106">
            <v>6538614.4800000004</v>
          </cell>
          <cell r="C106">
            <v>1268866.07</v>
          </cell>
          <cell r="E106">
            <v>36826922.649999999</v>
          </cell>
          <cell r="F106">
            <v>39800</v>
          </cell>
          <cell r="G106">
            <v>32700765.109999999</v>
          </cell>
          <cell r="H106">
            <v>77374968.310000002</v>
          </cell>
        </row>
        <row r="107">
          <cell r="A107" t="str">
            <v>IAJA</v>
          </cell>
          <cell r="B107">
            <v>1013387.26</v>
          </cell>
          <cell r="C107">
            <v>798254.38</v>
          </cell>
          <cell r="E107">
            <v>38568300.740000002</v>
          </cell>
          <cell r="G107">
            <v>20941363.469999999</v>
          </cell>
          <cell r="H107">
            <v>61321305.850000001</v>
          </cell>
        </row>
        <row r="108">
          <cell r="A108" t="str">
            <v>IBM</v>
          </cell>
          <cell r="C108">
            <v>3496036.74</v>
          </cell>
          <cell r="E108">
            <v>49972379.719999999</v>
          </cell>
          <cell r="G108">
            <v>28992626.219999999</v>
          </cell>
          <cell r="H108">
            <v>82461042.680000007</v>
          </cell>
        </row>
        <row r="109">
          <cell r="A109" t="str">
            <v>ICATUFMP</v>
          </cell>
          <cell r="B109">
            <v>0</v>
          </cell>
          <cell r="C109">
            <v>780847.81</v>
          </cell>
          <cell r="E109">
            <v>55483688.310000002</v>
          </cell>
          <cell r="F109">
            <v>83346.880000000005</v>
          </cell>
          <cell r="G109">
            <v>55245673.890000001</v>
          </cell>
          <cell r="H109">
            <v>111593556.89000002</v>
          </cell>
        </row>
        <row r="110">
          <cell r="A110" t="str">
            <v>IFM</v>
          </cell>
          <cell r="B110">
            <v>1161203.69</v>
          </cell>
          <cell r="C110">
            <v>2552447.52</v>
          </cell>
          <cell r="D110">
            <v>47552.69</v>
          </cell>
          <cell r="E110">
            <v>101455844.12</v>
          </cell>
          <cell r="F110">
            <v>317010.05</v>
          </cell>
          <cell r="G110">
            <v>112544638.86</v>
          </cell>
          <cell r="H110">
            <v>218078696.93000001</v>
          </cell>
        </row>
        <row r="111">
          <cell r="A111" t="str">
            <v>INDUSPREVI</v>
          </cell>
          <cell r="B111">
            <v>860658.71</v>
          </cell>
          <cell r="C111">
            <v>149715.44</v>
          </cell>
          <cell r="E111">
            <v>6381631.5899999999</v>
          </cell>
          <cell r="F111">
            <v>950.7</v>
          </cell>
          <cell r="G111">
            <v>6248500.2300000004</v>
          </cell>
          <cell r="H111">
            <v>13641456.670000002</v>
          </cell>
        </row>
        <row r="112">
          <cell r="A112" t="str">
            <v>INERGUS</v>
          </cell>
          <cell r="B112">
            <v>1622602.68</v>
          </cell>
          <cell r="E112">
            <v>1622602.68</v>
          </cell>
          <cell r="G112">
            <v>317800.02</v>
          </cell>
          <cell r="H112">
            <v>3563005.38</v>
          </cell>
        </row>
        <row r="113">
          <cell r="A113" t="str">
            <v>INFRAPREV</v>
          </cell>
          <cell r="B113">
            <v>1265046</v>
          </cell>
          <cell r="C113">
            <v>81482.92</v>
          </cell>
          <cell r="E113">
            <v>24541450.469999999</v>
          </cell>
          <cell r="F113">
            <v>66709.34</v>
          </cell>
          <cell r="G113">
            <v>21586353.969999999</v>
          </cell>
          <cell r="H113">
            <v>47541042.700000003</v>
          </cell>
        </row>
        <row r="114">
          <cell r="A114" t="str">
            <v>INOVAR PREVIDENCIA</v>
          </cell>
          <cell r="B114">
            <v>160700.01999999999</v>
          </cell>
          <cell r="C114">
            <v>883247.3</v>
          </cell>
          <cell r="E114">
            <v>862162</v>
          </cell>
          <cell r="F114">
            <v>582585.84</v>
          </cell>
          <cell r="G114">
            <v>125250.29</v>
          </cell>
          <cell r="H114">
            <v>2613945.4500000002</v>
          </cell>
        </row>
        <row r="115">
          <cell r="A115" t="str">
            <v>INSTITUTO AMBEV</v>
          </cell>
          <cell r="C115">
            <v>2633295.25</v>
          </cell>
          <cell r="E115">
            <v>31335333.75</v>
          </cell>
          <cell r="G115">
            <v>29706868.719999999</v>
          </cell>
          <cell r="H115">
            <v>63675497.719999999</v>
          </cell>
        </row>
        <row r="116">
          <cell r="A116" t="str">
            <v>ISBRE</v>
          </cell>
          <cell r="B116">
            <v>5168028.75</v>
          </cell>
          <cell r="C116">
            <v>106216.76</v>
          </cell>
          <cell r="E116">
            <v>11126160.67</v>
          </cell>
          <cell r="G116">
            <v>10097146.83</v>
          </cell>
          <cell r="H116">
            <v>26497553.009999998</v>
          </cell>
        </row>
        <row r="117">
          <cell r="A117" t="str">
            <v>ITAU UNIBANCO</v>
          </cell>
          <cell r="B117">
            <v>6436761.0700000003</v>
          </cell>
          <cell r="C117">
            <v>7584841.8700000001</v>
          </cell>
          <cell r="E117">
            <v>44512261.75</v>
          </cell>
          <cell r="G117">
            <v>118822376.47</v>
          </cell>
          <cell r="H117">
            <v>177356241.16</v>
          </cell>
        </row>
        <row r="118">
          <cell r="A118" t="str">
            <v>ITAUSAINDL</v>
          </cell>
          <cell r="C118">
            <v>2293834.02</v>
          </cell>
          <cell r="E118">
            <v>8113312.1200000001</v>
          </cell>
          <cell r="G118">
            <v>3151047.02</v>
          </cell>
          <cell r="H118">
            <v>13558193.16</v>
          </cell>
        </row>
        <row r="119">
          <cell r="A119" t="str">
            <v>JOHNSON</v>
          </cell>
          <cell r="C119">
            <v>372130.5</v>
          </cell>
          <cell r="E119">
            <v>23585761.23</v>
          </cell>
          <cell r="G119">
            <v>32961701.059999999</v>
          </cell>
          <cell r="H119">
            <v>56919592.789999999</v>
          </cell>
        </row>
        <row r="120">
          <cell r="A120" t="str">
            <v>JUSPREV</v>
          </cell>
          <cell r="B120">
            <v>0</v>
          </cell>
          <cell r="C120">
            <v>0</v>
          </cell>
          <cell r="D120">
            <v>0</v>
          </cell>
          <cell r="E120">
            <v>24537001.420000002</v>
          </cell>
          <cell r="F120">
            <v>0</v>
          </cell>
          <cell r="G120">
            <v>0</v>
          </cell>
          <cell r="H120">
            <v>24537001.420000002</v>
          </cell>
        </row>
        <row r="121">
          <cell r="A121" t="str">
            <v>KPMG PREV</v>
          </cell>
          <cell r="C121">
            <v>289496.27</v>
          </cell>
          <cell r="E121">
            <v>3301068.35</v>
          </cell>
          <cell r="F121">
            <v>0</v>
          </cell>
          <cell r="G121">
            <v>26968705.77</v>
          </cell>
          <cell r="H121">
            <v>30559270.390000001</v>
          </cell>
        </row>
        <row r="122">
          <cell r="A122" t="str">
            <v>LILLYPREV</v>
          </cell>
          <cell r="C122">
            <v>31433.24</v>
          </cell>
          <cell r="E122">
            <v>4178107.72</v>
          </cell>
          <cell r="F122">
            <v>0</v>
          </cell>
          <cell r="G122">
            <v>5649699.3700000001</v>
          </cell>
          <cell r="H122">
            <v>9859240.3300000001</v>
          </cell>
        </row>
        <row r="123">
          <cell r="A123" t="str">
            <v>MAIS FUTURO</v>
          </cell>
          <cell r="D123">
            <v>101228.15</v>
          </cell>
          <cell r="E123">
            <v>4239770.7699999996</v>
          </cell>
          <cell r="G123">
            <v>77497.34</v>
          </cell>
          <cell r="H123">
            <v>4418496.26</v>
          </cell>
        </row>
        <row r="124">
          <cell r="A124" t="str">
            <v>MAIS VIDA PREV</v>
          </cell>
          <cell r="C124">
            <v>931315.3</v>
          </cell>
          <cell r="E124">
            <v>9814030.9900000002</v>
          </cell>
          <cell r="F124">
            <v>7630.48</v>
          </cell>
          <cell r="G124">
            <v>13793826.59</v>
          </cell>
          <cell r="H124">
            <v>24546803.359999999</v>
          </cell>
        </row>
        <row r="125">
          <cell r="A125" t="str">
            <v>MAPPIN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 t="str">
            <v>MARCOPREV</v>
          </cell>
          <cell r="C126">
            <v>27790.080000000002</v>
          </cell>
          <cell r="E126">
            <v>2438013.1</v>
          </cell>
          <cell r="G126">
            <v>5120129.47</v>
          </cell>
          <cell r="H126">
            <v>7585932.6500000004</v>
          </cell>
        </row>
        <row r="127">
          <cell r="A127" t="str">
            <v>MAUA PREV</v>
          </cell>
          <cell r="B127">
            <v>69460.2</v>
          </cell>
          <cell r="C127">
            <v>203428.51</v>
          </cell>
          <cell r="E127">
            <v>5096890.0999999996</v>
          </cell>
          <cell r="F127">
            <v>25304.26</v>
          </cell>
          <cell r="G127">
            <v>6610685.7199999997</v>
          </cell>
          <cell r="H127">
            <v>12005768.789999999</v>
          </cell>
        </row>
        <row r="128">
          <cell r="A128" t="str">
            <v>MBPREV</v>
          </cell>
          <cell r="B128">
            <v>668371.4</v>
          </cell>
          <cell r="C128">
            <v>179729.33</v>
          </cell>
          <cell r="E128">
            <v>13314270.689999999</v>
          </cell>
          <cell r="F128">
            <v>576681.05000000005</v>
          </cell>
          <cell r="G128">
            <v>10184082.09</v>
          </cell>
          <cell r="H128">
            <v>24923134.560000002</v>
          </cell>
        </row>
        <row r="129">
          <cell r="A129" t="str">
            <v>MERCERPREV</v>
          </cell>
          <cell r="C129">
            <v>106709.85</v>
          </cell>
          <cell r="E129">
            <v>10462749.970000001</v>
          </cell>
          <cell r="F129">
            <v>17399.509999999998</v>
          </cell>
          <cell r="G129">
            <v>13051163.52</v>
          </cell>
          <cell r="H129">
            <v>23638022.850000001</v>
          </cell>
        </row>
        <row r="130">
          <cell r="A130" t="str">
            <v>METRUS</v>
          </cell>
          <cell r="B130">
            <v>2420067.06</v>
          </cell>
          <cell r="C130">
            <v>244310.47</v>
          </cell>
          <cell r="D130">
            <v>1138207.73</v>
          </cell>
          <cell r="E130">
            <v>25391773.09</v>
          </cell>
          <cell r="G130">
            <v>17721221.420000002</v>
          </cell>
          <cell r="H130">
            <v>46915579.770000003</v>
          </cell>
        </row>
        <row r="131">
          <cell r="A131" t="str">
            <v>MM PREV</v>
          </cell>
          <cell r="B131">
            <v>573.69000000000005</v>
          </cell>
          <cell r="C131">
            <v>0</v>
          </cell>
          <cell r="E131">
            <v>752108.64</v>
          </cell>
          <cell r="G131">
            <v>1355265.5</v>
          </cell>
          <cell r="H131">
            <v>2107947.83</v>
          </cell>
        </row>
        <row r="132">
          <cell r="A132" t="str">
            <v>MONGERAL</v>
          </cell>
          <cell r="C132">
            <v>25293.77</v>
          </cell>
          <cell r="E132">
            <v>8939737.0099999998</v>
          </cell>
          <cell r="G132">
            <v>9350972.9399999995</v>
          </cell>
          <cell r="H132">
            <v>18316003.719999999</v>
          </cell>
        </row>
        <row r="133">
          <cell r="A133" t="str">
            <v>MSD PREV</v>
          </cell>
          <cell r="B133">
            <v>14600</v>
          </cell>
          <cell r="C133">
            <v>287083.15000000002</v>
          </cell>
          <cell r="E133">
            <v>9105598.25</v>
          </cell>
          <cell r="G133">
            <v>10469777.529999999</v>
          </cell>
          <cell r="H133">
            <v>19877058.93</v>
          </cell>
        </row>
        <row r="134">
          <cell r="A134" t="str">
            <v>MULTIBRA</v>
          </cell>
          <cell r="B134">
            <v>13658443.15</v>
          </cell>
          <cell r="C134">
            <v>1329433.28</v>
          </cell>
          <cell r="E134">
            <v>100139908.29000001</v>
          </cell>
          <cell r="G134">
            <v>93720136.109999999</v>
          </cell>
          <cell r="H134">
            <v>208847920.82999998</v>
          </cell>
        </row>
        <row r="135">
          <cell r="A135" t="str">
            <v>MULTIBRA INSTITUIDOR</v>
          </cell>
          <cell r="G135">
            <v>4331.45</v>
          </cell>
          <cell r="H135">
            <v>4331.45</v>
          </cell>
        </row>
        <row r="136">
          <cell r="A136" t="str">
            <v>MULTICOOP</v>
          </cell>
          <cell r="C136">
            <v>40570.639999999999</v>
          </cell>
          <cell r="D136">
            <v>209121663.31</v>
          </cell>
          <cell r="E136">
            <v>16306473.1</v>
          </cell>
          <cell r="F136">
            <v>200</v>
          </cell>
          <cell r="G136">
            <v>2834904.5</v>
          </cell>
          <cell r="H136">
            <v>228303811.54999998</v>
          </cell>
        </row>
        <row r="137">
          <cell r="A137" t="str">
            <v>MULTIPENSIONS</v>
          </cell>
          <cell r="B137">
            <v>645363.87</v>
          </cell>
          <cell r="C137">
            <v>2135973.7799999998</v>
          </cell>
          <cell r="E137">
            <v>54173234.420000002</v>
          </cell>
          <cell r="G137">
            <v>56168184.359999999</v>
          </cell>
          <cell r="H137">
            <v>113122756.43000001</v>
          </cell>
        </row>
        <row r="138">
          <cell r="A138" t="str">
            <v>MULTIPLA</v>
          </cell>
          <cell r="B138">
            <v>35412.559999999998</v>
          </cell>
          <cell r="C138">
            <v>363523.35</v>
          </cell>
          <cell r="E138">
            <v>30326846.18</v>
          </cell>
          <cell r="F138">
            <v>18438.61</v>
          </cell>
          <cell r="G138">
            <v>25908568.739999998</v>
          </cell>
          <cell r="H138">
            <v>56652789.439999998</v>
          </cell>
        </row>
        <row r="139">
          <cell r="A139" t="str">
            <v>MULTIPREV</v>
          </cell>
          <cell r="B139">
            <v>1944.87</v>
          </cell>
          <cell r="C139">
            <v>4738448.22</v>
          </cell>
          <cell r="E139">
            <v>176875868</v>
          </cell>
          <cell r="G139">
            <v>198819041.72999999</v>
          </cell>
          <cell r="H139">
            <v>380435302.81999999</v>
          </cell>
        </row>
        <row r="140">
          <cell r="A140" t="str">
            <v>MÚTUOPREV</v>
          </cell>
          <cell r="D140">
            <v>94917.94</v>
          </cell>
          <cell r="E140">
            <v>8467636.6999999993</v>
          </cell>
          <cell r="G140">
            <v>33966.06</v>
          </cell>
          <cell r="H140">
            <v>8596520.6999999993</v>
          </cell>
        </row>
        <row r="141">
          <cell r="A141" t="str">
            <v>NÉOS</v>
          </cell>
          <cell r="B141">
            <v>13586825.300000001</v>
          </cell>
          <cell r="C141">
            <v>468594.33</v>
          </cell>
          <cell r="E141">
            <v>48887570.880000003</v>
          </cell>
          <cell r="F141">
            <v>648670.31999999995</v>
          </cell>
          <cell r="G141">
            <v>51015098.549999997</v>
          </cell>
          <cell r="H141">
            <v>114606759.38</v>
          </cell>
        </row>
        <row r="142">
          <cell r="A142" t="str">
            <v>NUCLEOS</v>
          </cell>
          <cell r="B142">
            <v>14070767.77</v>
          </cell>
          <cell r="C142">
            <v>215142.23</v>
          </cell>
          <cell r="E142">
            <v>42006071.07</v>
          </cell>
          <cell r="F142">
            <v>22104.69</v>
          </cell>
          <cell r="G142">
            <v>36049369.869999997</v>
          </cell>
          <cell r="H142">
            <v>92363455.629999995</v>
          </cell>
        </row>
        <row r="143">
          <cell r="A143" t="str">
            <v>OABPREV-GO</v>
          </cell>
          <cell r="B143">
            <v>35600.11</v>
          </cell>
          <cell r="E143">
            <v>5517681.9299999997</v>
          </cell>
          <cell r="H143">
            <v>5553282.04</v>
          </cell>
        </row>
        <row r="144">
          <cell r="A144" t="str">
            <v>OABPREV-MG</v>
          </cell>
          <cell r="B144">
            <v>0</v>
          </cell>
          <cell r="C144">
            <v>0</v>
          </cell>
          <cell r="D144">
            <v>0</v>
          </cell>
          <cell r="E144">
            <v>15651212.310000001</v>
          </cell>
          <cell r="F144">
            <v>0</v>
          </cell>
          <cell r="G144">
            <v>0</v>
          </cell>
          <cell r="H144">
            <v>15651212.310000001</v>
          </cell>
        </row>
        <row r="145">
          <cell r="A145" t="str">
            <v>OABPREVNORDESTE</v>
          </cell>
          <cell r="B145">
            <v>19977.099999999999</v>
          </cell>
          <cell r="E145">
            <v>116849.76</v>
          </cell>
          <cell r="H145">
            <v>136826.85999999999</v>
          </cell>
        </row>
        <row r="146">
          <cell r="A146" t="str">
            <v>OABPREV-PR</v>
          </cell>
          <cell r="B146">
            <v>973957.75</v>
          </cell>
          <cell r="D146">
            <v>327515.64</v>
          </cell>
          <cell r="E146">
            <v>33760618.57</v>
          </cell>
          <cell r="H146">
            <v>35062091.960000001</v>
          </cell>
        </row>
        <row r="147">
          <cell r="A147" t="str">
            <v>OABPREV-RJ</v>
          </cell>
          <cell r="B147">
            <v>32688.04</v>
          </cell>
          <cell r="E147">
            <v>1565705.43</v>
          </cell>
          <cell r="H147">
            <v>1598393.47</v>
          </cell>
        </row>
        <row r="148">
          <cell r="A148" t="str">
            <v>OABPREV-RS</v>
          </cell>
          <cell r="E148">
            <v>8872685.6600000001</v>
          </cell>
          <cell r="H148">
            <v>8872685.6600000001</v>
          </cell>
        </row>
        <row r="149">
          <cell r="A149" t="str">
            <v>OABPREV-SC</v>
          </cell>
          <cell r="E149">
            <v>10956403.48</v>
          </cell>
          <cell r="H149">
            <v>10956403.48</v>
          </cell>
        </row>
        <row r="150">
          <cell r="A150" t="str">
            <v>OABPREV-SP</v>
          </cell>
          <cell r="E150">
            <v>43369852.93</v>
          </cell>
          <cell r="H150">
            <v>43369852.93</v>
          </cell>
        </row>
        <row r="151">
          <cell r="A151" t="str">
            <v>ORIUS</v>
          </cell>
          <cell r="B151">
            <v>13959.15</v>
          </cell>
          <cell r="D151">
            <v>9306.1</v>
          </cell>
          <cell r="E151">
            <v>13959.15</v>
          </cell>
          <cell r="G151">
            <v>761710.4</v>
          </cell>
          <cell r="H151">
            <v>798934.8</v>
          </cell>
        </row>
        <row r="152">
          <cell r="A152" t="str">
            <v>P&amp;G PREV</v>
          </cell>
          <cell r="C152">
            <v>375114.09</v>
          </cell>
          <cell r="E152">
            <v>8533311.6899999995</v>
          </cell>
          <cell r="F152">
            <v>0</v>
          </cell>
          <cell r="G152">
            <v>11159382.17</v>
          </cell>
          <cell r="H152">
            <v>20067807.949999999</v>
          </cell>
        </row>
        <row r="153">
          <cell r="A153" t="str">
            <v>PETROS</v>
          </cell>
          <cell r="B153">
            <v>1467632659.46</v>
          </cell>
          <cell r="C153">
            <v>2463048.5299999998</v>
          </cell>
          <cell r="E153">
            <v>2507382205.25</v>
          </cell>
          <cell r="F153">
            <v>150511.31</v>
          </cell>
          <cell r="G153">
            <v>2430005575.8299999</v>
          </cell>
          <cell r="H153">
            <v>6407634000.3799992</v>
          </cell>
        </row>
        <row r="154">
          <cell r="A154" t="str">
            <v>PLANEJAR</v>
          </cell>
          <cell r="B154">
            <v>177120</v>
          </cell>
          <cell r="C154">
            <v>372543.3</v>
          </cell>
          <cell r="E154">
            <v>7407526.4199999999</v>
          </cell>
          <cell r="G154">
            <v>6651338.5499999998</v>
          </cell>
          <cell r="H154">
            <v>14608528.27</v>
          </cell>
        </row>
        <row r="155">
          <cell r="A155" t="str">
            <v>PORTOPREV</v>
          </cell>
          <cell r="B155">
            <v>9493.76</v>
          </cell>
          <cell r="C155">
            <v>987040.01</v>
          </cell>
          <cell r="E155">
            <v>33219784.489999998</v>
          </cell>
          <cell r="F155">
            <v>209290.58</v>
          </cell>
          <cell r="G155">
            <v>19765030.48</v>
          </cell>
          <cell r="H155">
            <v>54190639.319999993</v>
          </cell>
        </row>
        <row r="156">
          <cell r="A156" t="str">
            <v>PORTUS</v>
          </cell>
          <cell r="B156">
            <v>35127957.490000002</v>
          </cell>
          <cell r="E156">
            <v>35405125.689999998</v>
          </cell>
          <cell r="G156">
            <v>34420432.280000001</v>
          </cell>
          <cell r="H156">
            <v>104953515.46000001</v>
          </cell>
        </row>
        <row r="157">
          <cell r="A157" t="str">
            <v>POSTALIS</v>
          </cell>
          <cell r="B157">
            <v>189550541.5</v>
          </cell>
          <cell r="C157">
            <v>99233.16</v>
          </cell>
          <cell r="E157">
            <v>383077625.60000002</v>
          </cell>
          <cell r="G157">
            <v>191617458.46000001</v>
          </cell>
          <cell r="H157">
            <v>764344858.72000003</v>
          </cell>
        </row>
        <row r="158">
          <cell r="A158" t="str">
            <v>POUPREV</v>
          </cell>
          <cell r="B158">
            <v>34266.04</v>
          </cell>
          <cell r="C158">
            <v>107139.18</v>
          </cell>
          <cell r="E158">
            <v>9925495.2200000007</v>
          </cell>
          <cell r="G158">
            <v>8968162.9399999995</v>
          </cell>
          <cell r="H158">
            <v>19035063.380000003</v>
          </cell>
        </row>
        <row r="159">
          <cell r="A159" t="str">
            <v>PRECE</v>
          </cell>
          <cell r="B159">
            <v>17302153.23</v>
          </cell>
          <cell r="C159">
            <v>19117.22</v>
          </cell>
          <cell r="E159">
            <v>27334381.34</v>
          </cell>
          <cell r="G159">
            <v>9268960.9600000009</v>
          </cell>
          <cell r="H159">
            <v>53924612.75</v>
          </cell>
        </row>
        <row r="160">
          <cell r="A160" t="str">
            <v>PREV PEPSICO</v>
          </cell>
          <cell r="C160">
            <v>416551.07</v>
          </cell>
          <cell r="E160">
            <v>9972280.2100000009</v>
          </cell>
          <cell r="G160">
            <v>11661872.140000001</v>
          </cell>
          <cell r="H160">
            <v>22050703.420000002</v>
          </cell>
        </row>
        <row r="161">
          <cell r="A161" t="str">
            <v>PREVBEP</v>
          </cell>
          <cell r="B161">
            <v>192064.61</v>
          </cell>
          <cell r="E161">
            <v>252827.58</v>
          </cell>
          <cell r="G161">
            <v>61731.17</v>
          </cell>
          <cell r="H161">
            <v>506623.35999999993</v>
          </cell>
        </row>
        <row r="162">
          <cell r="A162" t="str">
            <v>PREVCOM-MG</v>
          </cell>
          <cell r="C162">
            <v>12108.32</v>
          </cell>
          <cell r="E162">
            <v>22265411.710000001</v>
          </cell>
          <cell r="G162">
            <v>21663071.050000001</v>
          </cell>
          <cell r="H162">
            <v>43940591.079999998</v>
          </cell>
        </row>
        <row r="163">
          <cell r="A163" t="str">
            <v>PREVCUMMINS</v>
          </cell>
          <cell r="C163">
            <v>261647.11</v>
          </cell>
          <cell r="E163">
            <v>7948109.9800000004</v>
          </cell>
          <cell r="F163">
            <v>25853.5</v>
          </cell>
          <cell r="G163">
            <v>7765263.0099999998</v>
          </cell>
          <cell r="H163">
            <v>16000873.600000001</v>
          </cell>
        </row>
        <row r="164">
          <cell r="A164" t="str">
            <v>PREVDATA</v>
          </cell>
          <cell r="B164">
            <v>880710.75</v>
          </cell>
          <cell r="C164">
            <v>343197</v>
          </cell>
          <cell r="E164">
            <v>22112590.379999999</v>
          </cell>
          <cell r="G164">
            <v>20623822.390000001</v>
          </cell>
          <cell r="H164">
            <v>43960320.519999996</v>
          </cell>
        </row>
        <row r="165">
          <cell r="A165" t="str">
            <v>PREVDOW</v>
          </cell>
          <cell r="B165">
            <v>32500</v>
          </cell>
          <cell r="C165">
            <v>423487.05</v>
          </cell>
          <cell r="E165">
            <v>10005701.289999999</v>
          </cell>
          <cell r="F165">
            <v>156872.25</v>
          </cell>
          <cell r="G165">
            <v>11481287.869999999</v>
          </cell>
          <cell r="H165">
            <v>22099848.460000001</v>
          </cell>
        </row>
        <row r="166">
          <cell r="A166" t="str">
            <v>PREVEME II</v>
          </cell>
          <cell r="C166">
            <v>212674.51</v>
          </cell>
          <cell r="E166">
            <v>10738450.18</v>
          </cell>
          <cell r="G166">
            <v>14992509.68</v>
          </cell>
          <cell r="H166">
            <v>25943634.369999997</v>
          </cell>
        </row>
        <row r="167">
          <cell r="A167" t="str">
            <v>PREVES</v>
          </cell>
          <cell r="E167">
            <v>11126678.82</v>
          </cell>
          <cell r="G167">
            <v>3195103.48</v>
          </cell>
          <cell r="H167">
            <v>14321782.300000001</v>
          </cell>
        </row>
        <row r="168">
          <cell r="A168" t="str">
            <v>PREVHAB</v>
          </cell>
          <cell r="B168">
            <v>1083818.6399999999</v>
          </cell>
          <cell r="E168">
            <v>1106617.54</v>
          </cell>
          <cell r="H168">
            <v>2190436.1799999997</v>
          </cell>
        </row>
        <row r="169">
          <cell r="A169" t="str">
            <v>PREVI NOVARTIS</v>
          </cell>
          <cell r="B169">
            <v>553050.4</v>
          </cell>
          <cell r="C169">
            <v>130278.16</v>
          </cell>
          <cell r="E169">
            <v>8776845.8699999992</v>
          </cell>
          <cell r="F169">
            <v>239576.76</v>
          </cell>
          <cell r="G169">
            <v>8123639.21</v>
          </cell>
          <cell r="H169">
            <v>17823390.399999999</v>
          </cell>
        </row>
        <row r="170">
          <cell r="A170" t="str">
            <v>PREVI/BB</v>
          </cell>
          <cell r="B170">
            <v>306105185.35000002</v>
          </cell>
          <cell r="C170">
            <v>34884067.280000001</v>
          </cell>
          <cell r="E170">
            <v>1283022050.8599999</v>
          </cell>
          <cell r="G170">
            <v>961327209.85000002</v>
          </cell>
          <cell r="H170">
            <v>2585338513.3399997</v>
          </cell>
        </row>
        <row r="171">
          <cell r="A171" t="str">
            <v>PREVIBAYER</v>
          </cell>
          <cell r="C171">
            <v>1808641.88</v>
          </cell>
          <cell r="E171">
            <v>28577967.280000001</v>
          </cell>
          <cell r="G171">
            <v>44840524.240000002</v>
          </cell>
          <cell r="H171">
            <v>75227133.400000006</v>
          </cell>
        </row>
        <row r="172">
          <cell r="A172" t="str">
            <v>PREVIBOSCH</v>
          </cell>
          <cell r="C172">
            <v>1865.68</v>
          </cell>
          <cell r="G172">
            <v>13754864.67</v>
          </cell>
          <cell r="H172">
            <v>13756730.35</v>
          </cell>
        </row>
        <row r="173">
          <cell r="A173" t="str">
            <v>PREVICAT</v>
          </cell>
          <cell r="G173">
            <v>3351261.58</v>
          </cell>
          <cell r="H173">
            <v>3351261.58</v>
          </cell>
        </row>
        <row r="174">
          <cell r="A174" t="str">
            <v>PREVICEL</v>
          </cell>
          <cell r="B174">
            <v>132987.97</v>
          </cell>
          <cell r="C174">
            <v>47720.68</v>
          </cell>
          <cell r="E174">
            <v>4935755.3099999996</v>
          </cell>
          <cell r="F174">
            <v>586.53</v>
          </cell>
          <cell r="G174">
            <v>4857870.87</v>
          </cell>
          <cell r="H174">
            <v>9974921.3599999994</v>
          </cell>
        </row>
        <row r="175">
          <cell r="A175" t="str">
            <v>PREVICOKE</v>
          </cell>
          <cell r="C175">
            <v>585665.53</v>
          </cell>
          <cell r="E175">
            <v>6856224.5300000003</v>
          </cell>
          <cell r="G175">
            <v>7389024.1600000001</v>
          </cell>
          <cell r="H175">
            <v>14830914.220000001</v>
          </cell>
        </row>
        <row r="176">
          <cell r="A176" t="str">
            <v>PREVIDÊNCIA BRB</v>
          </cell>
          <cell r="B176">
            <v>19248822.699999999</v>
          </cell>
          <cell r="C176">
            <v>610649.84</v>
          </cell>
          <cell r="E176">
            <v>51078392.530000001</v>
          </cell>
          <cell r="G176">
            <v>49378352.93</v>
          </cell>
          <cell r="H176">
            <v>120316218</v>
          </cell>
        </row>
        <row r="177">
          <cell r="A177" t="str">
            <v>PREVIDÊNCIA USIMINAS</v>
          </cell>
          <cell r="C177">
            <v>2251324.89</v>
          </cell>
          <cell r="E177">
            <v>24417928.100000001</v>
          </cell>
          <cell r="F177">
            <v>216943.49</v>
          </cell>
          <cell r="G177">
            <v>23763362.510000002</v>
          </cell>
          <cell r="H177">
            <v>50649558.990000002</v>
          </cell>
        </row>
        <row r="178">
          <cell r="A178" t="str">
            <v>PREVIDEXXONMOBIL</v>
          </cell>
          <cell r="C178">
            <v>146738.51</v>
          </cell>
          <cell r="G178">
            <v>15484162.58</v>
          </cell>
          <cell r="H178">
            <v>15630901.09</v>
          </cell>
        </row>
        <row r="179">
          <cell r="A179" t="str">
            <v>PREVIG</v>
          </cell>
          <cell r="B179">
            <v>14600514.289999999</v>
          </cell>
          <cell r="C179">
            <v>639953.30000000005</v>
          </cell>
          <cell r="E179">
            <v>41223856.25</v>
          </cell>
          <cell r="F179">
            <v>139861.35999999999</v>
          </cell>
          <cell r="G179">
            <v>24723327.850000001</v>
          </cell>
          <cell r="H179">
            <v>81327513.050000012</v>
          </cell>
        </row>
        <row r="180">
          <cell r="A180" t="str">
            <v>PREVI-GM</v>
          </cell>
          <cell r="C180">
            <v>1121401.3999999999</v>
          </cell>
          <cell r="E180">
            <v>27441648.280000001</v>
          </cell>
          <cell r="G180">
            <v>17127847.350000001</v>
          </cell>
          <cell r="H180">
            <v>45690897.030000001</v>
          </cell>
        </row>
        <row r="181">
          <cell r="A181" t="str">
            <v>PREVIHONDA</v>
          </cell>
          <cell r="C181">
            <v>293421.71000000002</v>
          </cell>
          <cell r="G181">
            <v>5449423.9800000004</v>
          </cell>
          <cell r="H181">
            <v>5742845.6900000004</v>
          </cell>
        </row>
        <row r="182">
          <cell r="A182" t="str">
            <v>PREVIK</v>
          </cell>
          <cell r="E182">
            <v>11445</v>
          </cell>
          <cell r="H182">
            <v>11445</v>
          </cell>
        </row>
        <row r="183">
          <cell r="A183" t="str">
            <v>PREVIM</v>
          </cell>
          <cell r="C183">
            <v>279155.03999999998</v>
          </cell>
          <cell r="E183">
            <v>4737723.38</v>
          </cell>
          <cell r="F183">
            <v>3941.33</v>
          </cell>
          <cell r="G183">
            <v>6463194.8399999999</v>
          </cell>
          <cell r="H183">
            <v>11484014.59</v>
          </cell>
        </row>
        <row r="184">
          <cell r="A184" t="str">
            <v>PREVINDUS</v>
          </cell>
          <cell r="B184">
            <v>4255328.1399999997</v>
          </cell>
          <cell r="C184">
            <v>81778.62</v>
          </cell>
          <cell r="E184">
            <v>14646085.560000001</v>
          </cell>
          <cell r="G184">
            <v>11799183</v>
          </cell>
          <cell r="H184">
            <v>30782375.32</v>
          </cell>
        </row>
        <row r="185">
          <cell r="A185" t="str">
            <v>PREVINOR</v>
          </cell>
          <cell r="G185">
            <v>833216.65</v>
          </cell>
          <cell r="H185">
            <v>833216.65</v>
          </cell>
        </row>
        <row r="186">
          <cell r="A186" t="str">
            <v>PREVINORTE</v>
          </cell>
          <cell r="B186">
            <v>1457144.06</v>
          </cell>
          <cell r="C186">
            <v>168552.74</v>
          </cell>
          <cell r="E186">
            <v>12856749.199999999</v>
          </cell>
          <cell r="G186">
            <v>8349942.8200000003</v>
          </cell>
          <cell r="H186">
            <v>22832388.82</v>
          </cell>
        </row>
        <row r="187">
          <cell r="A187" t="str">
            <v>PREVIP</v>
          </cell>
          <cell r="C187">
            <v>68667.19</v>
          </cell>
          <cell r="E187">
            <v>6170388.8600000003</v>
          </cell>
          <cell r="F187">
            <v>0</v>
          </cell>
          <cell r="G187">
            <v>5424738.54</v>
          </cell>
          <cell r="H187">
            <v>11663794.59</v>
          </cell>
        </row>
        <row r="188">
          <cell r="A188" t="str">
            <v>PREVIPLAN</v>
          </cell>
          <cell r="C188">
            <v>380793.27</v>
          </cell>
          <cell r="E188">
            <v>5377555.1100000003</v>
          </cell>
          <cell r="G188">
            <v>6044073.7699999996</v>
          </cell>
          <cell r="H188">
            <v>11802422.15</v>
          </cell>
        </row>
        <row r="189">
          <cell r="A189" t="str">
            <v>PREVIRB</v>
          </cell>
          <cell r="B189">
            <v>345874.85</v>
          </cell>
          <cell r="C189">
            <v>781843.47</v>
          </cell>
          <cell r="E189">
            <v>5455911.1299999999</v>
          </cell>
          <cell r="G189">
            <v>5110036.28</v>
          </cell>
          <cell r="H189">
            <v>11693665.73</v>
          </cell>
        </row>
        <row r="190">
          <cell r="A190" t="str">
            <v>PREVISC</v>
          </cell>
          <cell r="B190">
            <v>1076520.53</v>
          </cell>
          <cell r="C190">
            <v>1674832.08</v>
          </cell>
          <cell r="D190">
            <v>2356049.61</v>
          </cell>
          <cell r="E190">
            <v>26216998.43</v>
          </cell>
          <cell r="G190">
            <v>20788059.43</v>
          </cell>
          <cell r="H190">
            <v>52112460.079999998</v>
          </cell>
        </row>
        <row r="191">
          <cell r="A191" t="str">
            <v>PREVISCANIA</v>
          </cell>
          <cell r="G191">
            <v>4995433.53</v>
          </cell>
          <cell r="H191">
            <v>4995433.53</v>
          </cell>
        </row>
        <row r="192">
          <cell r="A192" t="str">
            <v>PREVI-SIEMENS</v>
          </cell>
          <cell r="C192">
            <v>1123996.02</v>
          </cell>
          <cell r="E192">
            <v>20215990.98</v>
          </cell>
          <cell r="F192">
            <v>0</v>
          </cell>
          <cell r="G192">
            <v>23224434.07</v>
          </cell>
          <cell r="H192">
            <v>44564421.07</v>
          </cell>
        </row>
        <row r="193">
          <cell r="A193" t="str">
            <v>PREVISTIHL</v>
          </cell>
          <cell r="C193">
            <v>68373.429999999993</v>
          </cell>
          <cell r="F193">
            <v>0</v>
          </cell>
          <cell r="G193">
            <v>6289203.4900000002</v>
          </cell>
          <cell r="H193">
            <v>6357576.9199999999</v>
          </cell>
        </row>
        <row r="194">
          <cell r="A194" t="str">
            <v>PREVNORDESTE</v>
          </cell>
          <cell r="C194">
            <v>5404.48</v>
          </cell>
          <cell r="E194">
            <v>17363394.43</v>
          </cell>
          <cell r="G194">
            <v>16806359.469999999</v>
          </cell>
          <cell r="H194">
            <v>34175158.379999995</v>
          </cell>
        </row>
        <row r="195">
          <cell r="A195" t="str">
            <v>PREVSAN</v>
          </cell>
          <cell r="B195">
            <v>3809113.11</v>
          </cell>
          <cell r="C195">
            <v>10081.719999999999</v>
          </cell>
          <cell r="E195">
            <v>19283409.52</v>
          </cell>
          <cell r="G195">
            <v>15037200.1</v>
          </cell>
          <cell r="H195">
            <v>38139804.450000003</v>
          </cell>
        </row>
        <row r="196">
          <cell r="A196" t="str">
            <v>PREVSOMPO</v>
          </cell>
          <cell r="C196">
            <v>47990.36</v>
          </cell>
          <cell r="E196">
            <v>2464003.61</v>
          </cell>
          <cell r="G196">
            <v>1563958.77</v>
          </cell>
          <cell r="H196">
            <v>4075952.7399999998</v>
          </cell>
        </row>
        <row r="197">
          <cell r="A197" t="str">
            <v>PREVUNIAO</v>
          </cell>
          <cell r="C197">
            <v>13611.45</v>
          </cell>
          <cell r="E197">
            <v>11314114.449999999</v>
          </cell>
          <cell r="G197">
            <v>8609366.5500000007</v>
          </cell>
          <cell r="H197">
            <v>19937092.449999999</v>
          </cell>
        </row>
        <row r="198">
          <cell r="A198" t="str">
            <v>PREVUNISUL</v>
          </cell>
          <cell r="B198">
            <v>587367.29</v>
          </cell>
          <cell r="E198">
            <v>656226.86</v>
          </cell>
          <cell r="G198">
            <v>1001330.2</v>
          </cell>
          <cell r="H198">
            <v>2244924.3499999996</v>
          </cell>
        </row>
        <row r="199">
          <cell r="A199" t="str">
            <v>PRHOSPER</v>
          </cell>
          <cell r="B199">
            <v>71320</v>
          </cell>
          <cell r="C199">
            <v>170926.27</v>
          </cell>
          <cell r="E199">
            <v>5194340.09</v>
          </cell>
          <cell r="F199">
            <v>600</v>
          </cell>
          <cell r="G199">
            <v>7027048.9299999997</v>
          </cell>
          <cell r="H199">
            <v>12464235.289999999</v>
          </cell>
        </row>
        <row r="200">
          <cell r="A200" t="str">
            <v>PROMON</v>
          </cell>
          <cell r="B200">
            <v>24000</v>
          </cell>
          <cell r="C200">
            <v>2730471.1</v>
          </cell>
          <cell r="E200">
            <v>4098831.38</v>
          </cell>
          <cell r="G200">
            <v>2957791</v>
          </cell>
          <cell r="H200">
            <v>9811093.4800000004</v>
          </cell>
        </row>
        <row r="201">
          <cell r="A201" t="str">
            <v>QUANTA</v>
          </cell>
          <cell r="B201">
            <v>0</v>
          </cell>
          <cell r="D201">
            <v>14879025.26</v>
          </cell>
          <cell r="E201">
            <v>290777122</v>
          </cell>
          <cell r="H201">
            <v>305656147.25999999</v>
          </cell>
        </row>
        <row r="202">
          <cell r="A202" t="str">
            <v>RANDONPREV</v>
          </cell>
          <cell r="C202">
            <v>271525.8</v>
          </cell>
          <cell r="E202">
            <v>8298142.8799999999</v>
          </cell>
          <cell r="F202">
            <v>47301.1</v>
          </cell>
          <cell r="G202">
            <v>8005248.9100000001</v>
          </cell>
          <cell r="H202">
            <v>16622218.689999999</v>
          </cell>
        </row>
        <row r="203">
          <cell r="A203" t="str">
            <v>RBS PREV</v>
          </cell>
          <cell r="C203">
            <v>237881.62</v>
          </cell>
          <cell r="E203">
            <v>1373485.29</v>
          </cell>
          <cell r="G203">
            <v>1837966.23</v>
          </cell>
          <cell r="H203">
            <v>3449333.14</v>
          </cell>
        </row>
        <row r="204">
          <cell r="A204" t="str">
            <v>REAL GRANDEZA</v>
          </cell>
          <cell r="B204">
            <v>12394384.66</v>
          </cell>
          <cell r="C204">
            <v>527937.13</v>
          </cell>
          <cell r="E204">
            <v>38429805.310000002</v>
          </cell>
          <cell r="G204">
            <v>42138158.549999997</v>
          </cell>
          <cell r="H204">
            <v>93490285.650000006</v>
          </cell>
        </row>
        <row r="205">
          <cell r="A205" t="str">
            <v>RECKITTPREV</v>
          </cell>
          <cell r="C205">
            <v>106965.43</v>
          </cell>
          <cell r="E205">
            <v>2909873.38</v>
          </cell>
          <cell r="G205">
            <v>5218391.43</v>
          </cell>
          <cell r="H205">
            <v>8235230.2400000002</v>
          </cell>
        </row>
        <row r="206">
          <cell r="A206" t="str">
            <v>REFER</v>
          </cell>
          <cell r="B206">
            <v>3644245.01</v>
          </cell>
          <cell r="C206">
            <v>43560.12</v>
          </cell>
          <cell r="E206">
            <v>10071322.84</v>
          </cell>
          <cell r="G206">
            <v>7272849.3899999997</v>
          </cell>
          <cell r="H206">
            <v>21031977.359999999</v>
          </cell>
        </row>
        <row r="207">
          <cell r="A207" t="str">
            <v>RJPREV</v>
          </cell>
          <cell r="C207">
            <v>86536.960000000006</v>
          </cell>
          <cell r="E207">
            <v>19951377.41</v>
          </cell>
          <cell r="G207">
            <v>17215342.949999999</v>
          </cell>
          <cell r="H207">
            <v>37253257.32</v>
          </cell>
        </row>
        <row r="208">
          <cell r="A208" t="str">
            <v>RS-PREV</v>
          </cell>
          <cell r="C208">
            <v>28997.88</v>
          </cell>
          <cell r="E208">
            <v>15829369.48</v>
          </cell>
          <cell r="G208">
            <v>16132043.27</v>
          </cell>
          <cell r="H208">
            <v>31990410.630000003</v>
          </cell>
        </row>
        <row r="209">
          <cell r="A209" t="str">
            <v>RUMOS</v>
          </cell>
          <cell r="C209">
            <v>372681.93</v>
          </cell>
          <cell r="E209">
            <v>26232137.149999999</v>
          </cell>
          <cell r="G209">
            <v>31895977.07</v>
          </cell>
          <cell r="H209">
            <v>58500796.149999999</v>
          </cell>
        </row>
        <row r="210">
          <cell r="A210" t="str">
            <v>SABESPREV</v>
          </cell>
          <cell r="B210">
            <v>10831651.93</v>
          </cell>
          <cell r="C210">
            <v>720790.62</v>
          </cell>
          <cell r="D210">
            <v>777446.66</v>
          </cell>
          <cell r="E210">
            <v>22835909.82</v>
          </cell>
          <cell r="G210">
            <v>28522302.41</v>
          </cell>
          <cell r="H210">
            <v>63688101.439999998</v>
          </cell>
        </row>
        <row r="211">
          <cell r="A211" t="str">
            <v>SANTANDERPREVI</v>
          </cell>
          <cell r="C211">
            <v>1168946.4099999999</v>
          </cell>
          <cell r="E211">
            <v>45147286.32</v>
          </cell>
          <cell r="F211">
            <v>0</v>
          </cell>
          <cell r="G211">
            <v>53657692.68</v>
          </cell>
          <cell r="H211">
            <v>99973925.409999996</v>
          </cell>
        </row>
        <row r="212">
          <cell r="A212" t="str">
            <v>SAO BERNARDO</v>
          </cell>
          <cell r="C212">
            <v>630474.81000000006</v>
          </cell>
          <cell r="E212">
            <v>20412050.77</v>
          </cell>
          <cell r="G212">
            <v>27651540.57</v>
          </cell>
          <cell r="H212">
            <v>48694066.149999999</v>
          </cell>
        </row>
        <row r="213">
          <cell r="A213" t="str">
            <v>SAO FRANCISCO</v>
          </cell>
          <cell r="B213">
            <v>5908019.2300000004</v>
          </cell>
          <cell r="C213">
            <v>27584.87</v>
          </cell>
          <cell r="E213">
            <v>16024709.48</v>
          </cell>
          <cell r="G213">
            <v>13461596.050000001</v>
          </cell>
          <cell r="H213">
            <v>35421909.630000003</v>
          </cell>
        </row>
        <row r="214">
          <cell r="A214" t="str">
            <v>SAO RAFAEL</v>
          </cell>
          <cell r="B214">
            <v>483850</v>
          </cell>
          <cell r="C214">
            <v>23010.880000000001</v>
          </cell>
          <cell r="E214">
            <v>1484986.15</v>
          </cell>
          <cell r="F214">
            <v>74760</v>
          </cell>
          <cell r="G214">
            <v>2499922.4500000002</v>
          </cell>
          <cell r="H214">
            <v>4566529.4800000004</v>
          </cell>
        </row>
        <row r="215">
          <cell r="A215" t="str">
            <v>SARAH PREVIDÊNCIA</v>
          </cell>
          <cell r="C215">
            <v>268088.39</v>
          </cell>
          <cell r="E215">
            <v>30650577.359999999</v>
          </cell>
          <cell r="G215">
            <v>32978086.850000001</v>
          </cell>
          <cell r="H215">
            <v>63896752.600000001</v>
          </cell>
        </row>
        <row r="216">
          <cell r="A216" t="str">
            <v>SBOTPREV</v>
          </cell>
          <cell r="D216">
            <v>7191.76</v>
          </cell>
          <cell r="E216">
            <v>3123547.64</v>
          </cell>
          <cell r="H216">
            <v>3130739.4</v>
          </cell>
        </row>
        <row r="217">
          <cell r="A217" t="str">
            <v>SCPREV</v>
          </cell>
          <cell r="C217">
            <v>10860.83</v>
          </cell>
          <cell r="E217">
            <v>67874453.760000005</v>
          </cell>
          <cell r="G217">
            <v>21925118.41</v>
          </cell>
          <cell r="H217">
            <v>89810433</v>
          </cell>
        </row>
        <row r="218">
          <cell r="A218" t="str">
            <v>SEBRAE PREVIDENCIA</v>
          </cell>
          <cell r="C218">
            <v>653803.55000000005</v>
          </cell>
          <cell r="D218">
            <v>60039.17</v>
          </cell>
          <cell r="E218">
            <v>45174245.909999996</v>
          </cell>
          <cell r="G218">
            <v>39180759.82</v>
          </cell>
          <cell r="H218">
            <v>85068848.449999988</v>
          </cell>
        </row>
        <row r="219">
          <cell r="A219" t="str">
            <v>SERGUS</v>
          </cell>
          <cell r="B219">
            <v>5372789.4900000002</v>
          </cell>
          <cell r="C219">
            <v>2480.84</v>
          </cell>
          <cell r="E219">
            <v>8588096.5299999993</v>
          </cell>
          <cell r="F219">
            <v>2332.13</v>
          </cell>
          <cell r="G219">
            <v>4993024.63</v>
          </cell>
          <cell r="H219">
            <v>18958723.620000001</v>
          </cell>
        </row>
        <row r="220">
          <cell r="A220" t="str">
            <v>SERPROS</v>
          </cell>
          <cell r="B220">
            <v>13382300.029999999</v>
          </cell>
          <cell r="C220">
            <v>164741</v>
          </cell>
          <cell r="E220">
            <v>78759713.670000002</v>
          </cell>
          <cell r="G220">
            <v>78242085.969999999</v>
          </cell>
          <cell r="H220">
            <v>170548840.67000002</v>
          </cell>
        </row>
        <row r="221">
          <cell r="A221" t="str">
            <v>SIAS</v>
          </cell>
          <cell r="B221">
            <v>570784.55000000005</v>
          </cell>
          <cell r="C221">
            <v>1499.63</v>
          </cell>
          <cell r="E221">
            <v>5959471.0300000003</v>
          </cell>
          <cell r="G221">
            <v>34574.74</v>
          </cell>
          <cell r="H221">
            <v>6566329.9500000002</v>
          </cell>
        </row>
        <row r="222">
          <cell r="A222" t="str">
            <v>SICOOB PREVI</v>
          </cell>
          <cell r="C222">
            <v>118069.88</v>
          </cell>
          <cell r="E222">
            <v>180375336.02000001</v>
          </cell>
          <cell r="G222">
            <v>11239934.220000001</v>
          </cell>
          <cell r="H222">
            <v>191733340.12</v>
          </cell>
        </row>
        <row r="223">
          <cell r="A223" t="str">
            <v>SILIUS</v>
          </cell>
          <cell r="B223">
            <v>2305334.17</v>
          </cell>
          <cell r="E223">
            <v>2344206.38</v>
          </cell>
          <cell r="G223">
            <v>1088371.76</v>
          </cell>
          <cell r="H223">
            <v>5737912.3099999996</v>
          </cell>
        </row>
        <row r="224">
          <cell r="A224" t="str">
            <v>SISTEL</v>
          </cell>
          <cell r="B224">
            <v>3167464.95</v>
          </cell>
          <cell r="C224">
            <v>374259.51</v>
          </cell>
          <cell r="E224">
            <v>73751872.829999998</v>
          </cell>
          <cell r="G224">
            <v>5805801.5800000001</v>
          </cell>
          <cell r="H224">
            <v>83099398.86999999</v>
          </cell>
        </row>
        <row r="225">
          <cell r="A225" t="str">
            <v>SP-PREVCOM</v>
          </cell>
          <cell r="C225">
            <v>784597.09</v>
          </cell>
          <cell r="E225">
            <v>158900341.38999999</v>
          </cell>
          <cell r="G225">
            <v>130060481.23</v>
          </cell>
          <cell r="H225">
            <v>289745419.70999998</v>
          </cell>
        </row>
        <row r="226">
          <cell r="A226" t="str">
            <v>SUL PREVIDÊNCIA</v>
          </cell>
          <cell r="C226">
            <v>7771.29</v>
          </cell>
          <cell r="D226">
            <v>10893330.050000001</v>
          </cell>
          <cell r="E226">
            <v>1313203.1000000001</v>
          </cell>
          <cell r="G226">
            <v>45910.02</v>
          </cell>
          <cell r="H226">
            <v>12260214.459999999</v>
          </cell>
        </row>
        <row r="227">
          <cell r="A227" t="str">
            <v>SUPREV</v>
          </cell>
          <cell r="B227">
            <v>1500329.31</v>
          </cell>
          <cell r="C227">
            <v>55919.88</v>
          </cell>
          <cell r="E227">
            <v>6527483.8799999999</v>
          </cell>
          <cell r="F227">
            <v>22473.83</v>
          </cell>
          <cell r="G227">
            <v>4914364.28</v>
          </cell>
          <cell r="H227">
            <v>13020571.18</v>
          </cell>
        </row>
        <row r="228">
          <cell r="A228" t="str">
            <v>SYNGENTA PREVI</v>
          </cell>
          <cell r="C228">
            <v>441196.1</v>
          </cell>
          <cell r="E228">
            <v>20570079.899999999</v>
          </cell>
          <cell r="G228">
            <v>37510637.619999997</v>
          </cell>
          <cell r="H228">
            <v>58521913.619999997</v>
          </cell>
        </row>
        <row r="229">
          <cell r="A229" t="str">
            <v>TELOS</v>
          </cell>
          <cell r="C229">
            <v>1945434.6</v>
          </cell>
          <cell r="E229">
            <v>29360886.670000002</v>
          </cell>
          <cell r="G229">
            <v>18970204.620000001</v>
          </cell>
          <cell r="H229">
            <v>50276525.890000001</v>
          </cell>
        </row>
        <row r="230">
          <cell r="A230" t="str">
            <v>TETRA PAK PREV</v>
          </cell>
          <cell r="C230">
            <v>92421.92</v>
          </cell>
          <cell r="E230">
            <v>5974174.25</v>
          </cell>
          <cell r="F230">
            <v>0</v>
          </cell>
          <cell r="G230">
            <v>6840908.9500000002</v>
          </cell>
          <cell r="H230">
            <v>12907505.120000001</v>
          </cell>
        </row>
        <row r="231">
          <cell r="A231" t="str">
            <v>TEXPREV</v>
          </cell>
          <cell r="C231">
            <v>24995.759999999998</v>
          </cell>
          <cell r="E231">
            <v>2257928.91</v>
          </cell>
          <cell r="F231">
            <v>0</v>
          </cell>
          <cell r="G231">
            <v>2287251.25</v>
          </cell>
          <cell r="H231">
            <v>4570175.92</v>
          </cell>
        </row>
        <row r="232">
          <cell r="A232" t="str">
            <v>TOYOTA PREVI</v>
          </cell>
          <cell r="C232">
            <v>255383.11</v>
          </cell>
          <cell r="E232">
            <v>6707940.7800000003</v>
          </cell>
          <cell r="G232">
            <v>5434662.8300000001</v>
          </cell>
          <cell r="H232">
            <v>12397986.720000001</v>
          </cell>
        </row>
        <row r="233">
          <cell r="A233" t="str">
            <v>TRAMONTINAPREV</v>
          </cell>
          <cell r="C233">
            <v>108028.82</v>
          </cell>
          <cell r="E233">
            <v>2399563.04</v>
          </cell>
          <cell r="F233">
            <v>962.46</v>
          </cell>
          <cell r="G233">
            <v>6523930.4800000004</v>
          </cell>
          <cell r="H233">
            <v>9032484.8000000007</v>
          </cell>
        </row>
        <row r="234">
          <cell r="A234" t="str">
            <v>ULTRAPREV</v>
          </cell>
          <cell r="B234">
            <v>150000</v>
          </cell>
          <cell r="C234">
            <v>619727.57999999996</v>
          </cell>
          <cell r="E234">
            <v>22384358.850000001</v>
          </cell>
          <cell r="F234">
            <v>11813</v>
          </cell>
          <cell r="G234">
            <v>18595515.640000001</v>
          </cell>
          <cell r="H234">
            <v>41761415.07</v>
          </cell>
        </row>
        <row r="235">
          <cell r="A235" t="str">
            <v>UNILEVERPREV</v>
          </cell>
          <cell r="C235">
            <v>1318667.1100000001</v>
          </cell>
          <cell r="E235">
            <v>14758598.050000001</v>
          </cell>
          <cell r="G235">
            <v>15922913.83</v>
          </cell>
          <cell r="H235">
            <v>32000178.990000002</v>
          </cell>
        </row>
        <row r="236">
          <cell r="A236" t="str">
            <v>UNIPREVI</v>
          </cell>
          <cell r="E236">
            <v>37315.65</v>
          </cell>
          <cell r="G236">
            <v>539110.84</v>
          </cell>
          <cell r="H236">
            <v>576426.49</v>
          </cell>
        </row>
        <row r="237">
          <cell r="A237" t="str">
            <v>UNISYS-PREVI</v>
          </cell>
          <cell r="B237">
            <v>412358.72</v>
          </cell>
          <cell r="C237">
            <v>111705.21</v>
          </cell>
          <cell r="E237">
            <v>2767440.89</v>
          </cell>
          <cell r="G237">
            <v>1708135.98</v>
          </cell>
          <cell r="H237">
            <v>4999640.8000000007</v>
          </cell>
        </row>
        <row r="238">
          <cell r="A238" t="str">
            <v>VALIA</v>
          </cell>
          <cell r="B238">
            <v>15550648.43</v>
          </cell>
          <cell r="C238">
            <v>16220287.77</v>
          </cell>
          <cell r="E238">
            <v>224371664.81999999</v>
          </cell>
          <cell r="G238">
            <v>220916166</v>
          </cell>
          <cell r="H238">
            <v>477058767.01999998</v>
          </cell>
        </row>
        <row r="239">
          <cell r="A239" t="str">
            <v>VALUE PREV</v>
          </cell>
          <cell r="C239">
            <v>1266338.2</v>
          </cell>
          <cell r="E239">
            <v>11066525.09</v>
          </cell>
          <cell r="G239">
            <v>5833337.9000000004</v>
          </cell>
          <cell r="H239">
            <v>18166201.189999998</v>
          </cell>
        </row>
        <row r="240">
          <cell r="A240" t="str">
            <v>VBPP</v>
          </cell>
          <cell r="B240">
            <v>158.32</v>
          </cell>
          <cell r="C240">
            <v>144232.74</v>
          </cell>
          <cell r="E240">
            <v>676631.51</v>
          </cell>
          <cell r="F240">
            <v>16775.93</v>
          </cell>
          <cell r="G240">
            <v>1420278.57</v>
          </cell>
          <cell r="H240">
            <v>2258077.0700000003</v>
          </cell>
        </row>
        <row r="241">
          <cell r="A241" t="str">
            <v>VEXTY</v>
          </cell>
          <cell r="B241">
            <v>1268522.3</v>
          </cell>
          <cell r="C241">
            <v>254946.3</v>
          </cell>
          <cell r="E241">
            <v>101900669.97</v>
          </cell>
          <cell r="G241">
            <v>48566211.399999999</v>
          </cell>
          <cell r="H241">
            <v>151990349.97</v>
          </cell>
        </row>
        <row r="242">
          <cell r="A242" t="str">
            <v>VIKINGPREV</v>
          </cell>
          <cell r="B242">
            <v>447870</v>
          </cell>
          <cell r="C242">
            <v>275132.92</v>
          </cell>
          <cell r="E242">
            <v>10471533.630000001</v>
          </cell>
          <cell r="F242">
            <v>277149.69</v>
          </cell>
          <cell r="G242">
            <v>12874191.34</v>
          </cell>
          <cell r="H242">
            <v>24345877.579999998</v>
          </cell>
        </row>
        <row r="243">
          <cell r="A243" t="str">
            <v>VISÃO PREV</v>
          </cell>
          <cell r="B243">
            <v>4572514.5199999996</v>
          </cell>
          <cell r="C243">
            <v>3498004.05</v>
          </cell>
          <cell r="E243">
            <v>63197934.640000001</v>
          </cell>
          <cell r="F243">
            <v>1378160.17</v>
          </cell>
          <cell r="G243">
            <v>47833389.740000002</v>
          </cell>
          <cell r="H243">
            <v>120480003.12</v>
          </cell>
        </row>
        <row r="244">
          <cell r="A244" t="str">
            <v>VIVA</v>
          </cell>
          <cell r="C244">
            <v>15933739.48</v>
          </cell>
          <cell r="D244">
            <v>1076337.67</v>
          </cell>
          <cell r="E244">
            <v>12677396.41</v>
          </cell>
          <cell r="F244">
            <v>18550</v>
          </cell>
          <cell r="G244">
            <v>8738448.3499999996</v>
          </cell>
          <cell r="H244">
            <v>38444471.909999996</v>
          </cell>
        </row>
        <row r="245">
          <cell r="A245" t="str">
            <v>VOITH PREV</v>
          </cell>
          <cell r="C245">
            <v>181354.95</v>
          </cell>
          <cell r="E245">
            <v>2764504.72</v>
          </cell>
          <cell r="G245">
            <v>3916499.25</v>
          </cell>
          <cell r="H245">
            <v>6862358.9199999999</v>
          </cell>
        </row>
        <row r="246">
          <cell r="A246" t="str">
            <v>VWPP</v>
          </cell>
          <cell r="C246">
            <v>1921093.97</v>
          </cell>
          <cell r="E246">
            <v>37353661.57</v>
          </cell>
          <cell r="F246">
            <v>28696.38</v>
          </cell>
          <cell r="G246">
            <v>18599670.670000002</v>
          </cell>
          <cell r="H246">
            <v>57903122.590000004</v>
          </cell>
        </row>
        <row r="247">
          <cell r="A247" t="str">
            <v>WEG</v>
          </cell>
          <cell r="C247">
            <v>12816.24</v>
          </cell>
          <cell r="E247">
            <v>48840287.700000003</v>
          </cell>
          <cell r="F247">
            <v>144654</v>
          </cell>
          <cell r="G247">
            <v>37665286.390000001</v>
          </cell>
          <cell r="H247">
            <v>86663044.330000013</v>
          </cell>
        </row>
        <row r="248">
          <cell r="A248" t="str">
            <v>Total Geral</v>
          </cell>
          <cell r="B248">
            <v>3387659904.7999992</v>
          </cell>
          <cell r="C248">
            <v>199485758.85000011</v>
          </cell>
          <cell r="D248">
            <v>265237123.12999997</v>
          </cell>
          <cell r="E248">
            <v>12355434203.150002</v>
          </cell>
          <cell r="F248">
            <v>9019606.2300000023</v>
          </cell>
          <cell r="G248">
            <v>10045802173.079998</v>
          </cell>
          <cell r="H248">
            <v>26262638769.240002</v>
          </cell>
        </row>
      </sheetData>
      <sheetData sheetId="2">
        <row r="5">
          <cell r="F5" t="str">
            <v>ACEPREV</v>
          </cell>
          <cell r="G5">
            <v>44594143.990000002</v>
          </cell>
        </row>
        <row r="6">
          <cell r="F6" t="str">
            <v>AEROS</v>
          </cell>
          <cell r="G6">
            <v>0</v>
          </cell>
        </row>
        <row r="7">
          <cell r="F7" t="str">
            <v>AERUS</v>
          </cell>
          <cell r="G7">
            <v>30.07</v>
          </cell>
        </row>
        <row r="8">
          <cell r="F8" t="str">
            <v>AGROS</v>
          </cell>
          <cell r="G8">
            <v>40033905.969999999</v>
          </cell>
        </row>
        <row r="9">
          <cell r="F9" t="str">
            <v>ALBAPREV</v>
          </cell>
          <cell r="G9">
            <v>1435204.94</v>
          </cell>
        </row>
        <row r="10">
          <cell r="F10" t="str">
            <v>ALCOA PREVI</v>
          </cell>
          <cell r="G10">
            <v>19296258.75</v>
          </cell>
        </row>
        <row r="11">
          <cell r="F11" t="str">
            <v>ALEPEPREV</v>
          </cell>
          <cell r="G11">
            <v>2333564.44</v>
          </cell>
        </row>
        <row r="12">
          <cell r="F12" t="str">
            <v>ALPAPREV</v>
          </cell>
          <cell r="G12">
            <v>15921947.560000001</v>
          </cell>
        </row>
        <row r="13">
          <cell r="F13" t="str">
            <v>ALPHA</v>
          </cell>
          <cell r="G13">
            <v>5744728.7399999993</v>
          </cell>
        </row>
        <row r="14">
          <cell r="F14" t="str">
            <v>ANABBPREV</v>
          </cell>
          <cell r="G14">
            <v>10978967.720000001</v>
          </cell>
        </row>
        <row r="15">
          <cell r="F15" t="str">
            <v>AVONPREV</v>
          </cell>
          <cell r="G15">
            <v>4403309.25</v>
          </cell>
        </row>
        <row r="16">
          <cell r="F16" t="str">
            <v>BANDEPREV</v>
          </cell>
          <cell r="G16">
            <v>83698963.210000008</v>
          </cell>
        </row>
        <row r="17">
          <cell r="F17" t="str">
            <v>BANESES</v>
          </cell>
          <cell r="G17">
            <v>89106124.039999992</v>
          </cell>
        </row>
        <row r="18">
          <cell r="F18" t="str">
            <v>BANESPREV</v>
          </cell>
          <cell r="G18">
            <v>1269736081.52</v>
          </cell>
        </row>
        <row r="19">
          <cell r="F19" t="str">
            <v>BANRISUL/FBSS</v>
          </cell>
          <cell r="G19">
            <v>282588745.06</v>
          </cell>
        </row>
        <row r="20">
          <cell r="F20" t="str">
            <v>BASES</v>
          </cell>
          <cell r="G20">
            <v>49151835.689999998</v>
          </cell>
        </row>
        <row r="21">
          <cell r="F21" t="str">
            <v>BASF PC</v>
          </cell>
          <cell r="G21">
            <v>51458519.079999998</v>
          </cell>
        </row>
        <row r="22">
          <cell r="F22" t="str">
            <v>BB PREVIDENCIA</v>
          </cell>
          <cell r="G22">
            <v>210077737.18000001</v>
          </cell>
        </row>
        <row r="23">
          <cell r="F23" t="str">
            <v>BOSCHPREV</v>
          </cell>
          <cell r="G23">
            <v>132558.26</v>
          </cell>
        </row>
        <row r="24">
          <cell r="F24" t="str">
            <v>BOTICARIO PREV</v>
          </cell>
          <cell r="G24">
            <v>2402178.2599999998</v>
          </cell>
        </row>
        <row r="25">
          <cell r="F25" t="str">
            <v>BRASILETROS</v>
          </cell>
          <cell r="G25">
            <v>69392730.289999992</v>
          </cell>
        </row>
        <row r="26">
          <cell r="F26" t="str">
            <v>BRASLIGHT</v>
          </cell>
          <cell r="G26">
            <v>178224693.59999999</v>
          </cell>
        </row>
        <row r="27">
          <cell r="F27" t="str">
            <v>BRF PREVIDÊNCIA</v>
          </cell>
          <cell r="G27">
            <v>136982889.09999999</v>
          </cell>
        </row>
        <row r="28">
          <cell r="F28" t="str">
            <v>BUNGEPREV</v>
          </cell>
          <cell r="G28">
            <v>17280257.109999999</v>
          </cell>
        </row>
        <row r="29">
          <cell r="F29" t="str">
            <v>CABEC</v>
          </cell>
          <cell r="G29">
            <v>31708213.669999998</v>
          </cell>
        </row>
        <row r="30">
          <cell r="F30" t="str">
            <v>CAGEPREV</v>
          </cell>
          <cell r="G30">
            <v>7311922.5099999998</v>
          </cell>
        </row>
        <row r="31">
          <cell r="F31" t="str">
            <v>CAPAF</v>
          </cell>
          <cell r="G31">
            <v>43612407.469999999</v>
          </cell>
        </row>
        <row r="32">
          <cell r="F32" t="str">
            <v>CAPEF</v>
          </cell>
          <cell r="G32">
            <v>316829400.69</v>
          </cell>
        </row>
        <row r="33">
          <cell r="F33" t="str">
            <v>CAPESESP</v>
          </cell>
          <cell r="G33">
            <v>13611313.609999999</v>
          </cell>
        </row>
        <row r="34">
          <cell r="F34" t="str">
            <v>CAPITAL PREV</v>
          </cell>
          <cell r="G34">
            <v>18783831.219999999</v>
          </cell>
        </row>
        <row r="35">
          <cell r="F35" t="str">
            <v>CAPOF</v>
          </cell>
          <cell r="G35">
            <v>14585172.210000001</v>
          </cell>
        </row>
        <row r="36">
          <cell r="F36" t="str">
            <v>CARGILLPREV</v>
          </cell>
          <cell r="G36">
            <v>75724967.75999999</v>
          </cell>
        </row>
        <row r="37">
          <cell r="F37" t="str">
            <v>CARREFOURPREV</v>
          </cell>
          <cell r="G37">
            <v>19993614.27</v>
          </cell>
        </row>
        <row r="38">
          <cell r="F38" t="str">
            <v>CASANPREV</v>
          </cell>
          <cell r="G38">
            <v>12151112.560000001</v>
          </cell>
        </row>
        <row r="39">
          <cell r="F39" t="str">
            <v>CASFAM</v>
          </cell>
          <cell r="G39">
            <v>11153441.92</v>
          </cell>
        </row>
        <row r="40">
          <cell r="F40" t="str">
            <v>CBS</v>
          </cell>
          <cell r="G40">
            <v>205833429.38999999</v>
          </cell>
        </row>
        <row r="41">
          <cell r="F41" t="str">
            <v>CELOS</v>
          </cell>
          <cell r="G41">
            <v>266256180.05000001</v>
          </cell>
        </row>
        <row r="42">
          <cell r="F42" t="str">
            <v>CENTRUS</v>
          </cell>
          <cell r="G42">
            <v>181933924.80000001</v>
          </cell>
        </row>
        <row r="43">
          <cell r="F43" t="str">
            <v>CE-PREVCOM</v>
          </cell>
          <cell r="G43">
            <v>33939.370000000003</v>
          </cell>
        </row>
        <row r="44">
          <cell r="F44" t="str">
            <v>CERES</v>
          </cell>
          <cell r="G44">
            <v>312254274.35000002</v>
          </cell>
        </row>
        <row r="45">
          <cell r="F45" t="str">
            <v>CIBRIUS</v>
          </cell>
          <cell r="G45">
            <v>68082886.549999997</v>
          </cell>
        </row>
        <row r="46">
          <cell r="F46" t="str">
            <v>CIFRAO</v>
          </cell>
          <cell r="G46">
            <v>25622177.489999998</v>
          </cell>
        </row>
        <row r="47">
          <cell r="F47" t="str">
            <v>CITIPREVI</v>
          </cell>
          <cell r="G47">
            <v>133567828.54000001</v>
          </cell>
        </row>
        <row r="48">
          <cell r="F48" t="str">
            <v>COMPESAPREV</v>
          </cell>
          <cell r="G48">
            <v>42667934.149999999</v>
          </cell>
        </row>
        <row r="49">
          <cell r="F49" t="str">
            <v>COMSHELL</v>
          </cell>
          <cell r="G49">
            <v>52292141.030000001</v>
          </cell>
        </row>
        <row r="50">
          <cell r="F50" t="str">
            <v>CP PREV</v>
          </cell>
          <cell r="G50">
            <v>9703606.370000001</v>
          </cell>
        </row>
        <row r="51">
          <cell r="F51" t="str">
            <v>CURITIBAPREV</v>
          </cell>
          <cell r="G51">
            <v>5014.42</v>
          </cell>
        </row>
        <row r="52">
          <cell r="F52" t="str">
            <v>CYAMPREV</v>
          </cell>
          <cell r="G52">
            <v>26933990.149999999</v>
          </cell>
        </row>
        <row r="53">
          <cell r="F53" t="str">
            <v>DANAPREV</v>
          </cell>
          <cell r="G53">
            <v>11580593.92</v>
          </cell>
        </row>
        <row r="54">
          <cell r="F54" t="str">
            <v>DATUSPREV</v>
          </cell>
          <cell r="G54">
            <v>1872531.0999999999</v>
          </cell>
        </row>
        <row r="55">
          <cell r="F55" t="str">
            <v>DERMINAS</v>
          </cell>
          <cell r="G55">
            <v>16031865.99</v>
          </cell>
        </row>
        <row r="56">
          <cell r="F56" t="str">
            <v>DESBAN</v>
          </cell>
          <cell r="G56">
            <v>59579845.169999994</v>
          </cell>
        </row>
        <row r="57">
          <cell r="F57" t="str">
            <v>ECONOMUS</v>
          </cell>
          <cell r="G57">
            <v>450920704.73000002</v>
          </cell>
        </row>
        <row r="58">
          <cell r="F58" t="str">
            <v>ECOS</v>
          </cell>
          <cell r="G58">
            <v>51601960.079999998</v>
          </cell>
        </row>
        <row r="59">
          <cell r="F59" t="str">
            <v>E-INVEST</v>
          </cell>
          <cell r="G59">
            <v>42472192</v>
          </cell>
        </row>
        <row r="60">
          <cell r="F60" t="str">
            <v>ELETROS</v>
          </cell>
          <cell r="G60">
            <v>269593612.44</v>
          </cell>
        </row>
        <row r="61">
          <cell r="F61" t="str">
            <v>ELOS</v>
          </cell>
          <cell r="G61">
            <v>160365027.47</v>
          </cell>
        </row>
        <row r="62">
          <cell r="F62" t="str">
            <v>EMBRAER PREV</v>
          </cell>
          <cell r="G62">
            <v>66787446.770000003</v>
          </cell>
        </row>
        <row r="63">
          <cell r="F63" t="str">
            <v>ENERGISAPREV</v>
          </cell>
          <cell r="G63">
            <v>77230127.079999998</v>
          </cell>
        </row>
        <row r="64">
          <cell r="F64" t="str">
            <v>ENERPREV</v>
          </cell>
          <cell r="G64">
            <v>46859855.330000006</v>
          </cell>
        </row>
        <row r="65">
          <cell r="F65" t="str">
            <v>EQTPREV</v>
          </cell>
          <cell r="G65">
            <v>102920160.00999999</v>
          </cell>
        </row>
        <row r="66">
          <cell r="F66" t="str">
            <v>FABASA</v>
          </cell>
          <cell r="G66">
            <v>36410809.399999999</v>
          </cell>
        </row>
        <row r="67">
          <cell r="F67" t="str">
            <v>FACHESF</v>
          </cell>
          <cell r="G67">
            <v>505280856.99000001</v>
          </cell>
        </row>
        <row r="68">
          <cell r="F68" t="str">
            <v>FAELCE</v>
          </cell>
          <cell r="G68">
            <v>63382977.039999999</v>
          </cell>
        </row>
        <row r="69">
          <cell r="F69" t="str">
            <v>FAMILIA PREVIDENCIA</v>
          </cell>
          <cell r="G69">
            <v>441053271.70999998</v>
          </cell>
        </row>
        <row r="70">
          <cell r="F70" t="str">
            <v>FAPECE</v>
          </cell>
          <cell r="G70">
            <v>5438212.8200000003</v>
          </cell>
        </row>
        <row r="71">
          <cell r="F71" t="str">
            <v>FAPERS</v>
          </cell>
          <cell r="G71">
            <v>26891933.809999999</v>
          </cell>
        </row>
        <row r="72">
          <cell r="F72" t="str">
            <v>FAPES</v>
          </cell>
          <cell r="G72">
            <v>659709473.21000004</v>
          </cell>
        </row>
        <row r="73">
          <cell r="F73" t="str">
            <v>FASC</v>
          </cell>
          <cell r="G73">
            <v>61881355.469999999</v>
          </cell>
        </row>
        <row r="74">
          <cell r="F74" t="str">
            <v>FATL</v>
          </cell>
          <cell r="G74">
            <v>424652918.67000002</v>
          </cell>
        </row>
        <row r="75">
          <cell r="F75" t="str">
            <v>FGV-PREVI</v>
          </cell>
          <cell r="G75">
            <v>13761359.310000001</v>
          </cell>
        </row>
        <row r="76">
          <cell r="F76" t="str">
            <v>FIBRA</v>
          </cell>
          <cell r="G76">
            <v>236817012.06</v>
          </cell>
        </row>
        <row r="77">
          <cell r="F77" t="str">
            <v>FIPECQ</v>
          </cell>
          <cell r="G77">
            <v>52726727.299999997</v>
          </cell>
        </row>
        <row r="78">
          <cell r="F78" t="str">
            <v>FORLUZ</v>
          </cell>
          <cell r="G78">
            <v>904618823.88999999</v>
          </cell>
        </row>
        <row r="79">
          <cell r="F79" t="str">
            <v>FUCAP</v>
          </cell>
          <cell r="G79">
            <v>8701274.2300000004</v>
          </cell>
        </row>
        <row r="80">
          <cell r="F80" t="str">
            <v>FUMPRESC</v>
          </cell>
          <cell r="G80">
            <v>7562733.7300000004</v>
          </cell>
        </row>
        <row r="81">
          <cell r="F81" t="str">
            <v>FUNBEP</v>
          </cell>
          <cell r="G81">
            <v>399199972.52999997</v>
          </cell>
        </row>
        <row r="82">
          <cell r="F82" t="str">
            <v>FUNCASAL</v>
          </cell>
          <cell r="G82">
            <v>11244895.619999999</v>
          </cell>
        </row>
        <row r="83">
          <cell r="F83" t="str">
            <v>FUNCEF</v>
          </cell>
          <cell r="G83">
            <v>3470427926.7800002</v>
          </cell>
        </row>
        <row r="84">
          <cell r="F84" t="str">
            <v>FUNCESP</v>
          </cell>
          <cell r="G84">
            <v>2133968622.4000001</v>
          </cell>
        </row>
        <row r="85">
          <cell r="F85" t="str">
            <v>FUND. BRASILSAT</v>
          </cell>
          <cell r="G85">
            <v>409414.49</v>
          </cell>
        </row>
        <row r="86">
          <cell r="F86" t="str">
            <v>FUNDACAO COPEL</v>
          </cell>
          <cell r="G86">
            <v>520635187.84000003</v>
          </cell>
        </row>
        <row r="87">
          <cell r="F87" t="str">
            <v>FUNDACAO CORSAN</v>
          </cell>
          <cell r="G87">
            <v>152332648.08999997</v>
          </cell>
        </row>
        <row r="88">
          <cell r="F88" t="str">
            <v>FUNDAÇÃO LIBERTAS</v>
          </cell>
          <cell r="G88">
            <v>134546793.91999999</v>
          </cell>
        </row>
        <row r="89">
          <cell r="F89" t="str">
            <v>FUNDAMBRAS</v>
          </cell>
          <cell r="G89">
            <v>38563462.840000004</v>
          </cell>
        </row>
        <row r="90">
          <cell r="F90" t="str">
            <v>FUNDIAGUA</v>
          </cell>
          <cell r="G90">
            <v>41696758.780000001</v>
          </cell>
        </row>
        <row r="91">
          <cell r="F91" t="str">
            <v>FUNEPP</v>
          </cell>
          <cell r="G91">
            <v>127340382.91</v>
          </cell>
        </row>
        <row r="92">
          <cell r="F92" t="str">
            <v>FUNPRESP-EXE</v>
          </cell>
          <cell r="G92">
            <v>46143268.799999997</v>
          </cell>
        </row>
        <row r="93">
          <cell r="F93" t="str">
            <v>FUNPRESP-JUD</v>
          </cell>
          <cell r="G93">
            <v>1720882.17</v>
          </cell>
        </row>
        <row r="94">
          <cell r="F94" t="str">
            <v>FUNSEJEM</v>
          </cell>
          <cell r="G94">
            <v>32008136.180000003</v>
          </cell>
        </row>
        <row r="95">
          <cell r="F95" t="str">
            <v>FUNSSEST</v>
          </cell>
          <cell r="G95">
            <v>144229167.03</v>
          </cell>
        </row>
        <row r="96">
          <cell r="F96" t="str">
            <v>FUSAN</v>
          </cell>
          <cell r="G96">
            <v>91915877.020000011</v>
          </cell>
        </row>
        <row r="97">
          <cell r="F97" t="str">
            <v>FUSESC</v>
          </cell>
          <cell r="G97">
            <v>85947407.040000007</v>
          </cell>
        </row>
        <row r="98">
          <cell r="F98" t="str">
            <v>FUTURA PREV</v>
          </cell>
          <cell r="G98">
            <v>33150857.510000002</v>
          </cell>
        </row>
        <row r="99">
          <cell r="F99" t="str">
            <v>FUTURAMAIS</v>
          </cell>
          <cell r="G99">
            <v>25021725.759999998</v>
          </cell>
        </row>
        <row r="100">
          <cell r="F100" t="str">
            <v>GASIUS</v>
          </cell>
          <cell r="G100">
            <v>23282537.48</v>
          </cell>
        </row>
        <row r="101">
          <cell r="F101" t="str">
            <v>GEBSA-PREV</v>
          </cell>
          <cell r="G101">
            <v>40140990.580000006</v>
          </cell>
        </row>
        <row r="102">
          <cell r="F102" t="str">
            <v>GEIPREV</v>
          </cell>
          <cell r="G102">
            <v>17654924.07</v>
          </cell>
        </row>
        <row r="103">
          <cell r="F103" t="str">
            <v>GERDAU</v>
          </cell>
          <cell r="G103">
            <v>124735104.59999999</v>
          </cell>
        </row>
        <row r="104">
          <cell r="F104" t="str">
            <v>IAJA</v>
          </cell>
          <cell r="G104">
            <v>59729880.369999997</v>
          </cell>
        </row>
        <row r="105">
          <cell r="F105" t="str">
            <v>IBM</v>
          </cell>
          <cell r="G105">
            <v>145116075.03</v>
          </cell>
        </row>
        <row r="106">
          <cell r="F106" t="str">
            <v>ICATUFMP</v>
          </cell>
          <cell r="G106">
            <v>74506797.120000005</v>
          </cell>
        </row>
        <row r="107">
          <cell r="F107" t="str">
            <v>IFM</v>
          </cell>
          <cell r="G107">
            <v>145023460.19</v>
          </cell>
        </row>
        <row r="108">
          <cell r="F108" t="str">
            <v>INDUSPREVI</v>
          </cell>
          <cell r="G108">
            <v>21744178.699999999</v>
          </cell>
        </row>
        <row r="109">
          <cell r="F109" t="str">
            <v>INERGUS</v>
          </cell>
          <cell r="G109">
            <v>494339.54</v>
          </cell>
        </row>
        <row r="110">
          <cell r="F110" t="str">
            <v>INFRAPREV</v>
          </cell>
          <cell r="G110">
            <v>154107626.79999998</v>
          </cell>
        </row>
        <row r="111">
          <cell r="F111" t="str">
            <v>INOVAR PREVIDENCIA</v>
          </cell>
          <cell r="G111">
            <v>27548009.879999999</v>
          </cell>
        </row>
        <row r="112">
          <cell r="F112" t="str">
            <v>INSTITUTO AMBEV</v>
          </cell>
          <cell r="G112">
            <v>63654254.93</v>
          </cell>
        </row>
        <row r="113">
          <cell r="F113" t="str">
            <v>ISBRE</v>
          </cell>
          <cell r="G113">
            <v>51795240.769999996</v>
          </cell>
        </row>
        <row r="114">
          <cell r="F114" t="str">
            <v>ITAU UNIBANCO</v>
          </cell>
          <cell r="G114">
            <v>1072764176.4399999</v>
          </cell>
        </row>
        <row r="115">
          <cell r="F115" t="str">
            <v>ITAUSAINDL</v>
          </cell>
          <cell r="G115">
            <v>64231616.629999995</v>
          </cell>
        </row>
        <row r="116">
          <cell r="F116" t="str">
            <v>JOHNSON</v>
          </cell>
          <cell r="G116">
            <v>61046467.57</v>
          </cell>
        </row>
        <row r="117">
          <cell r="F117" t="str">
            <v>JUSPREV</v>
          </cell>
          <cell r="G117">
            <v>1962906.09</v>
          </cell>
        </row>
        <row r="118">
          <cell r="F118" t="str">
            <v>KPMG PREV</v>
          </cell>
          <cell r="G118">
            <v>22360028.010000002</v>
          </cell>
        </row>
        <row r="119">
          <cell r="F119" t="str">
            <v>LILLYPREV</v>
          </cell>
          <cell r="G119">
            <v>10069059.529999999</v>
          </cell>
        </row>
        <row r="120">
          <cell r="F120" t="str">
            <v>MAIS FUTURO</v>
          </cell>
          <cell r="G120">
            <v>2352911.0699999998</v>
          </cell>
        </row>
        <row r="121">
          <cell r="F121" t="str">
            <v>MAIS VIDA PREV</v>
          </cell>
          <cell r="G121">
            <v>15029717.399999999</v>
          </cell>
        </row>
        <row r="122">
          <cell r="F122" t="str">
            <v>MAPPIN</v>
          </cell>
          <cell r="G122">
            <v>0</v>
          </cell>
        </row>
        <row r="123">
          <cell r="F123" t="str">
            <v>MARCOPREV</v>
          </cell>
          <cell r="G123">
            <v>15395621.27</v>
          </cell>
        </row>
        <row r="124">
          <cell r="F124" t="str">
            <v>MAUA PREV</v>
          </cell>
          <cell r="G124">
            <v>13100325.67</v>
          </cell>
        </row>
        <row r="125">
          <cell r="F125" t="str">
            <v>MBPREV</v>
          </cell>
          <cell r="G125">
            <v>39104143.539999999</v>
          </cell>
        </row>
        <row r="126">
          <cell r="F126" t="str">
            <v>MERCERPREV</v>
          </cell>
          <cell r="G126">
            <v>6691209.0800000001</v>
          </cell>
        </row>
        <row r="127">
          <cell r="F127" t="str">
            <v>METRUS</v>
          </cell>
          <cell r="G127">
            <v>117607116.06</v>
          </cell>
        </row>
        <row r="128">
          <cell r="F128" t="str">
            <v>MM PREV</v>
          </cell>
          <cell r="G128">
            <v>1147173.8400000001</v>
          </cell>
        </row>
        <row r="129">
          <cell r="F129" t="str">
            <v>MONGERAL</v>
          </cell>
          <cell r="G129">
            <v>1552803.03</v>
          </cell>
        </row>
        <row r="130">
          <cell r="F130" t="str">
            <v>MSD PREV</v>
          </cell>
          <cell r="G130">
            <v>11943073.119999999</v>
          </cell>
        </row>
        <row r="131">
          <cell r="F131" t="str">
            <v>MULTIBRA</v>
          </cell>
          <cell r="G131">
            <v>320103703.16999996</v>
          </cell>
        </row>
        <row r="132">
          <cell r="F132" t="str">
            <v>MULTICOOP</v>
          </cell>
          <cell r="G132">
            <v>50081986.740000002</v>
          </cell>
        </row>
        <row r="133">
          <cell r="F133" t="str">
            <v>MULTIPENSIONS</v>
          </cell>
          <cell r="G133">
            <v>126053207.43000001</v>
          </cell>
        </row>
        <row r="134">
          <cell r="F134" t="str">
            <v>MULTIPLA</v>
          </cell>
          <cell r="G134">
            <v>70645933.939999998</v>
          </cell>
        </row>
        <row r="135">
          <cell r="F135" t="str">
            <v>MULTIPREV</v>
          </cell>
          <cell r="G135">
            <v>210430856.95000002</v>
          </cell>
        </row>
        <row r="136">
          <cell r="F136" t="str">
            <v>MÚTUOPREV</v>
          </cell>
          <cell r="G136">
            <v>6193723.25</v>
          </cell>
        </row>
        <row r="137">
          <cell r="F137" t="str">
            <v>NÉOS</v>
          </cell>
          <cell r="G137">
            <v>315921389.52999997</v>
          </cell>
        </row>
        <row r="138">
          <cell r="F138" t="str">
            <v>NUCLEOS</v>
          </cell>
          <cell r="G138">
            <v>154202041.16999999</v>
          </cell>
        </row>
        <row r="139">
          <cell r="F139" t="str">
            <v>OABPREV-GO</v>
          </cell>
          <cell r="G139">
            <v>1623610.01</v>
          </cell>
        </row>
        <row r="140">
          <cell r="F140" t="str">
            <v>OABPREV-MG</v>
          </cell>
          <cell r="G140">
            <v>2429981.04</v>
          </cell>
        </row>
        <row r="141">
          <cell r="F141" t="str">
            <v>OABPREVNORDESTE</v>
          </cell>
          <cell r="G141">
            <v>799082.79</v>
          </cell>
        </row>
        <row r="142">
          <cell r="F142" t="str">
            <v>OABPREV-PR</v>
          </cell>
          <cell r="G142">
            <v>5542784.4500000002</v>
          </cell>
        </row>
        <row r="143">
          <cell r="F143" t="str">
            <v>OABPREV-RJ</v>
          </cell>
          <cell r="G143">
            <v>2682222.0300000003</v>
          </cell>
        </row>
        <row r="144">
          <cell r="F144" t="str">
            <v>OABPREV-RS</v>
          </cell>
          <cell r="G144">
            <v>1107499.21</v>
          </cell>
        </row>
        <row r="145">
          <cell r="F145" t="str">
            <v>OABPREV-SC</v>
          </cell>
          <cell r="G145">
            <v>2879817.7</v>
          </cell>
        </row>
        <row r="146">
          <cell r="F146" t="str">
            <v>OABPREV-SP</v>
          </cell>
          <cell r="G146">
            <v>11479454.799999999</v>
          </cell>
        </row>
        <row r="147">
          <cell r="F147" t="str">
            <v>ORIUS</v>
          </cell>
          <cell r="G147">
            <v>753534.27</v>
          </cell>
        </row>
        <row r="148">
          <cell r="F148" t="str">
            <v>P&amp;G PREV</v>
          </cell>
          <cell r="G148">
            <v>34942262.289999999</v>
          </cell>
        </row>
        <row r="149">
          <cell r="F149" t="str">
            <v>PETROS</v>
          </cell>
          <cell r="G149">
            <v>6467972203.0599995</v>
          </cell>
        </row>
        <row r="150">
          <cell r="F150" t="str">
            <v>PLANEJAR</v>
          </cell>
          <cell r="G150">
            <v>29860128.969999999</v>
          </cell>
        </row>
        <row r="151">
          <cell r="F151" t="str">
            <v>PORTOPREV</v>
          </cell>
          <cell r="G151">
            <v>13199162.32</v>
          </cell>
        </row>
        <row r="152">
          <cell r="F152" t="str">
            <v>PORTUS</v>
          </cell>
          <cell r="G152">
            <v>165573686.94</v>
          </cell>
        </row>
        <row r="153">
          <cell r="F153" t="str">
            <v>POSTALIS</v>
          </cell>
          <cell r="G153">
            <v>677797054.48000002</v>
          </cell>
        </row>
        <row r="154">
          <cell r="F154" t="str">
            <v>POUPREV</v>
          </cell>
          <cell r="G154">
            <v>15879637.310000001</v>
          </cell>
        </row>
        <row r="155">
          <cell r="F155" t="str">
            <v>PRECE</v>
          </cell>
          <cell r="G155">
            <v>117308426.39</v>
          </cell>
        </row>
        <row r="156">
          <cell r="F156" t="str">
            <v>PREV PEPSICO</v>
          </cell>
          <cell r="G156">
            <v>7862014.1900000004</v>
          </cell>
        </row>
        <row r="157">
          <cell r="F157" t="str">
            <v>PREVBEP</v>
          </cell>
          <cell r="G157">
            <v>3903179.53</v>
          </cell>
        </row>
        <row r="158">
          <cell r="F158" t="str">
            <v>PREVCOM-MG</v>
          </cell>
          <cell r="G158">
            <v>716286.33</v>
          </cell>
        </row>
        <row r="159">
          <cell r="F159" t="str">
            <v>PREVCUMMINS</v>
          </cell>
          <cell r="G159">
            <v>12517297.9</v>
          </cell>
        </row>
        <row r="160">
          <cell r="F160" t="str">
            <v>PREVDATA</v>
          </cell>
          <cell r="G160">
            <v>61355805.420000002</v>
          </cell>
        </row>
        <row r="161">
          <cell r="F161" t="str">
            <v>PREVDOW</v>
          </cell>
          <cell r="G161">
            <v>73057037.5</v>
          </cell>
        </row>
        <row r="162">
          <cell r="F162" t="str">
            <v>PREVEME</v>
          </cell>
          <cell r="G162">
            <v>37424002.460000001</v>
          </cell>
        </row>
        <row r="163">
          <cell r="F163" t="str">
            <v>PREVEME II</v>
          </cell>
          <cell r="G163">
            <v>8210561.8599999994</v>
          </cell>
        </row>
        <row r="164">
          <cell r="F164" t="str">
            <v>PREVES</v>
          </cell>
          <cell r="G164">
            <v>686285.3</v>
          </cell>
        </row>
        <row r="165">
          <cell r="F165" t="str">
            <v>PREVHAB</v>
          </cell>
          <cell r="G165">
            <v>32423330.619999997</v>
          </cell>
        </row>
        <row r="166">
          <cell r="F166" t="str">
            <v>PREVI NOVARTIS</v>
          </cell>
          <cell r="G166">
            <v>40067415.850000001</v>
          </cell>
        </row>
        <row r="167">
          <cell r="F167" t="str">
            <v>PREVI/BB</v>
          </cell>
          <cell r="G167">
            <v>9066950882.9399986</v>
          </cell>
        </row>
        <row r="168">
          <cell r="F168" t="str">
            <v>PREVI-BANERJ</v>
          </cell>
          <cell r="G168">
            <v>1591.39</v>
          </cell>
        </row>
        <row r="169">
          <cell r="F169" t="str">
            <v>PREVIBAYER</v>
          </cell>
          <cell r="G169">
            <v>92209507.329999998</v>
          </cell>
        </row>
        <row r="170">
          <cell r="F170" t="str">
            <v>PREVIBOSCH</v>
          </cell>
          <cell r="G170">
            <v>35617606.759999998</v>
          </cell>
        </row>
        <row r="171">
          <cell r="F171" t="str">
            <v>PREVICAT</v>
          </cell>
          <cell r="G171">
            <v>56609035.149999999</v>
          </cell>
        </row>
        <row r="172">
          <cell r="F172" t="str">
            <v>PREVICEL</v>
          </cell>
          <cell r="G172">
            <v>7398791.0999999996</v>
          </cell>
        </row>
        <row r="173">
          <cell r="F173" t="str">
            <v>PREVICOKE</v>
          </cell>
          <cell r="G173">
            <v>19624622.870000001</v>
          </cell>
        </row>
        <row r="174">
          <cell r="F174" t="str">
            <v>PREVIDÊNCIA BRB</v>
          </cell>
          <cell r="G174">
            <v>144869314.93000001</v>
          </cell>
        </row>
        <row r="175">
          <cell r="F175" t="str">
            <v>PREVIDÊNCIA USIMINAS</v>
          </cell>
          <cell r="G175">
            <v>425442357.71999997</v>
          </cell>
        </row>
        <row r="176">
          <cell r="F176" t="str">
            <v>PREVIDEXXONMOBIL</v>
          </cell>
          <cell r="G176">
            <v>13962729.15</v>
          </cell>
        </row>
        <row r="177">
          <cell r="F177" t="str">
            <v>PREVIG</v>
          </cell>
          <cell r="G177">
            <v>144212319.25999999</v>
          </cell>
        </row>
        <row r="178">
          <cell r="F178" t="str">
            <v>PREVI-GM</v>
          </cell>
          <cell r="G178">
            <v>168036215.65000001</v>
          </cell>
        </row>
        <row r="179">
          <cell r="F179" t="str">
            <v>PREVIHONDA</v>
          </cell>
          <cell r="G179">
            <v>6955254.3000000007</v>
          </cell>
        </row>
        <row r="180">
          <cell r="F180" t="str">
            <v>PREVIM</v>
          </cell>
          <cell r="G180">
            <v>23863314.09</v>
          </cell>
        </row>
        <row r="181">
          <cell r="F181" t="str">
            <v>PREVINDUS</v>
          </cell>
          <cell r="G181">
            <v>23793030.18</v>
          </cell>
        </row>
        <row r="182">
          <cell r="F182" t="str">
            <v>PREVINORTE</v>
          </cell>
          <cell r="G182">
            <v>205880002.83000001</v>
          </cell>
        </row>
        <row r="183">
          <cell r="F183" t="str">
            <v>PREVIP</v>
          </cell>
          <cell r="G183">
            <v>15191680.630000001</v>
          </cell>
        </row>
        <row r="184">
          <cell r="F184" t="str">
            <v>PREVIPLAN</v>
          </cell>
          <cell r="G184">
            <v>22802469.949999999</v>
          </cell>
        </row>
        <row r="185">
          <cell r="F185" t="str">
            <v>PREVIRB</v>
          </cell>
          <cell r="G185">
            <v>85151158.469999999</v>
          </cell>
        </row>
        <row r="186">
          <cell r="F186" t="str">
            <v>PREVISC</v>
          </cell>
          <cell r="G186">
            <v>55673849.280000001</v>
          </cell>
        </row>
        <row r="187">
          <cell r="F187" t="str">
            <v>PREVISCANIA</v>
          </cell>
          <cell r="G187">
            <v>14791542.780000001</v>
          </cell>
        </row>
        <row r="188">
          <cell r="F188" t="str">
            <v>PREVI-SIEMENS</v>
          </cell>
          <cell r="G188">
            <v>45713885.080000006</v>
          </cell>
        </row>
        <row r="189">
          <cell r="F189" t="str">
            <v>PREVISTIHL</v>
          </cell>
          <cell r="G189">
            <v>5636994.0499999998</v>
          </cell>
        </row>
        <row r="190">
          <cell r="F190" t="str">
            <v>PREVNORDESTE</v>
          </cell>
          <cell r="G190">
            <v>60877.26</v>
          </cell>
        </row>
        <row r="191">
          <cell r="F191" t="str">
            <v>PREVSAN</v>
          </cell>
          <cell r="G191">
            <v>47865548.32</v>
          </cell>
        </row>
        <row r="192">
          <cell r="F192" t="str">
            <v>PREVSOMPO</v>
          </cell>
          <cell r="G192">
            <v>6650412.8399999999</v>
          </cell>
        </row>
        <row r="193">
          <cell r="F193" t="str">
            <v>PREVUNIAO</v>
          </cell>
          <cell r="G193">
            <v>57263702</v>
          </cell>
        </row>
        <row r="194">
          <cell r="F194" t="str">
            <v>PREVUNISUL</v>
          </cell>
          <cell r="G194">
            <v>5982334.2599999998</v>
          </cell>
        </row>
        <row r="195">
          <cell r="F195" t="str">
            <v>PRHOSPER</v>
          </cell>
          <cell r="G195">
            <v>54480930.390000001</v>
          </cell>
        </row>
        <row r="196">
          <cell r="F196" t="str">
            <v>PROMON</v>
          </cell>
          <cell r="G196">
            <v>66498420.82</v>
          </cell>
        </row>
        <row r="197">
          <cell r="F197" t="str">
            <v>QUANTA</v>
          </cell>
          <cell r="G197">
            <v>49913485.359999999</v>
          </cell>
        </row>
        <row r="198">
          <cell r="F198" t="str">
            <v>RANDONPREV</v>
          </cell>
          <cell r="G198">
            <v>14013462.449999999</v>
          </cell>
        </row>
        <row r="199">
          <cell r="F199" t="str">
            <v>RBS PREV</v>
          </cell>
          <cell r="G199">
            <v>5911293.79</v>
          </cell>
        </row>
        <row r="200">
          <cell r="F200" t="str">
            <v>REAL GRANDEZA</v>
          </cell>
          <cell r="G200">
            <v>863914243.30999994</v>
          </cell>
        </row>
        <row r="201">
          <cell r="F201" t="str">
            <v>RECKITTPREV</v>
          </cell>
          <cell r="G201">
            <v>2719455.88</v>
          </cell>
        </row>
        <row r="202">
          <cell r="F202" t="str">
            <v>REFER</v>
          </cell>
          <cell r="G202">
            <v>307622950.65000004</v>
          </cell>
        </row>
        <row r="203">
          <cell r="F203" t="str">
            <v>RJPREV</v>
          </cell>
          <cell r="G203">
            <v>310437.09000000003</v>
          </cell>
        </row>
        <row r="204">
          <cell r="F204" t="str">
            <v>RS-PREV</v>
          </cell>
          <cell r="G204">
            <v>29154.02</v>
          </cell>
        </row>
        <row r="205">
          <cell r="F205" t="str">
            <v>RUMOS</v>
          </cell>
          <cell r="G205">
            <v>38068549.629999995</v>
          </cell>
        </row>
        <row r="206">
          <cell r="F206" t="str">
            <v>SABESPREV</v>
          </cell>
          <cell r="G206">
            <v>170466058.13999999</v>
          </cell>
        </row>
        <row r="207">
          <cell r="F207" t="str">
            <v>SANTANDERPREVI</v>
          </cell>
          <cell r="G207">
            <v>129724767.44</v>
          </cell>
        </row>
        <row r="208">
          <cell r="F208" t="str">
            <v>SAO BERNARDO</v>
          </cell>
          <cell r="G208">
            <v>38770114.279999994</v>
          </cell>
        </row>
        <row r="209">
          <cell r="F209" t="str">
            <v>SAO FRANCISCO</v>
          </cell>
          <cell r="G209">
            <v>36570252.729999997</v>
          </cell>
        </row>
        <row r="210">
          <cell r="F210" t="str">
            <v>SAO RAFAEL</v>
          </cell>
          <cell r="G210">
            <v>37618637.420000002</v>
          </cell>
        </row>
        <row r="211">
          <cell r="F211" t="str">
            <v>SARAH PREVIDÊNCIA</v>
          </cell>
          <cell r="G211">
            <v>46900122.519999996</v>
          </cell>
        </row>
        <row r="212">
          <cell r="F212" t="str">
            <v>SBOTPREV</v>
          </cell>
          <cell r="G212">
            <v>269378.36</v>
          </cell>
        </row>
        <row r="213">
          <cell r="F213" t="str">
            <v>SCPREV</v>
          </cell>
          <cell r="G213">
            <v>496137.2</v>
          </cell>
        </row>
        <row r="214">
          <cell r="F214" t="str">
            <v>SEBRAE PREVIDENCIA</v>
          </cell>
          <cell r="G214">
            <v>20743842.969999999</v>
          </cell>
        </row>
        <row r="215">
          <cell r="F215" t="str">
            <v>SERGUS</v>
          </cell>
          <cell r="G215">
            <v>39868721.530000001</v>
          </cell>
        </row>
        <row r="216">
          <cell r="F216" t="str">
            <v>SERPROS</v>
          </cell>
          <cell r="G216">
            <v>224105834.00999999</v>
          </cell>
        </row>
        <row r="217">
          <cell r="F217" t="str">
            <v>SIAS</v>
          </cell>
          <cell r="G217">
            <v>8321023.7899999991</v>
          </cell>
        </row>
        <row r="218">
          <cell r="F218" t="str">
            <v>SICOOB PREVI</v>
          </cell>
          <cell r="G218">
            <v>8970402.1799999997</v>
          </cell>
        </row>
        <row r="219">
          <cell r="F219" t="str">
            <v>SILIUS</v>
          </cell>
          <cell r="G219">
            <v>6181449</v>
          </cell>
        </row>
        <row r="220">
          <cell r="F220" t="str">
            <v>SISTEL</v>
          </cell>
          <cell r="G220">
            <v>728779773.87</v>
          </cell>
        </row>
        <row r="221">
          <cell r="F221" t="str">
            <v>SOMUPP</v>
          </cell>
          <cell r="G221">
            <v>18653046.84</v>
          </cell>
        </row>
        <row r="222">
          <cell r="F222" t="str">
            <v>SP-PREVCOM</v>
          </cell>
          <cell r="G222">
            <v>24043961.279999997</v>
          </cell>
        </row>
        <row r="223">
          <cell r="F223" t="str">
            <v>SUL PREVIDÊNCIA</v>
          </cell>
          <cell r="G223">
            <v>5652570.1500000004</v>
          </cell>
        </row>
        <row r="224">
          <cell r="F224" t="str">
            <v>SUPREV</v>
          </cell>
          <cell r="G224">
            <v>23327990.77</v>
          </cell>
        </row>
        <row r="225">
          <cell r="F225" t="str">
            <v>SYNGENTA PREVI</v>
          </cell>
          <cell r="G225">
            <v>28233232.580000002</v>
          </cell>
        </row>
        <row r="226">
          <cell r="F226" t="str">
            <v>TELOS</v>
          </cell>
          <cell r="G226">
            <v>377057810.83999997</v>
          </cell>
        </row>
        <row r="227">
          <cell r="F227" t="str">
            <v>TETRA PAK PREV</v>
          </cell>
          <cell r="G227">
            <v>10387009.18</v>
          </cell>
        </row>
        <row r="228">
          <cell r="F228" t="str">
            <v>TEXPREV</v>
          </cell>
          <cell r="G228">
            <v>7143646.8099999996</v>
          </cell>
        </row>
        <row r="229">
          <cell r="F229" t="str">
            <v>TOYOTA PREVI</v>
          </cell>
          <cell r="G229">
            <v>6222957.6699999999</v>
          </cell>
        </row>
        <row r="230">
          <cell r="F230" t="str">
            <v>TRAMONTINAPREV</v>
          </cell>
          <cell r="G230">
            <v>8965227.5700000003</v>
          </cell>
        </row>
        <row r="231">
          <cell r="F231" t="str">
            <v>ULTRAPREV</v>
          </cell>
          <cell r="G231">
            <v>24756781.210000001</v>
          </cell>
        </row>
        <row r="232">
          <cell r="F232" t="str">
            <v>UNILEVERPREV</v>
          </cell>
          <cell r="G232">
            <v>104719300.41</v>
          </cell>
        </row>
        <row r="233">
          <cell r="F233" t="str">
            <v>UNIPREVI</v>
          </cell>
          <cell r="G233">
            <v>1071420.96</v>
          </cell>
        </row>
        <row r="234">
          <cell r="F234" t="str">
            <v>UNISYS-PREVI</v>
          </cell>
          <cell r="G234">
            <v>14280133.9</v>
          </cell>
        </row>
        <row r="235">
          <cell r="F235" t="str">
            <v>VALIA</v>
          </cell>
          <cell r="G235">
            <v>943195915.77999997</v>
          </cell>
        </row>
        <row r="236">
          <cell r="F236" t="str">
            <v>VALUE PREV</v>
          </cell>
          <cell r="G236">
            <v>40632837.539999999</v>
          </cell>
        </row>
        <row r="237">
          <cell r="F237" t="str">
            <v>VBPP</v>
          </cell>
          <cell r="G237">
            <v>4887409.1399999997</v>
          </cell>
        </row>
        <row r="238">
          <cell r="F238" t="str">
            <v>VEXTY</v>
          </cell>
          <cell r="G238">
            <v>91465595.209999993</v>
          </cell>
        </row>
        <row r="239">
          <cell r="F239" t="str">
            <v>VIKINGPREV</v>
          </cell>
          <cell r="G239">
            <v>20048784.300000001</v>
          </cell>
        </row>
        <row r="240">
          <cell r="F240" t="str">
            <v>VISÃO PREV</v>
          </cell>
          <cell r="G240">
            <v>220683609.28</v>
          </cell>
        </row>
        <row r="241">
          <cell r="F241" t="str">
            <v>VIVA</v>
          </cell>
          <cell r="G241">
            <v>88606967.719999999</v>
          </cell>
        </row>
        <row r="242">
          <cell r="F242" t="str">
            <v>VOITH PREV</v>
          </cell>
          <cell r="G242">
            <v>12699678.92</v>
          </cell>
        </row>
        <row r="243">
          <cell r="F243" t="str">
            <v>VWPP</v>
          </cell>
          <cell r="G243">
            <v>70817549.159999996</v>
          </cell>
        </row>
        <row r="244">
          <cell r="F244" t="str">
            <v>WEG</v>
          </cell>
          <cell r="G244">
            <v>42820386.689999998</v>
          </cell>
        </row>
        <row r="245">
          <cell r="F245" t="str">
            <v>Total Geral</v>
          </cell>
          <cell r="G245">
            <v>44152269276.73999</v>
          </cell>
        </row>
      </sheetData>
      <sheetData sheetId="3">
        <row r="4">
          <cell r="E4" t="str">
            <v>Rótulos de Linha</v>
          </cell>
        </row>
        <row r="5">
          <cell r="E5" t="str">
            <v>ACEPREV</v>
          </cell>
          <cell r="F5">
            <v>2158012.2799999998</v>
          </cell>
        </row>
        <row r="6">
          <cell r="E6" t="str">
            <v>AEROS</v>
          </cell>
          <cell r="F6">
            <v>0</v>
          </cell>
        </row>
        <row r="7">
          <cell r="E7" t="str">
            <v>AGROS</v>
          </cell>
          <cell r="F7">
            <v>1376280.35</v>
          </cell>
        </row>
        <row r="8">
          <cell r="E8" t="str">
            <v>ALBAPREV</v>
          </cell>
          <cell r="F8">
            <v>3952694.18</v>
          </cell>
        </row>
        <row r="9">
          <cell r="E9" t="str">
            <v>ALCOA PREVI</v>
          </cell>
          <cell r="F9">
            <v>13824245.66</v>
          </cell>
        </row>
        <row r="10">
          <cell r="E10" t="str">
            <v>ALPAPREV</v>
          </cell>
          <cell r="F10">
            <v>1095283.69</v>
          </cell>
        </row>
        <row r="11">
          <cell r="E11" t="str">
            <v>ALPHA</v>
          </cell>
          <cell r="F11">
            <v>328194.15000000002</v>
          </cell>
        </row>
        <row r="12">
          <cell r="E12" t="str">
            <v>ALPREV</v>
          </cell>
          <cell r="F12">
            <v>65283.21</v>
          </cell>
        </row>
        <row r="13">
          <cell r="E13" t="str">
            <v>ANABBPREV</v>
          </cell>
          <cell r="F13">
            <v>3154666.52</v>
          </cell>
        </row>
        <row r="14">
          <cell r="E14" t="str">
            <v>AVONPREV</v>
          </cell>
          <cell r="F14">
            <v>20610637.489999998</v>
          </cell>
        </row>
        <row r="15">
          <cell r="E15" t="str">
            <v>BANESES</v>
          </cell>
          <cell r="F15">
            <v>2736176.18</v>
          </cell>
        </row>
        <row r="16">
          <cell r="E16" t="str">
            <v>BANESPREV</v>
          </cell>
          <cell r="F16">
            <v>13739755.369999999</v>
          </cell>
        </row>
        <row r="17">
          <cell r="E17" t="str">
            <v>BANRISUL/FBSS</v>
          </cell>
          <cell r="F17">
            <v>16289801.35</v>
          </cell>
        </row>
        <row r="18">
          <cell r="E18" t="str">
            <v>BASES</v>
          </cell>
          <cell r="F18">
            <v>6510341.2800000003</v>
          </cell>
        </row>
        <row r="19">
          <cell r="E19" t="str">
            <v>BASF PC</v>
          </cell>
          <cell r="F19">
            <v>17234615.579999998</v>
          </cell>
        </row>
        <row r="20">
          <cell r="E20" t="str">
            <v>BB PREVIDENCIA</v>
          </cell>
          <cell r="F20">
            <v>89735914.260000005</v>
          </cell>
        </row>
        <row r="21">
          <cell r="E21" t="str">
            <v>BOSCHPREV</v>
          </cell>
          <cell r="F21">
            <v>963566.46</v>
          </cell>
        </row>
        <row r="22">
          <cell r="E22" t="str">
            <v>BOTICARIO PREV</v>
          </cell>
          <cell r="F22">
            <v>17843490.23</v>
          </cell>
        </row>
        <row r="23">
          <cell r="E23" t="str">
            <v>BRASILETROS</v>
          </cell>
          <cell r="F23">
            <v>1282394.9099999999</v>
          </cell>
        </row>
        <row r="24">
          <cell r="E24" t="str">
            <v>BRASLIGHT</v>
          </cell>
          <cell r="F24">
            <v>15264882.75</v>
          </cell>
        </row>
        <row r="25">
          <cell r="E25" t="str">
            <v>BRF PREVIDÊNCIA</v>
          </cell>
          <cell r="F25">
            <v>24374721.539999999</v>
          </cell>
        </row>
        <row r="26">
          <cell r="E26" t="str">
            <v>BUNGEPREV</v>
          </cell>
          <cell r="F26">
            <v>1670552.55</v>
          </cell>
        </row>
        <row r="27">
          <cell r="E27" t="str">
            <v>CABEC</v>
          </cell>
          <cell r="F27">
            <v>94279.79</v>
          </cell>
        </row>
        <row r="28">
          <cell r="E28" t="str">
            <v>CAGEPREV</v>
          </cell>
          <cell r="F28">
            <v>301178.76</v>
          </cell>
        </row>
        <row r="29">
          <cell r="E29" t="str">
            <v>CAPAF</v>
          </cell>
          <cell r="F29">
            <v>4976909.07</v>
          </cell>
        </row>
        <row r="30">
          <cell r="E30" t="str">
            <v>CAPEF</v>
          </cell>
          <cell r="F30">
            <v>3810125.95</v>
          </cell>
        </row>
        <row r="31">
          <cell r="E31" t="str">
            <v>CAPESESP</v>
          </cell>
          <cell r="F31">
            <v>3365706.88</v>
          </cell>
        </row>
        <row r="32">
          <cell r="E32" t="str">
            <v>CAPITAL PREV</v>
          </cell>
          <cell r="F32">
            <v>944208.94</v>
          </cell>
        </row>
        <row r="33">
          <cell r="E33" t="str">
            <v>CAPOF</v>
          </cell>
          <cell r="F33">
            <v>1711226.17</v>
          </cell>
        </row>
        <row r="34">
          <cell r="E34" t="str">
            <v>CARGILLPREV</v>
          </cell>
          <cell r="F34">
            <v>13099243.73</v>
          </cell>
        </row>
        <row r="35">
          <cell r="E35" t="str">
            <v>CARREFOURPREV</v>
          </cell>
          <cell r="F35">
            <v>2207277.29</v>
          </cell>
        </row>
        <row r="36">
          <cell r="E36" t="str">
            <v>CASANPREV</v>
          </cell>
          <cell r="F36">
            <v>65347.99</v>
          </cell>
        </row>
        <row r="37">
          <cell r="E37" t="str">
            <v>CASFAM</v>
          </cell>
          <cell r="F37">
            <v>9643103.3599999994</v>
          </cell>
        </row>
        <row r="38">
          <cell r="E38" t="str">
            <v>CBS</v>
          </cell>
          <cell r="F38">
            <v>35236729.93</v>
          </cell>
        </row>
        <row r="39">
          <cell r="E39" t="str">
            <v>CELOS</v>
          </cell>
          <cell r="F39">
            <v>16549529.029999999</v>
          </cell>
        </row>
        <row r="40">
          <cell r="E40" t="str">
            <v>CENTRUS</v>
          </cell>
          <cell r="F40">
            <v>1828919.82</v>
          </cell>
        </row>
        <row r="41">
          <cell r="E41" t="str">
            <v>CE-PREVCOM</v>
          </cell>
          <cell r="F41">
            <v>458964.4</v>
          </cell>
        </row>
        <row r="42">
          <cell r="E42" t="str">
            <v>CERES</v>
          </cell>
          <cell r="F42">
            <v>1107261.1299999999</v>
          </cell>
        </row>
        <row r="43">
          <cell r="E43" t="str">
            <v>CIBRIUS</v>
          </cell>
          <cell r="F43">
            <v>6597153.3399999999</v>
          </cell>
        </row>
        <row r="44">
          <cell r="E44" t="str">
            <v>CIFRAO</v>
          </cell>
          <cell r="F44">
            <v>4148563.38</v>
          </cell>
        </row>
        <row r="45">
          <cell r="E45" t="str">
            <v>CITIPREVI</v>
          </cell>
          <cell r="F45">
            <v>6467843.6699999999</v>
          </cell>
        </row>
        <row r="46">
          <cell r="E46" t="str">
            <v>COMPESAPREV</v>
          </cell>
          <cell r="F46">
            <v>401541.56</v>
          </cell>
        </row>
        <row r="47">
          <cell r="E47" t="str">
            <v>COMSHELL</v>
          </cell>
          <cell r="F47">
            <v>138485.6</v>
          </cell>
        </row>
        <row r="48">
          <cell r="E48" t="str">
            <v>CP PREV</v>
          </cell>
          <cell r="F48">
            <v>3309942.49</v>
          </cell>
        </row>
        <row r="49">
          <cell r="E49" t="str">
            <v>CURITIBAPREV</v>
          </cell>
          <cell r="F49">
            <v>1669513.15</v>
          </cell>
        </row>
        <row r="50">
          <cell r="E50" t="str">
            <v>CYAMPREV</v>
          </cell>
          <cell r="F50">
            <v>906932.66</v>
          </cell>
        </row>
        <row r="51">
          <cell r="E51" t="str">
            <v>DANAPREV</v>
          </cell>
          <cell r="F51">
            <v>146393.29</v>
          </cell>
        </row>
        <row r="52">
          <cell r="E52" t="str">
            <v>DATUSPREV</v>
          </cell>
          <cell r="F52">
            <v>1169795.8899999999</v>
          </cell>
        </row>
        <row r="53">
          <cell r="E53" t="str">
            <v>DESBAN</v>
          </cell>
          <cell r="F53">
            <v>500307.02</v>
          </cell>
        </row>
        <row r="54">
          <cell r="E54" t="str">
            <v>DF-PREVICOM</v>
          </cell>
          <cell r="F54">
            <v>302937.7</v>
          </cell>
        </row>
        <row r="55">
          <cell r="E55" t="str">
            <v>ECONOMUS</v>
          </cell>
          <cell r="F55">
            <v>2271990.34</v>
          </cell>
        </row>
        <row r="56">
          <cell r="E56" t="str">
            <v>ECOS</v>
          </cell>
          <cell r="F56">
            <v>8022.56</v>
          </cell>
        </row>
        <row r="57">
          <cell r="E57" t="str">
            <v>E-INVEST</v>
          </cell>
          <cell r="F57">
            <v>4467212.1900000004</v>
          </cell>
        </row>
        <row r="58">
          <cell r="E58" t="str">
            <v>ELETROS</v>
          </cell>
          <cell r="F58">
            <v>28500057.949999999</v>
          </cell>
        </row>
        <row r="59">
          <cell r="E59" t="str">
            <v>ELOS</v>
          </cell>
          <cell r="F59">
            <v>1258977.57</v>
          </cell>
        </row>
        <row r="60">
          <cell r="E60" t="str">
            <v>EMBRAER PREV</v>
          </cell>
          <cell r="F60">
            <v>15669595.810000001</v>
          </cell>
        </row>
        <row r="61">
          <cell r="E61" t="str">
            <v>ENERGISAPREV</v>
          </cell>
          <cell r="F61">
            <v>24649253.469999999</v>
          </cell>
        </row>
        <row r="62">
          <cell r="E62" t="str">
            <v>ENERPREV</v>
          </cell>
          <cell r="F62">
            <v>53052.18</v>
          </cell>
        </row>
        <row r="63">
          <cell r="E63" t="str">
            <v>EQTPREV</v>
          </cell>
          <cell r="F63">
            <v>15943315.4</v>
          </cell>
        </row>
        <row r="64">
          <cell r="E64" t="str">
            <v>FABASA</v>
          </cell>
          <cell r="F64">
            <v>2131533.9</v>
          </cell>
        </row>
        <row r="65">
          <cell r="E65" t="str">
            <v>FACHESF</v>
          </cell>
          <cell r="F65">
            <v>11899674.51</v>
          </cell>
        </row>
        <row r="66">
          <cell r="E66" t="str">
            <v>FAELCE</v>
          </cell>
          <cell r="F66">
            <v>898642.75</v>
          </cell>
        </row>
        <row r="67">
          <cell r="E67" t="str">
            <v>FAMILIA PREVIDENCIA</v>
          </cell>
          <cell r="F67">
            <v>8286695.2999999998</v>
          </cell>
        </row>
        <row r="68">
          <cell r="E68" t="str">
            <v>FAPECE</v>
          </cell>
          <cell r="F68">
            <v>583617.09</v>
          </cell>
        </row>
        <row r="69">
          <cell r="E69" t="str">
            <v>FAPERS</v>
          </cell>
          <cell r="F69">
            <v>4080334.33</v>
          </cell>
        </row>
        <row r="70">
          <cell r="E70" t="str">
            <v>FAPES</v>
          </cell>
          <cell r="F70">
            <v>803056.19</v>
          </cell>
        </row>
        <row r="71">
          <cell r="E71" t="str">
            <v>FASC</v>
          </cell>
          <cell r="F71">
            <v>7566354.5999999996</v>
          </cell>
        </row>
        <row r="72">
          <cell r="E72" t="str">
            <v>FATL</v>
          </cell>
          <cell r="F72">
            <v>56436067.299999997</v>
          </cell>
        </row>
        <row r="73">
          <cell r="E73" t="str">
            <v>FGV-PREVI</v>
          </cell>
          <cell r="F73">
            <v>16381703.390000001</v>
          </cell>
        </row>
        <row r="74">
          <cell r="E74" t="str">
            <v>FIBRA</v>
          </cell>
          <cell r="F74">
            <v>1619733.5</v>
          </cell>
        </row>
        <row r="75">
          <cell r="E75" t="str">
            <v>FIPECQ</v>
          </cell>
          <cell r="F75">
            <v>1240040.58</v>
          </cell>
        </row>
        <row r="76">
          <cell r="E76" t="str">
            <v>FORLUZ</v>
          </cell>
          <cell r="F76">
            <v>36197997.140000001</v>
          </cell>
        </row>
        <row r="77">
          <cell r="E77" t="str">
            <v>FUCAP</v>
          </cell>
          <cell r="F77">
            <v>1490104.41</v>
          </cell>
        </row>
        <row r="78">
          <cell r="E78" t="str">
            <v>FUMPRESC</v>
          </cell>
          <cell r="F78">
            <v>110534.33</v>
          </cell>
        </row>
        <row r="79">
          <cell r="E79" t="str">
            <v>FUNCASAL</v>
          </cell>
          <cell r="F79">
            <v>16747.740000000002</v>
          </cell>
        </row>
        <row r="80">
          <cell r="E80" t="str">
            <v>FUNCEF</v>
          </cell>
          <cell r="F80">
            <v>149376136.69</v>
          </cell>
        </row>
        <row r="81">
          <cell r="E81" t="str">
            <v>FUNCESP</v>
          </cell>
          <cell r="F81">
            <v>31359345.66</v>
          </cell>
        </row>
        <row r="82">
          <cell r="E82" t="str">
            <v>FUND. BRASILSAT</v>
          </cell>
          <cell r="F82">
            <v>18494.43</v>
          </cell>
        </row>
        <row r="83">
          <cell r="E83" t="str">
            <v>FUNDACAO COPEL</v>
          </cell>
          <cell r="F83">
            <v>12051855.9</v>
          </cell>
        </row>
        <row r="84">
          <cell r="E84" t="str">
            <v>FUNDACAO CORSAN</v>
          </cell>
          <cell r="F84">
            <v>19968777.920000002</v>
          </cell>
        </row>
        <row r="85">
          <cell r="E85" t="str">
            <v>FUNDAÇÃO LIBERTAS</v>
          </cell>
          <cell r="F85">
            <v>24341185.010000002</v>
          </cell>
        </row>
        <row r="86">
          <cell r="E86" t="str">
            <v>FUNDAMBRAS</v>
          </cell>
          <cell r="F86">
            <v>4292832.78</v>
          </cell>
        </row>
        <row r="87">
          <cell r="E87" t="str">
            <v>FUNDIAGUA</v>
          </cell>
          <cell r="F87">
            <v>4619292.18</v>
          </cell>
        </row>
        <row r="88">
          <cell r="E88" t="str">
            <v>FUNEPP</v>
          </cell>
          <cell r="F88">
            <v>29007942.899999999</v>
          </cell>
        </row>
        <row r="89">
          <cell r="E89" t="str">
            <v>FUNPRESP-EXE</v>
          </cell>
          <cell r="F89">
            <v>6329309.8300000001</v>
          </cell>
        </row>
        <row r="90">
          <cell r="E90" t="str">
            <v>FUNPRESP-JUD</v>
          </cell>
          <cell r="F90">
            <v>5503045.8700000001</v>
          </cell>
        </row>
        <row r="91">
          <cell r="E91" t="str">
            <v>FUNSEJEM</v>
          </cell>
          <cell r="F91">
            <v>24920221.109999999</v>
          </cell>
        </row>
        <row r="92">
          <cell r="E92" t="str">
            <v>FUNSSEST</v>
          </cell>
          <cell r="F92">
            <v>25154603.52</v>
          </cell>
        </row>
        <row r="93">
          <cell r="E93" t="str">
            <v>FUSAN</v>
          </cell>
          <cell r="F93">
            <v>14178216.720000001</v>
          </cell>
        </row>
        <row r="94">
          <cell r="E94" t="str">
            <v>FUSESC</v>
          </cell>
          <cell r="F94">
            <v>3010918</v>
          </cell>
        </row>
        <row r="95">
          <cell r="E95" t="str">
            <v>FUTURA PREV</v>
          </cell>
          <cell r="F95">
            <v>7681.23</v>
          </cell>
        </row>
        <row r="96">
          <cell r="E96" t="str">
            <v>FUTURAMAIS</v>
          </cell>
          <cell r="F96">
            <v>25090387.609999999</v>
          </cell>
        </row>
        <row r="97">
          <cell r="E97" t="str">
            <v>GEBSA-PREV</v>
          </cell>
          <cell r="F97">
            <v>8199232.04</v>
          </cell>
        </row>
        <row r="98">
          <cell r="E98" t="str">
            <v>GERDAU</v>
          </cell>
          <cell r="F98">
            <v>39755678.759999998</v>
          </cell>
        </row>
        <row r="99">
          <cell r="E99" t="str">
            <v>IAJA</v>
          </cell>
          <cell r="F99">
            <v>8349412.9000000004</v>
          </cell>
        </row>
        <row r="100">
          <cell r="E100" t="str">
            <v>IBM</v>
          </cell>
          <cell r="F100">
            <v>59930173.600000001</v>
          </cell>
        </row>
        <row r="101">
          <cell r="E101" t="str">
            <v>ICATUFMP</v>
          </cell>
          <cell r="F101">
            <v>43804528.479999997</v>
          </cell>
        </row>
        <row r="102">
          <cell r="E102" t="str">
            <v>IFM</v>
          </cell>
          <cell r="F102">
            <v>99173012.849999994</v>
          </cell>
        </row>
        <row r="103">
          <cell r="E103" t="str">
            <v>INDUSPREVI</v>
          </cell>
          <cell r="F103">
            <v>4221471.3499999996</v>
          </cell>
        </row>
        <row r="104">
          <cell r="E104" t="str">
            <v>INFRAPREV</v>
          </cell>
          <cell r="F104">
            <v>3210846.84</v>
          </cell>
        </row>
        <row r="105">
          <cell r="E105" t="str">
            <v>INOVAR PREVIDENCIA</v>
          </cell>
          <cell r="F105">
            <v>8926189.1400000006</v>
          </cell>
        </row>
        <row r="106">
          <cell r="E106" t="str">
            <v>INSTITUTO AMBEV</v>
          </cell>
          <cell r="F106">
            <v>7175182.3600000003</v>
          </cell>
        </row>
        <row r="107">
          <cell r="E107" t="str">
            <v>ISBRE</v>
          </cell>
          <cell r="F107">
            <v>20094.939999999999</v>
          </cell>
        </row>
        <row r="108">
          <cell r="E108" t="str">
            <v>ITAU UNIBANCO</v>
          </cell>
          <cell r="F108">
            <v>8882658.1199999992</v>
          </cell>
        </row>
        <row r="109">
          <cell r="E109" t="str">
            <v>ITAUSAINDL</v>
          </cell>
          <cell r="F109">
            <v>2439748.27</v>
          </cell>
        </row>
        <row r="110">
          <cell r="E110" t="str">
            <v>JOHNSON</v>
          </cell>
          <cell r="F110">
            <v>11794256.23</v>
          </cell>
        </row>
        <row r="111">
          <cell r="E111" t="str">
            <v>JUSPREV</v>
          </cell>
          <cell r="F111">
            <v>8268703.96</v>
          </cell>
        </row>
        <row r="112">
          <cell r="E112" t="str">
            <v>KPMG PREV</v>
          </cell>
          <cell r="F112">
            <v>2820944.82</v>
          </cell>
        </row>
        <row r="113">
          <cell r="E113" t="str">
            <v>LILLYPREV</v>
          </cell>
          <cell r="F113">
            <v>3315077.26</v>
          </cell>
        </row>
        <row r="114">
          <cell r="E114" t="str">
            <v>MAIS FUTURO</v>
          </cell>
          <cell r="F114">
            <v>9271685.4100000001</v>
          </cell>
        </row>
        <row r="115">
          <cell r="E115" t="str">
            <v>MAIS VIDA PREV</v>
          </cell>
          <cell r="F115">
            <v>223466.93</v>
          </cell>
        </row>
        <row r="116">
          <cell r="E116" t="str">
            <v>MAPPIN</v>
          </cell>
          <cell r="F116">
            <v>0</v>
          </cell>
        </row>
        <row r="117">
          <cell r="E117" t="str">
            <v>MARCOPREV</v>
          </cell>
          <cell r="F117">
            <v>1538342.92</v>
          </cell>
        </row>
        <row r="118">
          <cell r="E118" t="str">
            <v>MAUA PREV</v>
          </cell>
          <cell r="F118">
            <v>6055415.9000000004</v>
          </cell>
        </row>
        <row r="119">
          <cell r="E119" t="str">
            <v>MBPREV</v>
          </cell>
          <cell r="F119">
            <v>1071378.8899999999</v>
          </cell>
        </row>
        <row r="120">
          <cell r="E120" t="str">
            <v>MERCERPREV</v>
          </cell>
          <cell r="F120">
            <v>7336657.7699999996</v>
          </cell>
        </row>
        <row r="121">
          <cell r="E121" t="str">
            <v>METRUS</v>
          </cell>
          <cell r="F121">
            <v>6895260.4100000001</v>
          </cell>
        </row>
        <row r="122">
          <cell r="E122" t="str">
            <v>MM PREV</v>
          </cell>
          <cell r="F122">
            <v>1104911.3500000001</v>
          </cell>
        </row>
        <row r="123">
          <cell r="E123" t="str">
            <v>MONGERAL</v>
          </cell>
          <cell r="F123">
            <v>2698487.88</v>
          </cell>
        </row>
        <row r="124">
          <cell r="E124" t="str">
            <v>MSD PREV</v>
          </cell>
          <cell r="F124">
            <v>6587265.9000000004</v>
          </cell>
        </row>
        <row r="125">
          <cell r="E125" t="str">
            <v>MULTIBRA</v>
          </cell>
          <cell r="F125">
            <v>115750888.78</v>
          </cell>
        </row>
        <row r="126">
          <cell r="E126" t="str">
            <v>MULTICOOP</v>
          </cell>
          <cell r="F126">
            <v>13327715.800000001</v>
          </cell>
        </row>
        <row r="127">
          <cell r="E127" t="str">
            <v>MULTIPENSIONS</v>
          </cell>
          <cell r="F127">
            <v>41997617.609999999</v>
          </cell>
        </row>
        <row r="128">
          <cell r="E128" t="str">
            <v>MULTIPLA</v>
          </cell>
          <cell r="F128">
            <v>12442591.18</v>
          </cell>
        </row>
        <row r="129">
          <cell r="E129" t="str">
            <v>MULTIPREV</v>
          </cell>
          <cell r="F129">
            <v>110884906.19</v>
          </cell>
        </row>
        <row r="130">
          <cell r="E130" t="str">
            <v>MÚTUOPREV</v>
          </cell>
          <cell r="F130">
            <v>5968634.4500000002</v>
          </cell>
        </row>
        <row r="131">
          <cell r="E131" t="str">
            <v>NÉOS</v>
          </cell>
          <cell r="F131">
            <v>45008577.130000003</v>
          </cell>
        </row>
        <row r="132">
          <cell r="E132" t="str">
            <v>NUCLEOS</v>
          </cell>
          <cell r="F132">
            <v>1736747.1</v>
          </cell>
        </row>
        <row r="133">
          <cell r="E133" t="str">
            <v>OABPREV-GO</v>
          </cell>
          <cell r="F133">
            <v>5112361.9400000004</v>
          </cell>
        </row>
        <row r="134">
          <cell r="E134" t="str">
            <v>OABPREV-MG</v>
          </cell>
          <cell r="F134">
            <v>11559292.359999999</v>
          </cell>
        </row>
        <row r="135">
          <cell r="E135" t="str">
            <v>OABPREVNORDESTE</v>
          </cell>
          <cell r="F135">
            <v>185310.15</v>
          </cell>
        </row>
        <row r="136">
          <cell r="E136" t="str">
            <v>OABPREV-PR</v>
          </cell>
          <cell r="F136">
            <v>16571624.210000001</v>
          </cell>
        </row>
        <row r="137">
          <cell r="E137" t="str">
            <v>OABPREV-RJ</v>
          </cell>
          <cell r="F137">
            <v>3204056.04</v>
          </cell>
        </row>
        <row r="138">
          <cell r="E138" t="str">
            <v>OABPREV-RS</v>
          </cell>
          <cell r="F138">
            <v>10294965.67</v>
          </cell>
        </row>
        <row r="139">
          <cell r="E139" t="str">
            <v>OABPREV-SC</v>
          </cell>
          <cell r="F139">
            <v>8624054.2300000004</v>
          </cell>
        </row>
        <row r="140">
          <cell r="E140" t="str">
            <v>OABPREV-SP</v>
          </cell>
          <cell r="F140">
            <v>38918021.5</v>
          </cell>
        </row>
        <row r="141">
          <cell r="E141" t="str">
            <v>ORIUS</v>
          </cell>
          <cell r="F141">
            <v>2865.76</v>
          </cell>
        </row>
        <row r="142">
          <cell r="E142" t="str">
            <v>P&amp;G PREV</v>
          </cell>
          <cell r="F142">
            <v>8297119.0199999996</v>
          </cell>
        </row>
        <row r="143">
          <cell r="E143" t="str">
            <v>PETROS</v>
          </cell>
          <cell r="F143">
            <v>230746235.25999999</v>
          </cell>
        </row>
        <row r="144">
          <cell r="E144" t="str">
            <v>PLANEJAR</v>
          </cell>
          <cell r="F144">
            <v>2508302.0299999998</v>
          </cell>
        </row>
        <row r="145">
          <cell r="E145" t="str">
            <v>PORTOPREV</v>
          </cell>
          <cell r="F145">
            <v>9905074.4600000009</v>
          </cell>
        </row>
        <row r="146">
          <cell r="E146" t="str">
            <v>PORTUS</v>
          </cell>
          <cell r="F146">
            <v>2255443.94</v>
          </cell>
        </row>
        <row r="147">
          <cell r="E147" t="str">
            <v>POSTALIS</v>
          </cell>
          <cell r="F147">
            <v>315015641.49000001</v>
          </cell>
        </row>
        <row r="148">
          <cell r="E148" t="str">
            <v>POUPREV</v>
          </cell>
          <cell r="F148">
            <v>1552013.32</v>
          </cell>
        </row>
        <row r="149">
          <cell r="E149" t="str">
            <v>PRECE</v>
          </cell>
          <cell r="F149">
            <v>10983999.279999999</v>
          </cell>
        </row>
        <row r="150">
          <cell r="E150" t="str">
            <v>PREV PEPSICO</v>
          </cell>
          <cell r="F150">
            <v>24287386.789999999</v>
          </cell>
        </row>
        <row r="151">
          <cell r="E151" t="str">
            <v>PREVCOM-MG</v>
          </cell>
          <cell r="F151">
            <v>436052.01</v>
          </cell>
        </row>
        <row r="152">
          <cell r="E152" t="str">
            <v>PREVCUMMINS</v>
          </cell>
          <cell r="F152">
            <v>5407263.2300000004</v>
          </cell>
        </row>
        <row r="153">
          <cell r="E153" t="str">
            <v>PREVDATA</v>
          </cell>
          <cell r="F153">
            <v>449492.94</v>
          </cell>
        </row>
        <row r="154">
          <cell r="E154" t="str">
            <v>PREVDOW</v>
          </cell>
          <cell r="F154">
            <v>1283489.1299999999</v>
          </cell>
        </row>
        <row r="155">
          <cell r="E155" t="str">
            <v>PREVEME II</v>
          </cell>
          <cell r="F155">
            <v>2717666.3</v>
          </cell>
        </row>
        <row r="156">
          <cell r="E156" t="str">
            <v>PREVES</v>
          </cell>
          <cell r="F156">
            <v>411807.02</v>
          </cell>
        </row>
        <row r="157">
          <cell r="E157" t="str">
            <v>PREVI NOVARTIS</v>
          </cell>
          <cell r="F157">
            <v>3857977.01</v>
          </cell>
        </row>
        <row r="158">
          <cell r="E158" t="str">
            <v>PREVI/BB</v>
          </cell>
          <cell r="F158">
            <v>246294229.58000001</v>
          </cell>
        </row>
        <row r="159">
          <cell r="E159" t="str">
            <v>PREVIBAYER</v>
          </cell>
          <cell r="F159">
            <v>6224447.8099999996</v>
          </cell>
        </row>
        <row r="160">
          <cell r="E160" t="str">
            <v>PREVICAT</v>
          </cell>
          <cell r="F160">
            <v>88381.85</v>
          </cell>
        </row>
        <row r="161">
          <cell r="E161" t="str">
            <v>PREVICEL</v>
          </cell>
          <cell r="F161">
            <v>860531.08</v>
          </cell>
        </row>
        <row r="162">
          <cell r="E162" t="str">
            <v>PREVICOKE</v>
          </cell>
          <cell r="F162">
            <v>5281942.3499999996</v>
          </cell>
        </row>
        <row r="163">
          <cell r="E163" t="str">
            <v>PREVIDÊNCIA BRB</v>
          </cell>
          <cell r="F163">
            <v>3038198.88</v>
          </cell>
        </row>
        <row r="164">
          <cell r="E164" t="str">
            <v>PREVIDÊNCIA USIMINAS</v>
          </cell>
          <cell r="F164">
            <v>17955204.600000001</v>
          </cell>
        </row>
        <row r="165">
          <cell r="E165" t="str">
            <v>PREVIG</v>
          </cell>
          <cell r="F165">
            <v>12498316.5</v>
          </cell>
        </row>
        <row r="166">
          <cell r="E166" t="str">
            <v>PREVI-GM</v>
          </cell>
          <cell r="F166">
            <v>7938439.9800000004</v>
          </cell>
        </row>
        <row r="167">
          <cell r="E167" t="str">
            <v>PREVIM</v>
          </cell>
          <cell r="F167">
            <v>1584543.7</v>
          </cell>
        </row>
        <row r="168">
          <cell r="E168" t="str">
            <v>PREVINDUS</v>
          </cell>
          <cell r="F168">
            <v>19584631.079999998</v>
          </cell>
        </row>
        <row r="169">
          <cell r="E169" t="str">
            <v>PREVINORTE</v>
          </cell>
          <cell r="F169">
            <v>7196473.1799999997</v>
          </cell>
        </row>
        <row r="170">
          <cell r="E170" t="str">
            <v>PREVIP</v>
          </cell>
          <cell r="F170">
            <v>1421715.31</v>
          </cell>
        </row>
        <row r="171">
          <cell r="E171" t="str">
            <v>PREVIPLAN</v>
          </cell>
          <cell r="F171">
            <v>594867.38</v>
          </cell>
        </row>
        <row r="172">
          <cell r="E172" t="str">
            <v>PREVIRB</v>
          </cell>
          <cell r="F172">
            <v>486254.36</v>
          </cell>
        </row>
        <row r="173">
          <cell r="E173" t="str">
            <v>PREVISC</v>
          </cell>
          <cell r="F173">
            <v>11319910.939999999</v>
          </cell>
        </row>
        <row r="174">
          <cell r="E174" t="str">
            <v>PREVI-SIEMENS</v>
          </cell>
          <cell r="F174">
            <v>2741218.45</v>
          </cell>
        </row>
        <row r="175">
          <cell r="E175" t="str">
            <v>PREVISTIHL</v>
          </cell>
          <cell r="F175">
            <v>386616.28</v>
          </cell>
        </row>
        <row r="176">
          <cell r="E176" t="str">
            <v>PREVNORDESTE</v>
          </cell>
          <cell r="F176">
            <v>418755.41</v>
          </cell>
        </row>
        <row r="177">
          <cell r="E177" t="str">
            <v>PREVSAN</v>
          </cell>
          <cell r="F177">
            <v>621657.52</v>
          </cell>
        </row>
        <row r="178">
          <cell r="E178" t="str">
            <v>PREVUNIAO</v>
          </cell>
          <cell r="F178">
            <v>5920081.3099999996</v>
          </cell>
        </row>
        <row r="179">
          <cell r="E179" t="str">
            <v>PREVUNISUL</v>
          </cell>
          <cell r="F179">
            <v>130619.07</v>
          </cell>
        </row>
        <row r="180">
          <cell r="E180" t="str">
            <v>PRHOSPER</v>
          </cell>
          <cell r="F180">
            <v>12710473.27</v>
          </cell>
        </row>
        <row r="181">
          <cell r="E181" t="str">
            <v>PROMON</v>
          </cell>
          <cell r="F181">
            <v>3122661.44</v>
          </cell>
        </row>
        <row r="182">
          <cell r="E182" t="str">
            <v>QUANTA</v>
          </cell>
          <cell r="F182">
            <v>225714694.05000001</v>
          </cell>
        </row>
        <row r="183">
          <cell r="E183" t="str">
            <v>RANDONPREV</v>
          </cell>
          <cell r="F183">
            <v>2224080.7400000002</v>
          </cell>
        </row>
        <row r="184">
          <cell r="E184" t="str">
            <v>RBS PREV</v>
          </cell>
          <cell r="F184">
            <v>1151281.28</v>
          </cell>
        </row>
        <row r="185">
          <cell r="E185" t="str">
            <v>REAL GRANDEZA</v>
          </cell>
          <cell r="F185">
            <v>130978.94</v>
          </cell>
        </row>
        <row r="186">
          <cell r="E186" t="str">
            <v>RECKITTPREV</v>
          </cell>
          <cell r="F186">
            <v>1711030.84</v>
          </cell>
        </row>
        <row r="187">
          <cell r="E187" t="str">
            <v>REFER</v>
          </cell>
          <cell r="F187">
            <v>3132696.62</v>
          </cell>
        </row>
        <row r="188">
          <cell r="E188" t="str">
            <v>RJPREV</v>
          </cell>
          <cell r="F188">
            <v>1721445.06</v>
          </cell>
        </row>
        <row r="189">
          <cell r="E189" t="str">
            <v>RS-PREV</v>
          </cell>
          <cell r="F189">
            <v>143505.79</v>
          </cell>
        </row>
        <row r="190">
          <cell r="E190" t="str">
            <v>RUMOS</v>
          </cell>
          <cell r="F190">
            <v>2876136.27</v>
          </cell>
        </row>
        <row r="191">
          <cell r="E191" t="str">
            <v>SABESPREV</v>
          </cell>
          <cell r="F191">
            <v>33880292.780000001</v>
          </cell>
        </row>
        <row r="192">
          <cell r="E192" t="str">
            <v>SANTANDERPREVI</v>
          </cell>
          <cell r="F192">
            <v>52097316.43</v>
          </cell>
        </row>
        <row r="193">
          <cell r="E193" t="str">
            <v>SAO BERNARDO</v>
          </cell>
          <cell r="F193">
            <v>9947025.1099999994</v>
          </cell>
        </row>
        <row r="194">
          <cell r="E194" t="str">
            <v>SAO FRANCISCO</v>
          </cell>
          <cell r="F194">
            <v>11394840.92</v>
          </cell>
        </row>
        <row r="195">
          <cell r="E195" t="str">
            <v>SAO RAFAEL</v>
          </cell>
          <cell r="F195">
            <v>506402.37</v>
          </cell>
        </row>
        <row r="196">
          <cell r="E196" t="str">
            <v>SARAH PREVIDÊNCIA</v>
          </cell>
          <cell r="F196">
            <v>3826006.28</v>
          </cell>
        </row>
        <row r="197">
          <cell r="E197" t="str">
            <v>SBOTPREV</v>
          </cell>
          <cell r="F197">
            <v>3699100.61</v>
          </cell>
        </row>
        <row r="198">
          <cell r="E198" t="str">
            <v>SCPREV</v>
          </cell>
          <cell r="F198">
            <v>360569.08</v>
          </cell>
        </row>
        <row r="199">
          <cell r="E199" t="str">
            <v>SEBRAE PREVIDENCIA</v>
          </cell>
          <cell r="F199">
            <v>17323420.960000001</v>
          </cell>
        </row>
        <row r="200">
          <cell r="E200" t="str">
            <v>SERGUS</v>
          </cell>
          <cell r="F200">
            <v>922623.39</v>
          </cell>
        </row>
        <row r="201">
          <cell r="E201" t="str">
            <v>SERPROS</v>
          </cell>
          <cell r="F201">
            <v>43234900.530000001</v>
          </cell>
        </row>
        <row r="202">
          <cell r="E202" t="str">
            <v>SIAS</v>
          </cell>
          <cell r="F202">
            <v>543604.02</v>
          </cell>
        </row>
        <row r="203">
          <cell r="E203" t="str">
            <v>SICOOB PREVI</v>
          </cell>
          <cell r="F203">
            <v>144216514.66</v>
          </cell>
        </row>
        <row r="204">
          <cell r="E204" t="str">
            <v>SISTEL</v>
          </cell>
          <cell r="F204">
            <v>8066598.6399999997</v>
          </cell>
        </row>
        <row r="205">
          <cell r="E205" t="str">
            <v>SP-PREVCOM</v>
          </cell>
          <cell r="F205">
            <v>51979015.939999998</v>
          </cell>
        </row>
        <row r="206">
          <cell r="E206" t="str">
            <v>SUL PREVIDÊNCIA</v>
          </cell>
          <cell r="F206">
            <v>783326.34</v>
          </cell>
        </row>
        <row r="207">
          <cell r="E207" t="str">
            <v>SUPREV</v>
          </cell>
          <cell r="F207">
            <v>3965128.78</v>
          </cell>
        </row>
        <row r="208">
          <cell r="E208" t="str">
            <v>SYNGENTA PREVI</v>
          </cell>
          <cell r="F208">
            <v>30544095.18</v>
          </cell>
        </row>
        <row r="209">
          <cell r="E209" t="str">
            <v>TECHNOS</v>
          </cell>
          <cell r="F209">
            <v>0</v>
          </cell>
        </row>
        <row r="210">
          <cell r="E210" t="str">
            <v>TELOS</v>
          </cell>
          <cell r="F210">
            <v>13670737.529999999</v>
          </cell>
        </row>
        <row r="211">
          <cell r="E211" t="str">
            <v>TETRA PAK PREV</v>
          </cell>
          <cell r="F211">
            <v>925543.69</v>
          </cell>
        </row>
        <row r="212">
          <cell r="E212" t="str">
            <v>TEXPREV</v>
          </cell>
          <cell r="F212">
            <v>159838.12</v>
          </cell>
        </row>
        <row r="213">
          <cell r="E213" t="str">
            <v>TOYOTA PREVI</v>
          </cell>
          <cell r="F213">
            <v>1767395.46</v>
          </cell>
        </row>
        <row r="214">
          <cell r="E214" t="str">
            <v>TRAMONTINAPREV</v>
          </cell>
          <cell r="F214">
            <v>40666.120000000003</v>
          </cell>
        </row>
        <row r="215">
          <cell r="E215" t="str">
            <v>ULTRAPREV</v>
          </cell>
          <cell r="F215">
            <v>11946231.699999999</v>
          </cell>
        </row>
        <row r="216">
          <cell r="E216" t="str">
            <v>UNILEVERPREV</v>
          </cell>
          <cell r="F216">
            <v>3786286.23</v>
          </cell>
        </row>
        <row r="217">
          <cell r="E217" t="str">
            <v>UNISYS-PREVI</v>
          </cell>
          <cell r="F217">
            <v>2650769.75</v>
          </cell>
        </row>
        <row r="218">
          <cell r="E218" t="str">
            <v>VALIA</v>
          </cell>
          <cell r="F218">
            <v>44349301.649999999</v>
          </cell>
        </row>
        <row r="219">
          <cell r="E219" t="str">
            <v>VALUE PREV</v>
          </cell>
          <cell r="F219">
            <v>7512840.6600000001</v>
          </cell>
        </row>
        <row r="220">
          <cell r="E220" t="str">
            <v>VBPP</v>
          </cell>
          <cell r="F220">
            <v>70092.070000000007</v>
          </cell>
        </row>
        <row r="221">
          <cell r="E221" t="str">
            <v>VEXTY</v>
          </cell>
          <cell r="F221">
            <v>84783378.390000001</v>
          </cell>
        </row>
        <row r="222">
          <cell r="E222" t="str">
            <v>VIKINGPREV</v>
          </cell>
          <cell r="F222">
            <v>3548627.02</v>
          </cell>
        </row>
        <row r="223">
          <cell r="E223" t="str">
            <v>VISÃO PREV</v>
          </cell>
          <cell r="F223">
            <v>33192146.98</v>
          </cell>
        </row>
        <row r="224">
          <cell r="E224" t="str">
            <v>VIVA</v>
          </cell>
          <cell r="F224">
            <v>29768404.27</v>
          </cell>
        </row>
        <row r="225">
          <cell r="E225" t="str">
            <v>VOITH PREV</v>
          </cell>
          <cell r="F225">
            <v>511121.37</v>
          </cell>
        </row>
        <row r="226">
          <cell r="E226" t="str">
            <v>VWPP</v>
          </cell>
          <cell r="F226">
            <v>32619465.010000002</v>
          </cell>
        </row>
        <row r="227">
          <cell r="E227" t="str">
            <v>WEG</v>
          </cell>
          <cell r="F227">
            <v>13281563.18</v>
          </cell>
        </row>
        <row r="228">
          <cell r="E228" t="str">
            <v>Total Geral</v>
          </cell>
          <cell r="F228">
            <v>3731041984.6200008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pulação das EFPC - detalhada"/>
    </sheetNames>
    <sheetDataSet>
      <sheetData sheetId="0">
        <row r="10">
          <cell r="A10"/>
          <cell r="B10"/>
          <cell r="C10" t="str">
            <v>Assistidos Aposentados</v>
          </cell>
          <cell r="D10" t="str">
            <v>Assistidos Beneficiados</v>
          </cell>
          <cell r="E10" t="str">
            <v>Participantes ativos</v>
          </cell>
          <cell r="F10" t="str">
            <v>Soma</v>
          </cell>
        </row>
        <row r="11">
          <cell r="A11" t="str">
            <v>AGROS</v>
          </cell>
          <cell r="B11" t="str">
            <v>Público</v>
          </cell>
          <cell r="C11">
            <v>2846</v>
          </cell>
          <cell r="D11">
            <v>446</v>
          </cell>
          <cell r="E11">
            <v>2918</v>
          </cell>
          <cell r="F11">
            <v>6210</v>
          </cell>
        </row>
        <row r="12">
          <cell r="A12" t="str">
            <v>ALCOA PREVI</v>
          </cell>
          <cell r="B12" t="str">
            <v>Privado</v>
          </cell>
          <cell r="C12">
            <v>184</v>
          </cell>
          <cell r="D12">
            <v>19</v>
          </cell>
          <cell r="E12">
            <v>5679</v>
          </cell>
          <cell r="F12">
            <v>5882</v>
          </cell>
        </row>
        <row r="13">
          <cell r="A13" t="str">
            <v>ALPHA</v>
          </cell>
          <cell r="B13" t="str">
            <v>Público</v>
          </cell>
          <cell r="C13">
            <v>210</v>
          </cell>
          <cell r="D13">
            <v>69</v>
          </cell>
          <cell r="E13">
            <v>647</v>
          </cell>
          <cell r="F13">
            <v>926</v>
          </cell>
        </row>
        <row r="14">
          <cell r="A14" t="str">
            <v>INFRAPREV</v>
          </cell>
          <cell r="B14" t="str">
            <v>Público</v>
          </cell>
          <cell r="C14">
            <v>4373</v>
          </cell>
          <cell r="D14">
            <v>1141</v>
          </cell>
          <cell r="E14">
            <v>4842</v>
          </cell>
          <cell r="F14">
            <v>10356</v>
          </cell>
        </row>
        <row r="15">
          <cell r="A15" t="str">
            <v>BANESES</v>
          </cell>
          <cell r="B15" t="str">
            <v>Público</v>
          </cell>
          <cell r="C15">
            <v>2198</v>
          </cell>
          <cell r="D15">
            <v>368</v>
          </cell>
          <cell r="E15">
            <v>1971</v>
          </cell>
          <cell r="F15">
            <v>4537</v>
          </cell>
        </row>
        <row r="16">
          <cell r="A16" t="str">
            <v>BANESPREV</v>
          </cell>
          <cell r="B16" t="str">
            <v>Privado</v>
          </cell>
          <cell r="C16">
            <v>19759</v>
          </cell>
          <cell r="D16">
            <v>4500</v>
          </cell>
          <cell r="E16">
            <v>2887</v>
          </cell>
          <cell r="F16">
            <v>27146</v>
          </cell>
        </row>
        <row r="17">
          <cell r="A17" t="str">
            <v>BANRISUL/FBSS</v>
          </cell>
          <cell r="B17" t="str">
            <v>Público</v>
          </cell>
          <cell r="C17">
            <v>7820</v>
          </cell>
          <cell r="D17">
            <v>1735</v>
          </cell>
          <cell r="E17">
            <v>9811</v>
          </cell>
          <cell r="F17">
            <v>19366</v>
          </cell>
        </row>
        <row r="18">
          <cell r="A18" t="str">
            <v>BASES</v>
          </cell>
          <cell r="B18" t="str">
            <v>Privado</v>
          </cell>
          <cell r="C18">
            <v>1214</v>
          </cell>
          <cell r="D18">
            <v>326</v>
          </cell>
          <cell r="E18">
            <v>140</v>
          </cell>
          <cell r="F18">
            <v>1680</v>
          </cell>
        </row>
        <row r="19">
          <cell r="A19" t="str">
            <v>BASF PC</v>
          </cell>
          <cell r="B19" t="str">
            <v>Privado</v>
          </cell>
          <cell r="C19">
            <v>561</v>
          </cell>
          <cell r="D19">
            <v>109</v>
          </cell>
          <cell r="E19">
            <v>4289</v>
          </cell>
          <cell r="F19">
            <v>4959</v>
          </cell>
        </row>
        <row r="20">
          <cell r="A20" t="str">
            <v>INSTITUTO AMBEV</v>
          </cell>
          <cell r="B20" t="str">
            <v>Privado</v>
          </cell>
          <cell r="C20">
            <v>774</v>
          </cell>
          <cell r="D20">
            <v>429</v>
          </cell>
          <cell r="E20">
            <v>10025</v>
          </cell>
          <cell r="F20">
            <v>11228</v>
          </cell>
        </row>
        <row r="21">
          <cell r="A21" t="str">
            <v>CABEC</v>
          </cell>
          <cell r="B21" t="str">
            <v>Privado</v>
          </cell>
          <cell r="C21">
            <v>952</v>
          </cell>
          <cell r="D21">
            <v>161</v>
          </cell>
          <cell r="E21">
            <v>5</v>
          </cell>
          <cell r="F21">
            <v>1118</v>
          </cell>
        </row>
        <row r="22">
          <cell r="A22" t="str">
            <v>CAPEF</v>
          </cell>
          <cell r="B22" t="str">
            <v>Público</v>
          </cell>
          <cell r="C22">
            <v>3994</v>
          </cell>
          <cell r="D22">
            <v>1675</v>
          </cell>
          <cell r="E22">
            <v>13781</v>
          </cell>
          <cell r="F22">
            <v>19450</v>
          </cell>
        </row>
        <row r="23">
          <cell r="A23" t="str">
            <v>CAPOF</v>
          </cell>
          <cell r="B23" t="str">
            <v>Privado</v>
          </cell>
          <cell r="C23">
            <v>241</v>
          </cell>
          <cell r="D23">
            <v>121</v>
          </cell>
          <cell r="E23">
            <v>32</v>
          </cell>
          <cell r="F23">
            <v>394</v>
          </cell>
        </row>
        <row r="24">
          <cell r="A24" t="str">
            <v>CARGILLPREV</v>
          </cell>
          <cell r="B24" t="str">
            <v>Privado</v>
          </cell>
          <cell r="C24">
            <v>439</v>
          </cell>
          <cell r="D24">
            <v>43</v>
          </cell>
          <cell r="E24">
            <v>7281</v>
          </cell>
          <cell r="F24">
            <v>7763</v>
          </cell>
        </row>
        <row r="25">
          <cell r="A25" t="str">
            <v>CELOS</v>
          </cell>
          <cell r="B25" t="str">
            <v>Público</v>
          </cell>
          <cell r="C25">
            <v>4380</v>
          </cell>
          <cell r="D25">
            <v>1446</v>
          </cell>
          <cell r="E25">
            <v>7844</v>
          </cell>
          <cell r="F25">
            <v>13670</v>
          </cell>
        </row>
        <row r="26">
          <cell r="A26" t="str">
            <v>CENTRUS</v>
          </cell>
          <cell r="B26" t="str">
            <v>Público</v>
          </cell>
          <cell r="C26">
            <v>486</v>
          </cell>
          <cell r="D26">
            <v>693</v>
          </cell>
          <cell r="E26">
            <v>1424</v>
          </cell>
          <cell r="F26">
            <v>2603</v>
          </cell>
        </row>
        <row r="27">
          <cell r="A27" t="str">
            <v>CERES</v>
          </cell>
          <cell r="B27" t="str">
            <v>Público</v>
          </cell>
          <cell r="C27">
            <v>7916</v>
          </cell>
          <cell r="D27">
            <v>2360</v>
          </cell>
          <cell r="E27">
            <v>12641</v>
          </cell>
          <cell r="F27">
            <v>22917</v>
          </cell>
        </row>
        <row r="28">
          <cell r="A28" t="str">
            <v>CIFRAO</v>
          </cell>
          <cell r="B28" t="str">
            <v>Público</v>
          </cell>
          <cell r="C28">
            <v>639</v>
          </cell>
          <cell r="D28">
            <v>259</v>
          </cell>
          <cell r="E28">
            <v>736</v>
          </cell>
          <cell r="F28">
            <v>1634</v>
          </cell>
        </row>
        <row r="29">
          <cell r="A29" t="str">
            <v>COMPESAPREV</v>
          </cell>
          <cell r="B29" t="str">
            <v>Público</v>
          </cell>
          <cell r="C29">
            <v>1985</v>
          </cell>
          <cell r="D29">
            <v>909</v>
          </cell>
          <cell r="E29">
            <v>2128</v>
          </cell>
          <cell r="F29">
            <v>5022</v>
          </cell>
        </row>
        <row r="30">
          <cell r="A30" t="str">
            <v>FUNDACAO CORSAN</v>
          </cell>
          <cell r="B30" t="str">
            <v>Privado</v>
          </cell>
          <cell r="C30">
            <v>3142</v>
          </cell>
          <cell r="D30">
            <v>1442</v>
          </cell>
          <cell r="E30">
            <v>510</v>
          </cell>
          <cell r="F30">
            <v>5094</v>
          </cell>
        </row>
        <row r="31">
          <cell r="A31" t="str">
            <v>ECOS</v>
          </cell>
          <cell r="B31" t="str">
            <v>Privado</v>
          </cell>
          <cell r="C31">
            <v>399</v>
          </cell>
          <cell r="D31">
            <v>276</v>
          </cell>
          <cell r="E31">
            <v>21</v>
          </cell>
          <cell r="F31">
            <v>696</v>
          </cell>
        </row>
        <row r="32">
          <cell r="A32" t="str">
            <v>FUNDACAO COPEL</v>
          </cell>
          <cell r="B32" t="str">
            <v>Privado</v>
          </cell>
          <cell r="C32">
            <v>8895</v>
          </cell>
          <cell r="D32">
            <v>2063</v>
          </cell>
          <cell r="E32">
            <v>9794</v>
          </cell>
          <cell r="F32">
            <v>20752</v>
          </cell>
        </row>
        <row r="33">
          <cell r="A33" t="str">
            <v>DERMINAS</v>
          </cell>
          <cell r="B33" t="str">
            <v>Público</v>
          </cell>
          <cell r="C33">
            <v>7</v>
          </cell>
          <cell r="D33">
            <v>3768</v>
          </cell>
          <cell r="E33">
            <v>4106</v>
          </cell>
          <cell r="F33">
            <v>7881</v>
          </cell>
        </row>
        <row r="34">
          <cell r="A34" t="str">
            <v>DESBAN</v>
          </cell>
          <cell r="B34" t="str">
            <v>Público</v>
          </cell>
          <cell r="C34">
            <v>433</v>
          </cell>
          <cell r="D34">
            <v>132</v>
          </cell>
          <cell r="E34">
            <v>347</v>
          </cell>
          <cell r="F34">
            <v>912</v>
          </cell>
        </row>
        <row r="35">
          <cell r="A35" t="str">
            <v>ECONOMUS</v>
          </cell>
          <cell r="B35" t="str">
            <v>Público</v>
          </cell>
          <cell r="C35">
            <v>9058</v>
          </cell>
          <cell r="D35">
            <v>1025</v>
          </cell>
          <cell r="E35">
            <v>8023</v>
          </cell>
          <cell r="F35">
            <v>18106</v>
          </cell>
        </row>
        <row r="36">
          <cell r="A36" t="str">
            <v>ELETROS</v>
          </cell>
          <cell r="B36" t="str">
            <v>Público</v>
          </cell>
          <cell r="C36">
            <v>2086</v>
          </cell>
          <cell r="D36">
            <v>693</v>
          </cell>
          <cell r="E36">
            <v>2817</v>
          </cell>
          <cell r="F36">
            <v>5596</v>
          </cell>
        </row>
        <row r="37">
          <cell r="A37" t="str">
            <v>FACHESF</v>
          </cell>
          <cell r="B37" t="str">
            <v>Público</v>
          </cell>
          <cell r="C37">
            <v>7622</v>
          </cell>
          <cell r="D37">
            <v>3104</v>
          </cell>
          <cell r="E37">
            <v>6996</v>
          </cell>
          <cell r="F37">
            <v>17722</v>
          </cell>
        </row>
        <row r="38">
          <cell r="A38" t="str">
            <v>FAPECE</v>
          </cell>
          <cell r="B38" t="str">
            <v>Público</v>
          </cell>
          <cell r="C38">
            <v>153</v>
          </cell>
          <cell r="D38">
            <v>96</v>
          </cell>
          <cell r="E38">
            <v>148</v>
          </cell>
          <cell r="F38">
            <v>397</v>
          </cell>
        </row>
        <row r="39">
          <cell r="A39" t="str">
            <v>FAPES</v>
          </cell>
          <cell r="B39" t="str">
            <v>Público</v>
          </cell>
          <cell r="C39">
            <v>1809</v>
          </cell>
          <cell r="D39">
            <v>483</v>
          </cell>
          <cell r="E39">
            <v>3273</v>
          </cell>
          <cell r="F39">
            <v>5565</v>
          </cell>
        </row>
        <row r="40">
          <cell r="A40" t="str">
            <v>FASC</v>
          </cell>
          <cell r="B40" t="str">
            <v>Privado</v>
          </cell>
          <cell r="C40">
            <v>754</v>
          </cell>
          <cell r="D40">
            <v>201</v>
          </cell>
          <cell r="E40">
            <v>3277</v>
          </cell>
          <cell r="F40">
            <v>4232</v>
          </cell>
        </row>
        <row r="41">
          <cell r="A41" t="str">
            <v>FUCAP</v>
          </cell>
          <cell r="B41" t="str">
            <v>Privado</v>
          </cell>
          <cell r="C41">
            <v>207</v>
          </cell>
          <cell r="D41">
            <v>64</v>
          </cell>
          <cell r="E41">
            <v>891</v>
          </cell>
          <cell r="F41">
            <v>1162</v>
          </cell>
        </row>
        <row r="42">
          <cell r="A42" t="str">
            <v>FUNBEP</v>
          </cell>
          <cell r="B42" t="str">
            <v>Privado</v>
          </cell>
          <cell r="C42">
            <v>4972</v>
          </cell>
          <cell r="D42">
            <v>1068</v>
          </cell>
          <cell r="E42">
            <v>138</v>
          </cell>
          <cell r="F42">
            <v>6178</v>
          </cell>
        </row>
        <row r="43">
          <cell r="A43" t="str">
            <v>FUSAN</v>
          </cell>
          <cell r="B43" t="str">
            <v>Público</v>
          </cell>
          <cell r="C43">
            <v>2900</v>
          </cell>
          <cell r="D43">
            <v>1159</v>
          </cell>
          <cell r="E43">
            <v>8308</v>
          </cell>
          <cell r="F43">
            <v>12367</v>
          </cell>
        </row>
        <row r="44">
          <cell r="A44" t="str">
            <v>IAJA</v>
          </cell>
          <cell r="B44" t="str">
            <v>Privado</v>
          </cell>
          <cell r="C44">
            <v>1280</v>
          </cell>
          <cell r="D44">
            <v>248</v>
          </cell>
          <cell r="E44">
            <v>9100</v>
          </cell>
          <cell r="F44">
            <v>10628</v>
          </cell>
        </row>
        <row r="45">
          <cell r="A45" t="str">
            <v>FUSESC</v>
          </cell>
          <cell r="B45" t="str">
            <v>Público</v>
          </cell>
          <cell r="C45">
            <v>3877</v>
          </cell>
          <cell r="D45">
            <v>815</v>
          </cell>
          <cell r="E45">
            <v>1904</v>
          </cell>
          <cell r="F45">
            <v>6596</v>
          </cell>
        </row>
        <row r="46">
          <cell r="A46" t="str">
            <v>FIBRA</v>
          </cell>
          <cell r="B46" t="str">
            <v>Privado</v>
          </cell>
          <cell r="C46">
            <v>1694</v>
          </cell>
          <cell r="D46">
            <v>379</v>
          </cell>
          <cell r="E46">
            <v>3658</v>
          </cell>
          <cell r="F46">
            <v>5731</v>
          </cell>
        </row>
        <row r="47">
          <cell r="A47" t="str">
            <v>INERGUS</v>
          </cell>
          <cell r="B47" t="str">
            <v>Privado</v>
          </cell>
          <cell r="C47">
            <v>17</v>
          </cell>
          <cell r="D47">
            <v>2</v>
          </cell>
          <cell r="E47">
            <v>0</v>
          </cell>
          <cell r="F47">
            <v>19</v>
          </cell>
        </row>
        <row r="48">
          <cell r="A48" t="str">
            <v>ITAU UNIBANCO</v>
          </cell>
          <cell r="B48" t="str">
            <v>Privado</v>
          </cell>
          <cell r="C48">
            <v>26123</v>
          </cell>
          <cell r="D48">
            <v>1679</v>
          </cell>
          <cell r="E48">
            <v>21204</v>
          </cell>
          <cell r="F48">
            <v>49006</v>
          </cell>
        </row>
        <row r="49">
          <cell r="A49" t="str">
            <v>PETROS</v>
          </cell>
          <cell r="B49" t="str">
            <v>Público</v>
          </cell>
          <cell r="C49">
            <v>56961</v>
          </cell>
          <cell r="D49">
            <v>21325</v>
          </cell>
          <cell r="E49">
            <v>54479</v>
          </cell>
          <cell r="F49">
            <v>132765</v>
          </cell>
        </row>
        <row r="50">
          <cell r="A50" t="str">
            <v>PORTUS</v>
          </cell>
          <cell r="B50" t="str">
            <v>Público</v>
          </cell>
          <cell r="C50">
            <v>3827</v>
          </cell>
          <cell r="D50">
            <v>3727</v>
          </cell>
          <cell r="E50">
            <v>525</v>
          </cell>
          <cell r="F50">
            <v>8079</v>
          </cell>
        </row>
        <row r="51">
          <cell r="A51" t="str">
            <v>POSTALIS</v>
          </cell>
          <cell r="B51" t="str">
            <v>Público</v>
          </cell>
          <cell r="C51">
            <v>36892</v>
          </cell>
          <cell r="D51">
            <v>13946</v>
          </cell>
          <cell r="E51">
            <v>125378</v>
          </cell>
          <cell r="F51">
            <v>176216</v>
          </cell>
        </row>
        <row r="52">
          <cell r="A52" t="str">
            <v>PRECE</v>
          </cell>
          <cell r="B52" t="str">
            <v>Público</v>
          </cell>
          <cell r="C52">
            <v>2805</v>
          </cell>
          <cell r="D52">
            <v>3192</v>
          </cell>
          <cell r="E52">
            <v>1535</v>
          </cell>
          <cell r="F52">
            <v>7532</v>
          </cell>
        </row>
        <row r="53">
          <cell r="A53" t="str">
            <v>PREVHAB</v>
          </cell>
          <cell r="B53" t="str">
            <v>Privado</v>
          </cell>
          <cell r="C53">
            <v>353</v>
          </cell>
          <cell r="D53">
            <v>159</v>
          </cell>
          <cell r="E53">
            <v>2</v>
          </cell>
          <cell r="F53">
            <v>514</v>
          </cell>
        </row>
        <row r="54">
          <cell r="A54" t="str">
            <v>PREVIBAYER</v>
          </cell>
          <cell r="B54" t="str">
            <v>Privado</v>
          </cell>
          <cell r="C54">
            <v>1685</v>
          </cell>
          <cell r="D54">
            <v>328</v>
          </cell>
          <cell r="E54">
            <v>6462</v>
          </cell>
          <cell r="F54">
            <v>8475</v>
          </cell>
        </row>
        <row r="55">
          <cell r="A55" t="str">
            <v>PREVIBOSCH</v>
          </cell>
          <cell r="B55" t="str">
            <v>Privado</v>
          </cell>
          <cell r="C55">
            <v>1120</v>
          </cell>
          <cell r="D55">
            <v>135</v>
          </cell>
          <cell r="E55">
            <v>4659</v>
          </cell>
          <cell r="F55">
            <v>5914</v>
          </cell>
        </row>
        <row r="56">
          <cell r="A56" t="str">
            <v>UNILEVERPREV</v>
          </cell>
          <cell r="B56" t="str">
            <v>Privado</v>
          </cell>
          <cell r="C56">
            <v>1447</v>
          </cell>
          <cell r="D56">
            <v>344</v>
          </cell>
          <cell r="E56">
            <v>12863</v>
          </cell>
          <cell r="F56">
            <v>14654</v>
          </cell>
        </row>
        <row r="57">
          <cell r="A57" t="str">
            <v>MULTIBRA INSTITUIDOR</v>
          </cell>
          <cell r="B57" t="str">
            <v>Instituidor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A58" t="str">
            <v>PREVINORTE</v>
          </cell>
          <cell r="B58" t="str">
            <v>Público</v>
          </cell>
          <cell r="C58">
            <v>2647</v>
          </cell>
          <cell r="D58">
            <v>566</v>
          </cell>
          <cell r="E58">
            <v>2528</v>
          </cell>
          <cell r="F58">
            <v>5741</v>
          </cell>
        </row>
        <row r="59">
          <cell r="A59" t="str">
            <v>PREVIRB</v>
          </cell>
          <cell r="B59" t="str">
            <v>Privado</v>
          </cell>
          <cell r="C59">
            <v>1124</v>
          </cell>
          <cell r="D59">
            <v>297</v>
          </cell>
          <cell r="E59">
            <v>515</v>
          </cell>
          <cell r="F59">
            <v>1936</v>
          </cell>
        </row>
        <row r="60">
          <cell r="A60" t="str">
            <v>PREVISTIHL</v>
          </cell>
          <cell r="B60" t="str">
            <v>Privado</v>
          </cell>
          <cell r="C60">
            <v>48</v>
          </cell>
          <cell r="D60">
            <v>6</v>
          </cell>
          <cell r="E60">
            <v>3596</v>
          </cell>
          <cell r="F60">
            <v>3650</v>
          </cell>
        </row>
        <row r="61">
          <cell r="A61" t="str">
            <v>REAL GRANDEZA</v>
          </cell>
          <cell r="B61" t="str">
            <v>Público</v>
          </cell>
          <cell r="C61">
            <v>7709</v>
          </cell>
          <cell r="D61">
            <v>2347</v>
          </cell>
          <cell r="E61">
            <v>2016</v>
          </cell>
          <cell r="F61">
            <v>12072</v>
          </cell>
        </row>
        <row r="62">
          <cell r="A62" t="str">
            <v>RECKITTPREV</v>
          </cell>
          <cell r="B62" t="str">
            <v>Privado</v>
          </cell>
          <cell r="C62">
            <v>51</v>
          </cell>
          <cell r="D62">
            <v>20</v>
          </cell>
          <cell r="E62">
            <v>830</v>
          </cell>
          <cell r="F62">
            <v>901</v>
          </cell>
        </row>
        <row r="63">
          <cell r="A63" t="str">
            <v>REFER</v>
          </cell>
          <cell r="B63" t="str">
            <v>Público</v>
          </cell>
          <cell r="C63">
            <v>10346</v>
          </cell>
          <cell r="D63">
            <v>10828</v>
          </cell>
          <cell r="E63">
            <v>2154</v>
          </cell>
          <cell r="F63">
            <v>23328</v>
          </cell>
        </row>
        <row r="64">
          <cell r="A64" t="str">
            <v>PREVIDÊNCIA BRB</v>
          </cell>
          <cell r="B64" t="str">
            <v>Público</v>
          </cell>
          <cell r="C64">
            <v>1525</v>
          </cell>
          <cell r="D64">
            <v>190</v>
          </cell>
          <cell r="E64">
            <v>5830</v>
          </cell>
          <cell r="F64">
            <v>7545</v>
          </cell>
        </row>
        <row r="65">
          <cell r="A65" t="str">
            <v>SAO BERNARDO</v>
          </cell>
          <cell r="B65" t="str">
            <v>Privado</v>
          </cell>
          <cell r="C65">
            <v>1090</v>
          </cell>
          <cell r="D65">
            <v>237</v>
          </cell>
          <cell r="E65">
            <v>9111</v>
          </cell>
          <cell r="F65">
            <v>10438</v>
          </cell>
        </row>
        <row r="66">
          <cell r="A66" t="str">
            <v>SAO FRANCISCO</v>
          </cell>
          <cell r="B66" t="str">
            <v>Público</v>
          </cell>
          <cell r="C66">
            <v>620</v>
          </cell>
          <cell r="D66">
            <v>296</v>
          </cell>
          <cell r="E66">
            <v>1410</v>
          </cell>
          <cell r="F66">
            <v>2326</v>
          </cell>
        </row>
        <row r="67">
          <cell r="A67" t="str">
            <v>SABESPREV</v>
          </cell>
          <cell r="B67" t="str">
            <v>Privado</v>
          </cell>
          <cell r="C67">
            <v>8733</v>
          </cell>
          <cell r="D67">
            <v>2363</v>
          </cell>
          <cell r="E67">
            <v>6831</v>
          </cell>
          <cell r="F67">
            <v>17927</v>
          </cell>
        </row>
        <row r="68">
          <cell r="A68" t="str">
            <v>SERPROS</v>
          </cell>
          <cell r="B68" t="str">
            <v>Público</v>
          </cell>
          <cell r="C68">
            <v>4872</v>
          </cell>
          <cell r="D68">
            <v>1055</v>
          </cell>
          <cell r="E68">
            <v>7702</v>
          </cell>
          <cell r="F68">
            <v>13629</v>
          </cell>
        </row>
        <row r="69">
          <cell r="A69" t="str">
            <v>SILIUS</v>
          </cell>
          <cell r="B69" t="str">
            <v>Público</v>
          </cell>
          <cell r="C69">
            <v>153</v>
          </cell>
          <cell r="D69">
            <v>105</v>
          </cell>
          <cell r="E69">
            <v>10</v>
          </cell>
          <cell r="F69">
            <v>268</v>
          </cell>
        </row>
        <row r="70">
          <cell r="A70" t="str">
            <v>SISTEL</v>
          </cell>
          <cell r="B70" t="str">
            <v>Privado</v>
          </cell>
          <cell r="C70">
            <v>13583</v>
          </cell>
          <cell r="D70">
            <v>6826</v>
          </cell>
          <cell r="E70">
            <v>1719</v>
          </cell>
          <cell r="F70">
            <v>22128</v>
          </cell>
        </row>
        <row r="71">
          <cell r="A71" t="str">
            <v>ALPAPREV</v>
          </cell>
          <cell r="B71" t="str">
            <v>Privado</v>
          </cell>
          <cell r="C71">
            <v>260</v>
          </cell>
          <cell r="D71">
            <v>48</v>
          </cell>
          <cell r="E71">
            <v>15351</v>
          </cell>
          <cell r="F71">
            <v>15659</v>
          </cell>
        </row>
        <row r="72">
          <cell r="A72" t="str">
            <v>SUPREV</v>
          </cell>
          <cell r="B72" t="str">
            <v>Privado</v>
          </cell>
          <cell r="C72">
            <v>577</v>
          </cell>
          <cell r="D72">
            <v>323</v>
          </cell>
          <cell r="E72">
            <v>3150</v>
          </cell>
          <cell r="F72">
            <v>4050</v>
          </cell>
        </row>
        <row r="73">
          <cell r="A73" t="str">
            <v>TELOS</v>
          </cell>
          <cell r="B73" t="str">
            <v>Privado</v>
          </cell>
          <cell r="C73">
            <v>5651</v>
          </cell>
          <cell r="D73">
            <v>1482</v>
          </cell>
          <cell r="E73">
            <v>8451</v>
          </cell>
          <cell r="F73">
            <v>15584</v>
          </cell>
        </row>
        <row r="74">
          <cell r="A74" t="str">
            <v>PREVIDÊNCIA USIMINAS</v>
          </cell>
          <cell r="B74" t="str">
            <v>Privado</v>
          </cell>
          <cell r="C74">
            <v>12983</v>
          </cell>
          <cell r="D74">
            <v>6066</v>
          </cell>
          <cell r="E74">
            <v>14752</v>
          </cell>
          <cell r="F74">
            <v>33801</v>
          </cell>
        </row>
        <row r="75">
          <cell r="A75" t="str">
            <v>WEG</v>
          </cell>
          <cell r="B75" t="str">
            <v>Privado</v>
          </cell>
          <cell r="C75">
            <v>855</v>
          </cell>
          <cell r="D75">
            <v>79</v>
          </cell>
          <cell r="E75">
            <v>27526</v>
          </cell>
          <cell r="F75">
            <v>28460</v>
          </cell>
        </row>
        <row r="76">
          <cell r="A76" t="str">
            <v>PREVISCANIA</v>
          </cell>
          <cell r="B76" t="str">
            <v>Privado</v>
          </cell>
          <cell r="C76">
            <v>253</v>
          </cell>
          <cell r="D76">
            <v>11</v>
          </cell>
          <cell r="E76">
            <v>5366</v>
          </cell>
          <cell r="F76">
            <v>5630</v>
          </cell>
        </row>
        <row r="77">
          <cell r="A77" t="str">
            <v>FAMILIA PREVIDENCIA</v>
          </cell>
          <cell r="B77" t="str">
            <v>Privado</v>
          </cell>
          <cell r="C77">
            <v>5565</v>
          </cell>
          <cell r="D77">
            <v>3051</v>
          </cell>
          <cell r="E77">
            <v>9064</v>
          </cell>
          <cell r="F77">
            <v>17680</v>
          </cell>
        </row>
        <row r="78">
          <cell r="A78" t="str">
            <v>BRASLIGHT</v>
          </cell>
          <cell r="B78" t="str">
            <v>Privado</v>
          </cell>
          <cell r="C78">
            <v>2899</v>
          </cell>
          <cell r="D78">
            <v>1875</v>
          </cell>
          <cell r="E78">
            <v>7086</v>
          </cell>
          <cell r="F78">
            <v>11860</v>
          </cell>
        </row>
        <row r="79">
          <cell r="A79" t="str">
            <v>BANDEPREV</v>
          </cell>
          <cell r="B79" t="str">
            <v>Privado</v>
          </cell>
          <cell r="C79">
            <v>1364</v>
          </cell>
          <cell r="D79">
            <v>468</v>
          </cell>
          <cell r="E79">
            <v>310</v>
          </cell>
          <cell r="F79">
            <v>2142</v>
          </cell>
        </row>
        <row r="80">
          <cell r="A80" t="str">
            <v>CAPAF</v>
          </cell>
          <cell r="B80" t="str">
            <v>Público</v>
          </cell>
          <cell r="C80">
            <v>519</v>
          </cell>
          <cell r="D80">
            <v>339</v>
          </cell>
          <cell r="E80">
            <v>63</v>
          </cell>
          <cell r="F80">
            <v>921</v>
          </cell>
        </row>
        <row r="81">
          <cell r="A81" t="str">
            <v>CAPESESP</v>
          </cell>
          <cell r="B81" t="str">
            <v>Público</v>
          </cell>
          <cell r="C81">
            <v>368</v>
          </cell>
          <cell r="D81">
            <v>236</v>
          </cell>
          <cell r="E81">
            <v>22085</v>
          </cell>
          <cell r="F81">
            <v>22689</v>
          </cell>
        </row>
        <row r="82">
          <cell r="A82" t="str">
            <v>CASFAM</v>
          </cell>
          <cell r="B82" t="str">
            <v>Privado</v>
          </cell>
          <cell r="C82">
            <v>704</v>
          </cell>
          <cell r="D82">
            <v>189</v>
          </cell>
          <cell r="E82">
            <v>4522</v>
          </cell>
          <cell r="F82">
            <v>5415</v>
          </cell>
        </row>
        <row r="83">
          <cell r="A83" t="str">
            <v>CBS</v>
          </cell>
          <cell r="B83" t="str">
            <v>Privado</v>
          </cell>
          <cell r="C83">
            <v>7041</v>
          </cell>
          <cell r="D83">
            <v>4284</v>
          </cell>
          <cell r="E83">
            <v>24498</v>
          </cell>
          <cell r="F83">
            <v>35823</v>
          </cell>
        </row>
        <row r="84">
          <cell r="A84" t="str">
            <v>VIVEST</v>
          </cell>
          <cell r="B84" t="str">
            <v>Privado</v>
          </cell>
          <cell r="C84">
            <v>26609</v>
          </cell>
          <cell r="D84">
            <v>7778</v>
          </cell>
          <cell r="E84">
            <v>23352</v>
          </cell>
          <cell r="F84">
            <v>57739</v>
          </cell>
        </row>
        <row r="85">
          <cell r="A85" t="str">
            <v>CITIPREVI</v>
          </cell>
          <cell r="B85" t="str">
            <v>Privado</v>
          </cell>
          <cell r="C85">
            <v>1023</v>
          </cell>
          <cell r="D85">
            <v>98</v>
          </cell>
          <cell r="E85">
            <v>5634</v>
          </cell>
          <cell r="F85">
            <v>6755</v>
          </cell>
        </row>
        <row r="86">
          <cell r="A86" t="str">
            <v>MM PREV</v>
          </cell>
          <cell r="B86" t="str">
            <v>Privado</v>
          </cell>
          <cell r="C86">
            <v>30</v>
          </cell>
          <cell r="D86">
            <v>5</v>
          </cell>
          <cell r="E86">
            <v>2105</v>
          </cell>
          <cell r="F86">
            <v>2140</v>
          </cell>
        </row>
        <row r="87">
          <cell r="A87" t="str">
            <v>COMSHELL</v>
          </cell>
          <cell r="B87" t="str">
            <v>Privado</v>
          </cell>
          <cell r="C87">
            <v>488</v>
          </cell>
          <cell r="D87">
            <v>86</v>
          </cell>
          <cell r="E87">
            <v>1144</v>
          </cell>
          <cell r="F87">
            <v>1718</v>
          </cell>
        </row>
        <row r="88">
          <cell r="A88" t="str">
            <v>SOMUPP</v>
          </cell>
          <cell r="B88" t="str">
            <v>Privado</v>
          </cell>
          <cell r="C88">
            <v>24</v>
          </cell>
          <cell r="D88">
            <v>65</v>
          </cell>
          <cell r="E88">
            <v>0</v>
          </cell>
          <cell r="F88">
            <v>89</v>
          </cell>
        </row>
        <row r="89">
          <cell r="A89" t="str">
            <v>RUMOS</v>
          </cell>
          <cell r="B89" t="str">
            <v>Privado</v>
          </cell>
          <cell r="C89">
            <v>391</v>
          </cell>
          <cell r="D89">
            <v>37</v>
          </cell>
          <cell r="E89">
            <v>3655</v>
          </cell>
          <cell r="F89">
            <v>4083</v>
          </cell>
        </row>
        <row r="90">
          <cell r="A90" t="str">
            <v>E-INVEST</v>
          </cell>
          <cell r="B90" t="str">
            <v>Privado</v>
          </cell>
          <cell r="C90">
            <v>741</v>
          </cell>
          <cell r="D90">
            <v>101</v>
          </cell>
          <cell r="E90">
            <v>2626</v>
          </cell>
          <cell r="F90">
            <v>3468</v>
          </cell>
        </row>
        <row r="91">
          <cell r="A91" t="str">
            <v>FAELCE</v>
          </cell>
          <cell r="B91" t="str">
            <v>Privado</v>
          </cell>
          <cell r="C91">
            <v>1543</v>
          </cell>
          <cell r="D91">
            <v>791</v>
          </cell>
          <cell r="E91">
            <v>1193</v>
          </cell>
          <cell r="F91">
            <v>3527</v>
          </cell>
        </row>
        <row r="92">
          <cell r="A92" t="str">
            <v>FAPERS</v>
          </cell>
          <cell r="B92" t="str">
            <v>Privado</v>
          </cell>
          <cell r="C92">
            <v>758</v>
          </cell>
          <cell r="D92">
            <v>161</v>
          </cell>
          <cell r="E92">
            <v>1540</v>
          </cell>
          <cell r="F92">
            <v>2459</v>
          </cell>
        </row>
        <row r="93">
          <cell r="A93" t="str">
            <v>EQTPREV</v>
          </cell>
          <cell r="B93" t="str">
            <v>Privado</v>
          </cell>
          <cell r="C93">
            <v>3288</v>
          </cell>
          <cell r="D93">
            <v>1673</v>
          </cell>
          <cell r="E93">
            <v>7510</v>
          </cell>
          <cell r="F93">
            <v>12471</v>
          </cell>
        </row>
        <row r="94">
          <cell r="A94" t="str">
            <v>FIPECQ</v>
          </cell>
          <cell r="B94" t="str">
            <v>Público</v>
          </cell>
          <cell r="C94">
            <v>372</v>
          </cell>
          <cell r="D94">
            <v>130</v>
          </cell>
          <cell r="E94">
            <v>8594</v>
          </cell>
          <cell r="F94">
            <v>9096</v>
          </cell>
        </row>
        <row r="95">
          <cell r="A95" t="str">
            <v>FORLUZ</v>
          </cell>
          <cell r="B95" t="str">
            <v>Público</v>
          </cell>
          <cell r="C95">
            <v>13260</v>
          </cell>
          <cell r="D95">
            <v>3607</v>
          </cell>
          <cell r="E95">
            <v>6826</v>
          </cell>
          <cell r="F95">
            <v>23693</v>
          </cell>
        </row>
        <row r="96">
          <cell r="A96" t="str">
            <v>MULTIBRA</v>
          </cell>
          <cell r="B96" t="str">
            <v>Privado</v>
          </cell>
          <cell r="C96">
            <v>4945</v>
          </cell>
          <cell r="D96">
            <v>2413</v>
          </cell>
          <cell r="E96">
            <v>46598</v>
          </cell>
          <cell r="F96">
            <v>53956</v>
          </cell>
        </row>
        <row r="97">
          <cell r="A97" t="str">
            <v>FUNCASAL</v>
          </cell>
          <cell r="B97" t="str">
            <v>Público</v>
          </cell>
          <cell r="C97">
            <v>635</v>
          </cell>
          <cell r="D97">
            <v>189</v>
          </cell>
          <cell r="E97">
            <v>389</v>
          </cell>
          <cell r="F97">
            <v>1213</v>
          </cell>
        </row>
        <row r="98">
          <cell r="A98" t="str">
            <v>FUNCEF</v>
          </cell>
          <cell r="B98" t="str">
            <v>Público</v>
          </cell>
          <cell r="C98">
            <v>47205</v>
          </cell>
          <cell r="D98">
            <v>8713</v>
          </cell>
          <cell r="E98">
            <v>84053</v>
          </cell>
          <cell r="F98">
            <v>139971</v>
          </cell>
        </row>
        <row r="99">
          <cell r="A99" t="str">
            <v>FUNDAMBRAS</v>
          </cell>
          <cell r="B99" t="str">
            <v>Privado</v>
          </cell>
          <cell r="C99">
            <v>565</v>
          </cell>
          <cell r="D99">
            <v>86</v>
          </cell>
          <cell r="E99">
            <v>5775</v>
          </cell>
          <cell r="F99">
            <v>6426</v>
          </cell>
        </row>
        <row r="100">
          <cell r="A100" t="str">
            <v>GASIUS</v>
          </cell>
          <cell r="B100" t="str">
            <v>Privado</v>
          </cell>
          <cell r="C100">
            <v>494</v>
          </cell>
          <cell r="D100">
            <v>407</v>
          </cell>
          <cell r="E100">
            <v>9</v>
          </cell>
          <cell r="F100">
            <v>910</v>
          </cell>
        </row>
        <row r="101">
          <cell r="A101" t="str">
            <v>GEIPREV</v>
          </cell>
          <cell r="B101" t="str">
            <v>Público</v>
          </cell>
          <cell r="C101">
            <v>216</v>
          </cell>
          <cell r="D101">
            <v>82</v>
          </cell>
          <cell r="E101">
            <v>25</v>
          </cell>
          <cell r="F101">
            <v>323</v>
          </cell>
        </row>
        <row r="102">
          <cell r="A102" t="str">
            <v>IBM</v>
          </cell>
          <cell r="B102" t="str">
            <v>Privado</v>
          </cell>
          <cell r="C102">
            <v>2051</v>
          </cell>
          <cell r="D102">
            <v>17</v>
          </cell>
          <cell r="E102">
            <v>6367</v>
          </cell>
          <cell r="F102">
            <v>8435</v>
          </cell>
        </row>
        <row r="103">
          <cell r="A103" t="str">
            <v>SYNGENTA PREVI</v>
          </cell>
          <cell r="B103" t="str">
            <v>Privado</v>
          </cell>
          <cell r="C103">
            <v>377</v>
          </cell>
          <cell r="D103">
            <v>43</v>
          </cell>
          <cell r="E103">
            <v>4351</v>
          </cell>
          <cell r="F103">
            <v>4771</v>
          </cell>
        </row>
        <row r="104">
          <cell r="A104" t="str">
            <v>ISBRE</v>
          </cell>
          <cell r="B104" t="str">
            <v>Público</v>
          </cell>
          <cell r="C104">
            <v>417</v>
          </cell>
          <cell r="D104">
            <v>120</v>
          </cell>
          <cell r="E104">
            <v>477</v>
          </cell>
          <cell r="F104">
            <v>1014</v>
          </cell>
        </row>
        <row r="105">
          <cell r="A105" t="str">
            <v>JOHNSON</v>
          </cell>
          <cell r="B105" t="str">
            <v>Privado</v>
          </cell>
          <cell r="C105">
            <v>1050</v>
          </cell>
          <cell r="D105">
            <v>158</v>
          </cell>
          <cell r="E105">
            <v>5883</v>
          </cell>
          <cell r="F105">
            <v>7091</v>
          </cell>
        </row>
        <row r="106">
          <cell r="A106" t="str">
            <v>MERCERPREV</v>
          </cell>
          <cell r="B106" t="str">
            <v>Privado</v>
          </cell>
          <cell r="C106">
            <v>105</v>
          </cell>
          <cell r="D106">
            <v>2</v>
          </cell>
          <cell r="E106">
            <v>3897</v>
          </cell>
          <cell r="F106">
            <v>4004</v>
          </cell>
        </row>
        <row r="107">
          <cell r="A107" t="str">
            <v>NUCLEOS</v>
          </cell>
          <cell r="B107" t="str">
            <v>Público</v>
          </cell>
          <cell r="C107">
            <v>1647</v>
          </cell>
          <cell r="D107">
            <v>445</v>
          </cell>
          <cell r="E107">
            <v>2887</v>
          </cell>
          <cell r="F107">
            <v>4979</v>
          </cell>
        </row>
        <row r="108">
          <cell r="A108" t="str">
            <v>PREVCUMMINS</v>
          </cell>
          <cell r="B108" t="str">
            <v>Privado</v>
          </cell>
          <cell r="C108">
            <v>205</v>
          </cell>
          <cell r="D108">
            <v>42</v>
          </cell>
          <cell r="E108">
            <v>2562</v>
          </cell>
          <cell r="F108">
            <v>2809</v>
          </cell>
        </row>
        <row r="109">
          <cell r="A109" t="str">
            <v>PREVDATA</v>
          </cell>
          <cell r="B109" t="str">
            <v>Público</v>
          </cell>
          <cell r="C109">
            <v>1562</v>
          </cell>
          <cell r="D109">
            <v>531</v>
          </cell>
          <cell r="E109">
            <v>3051</v>
          </cell>
          <cell r="F109">
            <v>5144</v>
          </cell>
        </row>
        <row r="110">
          <cell r="A110" t="str">
            <v>PREVDOW</v>
          </cell>
          <cell r="B110" t="str">
            <v>Privado</v>
          </cell>
          <cell r="C110">
            <v>887</v>
          </cell>
          <cell r="D110">
            <v>107</v>
          </cell>
          <cell r="E110">
            <v>2838</v>
          </cell>
          <cell r="F110">
            <v>3832</v>
          </cell>
        </row>
        <row r="111">
          <cell r="A111" t="str">
            <v>PREVBEP</v>
          </cell>
          <cell r="B111" t="str">
            <v>Público</v>
          </cell>
          <cell r="C111">
            <v>129</v>
          </cell>
          <cell r="D111">
            <v>37</v>
          </cell>
          <cell r="E111">
            <v>12</v>
          </cell>
          <cell r="F111">
            <v>178</v>
          </cell>
        </row>
        <row r="112">
          <cell r="A112" t="str">
            <v>PREVEME</v>
          </cell>
          <cell r="B112" t="str">
            <v>Privado</v>
          </cell>
          <cell r="C112">
            <v>719</v>
          </cell>
          <cell r="D112">
            <v>137</v>
          </cell>
          <cell r="E112">
            <v>842</v>
          </cell>
          <cell r="F112">
            <v>1698</v>
          </cell>
        </row>
        <row r="113">
          <cell r="A113" t="str">
            <v>DANAPREV</v>
          </cell>
          <cell r="B113" t="str">
            <v>Privado</v>
          </cell>
          <cell r="C113">
            <v>199</v>
          </cell>
          <cell r="D113">
            <v>7</v>
          </cell>
          <cell r="E113">
            <v>3832</v>
          </cell>
          <cell r="F113">
            <v>4038</v>
          </cell>
        </row>
        <row r="114">
          <cell r="A114" t="str">
            <v>PREVI/BB</v>
          </cell>
          <cell r="B114" t="str">
            <v>Público</v>
          </cell>
          <cell r="C114">
            <v>82695</v>
          </cell>
          <cell r="D114">
            <v>25393</v>
          </cell>
          <cell r="E114">
            <v>83905</v>
          </cell>
          <cell r="F114">
            <v>191993</v>
          </cell>
        </row>
        <row r="115">
          <cell r="A115" t="str">
            <v>PREVICAT</v>
          </cell>
          <cell r="B115" t="str">
            <v>Privado</v>
          </cell>
          <cell r="C115">
            <v>846</v>
          </cell>
          <cell r="D115">
            <v>203</v>
          </cell>
          <cell r="E115">
            <v>1369</v>
          </cell>
          <cell r="F115">
            <v>2418</v>
          </cell>
        </row>
        <row r="116">
          <cell r="A116" t="str">
            <v>PREVI NOVARTIS</v>
          </cell>
          <cell r="B116" t="str">
            <v>Privado</v>
          </cell>
          <cell r="C116">
            <v>566</v>
          </cell>
          <cell r="D116">
            <v>132</v>
          </cell>
          <cell r="E116">
            <v>2455</v>
          </cell>
          <cell r="F116">
            <v>3153</v>
          </cell>
        </row>
        <row r="117">
          <cell r="A117" t="str">
            <v>FUTURA PREV</v>
          </cell>
          <cell r="B117" t="str">
            <v>Privado</v>
          </cell>
          <cell r="C117">
            <v>347</v>
          </cell>
          <cell r="D117">
            <v>82</v>
          </cell>
          <cell r="E117">
            <v>725</v>
          </cell>
          <cell r="F117">
            <v>1154</v>
          </cell>
        </row>
        <row r="118">
          <cell r="A118" t="str">
            <v>PREVI-GM</v>
          </cell>
          <cell r="B118" t="str">
            <v>Privado</v>
          </cell>
          <cell r="C118">
            <v>3990</v>
          </cell>
          <cell r="D118">
            <v>318</v>
          </cell>
          <cell r="E118">
            <v>15154</v>
          </cell>
          <cell r="F118">
            <v>19462</v>
          </cell>
        </row>
        <row r="119">
          <cell r="A119" t="str">
            <v>PREVIM</v>
          </cell>
          <cell r="B119" t="str">
            <v>Privado</v>
          </cell>
          <cell r="C119">
            <v>427</v>
          </cell>
          <cell r="D119">
            <v>42</v>
          </cell>
          <cell r="E119">
            <v>4527</v>
          </cell>
          <cell r="F119">
            <v>4996</v>
          </cell>
        </row>
        <row r="120">
          <cell r="A120" t="str">
            <v>PREVISC</v>
          </cell>
          <cell r="B120" t="str">
            <v>Privado</v>
          </cell>
          <cell r="C120">
            <v>1520</v>
          </cell>
          <cell r="D120">
            <v>187</v>
          </cell>
          <cell r="E120">
            <v>20569</v>
          </cell>
          <cell r="F120">
            <v>22276</v>
          </cell>
        </row>
        <row r="121">
          <cell r="A121" t="str">
            <v>PREVI-SIEMENS</v>
          </cell>
          <cell r="B121" t="str">
            <v>Privado</v>
          </cell>
          <cell r="C121">
            <v>1468</v>
          </cell>
          <cell r="D121">
            <v>200</v>
          </cell>
          <cell r="E121">
            <v>8404</v>
          </cell>
          <cell r="F121">
            <v>10072</v>
          </cell>
        </row>
        <row r="122">
          <cell r="A122" t="str">
            <v>PREVUNIAO</v>
          </cell>
          <cell r="B122" t="str">
            <v>Privado</v>
          </cell>
          <cell r="C122">
            <v>808</v>
          </cell>
          <cell r="D122">
            <v>146</v>
          </cell>
          <cell r="E122">
            <v>4210</v>
          </cell>
          <cell r="F122">
            <v>5164</v>
          </cell>
        </row>
        <row r="123">
          <cell r="A123" t="str">
            <v>PROMON</v>
          </cell>
          <cell r="B123" t="str">
            <v>Privado</v>
          </cell>
          <cell r="C123">
            <v>585</v>
          </cell>
          <cell r="D123">
            <v>164</v>
          </cell>
          <cell r="E123">
            <v>1413</v>
          </cell>
          <cell r="F123">
            <v>2162</v>
          </cell>
        </row>
        <row r="124">
          <cell r="A124" t="str">
            <v>PRHOSPER</v>
          </cell>
          <cell r="B124" t="str">
            <v>Privado</v>
          </cell>
          <cell r="C124">
            <v>1027</v>
          </cell>
          <cell r="D124">
            <v>454</v>
          </cell>
          <cell r="E124">
            <v>1658</v>
          </cell>
          <cell r="F124">
            <v>3139</v>
          </cell>
        </row>
        <row r="125">
          <cell r="A125" t="str">
            <v>SAO RAFAEL</v>
          </cell>
          <cell r="B125" t="str">
            <v>Privado</v>
          </cell>
          <cell r="C125">
            <v>723</v>
          </cell>
          <cell r="D125">
            <v>142</v>
          </cell>
          <cell r="E125">
            <v>792</v>
          </cell>
          <cell r="F125">
            <v>1657</v>
          </cell>
        </row>
        <row r="126">
          <cell r="A126" t="str">
            <v>SERGUS</v>
          </cell>
          <cell r="B126" t="str">
            <v>Público</v>
          </cell>
          <cell r="C126">
            <v>810</v>
          </cell>
          <cell r="D126">
            <v>112</v>
          </cell>
          <cell r="E126">
            <v>1079</v>
          </cell>
          <cell r="F126">
            <v>2001</v>
          </cell>
        </row>
        <row r="127">
          <cell r="A127" t="str">
            <v>SIAS</v>
          </cell>
          <cell r="B127" t="str">
            <v>Público</v>
          </cell>
          <cell r="C127">
            <v>189</v>
          </cell>
          <cell r="D127">
            <v>379</v>
          </cell>
          <cell r="E127">
            <v>5714</v>
          </cell>
          <cell r="F127">
            <v>6282</v>
          </cell>
        </row>
        <row r="128">
          <cell r="A128" t="str">
            <v>TEXPREV</v>
          </cell>
          <cell r="B128" t="str">
            <v>Privado</v>
          </cell>
          <cell r="C128">
            <v>64</v>
          </cell>
          <cell r="D128">
            <v>6</v>
          </cell>
          <cell r="E128">
            <v>201</v>
          </cell>
          <cell r="F128">
            <v>271</v>
          </cell>
        </row>
        <row r="129">
          <cell r="A129" t="str">
            <v>ULTRAPREV</v>
          </cell>
          <cell r="B129" t="str">
            <v>Privado</v>
          </cell>
          <cell r="C129">
            <v>482</v>
          </cell>
          <cell r="D129">
            <v>16</v>
          </cell>
          <cell r="E129">
            <v>7188</v>
          </cell>
          <cell r="F129">
            <v>7686</v>
          </cell>
        </row>
        <row r="130">
          <cell r="A130" t="str">
            <v>UNISYS-PREVI</v>
          </cell>
          <cell r="B130" t="str">
            <v>Privado</v>
          </cell>
          <cell r="C130">
            <v>93</v>
          </cell>
          <cell r="D130">
            <v>3</v>
          </cell>
          <cell r="E130">
            <v>483</v>
          </cell>
          <cell r="F130">
            <v>579</v>
          </cell>
        </row>
        <row r="131">
          <cell r="A131" t="str">
            <v>VALIA</v>
          </cell>
          <cell r="B131" t="str">
            <v>Privado</v>
          </cell>
          <cell r="C131">
            <v>16745</v>
          </cell>
          <cell r="D131">
            <v>9528</v>
          </cell>
          <cell r="E131">
            <v>123455</v>
          </cell>
          <cell r="F131">
            <v>149728</v>
          </cell>
        </row>
        <row r="132">
          <cell r="A132" t="str">
            <v>ORIUS</v>
          </cell>
          <cell r="B132" t="str">
            <v>Privado</v>
          </cell>
          <cell r="C132">
            <v>17</v>
          </cell>
          <cell r="D132">
            <v>17</v>
          </cell>
          <cell r="E132">
            <v>0</v>
          </cell>
          <cell r="F132">
            <v>34</v>
          </cell>
        </row>
        <row r="133">
          <cell r="A133" t="str">
            <v>PREVIPLAN</v>
          </cell>
          <cell r="B133" t="str">
            <v>Privado</v>
          </cell>
          <cell r="C133">
            <v>559</v>
          </cell>
          <cell r="D133">
            <v>16</v>
          </cell>
          <cell r="E133">
            <v>2317</v>
          </cell>
          <cell r="F133">
            <v>2892</v>
          </cell>
        </row>
        <row r="134">
          <cell r="A134" t="str">
            <v>BRASILETROS</v>
          </cell>
          <cell r="B134" t="str">
            <v>Privado</v>
          </cell>
          <cell r="C134">
            <v>2918</v>
          </cell>
          <cell r="D134">
            <v>856</v>
          </cell>
          <cell r="E134">
            <v>1921</v>
          </cell>
          <cell r="F134">
            <v>5695</v>
          </cell>
        </row>
        <row r="135">
          <cell r="A135" t="str">
            <v>PREVICOKE</v>
          </cell>
          <cell r="B135" t="str">
            <v>Privado</v>
          </cell>
          <cell r="C135">
            <v>286</v>
          </cell>
          <cell r="D135">
            <v>51</v>
          </cell>
          <cell r="E135">
            <v>513</v>
          </cell>
          <cell r="F135">
            <v>850</v>
          </cell>
        </row>
        <row r="136">
          <cell r="A136" t="str">
            <v>MAUA PREV</v>
          </cell>
          <cell r="B136" t="str">
            <v>Privado</v>
          </cell>
          <cell r="C136">
            <v>278</v>
          </cell>
          <cell r="D136">
            <v>28</v>
          </cell>
          <cell r="E136">
            <v>7419</v>
          </cell>
          <cell r="F136">
            <v>7725</v>
          </cell>
        </row>
        <row r="137">
          <cell r="A137" t="str">
            <v>FUNDAÇÃO LIBERTAS</v>
          </cell>
          <cell r="B137" t="str">
            <v>Público</v>
          </cell>
          <cell r="C137">
            <v>4762</v>
          </cell>
          <cell r="D137">
            <v>975</v>
          </cell>
          <cell r="E137">
            <v>15271</v>
          </cell>
          <cell r="F137">
            <v>21008</v>
          </cell>
        </row>
        <row r="138">
          <cell r="A138" t="str">
            <v>MULTIPREV</v>
          </cell>
          <cell r="B138" t="str">
            <v>Privado</v>
          </cell>
          <cell r="C138">
            <v>6665</v>
          </cell>
          <cell r="D138">
            <v>602</v>
          </cell>
          <cell r="E138">
            <v>63199</v>
          </cell>
          <cell r="F138">
            <v>70466</v>
          </cell>
        </row>
        <row r="139">
          <cell r="A139" t="str">
            <v>FUNSSEST</v>
          </cell>
          <cell r="B139" t="str">
            <v>Privado</v>
          </cell>
          <cell r="C139">
            <v>2841</v>
          </cell>
          <cell r="D139">
            <v>591</v>
          </cell>
          <cell r="E139">
            <v>10051</v>
          </cell>
          <cell r="F139">
            <v>13483</v>
          </cell>
        </row>
        <row r="140">
          <cell r="A140" t="str">
            <v>GERDAU</v>
          </cell>
          <cell r="B140" t="str">
            <v>Privado</v>
          </cell>
          <cell r="C140">
            <v>2665</v>
          </cell>
          <cell r="D140">
            <v>601</v>
          </cell>
          <cell r="E140">
            <v>16242</v>
          </cell>
          <cell r="F140">
            <v>19508</v>
          </cell>
        </row>
        <row r="141">
          <cell r="A141" t="str">
            <v>CIBRIUS</v>
          </cell>
          <cell r="B141" t="str">
            <v>Público</v>
          </cell>
          <cell r="C141">
            <v>1259</v>
          </cell>
          <cell r="D141">
            <v>534</v>
          </cell>
          <cell r="E141">
            <v>3203</v>
          </cell>
          <cell r="F141">
            <v>4996</v>
          </cell>
        </row>
        <row r="142">
          <cell r="A142" t="str">
            <v>PREVSAN</v>
          </cell>
          <cell r="B142" t="str">
            <v>Público</v>
          </cell>
          <cell r="C142">
            <v>1341</v>
          </cell>
          <cell r="D142">
            <v>693</v>
          </cell>
          <cell r="E142">
            <v>3294</v>
          </cell>
          <cell r="F142">
            <v>5328</v>
          </cell>
        </row>
        <row r="143">
          <cell r="A143" t="str">
            <v>FAPIEB</v>
          </cell>
          <cell r="B143" t="str">
            <v>Privado</v>
          </cell>
          <cell r="C143">
            <v>23</v>
          </cell>
          <cell r="D143">
            <v>7</v>
          </cell>
          <cell r="E143">
            <v>48</v>
          </cell>
          <cell r="F143">
            <v>78</v>
          </cell>
        </row>
        <row r="144">
          <cell r="A144" t="str">
            <v>VIKINGPREV</v>
          </cell>
          <cell r="B144" t="str">
            <v>Privado</v>
          </cell>
          <cell r="C144">
            <v>460</v>
          </cell>
          <cell r="D144">
            <v>39</v>
          </cell>
          <cell r="E144">
            <v>5862</v>
          </cell>
          <cell r="F144">
            <v>6361</v>
          </cell>
        </row>
        <row r="145">
          <cell r="A145" t="str">
            <v>CYAMPREV</v>
          </cell>
          <cell r="B145" t="str">
            <v>Privado</v>
          </cell>
          <cell r="C145">
            <v>228</v>
          </cell>
          <cell r="D145">
            <v>23</v>
          </cell>
          <cell r="E145">
            <v>9552</v>
          </cell>
          <cell r="F145">
            <v>9803</v>
          </cell>
        </row>
        <row r="146">
          <cell r="A146" t="str">
            <v>SANTANDERPREVI</v>
          </cell>
          <cell r="B146" t="str">
            <v>Privado</v>
          </cell>
          <cell r="C146">
            <v>2054</v>
          </cell>
          <cell r="D146">
            <v>9</v>
          </cell>
          <cell r="E146">
            <v>17725</v>
          </cell>
          <cell r="F146">
            <v>19788</v>
          </cell>
        </row>
        <row r="147">
          <cell r="A147" t="str">
            <v>ELOS</v>
          </cell>
          <cell r="B147" t="str">
            <v>Privado</v>
          </cell>
          <cell r="C147">
            <v>1831</v>
          </cell>
          <cell r="D147">
            <v>267</v>
          </cell>
          <cell r="E147">
            <v>2822</v>
          </cell>
          <cell r="F147">
            <v>4920</v>
          </cell>
        </row>
        <row r="148">
          <cell r="A148" t="str">
            <v>METRUS</v>
          </cell>
          <cell r="B148" t="str">
            <v>Público</v>
          </cell>
          <cell r="C148">
            <v>4548</v>
          </cell>
          <cell r="D148">
            <v>938</v>
          </cell>
          <cell r="E148">
            <v>6690</v>
          </cell>
          <cell r="F148">
            <v>12176</v>
          </cell>
        </row>
        <row r="149">
          <cell r="A149" t="str">
            <v>FUNEPP</v>
          </cell>
          <cell r="B149" t="str">
            <v>Privado</v>
          </cell>
          <cell r="C149">
            <v>2194</v>
          </cell>
          <cell r="D149">
            <v>365</v>
          </cell>
          <cell r="E149">
            <v>22643</v>
          </cell>
          <cell r="F149">
            <v>25202</v>
          </cell>
        </row>
        <row r="150">
          <cell r="A150" t="str">
            <v>FABASA</v>
          </cell>
          <cell r="B150" t="str">
            <v>Público</v>
          </cell>
          <cell r="C150">
            <v>961</v>
          </cell>
          <cell r="D150">
            <v>104</v>
          </cell>
          <cell r="E150">
            <v>4017</v>
          </cell>
          <cell r="F150">
            <v>5082</v>
          </cell>
        </row>
        <row r="151">
          <cell r="A151" t="str">
            <v>INOVAR PREVIDENCIA</v>
          </cell>
          <cell r="B151" t="str">
            <v>Privado</v>
          </cell>
          <cell r="C151">
            <v>774</v>
          </cell>
          <cell r="D151">
            <v>64</v>
          </cell>
          <cell r="E151">
            <v>2996</v>
          </cell>
          <cell r="F151">
            <v>3834</v>
          </cell>
        </row>
        <row r="152">
          <cell r="A152" t="str">
            <v>PREV PEPSICO</v>
          </cell>
          <cell r="B152" t="str">
            <v>Privado</v>
          </cell>
          <cell r="C152">
            <v>146</v>
          </cell>
          <cell r="D152">
            <v>15</v>
          </cell>
          <cell r="E152">
            <v>7145</v>
          </cell>
          <cell r="F152">
            <v>7306</v>
          </cell>
        </row>
        <row r="153">
          <cell r="A153" t="str">
            <v>PORTOPREV</v>
          </cell>
          <cell r="B153" t="str">
            <v>Privado</v>
          </cell>
          <cell r="C153">
            <v>321</v>
          </cell>
          <cell r="D153">
            <v>0</v>
          </cell>
          <cell r="E153">
            <v>11135</v>
          </cell>
          <cell r="F153">
            <v>11456</v>
          </cell>
        </row>
        <row r="154">
          <cell r="A154" t="str">
            <v>CP PREV</v>
          </cell>
          <cell r="B154" t="str">
            <v>Privado</v>
          </cell>
          <cell r="C154">
            <v>203</v>
          </cell>
          <cell r="D154">
            <v>9</v>
          </cell>
          <cell r="E154">
            <v>3498</v>
          </cell>
          <cell r="F154">
            <v>3710</v>
          </cell>
        </row>
        <row r="155">
          <cell r="A155" t="str">
            <v>MULTIPLA</v>
          </cell>
          <cell r="B155" t="str">
            <v>Privado</v>
          </cell>
          <cell r="C155">
            <v>1112</v>
          </cell>
          <cell r="D155">
            <v>134</v>
          </cell>
          <cell r="E155">
            <v>23480</v>
          </cell>
          <cell r="F155">
            <v>24726</v>
          </cell>
        </row>
        <row r="156">
          <cell r="A156" t="str">
            <v>FUNDIAGUA</v>
          </cell>
          <cell r="B156" t="str">
            <v>Público</v>
          </cell>
          <cell r="C156">
            <v>1399</v>
          </cell>
          <cell r="D156">
            <v>509</v>
          </cell>
          <cell r="E156">
            <v>2139</v>
          </cell>
          <cell r="F156">
            <v>4047</v>
          </cell>
        </row>
        <row r="157">
          <cell r="A157" t="str">
            <v>FUMPRESC</v>
          </cell>
          <cell r="B157" t="str">
            <v>Público</v>
          </cell>
          <cell r="C157">
            <v>386</v>
          </cell>
          <cell r="D157">
            <v>84</v>
          </cell>
          <cell r="E157">
            <v>1091</v>
          </cell>
          <cell r="F157">
            <v>1561</v>
          </cell>
        </row>
        <row r="158">
          <cell r="A158" t="str">
            <v>GEBSA-PREV</v>
          </cell>
          <cell r="B158" t="str">
            <v>Privado</v>
          </cell>
          <cell r="C158">
            <v>777</v>
          </cell>
          <cell r="D158">
            <v>34</v>
          </cell>
          <cell r="E158">
            <v>8054</v>
          </cell>
          <cell r="F158">
            <v>8865</v>
          </cell>
        </row>
        <row r="159">
          <cell r="A159" t="str">
            <v>FUNSEJEM</v>
          </cell>
          <cell r="B159" t="str">
            <v>Privado</v>
          </cell>
          <cell r="C159">
            <v>811</v>
          </cell>
          <cell r="D159">
            <v>43</v>
          </cell>
          <cell r="E159">
            <v>18759</v>
          </cell>
          <cell r="F159">
            <v>19613</v>
          </cell>
        </row>
        <row r="160">
          <cell r="A160" t="str">
            <v>RANDONPREV</v>
          </cell>
          <cell r="B160" t="str">
            <v>Privado</v>
          </cell>
          <cell r="C160">
            <v>318</v>
          </cell>
          <cell r="D160">
            <v>25</v>
          </cell>
          <cell r="E160">
            <v>16206</v>
          </cell>
          <cell r="F160">
            <v>16549</v>
          </cell>
        </row>
        <row r="161">
          <cell r="A161" t="str">
            <v>ACEPREV</v>
          </cell>
          <cell r="B161" t="str">
            <v>Privado</v>
          </cell>
          <cell r="C161">
            <v>1619</v>
          </cell>
          <cell r="D161">
            <v>267</v>
          </cell>
          <cell r="E161">
            <v>5110</v>
          </cell>
          <cell r="F161">
            <v>6996</v>
          </cell>
        </row>
        <row r="162">
          <cell r="A162" t="str">
            <v>UNIPREVI</v>
          </cell>
          <cell r="B162" t="str">
            <v>Privado</v>
          </cell>
          <cell r="C162">
            <v>11</v>
          </cell>
          <cell r="D162">
            <v>9</v>
          </cell>
          <cell r="E162">
            <v>4</v>
          </cell>
          <cell r="F162">
            <v>24</v>
          </cell>
        </row>
        <row r="163">
          <cell r="A163" t="str">
            <v>ITAUSAINDL</v>
          </cell>
          <cell r="B163" t="str">
            <v>Privado</v>
          </cell>
          <cell r="C163">
            <v>1290</v>
          </cell>
          <cell r="D163">
            <v>2</v>
          </cell>
          <cell r="E163">
            <v>4885</v>
          </cell>
          <cell r="F163">
            <v>6177</v>
          </cell>
        </row>
        <row r="164">
          <cell r="A164" t="str">
            <v>LILLYPREV</v>
          </cell>
          <cell r="B164" t="str">
            <v>Privado</v>
          </cell>
          <cell r="C164">
            <v>271</v>
          </cell>
          <cell r="D164">
            <v>32</v>
          </cell>
          <cell r="E164">
            <v>729</v>
          </cell>
          <cell r="F164">
            <v>1032</v>
          </cell>
        </row>
        <row r="165">
          <cell r="A165" t="str">
            <v>PREVINDUS</v>
          </cell>
          <cell r="B165" t="str">
            <v>Privado</v>
          </cell>
          <cell r="C165">
            <v>678</v>
          </cell>
          <cell r="D165">
            <v>248</v>
          </cell>
          <cell r="E165">
            <v>9967</v>
          </cell>
          <cell r="F165">
            <v>10893</v>
          </cell>
        </row>
        <row r="166">
          <cell r="A166" t="str">
            <v>IFM</v>
          </cell>
          <cell r="B166" t="str">
            <v>Privado</v>
          </cell>
          <cell r="C166">
            <v>3757</v>
          </cell>
          <cell r="D166">
            <v>594</v>
          </cell>
          <cell r="E166">
            <v>51661</v>
          </cell>
          <cell r="F166">
            <v>56012</v>
          </cell>
        </row>
        <row r="167">
          <cell r="A167" t="str">
            <v>CAPITAL PREV</v>
          </cell>
          <cell r="B167" t="str">
            <v>Público</v>
          </cell>
          <cell r="C167">
            <v>647</v>
          </cell>
          <cell r="D167">
            <v>291</v>
          </cell>
          <cell r="E167">
            <v>908</v>
          </cell>
          <cell r="F167">
            <v>1846</v>
          </cell>
        </row>
        <row r="168">
          <cell r="A168" t="str">
            <v>VEXTY</v>
          </cell>
          <cell r="B168" t="str">
            <v>Privado</v>
          </cell>
          <cell r="C168">
            <v>1215</v>
          </cell>
          <cell r="D168">
            <v>29</v>
          </cell>
          <cell r="E168">
            <v>17589</v>
          </cell>
          <cell r="F168">
            <v>18833</v>
          </cell>
        </row>
        <row r="169">
          <cell r="A169" t="str">
            <v>BB PREVIDENCIA</v>
          </cell>
          <cell r="B169" t="str">
            <v>Privado</v>
          </cell>
          <cell r="C169">
            <v>3574</v>
          </cell>
          <cell r="D169">
            <v>1069</v>
          </cell>
          <cell r="E169">
            <v>279828</v>
          </cell>
          <cell r="F169">
            <v>284471</v>
          </cell>
        </row>
        <row r="170">
          <cell r="A170" t="str">
            <v>PREVIP</v>
          </cell>
          <cell r="B170" t="str">
            <v>Privado</v>
          </cell>
          <cell r="C170">
            <v>222</v>
          </cell>
          <cell r="D170">
            <v>6</v>
          </cell>
          <cell r="E170">
            <v>3323</v>
          </cell>
          <cell r="F170">
            <v>3551</v>
          </cell>
        </row>
        <row r="171">
          <cell r="A171" t="str">
            <v>MARCOPREV</v>
          </cell>
          <cell r="B171" t="str">
            <v>Privado</v>
          </cell>
          <cell r="C171">
            <v>267</v>
          </cell>
          <cell r="D171">
            <v>25</v>
          </cell>
          <cell r="E171">
            <v>9520</v>
          </cell>
          <cell r="F171">
            <v>9812</v>
          </cell>
        </row>
        <row r="172">
          <cell r="A172" t="str">
            <v>TRAMONTINAPREV</v>
          </cell>
          <cell r="B172" t="str">
            <v>Privado</v>
          </cell>
          <cell r="C172">
            <v>96</v>
          </cell>
          <cell r="D172">
            <v>2</v>
          </cell>
          <cell r="E172">
            <v>11095</v>
          </cell>
          <cell r="F172">
            <v>11193</v>
          </cell>
        </row>
        <row r="173">
          <cell r="A173" t="str">
            <v>BOTICARIO PREV</v>
          </cell>
          <cell r="B173" t="str">
            <v>Privado</v>
          </cell>
          <cell r="C173">
            <v>39</v>
          </cell>
          <cell r="D173">
            <v>16</v>
          </cell>
          <cell r="E173">
            <v>17939</v>
          </cell>
          <cell r="F173">
            <v>17994</v>
          </cell>
        </row>
        <row r="174">
          <cell r="A174" t="str">
            <v>TETRA PAK PREV</v>
          </cell>
          <cell r="B174" t="str">
            <v>Privado</v>
          </cell>
          <cell r="C174">
            <v>100</v>
          </cell>
          <cell r="D174">
            <v>13</v>
          </cell>
          <cell r="E174">
            <v>1748</v>
          </cell>
          <cell r="F174">
            <v>1861</v>
          </cell>
        </row>
        <row r="175">
          <cell r="A175" t="str">
            <v>MAIS VIDA PREV</v>
          </cell>
          <cell r="B175" t="str">
            <v>Privado</v>
          </cell>
          <cell r="C175">
            <v>220</v>
          </cell>
          <cell r="D175">
            <v>12</v>
          </cell>
          <cell r="E175">
            <v>1228</v>
          </cell>
          <cell r="F175">
            <v>1460</v>
          </cell>
        </row>
        <row r="176">
          <cell r="A176" t="str">
            <v>ICATUFMP</v>
          </cell>
          <cell r="B176" t="str">
            <v>Privado</v>
          </cell>
          <cell r="C176">
            <v>1602</v>
          </cell>
          <cell r="D176">
            <v>276</v>
          </cell>
          <cell r="E176">
            <v>35971</v>
          </cell>
          <cell r="F176">
            <v>37849</v>
          </cell>
        </row>
        <row r="177">
          <cell r="A177" t="str">
            <v>VWPP</v>
          </cell>
          <cell r="B177" t="str">
            <v>Privado</v>
          </cell>
          <cell r="C177">
            <v>2429</v>
          </cell>
          <cell r="D177">
            <v>307</v>
          </cell>
          <cell r="E177">
            <v>30784</v>
          </cell>
          <cell r="F177">
            <v>33520</v>
          </cell>
        </row>
        <row r="178">
          <cell r="A178" t="str">
            <v>FGV-PREVI</v>
          </cell>
          <cell r="B178" t="str">
            <v>Privado</v>
          </cell>
          <cell r="C178">
            <v>179</v>
          </cell>
          <cell r="D178">
            <v>20</v>
          </cell>
          <cell r="E178">
            <v>2788</v>
          </cell>
          <cell r="F178">
            <v>2987</v>
          </cell>
        </row>
        <row r="179">
          <cell r="A179" t="str">
            <v>VALUE PREV</v>
          </cell>
          <cell r="B179" t="str">
            <v>Privado</v>
          </cell>
          <cell r="C179">
            <v>543</v>
          </cell>
          <cell r="D179">
            <v>29</v>
          </cell>
          <cell r="E179">
            <v>2682</v>
          </cell>
          <cell r="F179">
            <v>3254</v>
          </cell>
        </row>
        <row r="180">
          <cell r="A180" t="str">
            <v>RBS PREV</v>
          </cell>
          <cell r="B180" t="str">
            <v>Privado</v>
          </cell>
          <cell r="C180">
            <v>144</v>
          </cell>
          <cell r="D180">
            <v>17</v>
          </cell>
          <cell r="E180">
            <v>5358</v>
          </cell>
          <cell r="F180">
            <v>5519</v>
          </cell>
        </row>
        <row r="181">
          <cell r="A181" t="str">
            <v>PREVICEL</v>
          </cell>
          <cell r="B181" t="str">
            <v>Público</v>
          </cell>
          <cell r="C181">
            <v>184</v>
          </cell>
          <cell r="D181">
            <v>48</v>
          </cell>
          <cell r="E181">
            <v>805</v>
          </cell>
          <cell r="F181">
            <v>1037</v>
          </cell>
        </row>
        <row r="182">
          <cell r="A182" t="str">
            <v>CARBOPREV</v>
          </cell>
          <cell r="B182" t="str">
            <v>Privado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</row>
        <row r="183">
          <cell r="A183" t="str">
            <v>P&amp;G PREV</v>
          </cell>
          <cell r="B183" t="str">
            <v>Privado</v>
          </cell>
          <cell r="C183">
            <v>222</v>
          </cell>
          <cell r="D183">
            <v>24</v>
          </cell>
          <cell r="E183">
            <v>5241</v>
          </cell>
          <cell r="F183">
            <v>5487</v>
          </cell>
        </row>
        <row r="184">
          <cell r="A184" t="str">
            <v>BRF PREVIDÊNCIA</v>
          </cell>
          <cell r="B184" t="str">
            <v>Privado</v>
          </cell>
          <cell r="C184">
            <v>7263</v>
          </cell>
          <cell r="D184">
            <v>1402</v>
          </cell>
          <cell r="E184">
            <v>37141</v>
          </cell>
          <cell r="F184">
            <v>45806</v>
          </cell>
        </row>
        <row r="185">
          <cell r="A185" t="str">
            <v>FUND. BRASILSAT</v>
          </cell>
          <cell r="B185" t="str">
            <v>Privado</v>
          </cell>
          <cell r="C185">
            <v>7</v>
          </cell>
          <cell r="D185">
            <v>0</v>
          </cell>
          <cell r="E185">
            <v>147</v>
          </cell>
          <cell r="F185">
            <v>154</v>
          </cell>
        </row>
        <row r="186">
          <cell r="A186" t="str">
            <v>INDUSPREVI</v>
          </cell>
          <cell r="B186" t="str">
            <v>Privado</v>
          </cell>
          <cell r="C186">
            <v>470</v>
          </cell>
          <cell r="D186">
            <v>130</v>
          </cell>
          <cell r="E186">
            <v>2306</v>
          </cell>
          <cell r="F186">
            <v>2906</v>
          </cell>
        </row>
        <row r="187">
          <cell r="A187" t="str">
            <v>MSD PREV</v>
          </cell>
          <cell r="B187" t="str">
            <v>Privado</v>
          </cell>
          <cell r="C187">
            <v>301</v>
          </cell>
          <cell r="D187">
            <v>3</v>
          </cell>
          <cell r="E187">
            <v>1324</v>
          </cell>
          <cell r="F187">
            <v>1628</v>
          </cell>
        </row>
        <row r="188">
          <cell r="A188" t="str">
            <v>MULTIPENSIONS</v>
          </cell>
          <cell r="B188" t="str">
            <v>Privado</v>
          </cell>
          <cell r="C188">
            <v>3325</v>
          </cell>
          <cell r="D188">
            <v>379</v>
          </cell>
          <cell r="E188">
            <v>58574</v>
          </cell>
          <cell r="F188">
            <v>62278</v>
          </cell>
        </row>
        <row r="189">
          <cell r="A189" t="str">
            <v>PREVIHONDA</v>
          </cell>
          <cell r="B189" t="str">
            <v>Privado</v>
          </cell>
          <cell r="C189">
            <v>106</v>
          </cell>
          <cell r="D189">
            <v>1</v>
          </cell>
          <cell r="E189">
            <v>15489</v>
          </cell>
          <cell r="F189">
            <v>15596</v>
          </cell>
        </row>
        <row r="190">
          <cell r="A190" t="str">
            <v>BUNGEPREV</v>
          </cell>
          <cell r="B190" t="str">
            <v>Privado</v>
          </cell>
          <cell r="C190">
            <v>405</v>
          </cell>
          <cell r="D190">
            <v>6</v>
          </cell>
          <cell r="E190">
            <v>10409</v>
          </cell>
          <cell r="F190">
            <v>10820</v>
          </cell>
        </row>
        <row r="191">
          <cell r="A191" t="str">
            <v>POUPREV</v>
          </cell>
          <cell r="B191" t="str">
            <v>Privado</v>
          </cell>
          <cell r="C191">
            <v>197</v>
          </cell>
          <cell r="D191">
            <v>34</v>
          </cell>
          <cell r="E191">
            <v>1142</v>
          </cell>
          <cell r="F191">
            <v>1373</v>
          </cell>
        </row>
        <row r="192">
          <cell r="A192" t="str">
            <v>AVONPREV</v>
          </cell>
          <cell r="B192" t="str">
            <v>Privado</v>
          </cell>
          <cell r="C192">
            <v>83</v>
          </cell>
          <cell r="D192">
            <v>0</v>
          </cell>
          <cell r="E192">
            <v>8774</v>
          </cell>
          <cell r="F192">
            <v>8857</v>
          </cell>
        </row>
        <row r="193">
          <cell r="A193" t="str">
            <v>PFIZER PREV</v>
          </cell>
          <cell r="B193" t="str">
            <v>Privado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PREVSOMPO</v>
          </cell>
          <cell r="B194" t="str">
            <v>Privado</v>
          </cell>
          <cell r="C194">
            <v>84</v>
          </cell>
          <cell r="D194">
            <v>14</v>
          </cell>
          <cell r="E194">
            <v>389</v>
          </cell>
          <cell r="F194">
            <v>487</v>
          </cell>
        </row>
        <row r="195">
          <cell r="A195" t="str">
            <v>KPMG PREV</v>
          </cell>
          <cell r="B195" t="str">
            <v>Privado</v>
          </cell>
          <cell r="C195">
            <v>99</v>
          </cell>
          <cell r="D195">
            <v>5</v>
          </cell>
          <cell r="E195">
            <v>6669</v>
          </cell>
          <cell r="F195">
            <v>6773</v>
          </cell>
        </row>
        <row r="196">
          <cell r="A196" t="str">
            <v>VOITH PREV</v>
          </cell>
          <cell r="B196" t="str">
            <v>Privado</v>
          </cell>
          <cell r="C196">
            <v>298</v>
          </cell>
          <cell r="D196">
            <v>24</v>
          </cell>
          <cell r="E196">
            <v>1409</v>
          </cell>
          <cell r="F196">
            <v>1731</v>
          </cell>
        </row>
        <row r="197">
          <cell r="A197" t="str">
            <v>PLANEJAR</v>
          </cell>
          <cell r="B197" t="str">
            <v>Privado</v>
          </cell>
          <cell r="C197">
            <v>686</v>
          </cell>
          <cell r="D197">
            <v>42</v>
          </cell>
          <cell r="E197">
            <v>4095</v>
          </cell>
          <cell r="F197">
            <v>4823</v>
          </cell>
        </row>
        <row r="198">
          <cell r="A198" t="str">
            <v>PREVIG</v>
          </cell>
          <cell r="B198" t="str">
            <v>Privado</v>
          </cell>
          <cell r="C198">
            <v>2108</v>
          </cell>
          <cell r="D198">
            <v>806</v>
          </cell>
          <cell r="E198">
            <v>3281</v>
          </cell>
          <cell r="F198">
            <v>6195</v>
          </cell>
        </row>
        <row r="199">
          <cell r="A199" t="str">
            <v>MBPREV</v>
          </cell>
          <cell r="B199" t="str">
            <v>Privado</v>
          </cell>
          <cell r="C199">
            <v>1644</v>
          </cell>
          <cell r="D199">
            <v>107</v>
          </cell>
          <cell r="E199">
            <v>9289</v>
          </cell>
          <cell r="F199">
            <v>11040</v>
          </cell>
        </row>
        <row r="200">
          <cell r="A200" t="str">
            <v>CARREFOURPREV</v>
          </cell>
          <cell r="B200" t="str">
            <v>Privado</v>
          </cell>
          <cell r="C200">
            <v>313</v>
          </cell>
          <cell r="D200">
            <v>16</v>
          </cell>
          <cell r="E200">
            <v>47060</v>
          </cell>
          <cell r="F200">
            <v>47389</v>
          </cell>
        </row>
        <row r="201">
          <cell r="A201" t="str">
            <v>VBPP</v>
          </cell>
          <cell r="B201" t="str">
            <v>Privado</v>
          </cell>
          <cell r="C201">
            <v>130</v>
          </cell>
          <cell r="D201">
            <v>10</v>
          </cell>
          <cell r="E201">
            <v>2647</v>
          </cell>
          <cell r="F201">
            <v>2787</v>
          </cell>
        </row>
        <row r="202">
          <cell r="A202" t="str">
            <v>ENERGISAPREV</v>
          </cell>
          <cell r="B202" t="str">
            <v>Privado</v>
          </cell>
          <cell r="C202">
            <v>1968</v>
          </cell>
          <cell r="D202">
            <v>1081</v>
          </cell>
          <cell r="E202">
            <v>13701</v>
          </cell>
          <cell r="F202">
            <v>16750</v>
          </cell>
        </row>
        <row r="203">
          <cell r="A203" t="str">
            <v>SEBRAE PREVIDENCIA</v>
          </cell>
          <cell r="B203" t="str">
            <v>Privado</v>
          </cell>
          <cell r="C203">
            <v>455</v>
          </cell>
          <cell r="D203">
            <v>42</v>
          </cell>
          <cell r="E203">
            <v>12831</v>
          </cell>
          <cell r="F203">
            <v>13328</v>
          </cell>
        </row>
        <row r="204">
          <cell r="A204" t="str">
            <v>CAGEPREV</v>
          </cell>
          <cell r="B204" t="str">
            <v>Público</v>
          </cell>
          <cell r="C204">
            <v>142</v>
          </cell>
          <cell r="D204">
            <v>45</v>
          </cell>
          <cell r="E204">
            <v>1110</v>
          </cell>
          <cell r="F204">
            <v>1297</v>
          </cell>
        </row>
        <row r="205">
          <cell r="A205" t="str">
            <v>FATL</v>
          </cell>
          <cell r="B205" t="str">
            <v>Privado</v>
          </cell>
          <cell r="C205">
            <v>12766</v>
          </cell>
          <cell r="D205">
            <v>2345</v>
          </cell>
          <cell r="E205">
            <v>6037</v>
          </cell>
          <cell r="F205">
            <v>21148</v>
          </cell>
        </row>
        <row r="206">
          <cell r="A206" t="str">
            <v>MONGERAL</v>
          </cell>
          <cell r="B206" t="str">
            <v>Privado</v>
          </cell>
          <cell r="C206">
            <v>27</v>
          </cell>
          <cell r="D206">
            <v>8</v>
          </cell>
          <cell r="E206">
            <v>3956</v>
          </cell>
          <cell r="F206">
            <v>3991</v>
          </cell>
        </row>
        <row r="207">
          <cell r="A207" t="str">
            <v>MAIS FUTURO</v>
          </cell>
          <cell r="B207" t="str">
            <v>Privado</v>
          </cell>
          <cell r="C207">
            <v>85</v>
          </cell>
          <cell r="D207">
            <v>44</v>
          </cell>
          <cell r="E207">
            <v>4126</v>
          </cell>
          <cell r="F207">
            <v>4255</v>
          </cell>
        </row>
        <row r="208">
          <cell r="A208" t="str">
            <v>OABPREV-SC</v>
          </cell>
          <cell r="B208" t="str">
            <v>Instituidor</v>
          </cell>
          <cell r="C208">
            <v>99</v>
          </cell>
          <cell r="D208">
            <v>49</v>
          </cell>
          <cell r="E208">
            <v>9078</v>
          </cell>
          <cell r="F208">
            <v>9226</v>
          </cell>
        </row>
        <row r="209">
          <cell r="A209" t="str">
            <v>VISÃO PREV</v>
          </cell>
          <cell r="B209" t="str">
            <v>Privado</v>
          </cell>
          <cell r="C209">
            <v>5557</v>
          </cell>
          <cell r="D209">
            <v>560</v>
          </cell>
          <cell r="E209">
            <v>16596</v>
          </cell>
          <cell r="F209">
            <v>22713</v>
          </cell>
        </row>
        <row r="210">
          <cell r="A210" t="str">
            <v>QUANTA</v>
          </cell>
          <cell r="B210" t="str">
            <v>Instituidor</v>
          </cell>
          <cell r="C210">
            <v>934</v>
          </cell>
          <cell r="D210">
            <v>438</v>
          </cell>
          <cell r="E210">
            <v>246738</v>
          </cell>
          <cell r="F210">
            <v>248110</v>
          </cell>
        </row>
        <row r="211">
          <cell r="A211" t="str">
            <v>OABPREV-MG</v>
          </cell>
          <cell r="B211" t="str">
            <v>Instituidor</v>
          </cell>
          <cell r="C211">
            <v>100</v>
          </cell>
          <cell r="D211">
            <v>40</v>
          </cell>
          <cell r="E211">
            <v>11706</v>
          </cell>
          <cell r="F211">
            <v>11846</v>
          </cell>
        </row>
        <row r="212">
          <cell r="A212" t="str">
            <v>PREVUNISUL</v>
          </cell>
          <cell r="B212" t="str">
            <v>Privado</v>
          </cell>
          <cell r="C212">
            <v>113</v>
          </cell>
          <cell r="D212">
            <v>30</v>
          </cell>
          <cell r="E212">
            <v>262</v>
          </cell>
          <cell r="F212">
            <v>405</v>
          </cell>
        </row>
        <row r="213">
          <cell r="A213" t="str">
            <v>OABPREV-SP</v>
          </cell>
          <cell r="B213" t="str">
            <v>Instituidor</v>
          </cell>
          <cell r="C213">
            <v>286</v>
          </cell>
          <cell r="D213">
            <v>258</v>
          </cell>
          <cell r="E213">
            <v>51717</v>
          </cell>
          <cell r="F213">
            <v>52261</v>
          </cell>
        </row>
        <row r="214">
          <cell r="A214" t="str">
            <v>CIASPREV</v>
          </cell>
          <cell r="B214" t="str">
            <v>Instituidor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</row>
        <row r="215">
          <cell r="A215" t="str">
            <v>ALBAPREV</v>
          </cell>
          <cell r="B215" t="str">
            <v>Público</v>
          </cell>
          <cell r="C215">
            <v>7</v>
          </cell>
          <cell r="D215">
            <v>15</v>
          </cell>
          <cell r="E215">
            <v>270</v>
          </cell>
          <cell r="F215">
            <v>292</v>
          </cell>
        </row>
        <row r="216">
          <cell r="A216" t="str">
            <v>OABPREV-GO</v>
          </cell>
          <cell r="B216" t="str">
            <v>Instituidor</v>
          </cell>
          <cell r="C216">
            <v>64</v>
          </cell>
          <cell r="D216">
            <v>44</v>
          </cell>
          <cell r="E216">
            <v>4533</v>
          </cell>
          <cell r="F216">
            <v>4641</v>
          </cell>
        </row>
        <row r="217">
          <cell r="A217" t="str">
            <v>SICOOB PREVI</v>
          </cell>
          <cell r="B217" t="str">
            <v>Privado</v>
          </cell>
          <cell r="C217">
            <v>154</v>
          </cell>
          <cell r="D217">
            <v>91</v>
          </cell>
          <cell r="E217">
            <v>248238</v>
          </cell>
          <cell r="F217">
            <v>248483</v>
          </cell>
        </row>
        <row r="218">
          <cell r="A218" t="str">
            <v>ENERPREV</v>
          </cell>
          <cell r="B218" t="str">
            <v>Privado</v>
          </cell>
          <cell r="C218">
            <v>834</v>
          </cell>
          <cell r="D218">
            <v>87</v>
          </cell>
          <cell r="E218">
            <v>209</v>
          </cell>
          <cell r="F218">
            <v>1130</v>
          </cell>
        </row>
        <row r="219">
          <cell r="A219" t="str">
            <v>OABPREV-PR</v>
          </cell>
          <cell r="B219" t="str">
            <v>Instituidor</v>
          </cell>
          <cell r="C219">
            <v>171</v>
          </cell>
          <cell r="D219">
            <v>136</v>
          </cell>
          <cell r="E219">
            <v>18503</v>
          </cell>
          <cell r="F219">
            <v>18810</v>
          </cell>
        </row>
        <row r="220">
          <cell r="A220" t="str">
            <v>OABPREV-RJ</v>
          </cell>
          <cell r="B220" t="str">
            <v>Instituidor</v>
          </cell>
          <cell r="C220">
            <v>17</v>
          </cell>
          <cell r="D220">
            <v>16</v>
          </cell>
          <cell r="E220">
            <v>3514</v>
          </cell>
          <cell r="F220">
            <v>3547</v>
          </cell>
        </row>
        <row r="221">
          <cell r="A221" t="str">
            <v>APCDPREV</v>
          </cell>
          <cell r="B221" t="str">
            <v>Instituidor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</row>
        <row r="222">
          <cell r="A222" t="str">
            <v>OABPREVNORDESTE</v>
          </cell>
          <cell r="B222" t="str">
            <v>Instituidor</v>
          </cell>
          <cell r="C222">
            <v>53</v>
          </cell>
          <cell r="D222">
            <v>28</v>
          </cell>
          <cell r="E222">
            <v>404</v>
          </cell>
          <cell r="F222">
            <v>485</v>
          </cell>
        </row>
        <row r="223">
          <cell r="A223" t="str">
            <v>JUSPREV</v>
          </cell>
          <cell r="B223" t="str">
            <v>Instituidor</v>
          </cell>
          <cell r="C223">
            <v>49</v>
          </cell>
          <cell r="D223">
            <v>19</v>
          </cell>
          <cell r="E223">
            <v>4334</v>
          </cell>
          <cell r="F223">
            <v>4402</v>
          </cell>
        </row>
        <row r="224">
          <cell r="A224" t="str">
            <v>CASANPREV</v>
          </cell>
          <cell r="B224" t="str">
            <v>Público</v>
          </cell>
          <cell r="C224">
            <v>771</v>
          </cell>
          <cell r="D224">
            <v>45</v>
          </cell>
          <cell r="E224">
            <v>1226</v>
          </cell>
          <cell r="F224">
            <v>2042</v>
          </cell>
        </row>
        <row r="225">
          <cell r="A225" t="str">
            <v>ALEPEPREV</v>
          </cell>
          <cell r="B225" t="str">
            <v>Público</v>
          </cell>
          <cell r="C225">
            <v>34</v>
          </cell>
          <cell r="D225">
            <v>3</v>
          </cell>
          <cell r="E225">
            <v>152</v>
          </cell>
          <cell r="F225">
            <v>189</v>
          </cell>
        </row>
        <row r="226">
          <cell r="A226" t="str">
            <v>ANABBPREV</v>
          </cell>
          <cell r="B226" t="str">
            <v>Instituidor</v>
          </cell>
          <cell r="C226">
            <v>85</v>
          </cell>
          <cell r="D226">
            <v>6</v>
          </cell>
          <cell r="E226">
            <v>1334</v>
          </cell>
          <cell r="F226">
            <v>1425</v>
          </cell>
        </row>
        <row r="227">
          <cell r="A227" t="str">
            <v>EMBRAER PREV</v>
          </cell>
          <cell r="B227" t="str">
            <v>Privado</v>
          </cell>
          <cell r="C227">
            <v>2136</v>
          </cell>
          <cell r="D227">
            <v>292</v>
          </cell>
          <cell r="E227">
            <v>21675</v>
          </cell>
          <cell r="F227">
            <v>24103</v>
          </cell>
        </row>
        <row r="228">
          <cell r="A228" t="str">
            <v>PREVIDEXXONMOBIL</v>
          </cell>
          <cell r="B228" t="str">
            <v>Privado</v>
          </cell>
          <cell r="C228">
            <v>133</v>
          </cell>
          <cell r="D228">
            <v>21</v>
          </cell>
          <cell r="E228">
            <v>2183</v>
          </cell>
          <cell r="F228">
            <v>2337</v>
          </cell>
        </row>
        <row r="229">
          <cell r="A229" t="str">
            <v>PREVEME II</v>
          </cell>
          <cell r="B229" t="str">
            <v>Privado</v>
          </cell>
          <cell r="C229">
            <v>229</v>
          </cell>
          <cell r="D229">
            <v>10</v>
          </cell>
          <cell r="E229">
            <v>4173</v>
          </cell>
          <cell r="F229">
            <v>4412</v>
          </cell>
        </row>
        <row r="230">
          <cell r="A230" t="str">
            <v>SBOTPREV</v>
          </cell>
          <cell r="B230" t="str">
            <v>Instituidor</v>
          </cell>
          <cell r="C230">
            <v>8</v>
          </cell>
          <cell r="D230">
            <v>11</v>
          </cell>
          <cell r="E230">
            <v>1276</v>
          </cell>
          <cell r="F230">
            <v>1295</v>
          </cell>
        </row>
        <row r="231">
          <cell r="A231" t="str">
            <v>SUL PREVIDÊNCIA</v>
          </cell>
          <cell r="B231" t="str">
            <v>Privado</v>
          </cell>
          <cell r="C231">
            <v>124</v>
          </cell>
          <cell r="D231">
            <v>39</v>
          </cell>
          <cell r="E231">
            <v>2208</v>
          </cell>
          <cell r="F231">
            <v>2371</v>
          </cell>
        </row>
        <row r="232">
          <cell r="A232" t="str">
            <v>TOYOTA PREVI</v>
          </cell>
          <cell r="B232" t="str">
            <v>Privado</v>
          </cell>
          <cell r="C232">
            <v>163</v>
          </cell>
          <cell r="D232">
            <v>1</v>
          </cell>
          <cell r="E232">
            <v>5385</v>
          </cell>
          <cell r="F232">
            <v>5549</v>
          </cell>
        </row>
        <row r="233">
          <cell r="A233" t="str">
            <v>MÚTUOPREV</v>
          </cell>
          <cell r="B233" t="str">
            <v>Instituidor</v>
          </cell>
          <cell r="C233">
            <v>0</v>
          </cell>
          <cell r="D233">
            <v>0</v>
          </cell>
          <cell r="E233">
            <v>9118</v>
          </cell>
          <cell r="F233">
            <v>9118</v>
          </cell>
        </row>
        <row r="234">
          <cell r="A234" t="str">
            <v>FUTURAMAIS</v>
          </cell>
          <cell r="B234" t="str">
            <v>Privado</v>
          </cell>
          <cell r="C234">
            <v>168</v>
          </cell>
          <cell r="D234">
            <v>5</v>
          </cell>
          <cell r="E234">
            <v>34212</v>
          </cell>
          <cell r="F234">
            <v>34385</v>
          </cell>
        </row>
        <row r="235">
          <cell r="A235" t="str">
            <v>VIVA</v>
          </cell>
          <cell r="B235" t="str">
            <v>Instituidor</v>
          </cell>
          <cell r="C235">
            <v>752</v>
          </cell>
          <cell r="D235">
            <v>180</v>
          </cell>
          <cell r="E235">
            <v>29779</v>
          </cell>
          <cell r="F235">
            <v>30711</v>
          </cell>
        </row>
        <row r="236">
          <cell r="A236" t="str">
            <v>SP-PREVCOM</v>
          </cell>
          <cell r="B236" t="str">
            <v>Público</v>
          </cell>
          <cell r="C236">
            <v>541</v>
          </cell>
          <cell r="D236">
            <v>132</v>
          </cell>
          <cell r="E236">
            <v>56123</v>
          </cell>
          <cell r="F236">
            <v>56796</v>
          </cell>
        </row>
        <row r="237">
          <cell r="A237" t="str">
            <v>MULTICOOP</v>
          </cell>
          <cell r="B237" t="str">
            <v>Privado</v>
          </cell>
          <cell r="C237">
            <v>346</v>
          </cell>
          <cell r="D237">
            <v>9</v>
          </cell>
          <cell r="E237">
            <v>17733</v>
          </cell>
          <cell r="F237">
            <v>18088</v>
          </cell>
        </row>
        <row r="238">
          <cell r="A238" t="str">
            <v>FUNPRESP-EXE</v>
          </cell>
          <cell r="B238" t="str">
            <v>Público</v>
          </cell>
          <cell r="C238">
            <v>196</v>
          </cell>
          <cell r="D238">
            <v>345</v>
          </cell>
          <cell r="E238">
            <v>138607</v>
          </cell>
          <cell r="F238">
            <v>139148</v>
          </cell>
        </row>
        <row r="239">
          <cell r="A239" t="str">
            <v>RJPREV</v>
          </cell>
          <cell r="B239" t="str">
            <v>Público</v>
          </cell>
          <cell r="C239">
            <v>5</v>
          </cell>
          <cell r="D239">
            <v>33</v>
          </cell>
          <cell r="E239">
            <v>4827</v>
          </cell>
          <cell r="F239">
            <v>4865</v>
          </cell>
        </row>
        <row r="240">
          <cell r="A240" t="str">
            <v>FUNPRESP-JUD</v>
          </cell>
          <cell r="B240" t="str">
            <v>Público</v>
          </cell>
          <cell r="C240">
            <v>28</v>
          </cell>
          <cell r="D240">
            <v>55</v>
          </cell>
          <cell r="E240">
            <v>37323</v>
          </cell>
          <cell r="F240">
            <v>37406</v>
          </cell>
        </row>
        <row r="241">
          <cell r="A241" t="str">
            <v>PREVES</v>
          </cell>
          <cell r="B241" t="str">
            <v>Público</v>
          </cell>
          <cell r="C241">
            <v>13</v>
          </cell>
          <cell r="D241">
            <v>4</v>
          </cell>
          <cell r="E241">
            <v>8231</v>
          </cell>
          <cell r="F241">
            <v>8248</v>
          </cell>
        </row>
        <row r="242">
          <cell r="A242" t="str">
            <v>PREVCOM-MG</v>
          </cell>
          <cell r="B242" t="str">
            <v>Público</v>
          </cell>
          <cell r="C242">
            <v>0</v>
          </cell>
          <cell r="D242">
            <v>4</v>
          </cell>
          <cell r="E242">
            <v>3437</v>
          </cell>
          <cell r="F242">
            <v>3441</v>
          </cell>
        </row>
        <row r="243">
          <cell r="A243" t="str">
            <v>PREVNORDESTE</v>
          </cell>
          <cell r="B243" t="str">
            <v>Público</v>
          </cell>
          <cell r="C243">
            <v>1</v>
          </cell>
          <cell r="D243">
            <v>3</v>
          </cell>
          <cell r="E243">
            <v>6270</v>
          </cell>
          <cell r="F243">
            <v>6274</v>
          </cell>
        </row>
        <row r="244">
          <cell r="A244" t="str">
            <v>RS-PREV</v>
          </cell>
          <cell r="B244" t="str">
            <v>Público</v>
          </cell>
          <cell r="C244">
            <v>0</v>
          </cell>
          <cell r="D244">
            <v>0</v>
          </cell>
          <cell r="E244">
            <v>3627</v>
          </cell>
          <cell r="F244">
            <v>3627</v>
          </cell>
        </row>
        <row r="245">
          <cell r="A245" t="str">
            <v>SCPREV</v>
          </cell>
          <cell r="B245" t="str">
            <v>Público</v>
          </cell>
          <cell r="C245">
            <v>3</v>
          </cell>
          <cell r="D245">
            <v>2</v>
          </cell>
          <cell r="E245">
            <v>5784</v>
          </cell>
          <cell r="F245">
            <v>5789</v>
          </cell>
        </row>
        <row r="246">
          <cell r="A246" t="str">
            <v>PREVCOM-BRC</v>
          </cell>
          <cell r="B246" t="str">
            <v>Público</v>
          </cell>
          <cell r="C246">
            <v>0</v>
          </cell>
          <cell r="D246">
            <v>0</v>
          </cell>
          <cell r="E246">
            <v>3590</v>
          </cell>
          <cell r="F246">
            <v>3590</v>
          </cell>
        </row>
        <row r="247">
          <cell r="A247" t="str">
            <v>CURITIBAPREV</v>
          </cell>
          <cell r="B247" t="str">
            <v>Público</v>
          </cell>
          <cell r="C247">
            <v>0</v>
          </cell>
          <cell r="D247">
            <v>0</v>
          </cell>
          <cell r="E247">
            <v>9517</v>
          </cell>
          <cell r="F247">
            <v>9517</v>
          </cell>
        </row>
        <row r="248">
          <cell r="A248" t="str">
            <v>NÉOS</v>
          </cell>
          <cell r="B248" t="str">
            <v>Privado</v>
          </cell>
          <cell r="C248">
            <v>5554</v>
          </cell>
          <cell r="D248">
            <v>2032</v>
          </cell>
          <cell r="E248">
            <v>13924</v>
          </cell>
          <cell r="F248">
            <v>21510</v>
          </cell>
        </row>
        <row r="249">
          <cell r="A249" t="str">
            <v>DF-PREVICOM</v>
          </cell>
          <cell r="B249" t="str">
            <v>Público</v>
          </cell>
          <cell r="C249">
            <v>0</v>
          </cell>
          <cell r="D249">
            <v>0</v>
          </cell>
          <cell r="E249">
            <v>7681</v>
          </cell>
          <cell r="F249">
            <v>7681</v>
          </cell>
        </row>
        <row r="250">
          <cell r="A250" t="str">
            <v>PREVIK</v>
          </cell>
          <cell r="B250" t="str">
            <v>Instituidor</v>
          </cell>
          <cell r="C250">
            <v>0</v>
          </cell>
          <cell r="D250">
            <v>0</v>
          </cell>
          <cell r="E250">
            <v>1597</v>
          </cell>
          <cell r="F250">
            <v>1597</v>
          </cell>
        </row>
        <row r="251">
          <cell r="A251" t="str">
            <v>BOSCHPREV</v>
          </cell>
          <cell r="B251" t="str">
            <v>Privado</v>
          </cell>
          <cell r="C251">
            <v>3</v>
          </cell>
          <cell r="D251">
            <v>0</v>
          </cell>
          <cell r="E251">
            <v>4858</v>
          </cell>
          <cell r="F251">
            <v>4861</v>
          </cell>
        </row>
        <row r="252">
          <cell r="A252" t="str">
            <v>ALPREV</v>
          </cell>
          <cell r="B252" t="str">
            <v>Público</v>
          </cell>
          <cell r="C252">
            <v>0</v>
          </cell>
          <cell r="D252">
            <v>0</v>
          </cell>
          <cell r="E252">
            <v>490</v>
          </cell>
          <cell r="F252">
            <v>490</v>
          </cell>
        </row>
        <row r="253">
          <cell r="A253" t="str">
            <v>CE-PREVCOM</v>
          </cell>
          <cell r="B253" t="str">
            <v>Público</v>
          </cell>
          <cell r="C253">
            <v>0</v>
          </cell>
          <cell r="D253">
            <v>3</v>
          </cell>
          <cell r="E253">
            <v>2353</v>
          </cell>
          <cell r="F253">
            <v>2356</v>
          </cell>
        </row>
        <row r="254">
          <cell r="A254" t="str">
            <v>SARAH PREVIDÊNCIA</v>
          </cell>
          <cell r="B254" t="str">
            <v>Privado</v>
          </cell>
          <cell r="C254">
            <v>723</v>
          </cell>
          <cell r="D254">
            <v>45</v>
          </cell>
          <cell r="E254">
            <v>3928</v>
          </cell>
          <cell r="F254">
            <v>4696</v>
          </cell>
        </row>
        <row r="255">
          <cell r="A255"/>
          <cell r="B255"/>
          <cell r="C255">
            <v>673211</v>
          </cell>
          <cell r="D255">
            <v>210428</v>
          </cell>
          <cell r="E255">
            <v>3184387</v>
          </cell>
          <cell r="F255">
            <v>4068026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_EAPC e Seguradoras"/>
      <sheetName val="Dados_EFPC"/>
    </sheetNames>
    <sheetDataSet>
      <sheetData sheetId="0"/>
      <sheetData sheetId="1">
        <row r="1">
          <cell r="A1" t="str">
            <v>Nome da Entidade</v>
          </cell>
          <cell r="B1" t="str">
            <v>Razão Social</v>
          </cell>
          <cell r="C1" t="str">
            <v>CNPJ</v>
          </cell>
          <cell r="D1" t="str">
            <v>UF</v>
          </cell>
          <cell r="E1" t="str">
            <v>Patrocínio Predominante</v>
          </cell>
          <cell r="F1" t="str">
            <v>Ativo</v>
          </cell>
          <cell r="G1" t="str">
            <v>Contibuições</v>
          </cell>
          <cell r="H1" t="str">
            <v>Benefícios</v>
          </cell>
          <cell r="I1" t="str">
            <v>Resgates</v>
          </cell>
          <cell r="J1" t="str">
            <v>Participantes Ativos</v>
          </cell>
          <cell r="K1" t="str">
            <v>Aposentados</v>
          </cell>
          <cell r="L1" t="str">
            <v>Pensionistas</v>
          </cell>
          <cell r="M1" t="str">
            <v>Número de planos</v>
          </cell>
          <cell r="N1" t="str">
            <v>Número de Patrocinadores</v>
          </cell>
          <cell r="O1" t="str">
            <v>Endereço Eletrônico da EFPC</v>
          </cell>
        </row>
        <row r="2">
          <cell r="A2" t="str">
            <v>PREVI/BB</v>
          </cell>
          <cell r="B2" t="str">
            <v>CAIXA DE PREVIDENCIA DOS FUNCS DO BANCO DO BRASIL</v>
          </cell>
          <cell r="C2" t="str">
            <v>33.754.482/0001-24</v>
          </cell>
          <cell r="D2" t="str">
            <v>RJ</v>
          </cell>
          <cell r="E2" t="str">
            <v>Público</v>
          </cell>
          <cell r="F2">
            <v>281734287316.06</v>
          </cell>
          <cell r="G2">
            <v>970907971.1099999</v>
          </cell>
          <cell r="H2">
            <v>4259531297.0600004</v>
          </cell>
          <cell r="I2">
            <v>60296940</v>
          </cell>
          <cell r="J2">
            <v>84046</v>
          </cell>
          <cell r="K2">
            <v>84214</v>
          </cell>
          <cell r="L2">
            <v>24522</v>
          </cell>
          <cell r="M2">
            <v>4</v>
          </cell>
          <cell r="N2">
            <v>3</v>
          </cell>
          <cell r="O2" t="str">
            <v>http://www.previ.com.br</v>
          </cell>
        </row>
        <row r="3">
          <cell r="A3" t="str">
            <v>PETROS</v>
          </cell>
          <cell r="B3" t="str">
            <v>FUNDACAO PETROBRAS DE SEGURIDADE SOCIAL PETROS</v>
          </cell>
          <cell r="C3" t="str">
            <v>34.053.942/0001-50</v>
          </cell>
          <cell r="D3" t="str">
            <v>RJ</v>
          </cell>
          <cell r="E3" t="str">
            <v>Público</v>
          </cell>
          <cell r="F3">
            <v>132216011232.94</v>
          </cell>
          <cell r="G3">
            <v>2083160709.28</v>
          </cell>
          <cell r="H3">
            <v>2559177476.2400002</v>
          </cell>
          <cell r="I3">
            <v>207552111.47</v>
          </cell>
          <cell r="J3">
            <v>50676</v>
          </cell>
          <cell r="K3">
            <v>58603</v>
          </cell>
          <cell r="L3">
            <v>20374</v>
          </cell>
          <cell r="M3">
            <v>37</v>
          </cell>
          <cell r="N3">
            <v>55</v>
          </cell>
          <cell r="O3" t="str">
            <v>http://www.petros.com.br</v>
          </cell>
        </row>
        <row r="4">
          <cell r="A4" t="str">
            <v>FUNCEF</v>
          </cell>
          <cell r="B4" t="str">
            <v>FUNDACAO DOS ECONOMIARIOS FEDERAIS FUNCEF</v>
          </cell>
          <cell r="C4" t="str">
            <v>00.436.923/0001-90</v>
          </cell>
          <cell r="D4" t="str">
            <v>DF</v>
          </cell>
          <cell r="E4" t="str">
            <v>Público</v>
          </cell>
          <cell r="F4">
            <v>116818617338.57001</v>
          </cell>
          <cell r="G4">
            <v>1157023597.28</v>
          </cell>
          <cell r="H4">
            <v>1604311662.46</v>
          </cell>
          <cell r="I4">
            <v>34698727.859999999</v>
          </cell>
          <cell r="J4">
            <v>86471</v>
          </cell>
          <cell r="K4">
            <v>44923</v>
          </cell>
          <cell r="L4">
            <v>8439</v>
          </cell>
          <cell r="M4">
            <v>3</v>
          </cell>
          <cell r="N4">
            <v>2</v>
          </cell>
          <cell r="O4" t="str">
            <v>http://www.funcef.com.br</v>
          </cell>
        </row>
        <row r="5">
          <cell r="A5" t="str">
            <v>VIVEST</v>
          </cell>
          <cell r="B5" t="str">
            <v>FUNDACAO CESP</v>
          </cell>
          <cell r="C5" t="str">
            <v>62.465.117/0001-06</v>
          </cell>
          <cell r="D5" t="str">
            <v>SP</v>
          </cell>
          <cell r="E5" t="str">
            <v>Privado</v>
          </cell>
          <cell r="F5">
            <v>48847078441.699997</v>
          </cell>
          <cell r="G5">
            <v>122276227.13999999</v>
          </cell>
          <cell r="H5">
            <v>1089690023.5599999</v>
          </cell>
          <cell r="I5">
            <v>12525228.699999999</v>
          </cell>
          <cell r="J5">
            <v>21849</v>
          </cell>
          <cell r="K5">
            <v>26225</v>
          </cell>
          <cell r="L5">
            <v>7455</v>
          </cell>
          <cell r="M5">
            <v>26</v>
          </cell>
          <cell r="N5">
            <v>24</v>
          </cell>
          <cell r="O5" t="str">
            <v>vivest.com.br</v>
          </cell>
        </row>
        <row r="6">
          <cell r="A6" t="str">
            <v>ITAU UNIBANCO</v>
          </cell>
          <cell r="B6" t="str">
            <v>FUNDACAO ITAU UNIBANCO - PREVIDENCIA COMPLEMENTAR</v>
          </cell>
          <cell r="C6" t="str">
            <v>61.155.248/0001-16</v>
          </cell>
          <cell r="D6" t="str">
            <v>SP</v>
          </cell>
          <cell r="E6" t="str">
            <v>Privado</v>
          </cell>
          <cell r="F6">
            <v>33226942684.029999</v>
          </cell>
          <cell r="G6">
            <v>98883722.939999998</v>
          </cell>
          <cell r="H6">
            <v>466369472.64000005</v>
          </cell>
          <cell r="I6">
            <v>4594535.72</v>
          </cell>
          <cell r="J6">
            <v>24401</v>
          </cell>
          <cell r="K6">
            <v>24794</v>
          </cell>
          <cell r="L6">
            <v>1691</v>
          </cell>
          <cell r="M6">
            <v>17</v>
          </cell>
          <cell r="N6">
            <v>40</v>
          </cell>
          <cell r="O6" t="str">
            <v>WW.FUNDACAOITAUUNIBANCO.COM.BR</v>
          </cell>
        </row>
        <row r="7">
          <cell r="A7" t="str">
            <v>VALIA</v>
          </cell>
          <cell r="B7" t="str">
            <v>FUNDACAO VALE DO RIO DOCE DE SEGURIDADE SOCIAL VALIA</v>
          </cell>
          <cell r="C7" t="str">
            <v>42.271.429/0001-63</v>
          </cell>
          <cell r="D7" t="str">
            <v>RJ</v>
          </cell>
          <cell r="E7" t="str">
            <v>Privado</v>
          </cell>
          <cell r="F7">
            <v>30628028344.549999</v>
          </cell>
          <cell r="G7">
            <v>186636213.81</v>
          </cell>
          <cell r="H7">
            <v>408112281.10000002</v>
          </cell>
          <cell r="I7">
            <v>11353541.869999999</v>
          </cell>
          <cell r="J7">
            <v>112537</v>
          </cell>
          <cell r="K7">
            <v>16971</v>
          </cell>
          <cell r="L7">
            <v>9455</v>
          </cell>
          <cell r="M7">
            <v>10</v>
          </cell>
          <cell r="N7">
            <v>58</v>
          </cell>
          <cell r="O7" t="str">
            <v>http://www.valia.com.br</v>
          </cell>
        </row>
        <row r="8">
          <cell r="A8" t="str">
            <v>BANESPREV</v>
          </cell>
          <cell r="B8" t="str">
            <v>BANESPREV FUNDO BANESPA DE SEGURIDADE SOCIAL</v>
          </cell>
          <cell r="C8" t="str">
            <v>57.125.288/0001-48</v>
          </cell>
          <cell r="D8" t="str">
            <v>SP</v>
          </cell>
          <cell r="E8" t="str">
            <v>Privado</v>
          </cell>
          <cell r="F8">
            <v>29147632874.34</v>
          </cell>
          <cell r="G8">
            <v>21394699.649999999</v>
          </cell>
          <cell r="H8">
            <v>609489347.48000002</v>
          </cell>
          <cell r="I8">
            <v>7205160.6600000001</v>
          </cell>
          <cell r="J8">
            <v>3489</v>
          </cell>
          <cell r="K8">
            <v>20550</v>
          </cell>
          <cell r="L8">
            <v>4272</v>
          </cell>
          <cell r="M8">
            <v>13</v>
          </cell>
          <cell r="N8">
            <v>16</v>
          </cell>
          <cell r="O8" t="str">
            <v>http://www.banesprev.com.br</v>
          </cell>
        </row>
        <row r="9">
          <cell r="A9" t="str">
            <v>SISTEL</v>
          </cell>
          <cell r="B9" t="str">
            <v>FUNDACAO SISTEL DE SEGURIDADE SOCIAL</v>
          </cell>
          <cell r="C9" t="str">
            <v>00.493.916/0001-20</v>
          </cell>
          <cell r="D9" t="str">
            <v>DF</v>
          </cell>
          <cell r="E9" t="str">
            <v>Privado</v>
          </cell>
          <cell r="F9">
            <v>22796654083.970001</v>
          </cell>
          <cell r="G9">
            <v>35370085.210000001</v>
          </cell>
          <cell r="H9">
            <v>323653664.24000001</v>
          </cell>
          <cell r="I9">
            <v>13640124.82</v>
          </cell>
          <cell r="J9">
            <v>1773</v>
          </cell>
          <cell r="K9">
            <v>14627</v>
          </cell>
          <cell r="L9">
            <v>6662</v>
          </cell>
          <cell r="M9">
            <v>8</v>
          </cell>
          <cell r="N9">
            <v>9</v>
          </cell>
          <cell r="O9" t="str">
            <v>http://www.sistel.com.br</v>
          </cell>
        </row>
        <row r="10">
          <cell r="A10" t="str">
            <v>FORLUZ</v>
          </cell>
          <cell r="B10" t="str">
            <v>FUNDACAO FORLUMINAS DE SEGURIDADE SOCIAL FORLUZ</v>
          </cell>
          <cell r="C10" t="str">
            <v>16.539.926/0001-90</v>
          </cell>
          <cell r="D10" t="str">
            <v>MG</v>
          </cell>
          <cell r="E10" t="str">
            <v>Público</v>
          </cell>
          <cell r="F10">
            <v>21360848218.450001</v>
          </cell>
          <cell r="G10">
            <v>60434848.690000005</v>
          </cell>
          <cell r="H10">
            <v>415147502.56999999</v>
          </cell>
          <cell r="I10">
            <v>11232659.060000001</v>
          </cell>
          <cell r="J10">
            <v>6435</v>
          </cell>
          <cell r="K10">
            <v>13277</v>
          </cell>
          <cell r="L10">
            <v>3413</v>
          </cell>
          <cell r="M10">
            <v>3</v>
          </cell>
          <cell r="N10">
            <v>27</v>
          </cell>
          <cell r="O10" t="str">
            <v>https://institucional.forluz.org.br/</v>
          </cell>
        </row>
        <row r="11">
          <cell r="A11" t="str">
            <v>POSTALIS</v>
          </cell>
          <cell r="B11" t="str">
            <v>POSTALIS INSTITUTO DE PREVIDENCIA COMPLEMENTAR</v>
          </cell>
          <cell r="C11" t="str">
            <v>00.627.638/0001-57</v>
          </cell>
          <cell r="D11" t="str">
            <v>DF</v>
          </cell>
          <cell r="E11" t="str">
            <v>Público</v>
          </cell>
          <cell r="F11">
            <v>20777086293.810001</v>
          </cell>
          <cell r="G11">
            <v>362897522.56</v>
          </cell>
          <cell r="H11">
            <v>299027344.15000004</v>
          </cell>
          <cell r="I11">
            <v>29446741.190000001</v>
          </cell>
          <cell r="J11">
            <v>137572</v>
          </cell>
          <cell r="K11">
            <v>36397</v>
          </cell>
          <cell r="L11">
            <v>11878</v>
          </cell>
          <cell r="M11">
            <v>2</v>
          </cell>
          <cell r="N11">
            <v>2</v>
          </cell>
          <cell r="O11" t="str">
            <v>http://www.postalis.org.br</v>
          </cell>
        </row>
        <row r="12">
          <cell r="A12" t="str">
            <v>REAL GRANDEZA</v>
          </cell>
          <cell r="B12" t="str">
            <v>REAL GRANDEZA FUNDACAO DE PREVIDENCIA E ASSIST SOCIAL</v>
          </cell>
          <cell r="C12" t="str">
            <v>34.269.803/0001-68</v>
          </cell>
          <cell r="D12" t="str">
            <v>RJ</v>
          </cell>
          <cell r="E12" t="str">
            <v>Público</v>
          </cell>
          <cell r="F12">
            <v>18764963535.349998</v>
          </cell>
          <cell r="G12">
            <v>40256977.939999998</v>
          </cell>
          <cell r="H12">
            <v>397021371.64999998</v>
          </cell>
          <cell r="I12">
            <v>1134480.72</v>
          </cell>
          <cell r="J12">
            <v>2812</v>
          </cell>
          <cell r="K12">
            <v>7414</v>
          </cell>
          <cell r="L12">
            <v>2223</v>
          </cell>
          <cell r="M12">
            <v>5</v>
          </cell>
          <cell r="N12">
            <v>10</v>
          </cell>
          <cell r="O12" t="str">
            <v>https://www.frg.com.br/</v>
          </cell>
        </row>
        <row r="13">
          <cell r="A13" t="str">
            <v>FAPES</v>
          </cell>
          <cell r="B13" t="str">
            <v>FUNDACAO DE ASSISTENCIA E PREVIDENCIA SOCIAL DO BNDES - FAPES</v>
          </cell>
          <cell r="C13" t="str">
            <v>00.397.695/0001-97</v>
          </cell>
          <cell r="D13" t="str">
            <v>RJ</v>
          </cell>
          <cell r="E13" t="str">
            <v>Público</v>
          </cell>
          <cell r="F13">
            <v>16649675193.129999</v>
          </cell>
          <cell r="G13">
            <v>147639709.99000001</v>
          </cell>
          <cell r="H13">
            <v>307517009.55000001</v>
          </cell>
          <cell r="I13">
            <v>166944.60999999999</v>
          </cell>
          <cell r="J13">
            <v>2777</v>
          </cell>
          <cell r="K13">
            <v>1844</v>
          </cell>
          <cell r="L13">
            <v>461</v>
          </cell>
          <cell r="M13">
            <v>5</v>
          </cell>
          <cell r="N13">
            <v>4</v>
          </cell>
          <cell r="O13" t="str">
            <v>http://www.fapes.com.br</v>
          </cell>
        </row>
        <row r="14">
          <cell r="A14" t="str">
            <v>FUNDACAO COPEL</v>
          </cell>
          <cell r="B14" t="str">
            <v>FUNDACAO COPEL DE PREVIDENCIA E ASSISTENCIA SOCIAL</v>
          </cell>
          <cell r="C14" t="str">
            <v>75.054.940/0001-62</v>
          </cell>
          <cell r="D14" t="str">
            <v>PR</v>
          </cell>
          <cell r="E14" t="str">
            <v>Público</v>
          </cell>
          <cell r="F14">
            <v>14597232587.780001</v>
          </cell>
          <cell r="G14">
            <v>53541869.369999997</v>
          </cell>
          <cell r="H14">
            <v>222937312.43000001</v>
          </cell>
          <cell r="I14">
            <v>5227900.4000000004</v>
          </cell>
          <cell r="J14">
            <v>11753</v>
          </cell>
          <cell r="K14">
            <v>7867</v>
          </cell>
          <cell r="L14">
            <v>1963</v>
          </cell>
          <cell r="M14">
            <v>5</v>
          </cell>
          <cell r="N14">
            <v>14</v>
          </cell>
          <cell r="O14" t="str">
            <v>FCOPEL.ORG.BR</v>
          </cell>
        </row>
        <row r="15">
          <cell r="A15" t="str">
            <v>FATL</v>
          </cell>
          <cell r="B15" t="str">
            <v>FUNDACAO ATLANTICO DE SEGURIDADE SOCIAL</v>
          </cell>
          <cell r="C15" t="str">
            <v>07.110.214/0001-60</v>
          </cell>
          <cell r="D15" t="str">
            <v>RJ</v>
          </cell>
          <cell r="E15" t="str">
            <v>Privado</v>
          </cell>
          <cell r="F15">
            <v>13308673443.51</v>
          </cell>
          <cell r="G15">
            <v>8845974.1799999997</v>
          </cell>
          <cell r="H15">
            <v>198853737.27000001</v>
          </cell>
          <cell r="I15">
            <v>48764200.409999996</v>
          </cell>
          <cell r="J15">
            <v>7764</v>
          </cell>
          <cell r="K15">
            <v>13007</v>
          </cell>
          <cell r="L15">
            <v>2195</v>
          </cell>
          <cell r="M15">
            <v>6</v>
          </cell>
          <cell r="N15">
            <v>11</v>
          </cell>
          <cell r="O15" t="str">
            <v>https://www.fundacaoatlantico.com.br/</v>
          </cell>
        </row>
        <row r="16">
          <cell r="A16" t="str">
            <v>FACHESF</v>
          </cell>
          <cell r="B16" t="str">
            <v>FUNDACAO CHESF DE ASSISTENCIA E SEGURIDADE SOCIAL FACHESF</v>
          </cell>
          <cell r="C16" t="str">
            <v>42.160.192/0001-43</v>
          </cell>
          <cell r="D16" t="str">
            <v>PE</v>
          </cell>
          <cell r="E16" t="str">
            <v>Público</v>
          </cell>
          <cell r="F16">
            <v>12330298268.07</v>
          </cell>
          <cell r="G16">
            <v>46248094.829999998</v>
          </cell>
          <cell r="H16">
            <v>245399254.55000001</v>
          </cell>
          <cell r="I16">
            <v>36301354.259999998</v>
          </cell>
          <cell r="J16">
            <v>7371</v>
          </cell>
          <cell r="K16">
            <v>7649</v>
          </cell>
          <cell r="L16">
            <v>3017</v>
          </cell>
          <cell r="M16">
            <v>6</v>
          </cell>
          <cell r="N16">
            <v>3</v>
          </cell>
          <cell r="O16" t="str">
            <v>http://www.fachesf.com.br</v>
          </cell>
        </row>
        <row r="17">
          <cell r="A17" t="str">
            <v>MULTIPREV</v>
          </cell>
          <cell r="B17" t="str">
            <v>MULTIPREV FUNDO MULTIPLO DE PENSAO</v>
          </cell>
          <cell r="C17" t="str">
            <v>67.846.188/0001-64</v>
          </cell>
          <cell r="D17" t="str">
            <v>SP</v>
          </cell>
          <cell r="E17" t="str">
            <v>Privado</v>
          </cell>
          <cell r="F17">
            <v>11781799874.26</v>
          </cell>
          <cell r="G17">
            <v>162181475.69</v>
          </cell>
          <cell r="H17">
            <v>81800933.200000003</v>
          </cell>
          <cell r="I17">
            <v>43735014.450000003</v>
          </cell>
          <cell r="J17">
            <v>66779</v>
          </cell>
          <cell r="K17">
            <v>4013</v>
          </cell>
          <cell r="L17">
            <v>389</v>
          </cell>
          <cell r="M17">
            <v>94</v>
          </cell>
          <cell r="N17">
            <v>156</v>
          </cell>
          <cell r="O17" t="str">
            <v>https://www.metlife.com.br</v>
          </cell>
        </row>
        <row r="18">
          <cell r="A18" t="str">
            <v>CERES</v>
          </cell>
          <cell r="B18" t="str">
            <v>CERES - FUNDACAO DE SEGURIDADE SOCIAL</v>
          </cell>
          <cell r="C18" t="str">
            <v>00.532.804/0001-31</v>
          </cell>
          <cell r="D18" t="str">
            <v>DF</v>
          </cell>
          <cell r="E18" t="str">
            <v>Público</v>
          </cell>
          <cell r="F18">
            <v>11383043825.959999</v>
          </cell>
          <cell r="G18">
            <v>76500347.310000002</v>
          </cell>
          <cell r="H18">
            <v>136729627.84</v>
          </cell>
          <cell r="I18">
            <v>273343.82</v>
          </cell>
          <cell r="J18">
            <v>12677</v>
          </cell>
          <cell r="K18">
            <v>7431</v>
          </cell>
          <cell r="L18">
            <v>2253</v>
          </cell>
          <cell r="M18">
            <v>18</v>
          </cell>
          <cell r="N18">
            <v>10</v>
          </cell>
          <cell r="O18" t="str">
            <v>http://www.ceres.org.br</v>
          </cell>
        </row>
        <row r="19">
          <cell r="A19" t="str">
            <v>ECONOMUS</v>
          </cell>
          <cell r="B19" t="str">
            <v>ECONOMUS INSTITUTO DE SEGURIDADE SOCIAL</v>
          </cell>
          <cell r="C19" t="str">
            <v>49.320.799/0001-92</v>
          </cell>
          <cell r="D19" t="str">
            <v>SP</v>
          </cell>
          <cell r="E19" t="str">
            <v>Público</v>
          </cell>
          <cell r="F19">
            <v>11286268685.190001</v>
          </cell>
          <cell r="G19">
            <v>94244396.920000002</v>
          </cell>
          <cell r="H19">
            <v>205341008.69</v>
          </cell>
          <cell r="I19">
            <v>402365.53</v>
          </cell>
          <cell r="J19">
            <v>8293</v>
          </cell>
          <cell r="K19">
            <v>9153</v>
          </cell>
          <cell r="L19">
            <v>910</v>
          </cell>
          <cell r="M19">
            <v>5</v>
          </cell>
          <cell r="N19">
            <v>3</v>
          </cell>
          <cell r="O19" t="str">
            <v>http://www.economus.com.br</v>
          </cell>
        </row>
        <row r="20">
          <cell r="A20" t="str">
            <v>PREVIDÊNCIA USIMINAS</v>
          </cell>
          <cell r="B20" t="str">
            <v>PREVIDENCIA USIMINAS</v>
          </cell>
          <cell r="C20" t="str">
            <v>16.619.488/0001-70</v>
          </cell>
          <cell r="D20" t="str">
            <v>MG</v>
          </cell>
          <cell r="E20" t="str">
            <v>Privado</v>
          </cell>
          <cell r="F20">
            <v>10633210656.709999</v>
          </cell>
          <cell r="G20">
            <v>23469997.490000002</v>
          </cell>
          <cell r="H20">
            <v>197561304.34999999</v>
          </cell>
          <cell r="I20">
            <v>11718212.109999999</v>
          </cell>
          <cell r="J20">
            <v>15892</v>
          </cell>
          <cell r="K20">
            <v>13821</v>
          </cell>
          <cell r="L20">
            <v>5950</v>
          </cell>
          <cell r="M20">
            <v>4</v>
          </cell>
          <cell r="N20">
            <v>13</v>
          </cell>
          <cell r="O20" t="str">
            <v>http://www.previdenciausiminas.com</v>
          </cell>
        </row>
        <row r="21">
          <cell r="A21" t="str">
            <v>TELOS</v>
          </cell>
          <cell r="B21" t="str">
            <v>TELOS FUNDACAO EMBRATEL DE SEGURIDADE SOCIAL</v>
          </cell>
          <cell r="C21" t="str">
            <v>42.465.310/0001-21</v>
          </cell>
          <cell r="D21" t="str">
            <v>RJ</v>
          </cell>
          <cell r="E21" t="str">
            <v>Privado</v>
          </cell>
          <cell r="F21">
            <v>10234228415.59</v>
          </cell>
          <cell r="G21">
            <v>21701394</v>
          </cell>
          <cell r="H21">
            <v>167775183.22</v>
          </cell>
          <cell r="I21">
            <v>7977145.3700000001</v>
          </cell>
          <cell r="J21">
            <v>7341</v>
          </cell>
          <cell r="K21">
            <v>5894</v>
          </cell>
          <cell r="L21">
            <v>1370</v>
          </cell>
          <cell r="M21">
            <v>3</v>
          </cell>
          <cell r="N21">
            <v>8</v>
          </cell>
          <cell r="O21" t="str">
            <v>http://www.fundacaotelos.com.br</v>
          </cell>
        </row>
        <row r="22">
          <cell r="A22" t="str">
            <v>REFER</v>
          </cell>
          <cell r="B22" t="str">
            <v>FUNDACAO REDE FERROVIARIA DE SEGURIDADE SOCIAL REFER</v>
          </cell>
          <cell r="C22" t="str">
            <v>30.277.685/0001-89</v>
          </cell>
          <cell r="D22" t="str">
            <v>RJ</v>
          </cell>
          <cell r="E22" t="str">
            <v>Público</v>
          </cell>
          <cell r="F22">
            <v>10178902660.66</v>
          </cell>
          <cell r="G22">
            <v>8227132.9900000002</v>
          </cell>
          <cell r="H22">
            <v>143762082.14000002</v>
          </cell>
          <cell r="I22">
            <v>2590304.7200000002</v>
          </cell>
          <cell r="J22">
            <v>2729</v>
          </cell>
          <cell r="K22">
            <v>10796</v>
          </cell>
          <cell r="L22">
            <v>11069</v>
          </cell>
          <cell r="M22">
            <v>8</v>
          </cell>
          <cell r="N22">
            <v>10</v>
          </cell>
          <cell r="O22" t="str">
            <v>WWW.REFER.COM.BR</v>
          </cell>
        </row>
        <row r="23">
          <cell r="A23" t="str">
            <v>MULTIBRA</v>
          </cell>
          <cell r="B23" t="str">
            <v>MULTIBRA FUNDO DE PENSAO</v>
          </cell>
          <cell r="C23" t="str">
            <v>30.459.788/0001-60</v>
          </cell>
          <cell r="D23" t="str">
            <v>SP</v>
          </cell>
          <cell r="E23" t="str">
            <v>Privado</v>
          </cell>
          <cell r="F23">
            <v>9819281716.8099995</v>
          </cell>
          <cell r="G23">
            <v>88674008.120000005</v>
          </cell>
          <cell r="H23">
            <v>144163255.95999998</v>
          </cell>
          <cell r="I23">
            <v>62831238.240000002</v>
          </cell>
          <cell r="J23">
            <v>46281</v>
          </cell>
          <cell r="K23">
            <v>5965</v>
          </cell>
          <cell r="L23">
            <v>2535</v>
          </cell>
          <cell r="M23">
            <v>118</v>
          </cell>
          <cell r="N23">
            <v>167</v>
          </cell>
          <cell r="O23" t="str">
            <v>https://energisaprev.com.br/</v>
          </cell>
        </row>
        <row r="24">
          <cell r="A24" t="str">
            <v>FUNPRESP-EXE</v>
          </cell>
          <cell r="B24" t="str">
            <v>FUNDACAO DE PREVIDENCIA COMPLEMENTAR DO SERVIDOR PUBLICO FEDERAL DO PODER EXECUTIVO (FUNPRESP-EXE)</v>
          </cell>
          <cell r="C24" t="str">
            <v>17.312.597/0001-02</v>
          </cell>
          <cell r="D24" t="str">
            <v>DF</v>
          </cell>
          <cell r="E24" t="str">
            <v>Público</v>
          </cell>
          <cell r="F24">
            <v>9758633516.2999992</v>
          </cell>
          <cell r="G24">
            <v>413549286.22000003</v>
          </cell>
          <cell r="H24">
            <v>16419864.9</v>
          </cell>
          <cell r="I24">
            <v>1939944.63</v>
          </cell>
          <cell r="J24">
            <v>117718</v>
          </cell>
          <cell r="K24">
            <v>99</v>
          </cell>
          <cell r="L24">
            <v>223</v>
          </cell>
          <cell r="M24">
            <v>2</v>
          </cell>
          <cell r="N24">
            <v>205</v>
          </cell>
          <cell r="O24" t="str">
            <v>https://www.funpresp.com.br/portal/</v>
          </cell>
        </row>
        <row r="25">
          <cell r="A25" t="str">
            <v>BB PREVIDENCIA</v>
          </cell>
          <cell r="B25" t="str">
            <v>BB-PREVIDENCIA FUNDO DE PENSAO BANCO DO BRASIL</v>
          </cell>
          <cell r="C25" t="str">
            <v>00.544.659/0001-09</v>
          </cell>
          <cell r="D25" t="str">
            <v>DF</v>
          </cell>
          <cell r="E25" t="str">
            <v>Privado</v>
          </cell>
          <cell r="F25">
            <v>9077767258.1800003</v>
          </cell>
          <cell r="G25">
            <v>118674432.25</v>
          </cell>
          <cell r="H25">
            <v>100061728.75</v>
          </cell>
          <cell r="I25">
            <v>68332212.5</v>
          </cell>
          <cell r="J25">
            <v>234353</v>
          </cell>
          <cell r="K25">
            <v>3387</v>
          </cell>
          <cell r="L25">
            <v>946</v>
          </cell>
          <cell r="M25">
            <v>43</v>
          </cell>
          <cell r="N25">
            <v>265</v>
          </cell>
          <cell r="O25" t="str">
            <v>https://bbprevidencia.com.br/</v>
          </cell>
        </row>
        <row r="26">
          <cell r="A26" t="str">
            <v>SERPROS</v>
          </cell>
          <cell r="B26" t="str">
            <v>SERPROS FUNDO MULTIPATROCINADO</v>
          </cell>
          <cell r="C26" t="str">
            <v>29.738.952/0001-99</v>
          </cell>
          <cell r="D26" t="str">
            <v>DF</v>
          </cell>
          <cell r="E26" t="str">
            <v>Público</v>
          </cell>
          <cell r="F26">
            <v>8411026243.6700001</v>
          </cell>
          <cell r="G26">
            <v>62718390.5</v>
          </cell>
          <cell r="H26">
            <v>94495949.189999998</v>
          </cell>
          <cell r="I26">
            <v>3742301.88</v>
          </cell>
          <cell r="J26">
            <v>6954</v>
          </cell>
          <cell r="K26">
            <v>4795</v>
          </cell>
          <cell r="L26">
            <v>1002</v>
          </cell>
          <cell r="M26">
            <v>3</v>
          </cell>
          <cell r="N26">
            <v>2</v>
          </cell>
          <cell r="O26" t="str">
            <v>https://serpros.com.br/tag/serpros-fundo-multipatrocinado/</v>
          </cell>
        </row>
        <row r="27">
          <cell r="A27" t="str">
            <v>VISÃO PREV</v>
          </cell>
          <cell r="B27" t="str">
            <v>VISAO PREV SOCIEDADE DE PREVIDENCIA COMPLEMENTAR</v>
          </cell>
          <cell r="C27" t="str">
            <v>07.205.215/0001-98</v>
          </cell>
          <cell r="D27" t="str">
            <v>SP</v>
          </cell>
          <cell r="E27" t="str">
            <v>Privado</v>
          </cell>
          <cell r="F27">
            <v>8415777882.3699999</v>
          </cell>
          <cell r="G27">
            <v>52686536.100000001</v>
          </cell>
          <cell r="H27">
            <v>92614257.489999995</v>
          </cell>
          <cell r="I27">
            <v>11157993.49</v>
          </cell>
          <cell r="J27">
            <v>15404</v>
          </cell>
          <cell r="K27">
            <v>5489</v>
          </cell>
          <cell r="L27">
            <v>519</v>
          </cell>
          <cell r="M27">
            <v>5</v>
          </cell>
          <cell r="N27">
            <v>24</v>
          </cell>
          <cell r="O27" t="str">
            <v>http://www.visaoprev.com.br</v>
          </cell>
        </row>
        <row r="28">
          <cell r="A28" t="str">
            <v>FUNBEP</v>
          </cell>
          <cell r="B28" t="str">
            <v>FUNBEP - FUNDO DE PENSAO MULTIPATROCINADO</v>
          </cell>
          <cell r="C28" t="str">
            <v>76.629.252/0001-46</v>
          </cell>
          <cell r="D28" t="str">
            <v>PR</v>
          </cell>
          <cell r="E28" t="str">
            <v>Privado</v>
          </cell>
          <cell r="F28">
            <v>7546984600.8500004</v>
          </cell>
          <cell r="G28">
            <v>20902654.93</v>
          </cell>
          <cell r="H28">
            <v>184951180.36000001</v>
          </cell>
          <cell r="I28">
            <v>101750.73</v>
          </cell>
          <cell r="J28">
            <v>191</v>
          </cell>
          <cell r="K28">
            <v>5108</v>
          </cell>
          <cell r="L28">
            <v>1043</v>
          </cell>
          <cell r="M28">
            <v>2</v>
          </cell>
          <cell r="N28">
            <v>7</v>
          </cell>
          <cell r="O28" t="str">
            <v>https://www.funbep.com.br/</v>
          </cell>
        </row>
        <row r="29">
          <cell r="A29" t="str">
            <v>BANRISUL/FBSS</v>
          </cell>
          <cell r="B29" t="str">
            <v>FUNDACAO BANRISUL DE SEGURIDADE SOCIAL</v>
          </cell>
          <cell r="C29" t="str">
            <v>92.811.959/0001-25</v>
          </cell>
          <cell r="D29" t="str">
            <v>RS</v>
          </cell>
          <cell r="E29" t="str">
            <v>Público</v>
          </cell>
          <cell r="F29">
            <v>6894234659.6999998</v>
          </cell>
          <cell r="G29">
            <v>56616424.319999993</v>
          </cell>
          <cell r="H29">
            <v>129091677.25</v>
          </cell>
          <cell r="I29">
            <v>4302173.53</v>
          </cell>
          <cell r="J29">
            <v>9078</v>
          </cell>
          <cell r="K29">
            <v>7783</v>
          </cell>
          <cell r="L29">
            <v>1616</v>
          </cell>
          <cell r="M29">
            <v>7</v>
          </cell>
          <cell r="N29">
            <v>148</v>
          </cell>
          <cell r="O29" t="str">
            <v>https://www.fbss.org.br</v>
          </cell>
        </row>
        <row r="30">
          <cell r="A30" t="str">
            <v>CAPEF</v>
          </cell>
          <cell r="B30" t="str">
            <v>CAIXA DE PREVIDENCIA DOS FUNCIONARIOS DO BANCO DO NORDESTE DO BRASIL - CAPEF</v>
          </cell>
          <cell r="C30" t="str">
            <v>07.273.170/0001-99</v>
          </cell>
          <cell r="D30" t="str">
            <v>CE</v>
          </cell>
          <cell r="E30" t="str">
            <v>Público</v>
          </cell>
          <cell r="F30">
            <v>6937879187.9300003</v>
          </cell>
          <cell r="G30">
            <v>94959721.210000008</v>
          </cell>
          <cell r="H30">
            <v>146474753.36000001</v>
          </cell>
          <cell r="I30">
            <v>285437.28000000003</v>
          </cell>
          <cell r="J30">
            <v>7676</v>
          </cell>
          <cell r="K30">
            <v>4048</v>
          </cell>
          <cell r="L30">
            <v>1622</v>
          </cell>
          <cell r="M30">
            <v>3</v>
          </cell>
          <cell r="N30">
            <v>3</v>
          </cell>
          <cell r="O30" t="str">
            <v>http://www.capef.com.br</v>
          </cell>
        </row>
        <row r="31">
          <cell r="A31" t="str">
            <v>FAMILIA PREVIDENCIA</v>
          </cell>
          <cell r="B31" t="str">
            <v>FUNDACAO CEEE DE SEGURIDADE SOCIAL ELETROCEEE</v>
          </cell>
          <cell r="C31" t="str">
            <v>90.884.412/0001-24</v>
          </cell>
          <cell r="D31" t="str">
            <v>RS</v>
          </cell>
          <cell r="E31" t="str">
            <v>Privado</v>
          </cell>
          <cell r="F31">
            <v>6690430320.2799997</v>
          </cell>
          <cell r="G31">
            <v>93976274.170000002</v>
          </cell>
          <cell r="H31">
            <v>206842840.25</v>
          </cell>
          <cell r="I31">
            <v>18598162.059999999</v>
          </cell>
          <cell r="J31">
            <v>9535</v>
          </cell>
          <cell r="K31">
            <v>5736</v>
          </cell>
          <cell r="L31">
            <v>3099</v>
          </cell>
          <cell r="M31">
            <v>11</v>
          </cell>
          <cell r="N31">
            <v>137</v>
          </cell>
          <cell r="O31" t="str">
            <v>https://www.fundacaoceee.com.br/</v>
          </cell>
        </row>
        <row r="32">
          <cell r="A32" t="str">
            <v>CENTRUS</v>
          </cell>
          <cell r="B32" t="str">
            <v>FUNDACAO BANCO CENTRAL DE PREVIDENCIA PRIVADA-CENTRUS</v>
          </cell>
          <cell r="C32" t="str">
            <v>00.580.571/0001-42</v>
          </cell>
          <cell r="D32" t="str">
            <v>DF</v>
          </cell>
          <cell r="E32" t="str">
            <v>Público</v>
          </cell>
          <cell r="F32">
            <v>6728778717.4399996</v>
          </cell>
          <cell r="G32">
            <v>4602352.8499999996</v>
          </cell>
          <cell r="H32">
            <v>91632209.919999987</v>
          </cell>
          <cell r="I32">
            <v>2229023.21</v>
          </cell>
          <cell r="J32">
            <v>1228</v>
          </cell>
          <cell r="K32">
            <v>527</v>
          </cell>
          <cell r="L32">
            <v>719</v>
          </cell>
          <cell r="M32">
            <v>4</v>
          </cell>
          <cell r="N32">
            <v>7</v>
          </cell>
          <cell r="O32" t="str">
            <v>http://www.centrus.org.br</v>
          </cell>
        </row>
        <row r="33">
          <cell r="A33" t="str">
            <v>CBS</v>
          </cell>
          <cell r="B33" t="str">
            <v>CAIXA BENEFICENTE DOS EMPREGADOS DA COMPANHIA SIDERURGICA NACIONAL  - CBS</v>
          </cell>
          <cell r="C33" t="str">
            <v>32.500.613/0001-84</v>
          </cell>
          <cell r="D33" t="str">
            <v>SP</v>
          </cell>
          <cell r="E33" t="str">
            <v>Privado</v>
          </cell>
          <cell r="F33">
            <v>6368839386.8400002</v>
          </cell>
          <cell r="G33">
            <v>25911174.619999997</v>
          </cell>
          <cell r="H33">
            <v>95955298.359999999</v>
          </cell>
          <cell r="I33">
            <v>14568696.27</v>
          </cell>
          <cell r="J33">
            <v>22894</v>
          </cell>
          <cell r="K33">
            <v>7482</v>
          </cell>
          <cell r="L33">
            <v>4438</v>
          </cell>
          <cell r="M33">
            <v>4</v>
          </cell>
          <cell r="N33">
            <v>15</v>
          </cell>
          <cell r="O33" t="str">
            <v>CBSPREV.COM.BR</v>
          </cell>
        </row>
        <row r="34">
          <cell r="A34" t="str">
            <v>FIBRA</v>
          </cell>
          <cell r="B34" t="str">
            <v>FUNDACAO ITAIPU BR DE PREVIDENCIA E ASSISTENCIA SOCIAL</v>
          </cell>
          <cell r="C34" t="str">
            <v>80.564.578/0001-00</v>
          </cell>
          <cell r="D34" t="str">
            <v>PR</v>
          </cell>
          <cell r="E34" t="str">
            <v>Privado</v>
          </cell>
          <cell r="F34">
            <v>6408907525.6000004</v>
          </cell>
          <cell r="G34">
            <v>46805261.049999997</v>
          </cell>
          <cell r="H34">
            <v>106560130.34999999</v>
          </cell>
          <cell r="I34">
            <v>373604.5</v>
          </cell>
          <cell r="J34">
            <v>2175</v>
          </cell>
          <cell r="K34">
            <v>1698</v>
          </cell>
          <cell r="L34">
            <v>351</v>
          </cell>
          <cell r="M34">
            <v>3</v>
          </cell>
          <cell r="N34">
            <v>4</v>
          </cell>
          <cell r="O34" t="str">
            <v>http://www.fundacaoitaipu.com.br</v>
          </cell>
        </row>
        <row r="35">
          <cell r="A35" t="str">
            <v>QUANTA</v>
          </cell>
          <cell r="B35" t="str">
            <v>QUANTA PREVIDENCIA COOPERATIVA</v>
          </cell>
          <cell r="C35" t="str">
            <v>07.200.006/0001-51</v>
          </cell>
          <cell r="D35" t="str">
            <v>SC</v>
          </cell>
          <cell r="E35" t="str">
            <v>Instituidor</v>
          </cell>
          <cell r="F35">
            <v>6403196071.1099997</v>
          </cell>
          <cell r="G35">
            <v>132230227.37</v>
          </cell>
          <cell r="H35">
            <v>13890286.050000001</v>
          </cell>
          <cell r="I35">
            <v>74855126.659999996</v>
          </cell>
          <cell r="J35">
            <v>189430</v>
          </cell>
          <cell r="K35">
            <v>635</v>
          </cell>
          <cell r="L35">
            <v>319</v>
          </cell>
          <cell r="M35">
            <v>3</v>
          </cell>
          <cell r="N35">
            <v>57</v>
          </cell>
          <cell r="O35" t="str">
            <v>www.quanta-previdencia.com.br</v>
          </cell>
        </row>
        <row r="36">
          <cell r="A36" t="str">
            <v>IBM</v>
          </cell>
          <cell r="B36" t="str">
            <v>FUNDACAO PREVIDENCIARIA IBM</v>
          </cell>
          <cell r="C36" t="str">
            <v>30.658.868/0001-44</v>
          </cell>
          <cell r="D36" t="str">
            <v>RJ</v>
          </cell>
          <cell r="E36" t="str">
            <v>Privado</v>
          </cell>
          <cell r="F36">
            <v>6188673574.2799997</v>
          </cell>
          <cell r="G36">
            <v>43931909.82</v>
          </cell>
          <cell r="H36">
            <v>55118706.390000001</v>
          </cell>
          <cell r="I36">
            <v>23119629.280000001</v>
          </cell>
          <cell r="J36">
            <v>7107</v>
          </cell>
          <cell r="K36">
            <v>1990</v>
          </cell>
          <cell r="L36">
            <v>17</v>
          </cell>
          <cell r="M36">
            <v>3</v>
          </cell>
          <cell r="N36">
            <v>2</v>
          </cell>
          <cell r="O36" t="str">
            <v>WWW.FUNDACAOIBM.COM.BR</v>
          </cell>
        </row>
        <row r="37">
          <cell r="A37" t="str">
            <v>ELETROS</v>
          </cell>
          <cell r="B37" t="str">
            <v>FUNDACAO ELETROBRAS DE SEGURIDADE SOCIAL ELETROS</v>
          </cell>
          <cell r="C37" t="str">
            <v>34.268.789/0001-88</v>
          </cell>
          <cell r="D37" t="str">
            <v>RJ</v>
          </cell>
          <cell r="E37" t="str">
            <v>Público</v>
          </cell>
          <cell r="F37">
            <v>5785812895.8000002</v>
          </cell>
          <cell r="G37">
            <v>60099477.100000001</v>
          </cell>
          <cell r="H37">
            <v>119424412.69</v>
          </cell>
          <cell r="I37">
            <v>27052509.140000001</v>
          </cell>
          <cell r="J37">
            <v>2501</v>
          </cell>
          <cell r="K37">
            <v>2087</v>
          </cell>
          <cell r="L37">
            <v>659</v>
          </cell>
          <cell r="M37">
            <v>7</v>
          </cell>
          <cell r="N37">
            <v>9</v>
          </cell>
          <cell r="O37" t="str">
            <v>http://www.eletros.com.br</v>
          </cell>
        </row>
        <row r="38">
          <cell r="A38" t="str">
            <v>PREVI-GM</v>
          </cell>
          <cell r="B38" t="str">
            <v>PREVI-GM SOCIEDADE DE PREVIDENCIA PRIVADA</v>
          </cell>
          <cell r="C38" t="str">
            <v>53.710.968/0001-78</v>
          </cell>
          <cell r="D38" t="str">
            <v>SP</v>
          </cell>
          <cell r="E38" t="str">
            <v>Privado</v>
          </cell>
          <cell r="F38">
            <v>5293199766.3299999</v>
          </cell>
          <cell r="G38">
            <v>21944934.490000002</v>
          </cell>
          <cell r="H38">
            <v>72628762.129999995</v>
          </cell>
          <cell r="I38">
            <v>7326653.3799999999</v>
          </cell>
          <cell r="J38">
            <v>17603</v>
          </cell>
          <cell r="K38">
            <v>3917</v>
          </cell>
          <cell r="L38">
            <v>306</v>
          </cell>
          <cell r="M38">
            <v>1</v>
          </cell>
          <cell r="N38">
            <v>1</v>
          </cell>
          <cell r="O38" t="str">
            <v>http://www.previgm.com.br</v>
          </cell>
        </row>
        <row r="39">
          <cell r="A39" t="str">
            <v>SANTANDERPREVI</v>
          </cell>
          <cell r="B39" t="str">
            <v>SANTANDERPREVI - SOCIEDADE DE PREVIDENCIA PRIVADA</v>
          </cell>
          <cell r="C39" t="str">
            <v>68.687.185/0001-98</v>
          </cell>
          <cell r="D39" t="str">
            <v>SP</v>
          </cell>
          <cell r="E39" t="str">
            <v>Privado</v>
          </cell>
          <cell r="F39">
            <v>4994825415.75</v>
          </cell>
          <cell r="G39">
            <v>50367001.579999998</v>
          </cell>
          <cell r="H39">
            <v>53473430.230000004</v>
          </cell>
          <cell r="I39">
            <v>16406671.130000001</v>
          </cell>
          <cell r="J39">
            <v>23041</v>
          </cell>
          <cell r="K39">
            <v>1980</v>
          </cell>
          <cell r="L39">
            <v>8</v>
          </cell>
          <cell r="M39">
            <v>1</v>
          </cell>
          <cell r="N39">
            <v>18</v>
          </cell>
          <cell r="O39" t="str">
            <v>http://www.santanderprevi.com.br</v>
          </cell>
        </row>
        <row r="40">
          <cell r="A40" t="str">
            <v>EMBRAER PREV</v>
          </cell>
          <cell r="B40" t="str">
            <v>EMBRAER PREV - SOCIEDADE DE PREVIDENCIA COMPLEMENTAR</v>
          </cell>
          <cell r="C40" t="str">
            <v>10.679.245/0001-40</v>
          </cell>
          <cell r="D40" t="str">
            <v>SP</v>
          </cell>
          <cell r="E40" t="str">
            <v>Privado</v>
          </cell>
          <cell r="F40">
            <v>4905921642.9899998</v>
          </cell>
          <cell r="G40">
            <v>47202634.07</v>
          </cell>
          <cell r="H40">
            <v>29696821.710000001</v>
          </cell>
          <cell r="I40">
            <v>11373446.050000001</v>
          </cell>
          <cell r="J40">
            <v>19308</v>
          </cell>
          <cell r="K40">
            <v>1931</v>
          </cell>
          <cell r="L40">
            <v>229</v>
          </cell>
          <cell r="M40">
            <v>1</v>
          </cell>
          <cell r="N40">
            <v>8</v>
          </cell>
          <cell r="O40" t="str">
            <v>http://www.embraerprev.com.br</v>
          </cell>
        </row>
        <row r="41">
          <cell r="A41" t="str">
            <v>ELOS</v>
          </cell>
          <cell r="B41" t="str">
            <v>FUNDACAO ELETROSUL DE PREVIDENCIA E ASSISTENCIA SOCIAL ELOS</v>
          </cell>
          <cell r="C41" t="str">
            <v>42.286.245/0001-77</v>
          </cell>
          <cell r="D41" t="str">
            <v>SC</v>
          </cell>
          <cell r="E41" t="str">
            <v>Privado</v>
          </cell>
          <cell r="F41">
            <v>3585007879.3499999</v>
          </cell>
          <cell r="G41">
            <v>30419008.399999999</v>
          </cell>
          <cell r="H41">
            <v>90583633.710000008</v>
          </cell>
          <cell r="I41">
            <v>2371946.36</v>
          </cell>
          <cell r="J41">
            <v>1304</v>
          </cell>
          <cell r="K41">
            <v>2899</v>
          </cell>
          <cell r="L41">
            <v>860</v>
          </cell>
          <cell r="M41">
            <v>6</v>
          </cell>
          <cell r="N41">
            <v>11</v>
          </cell>
          <cell r="O41" t="str">
            <v>https://elos.org.br/</v>
          </cell>
        </row>
        <row r="42">
          <cell r="A42" t="str">
            <v>FUNDAÇÃO LIBERTAS</v>
          </cell>
          <cell r="B42" t="str">
            <v>FUNDACAO LIBERTAS DE SEGURIDADE SOCIAL</v>
          </cell>
          <cell r="C42" t="str">
            <v>20.119.509/0001-65</v>
          </cell>
          <cell r="D42" t="str">
            <v>MG</v>
          </cell>
          <cell r="E42" t="str">
            <v>Público</v>
          </cell>
          <cell r="F42">
            <v>4768771780.1000004</v>
          </cell>
          <cell r="G42">
            <v>37659989.859999999</v>
          </cell>
          <cell r="H42">
            <v>60424364.579999998</v>
          </cell>
          <cell r="I42">
            <v>27336397.420000002</v>
          </cell>
          <cell r="J42">
            <v>14993</v>
          </cell>
          <cell r="K42">
            <v>4750</v>
          </cell>
          <cell r="L42">
            <v>949</v>
          </cell>
          <cell r="M42">
            <v>18</v>
          </cell>
          <cell r="N42">
            <v>19</v>
          </cell>
          <cell r="O42" t="str">
            <v>http://www.fundacaolibertas.com.br</v>
          </cell>
        </row>
        <row r="43">
          <cell r="A43" t="str">
            <v>PREVINORTE</v>
          </cell>
          <cell r="B43" t="str">
            <v>PREVINORTE - FUNDACAO DE PREVIDENCIA COMPLEMENTAR</v>
          </cell>
          <cell r="C43" t="str">
            <v>03.637.154/0001-87</v>
          </cell>
          <cell r="D43" t="str">
            <v>DF</v>
          </cell>
          <cell r="E43" t="str">
            <v>Público</v>
          </cell>
          <cell r="F43">
            <v>4647713012.1499996</v>
          </cell>
          <cell r="G43">
            <v>17914622.669999998</v>
          </cell>
          <cell r="H43">
            <v>93082161.450000003</v>
          </cell>
          <cell r="I43">
            <v>15869190.189999999</v>
          </cell>
          <cell r="J43">
            <v>2901</v>
          </cell>
          <cell r="K43">
            <v>2454</v>
          </cell>
          <cell r="L43">
            <v>574</v>
          </cell>
          <cell r="M43">
            <v>7</v>
          </cell>
          <cell r="N43">
            <v>5</v>
          </cell>
          <cell r="O43" t="str">
            <v>http://www.previnorte.com.br</v>
          </cell>
        </row>
        <row r="44">
          <cell r="A44" t="str">
            <v>BRF PREVIDÊNCIA</v>
          </cell>
          <cell r="B44" t="str">
            <v>BRF PREVIDENCIA</v>
          </cell>
          <cell r="C44" t="str">
            <v>01.689.795/0001-50</v>
          </cell>
          <cell r="D44" t="str">
            <v>SP</v>
          </cell>
          <cell r="E44" t="str">
            <v>Privado</v>
          </cell>
          <cell r="F44">
            <v>4682427369.7399998</v>
          </cell>
          <cell r="G44">
            <v>18121054.379999999</v>
          </cell>
          <cell r="H44">
            <v>57728344</v>
          </cell>
          <cell r="I44">
            <v>11271706.939999999</v>
          </cell>
          <cell r="J44">
            <v>39371</v>
          </cell>
          <cell r="K44">
            <v>6895</v>
          </cell>
          <cell r="L44">
            <v>1286</v>
          </cell>
          <cell r="M44">
            <v>4</v>
          </cell>
          <cell r="N44">
            <v>7</v>
          </cell>
          <cell r="O44" t="str">
            <v>http://www.brfprevidencia.com.br</v>
          </cell>
        </row>
        <row r="45">
          <cell r="A45" t="str">
            <v>CELOS</v>
          </cell>
          <cell r="B45" t="str">
            <v>FUNDACAO CELESC DE SEGURIDADE SOCIAL</v>
          </cell>
          <cell r="C45" t="str">
            <v>82.956.996/0001-78</v>
          </cell>
          <cell r="D45" t="str">
            <v>SC</v>
          </cell>
          <cell r="E45" t="str">
            <v>Público</v>
          </cell>
          <cell r="F45">
            <v>4686906202.5500002</v>
          </cell>
          <cell r="G45">
            <v>46051952.400000006</v>
          </cell>
          <cell r="H45">
            <v>100955486.85000001</v>
          </cell>
          <cell r="I45">
            <v>2413587.62</v>
          </cell>
          <cell r="J45">
            <v>7507</v>
          </cell>
          <cell r="K45">
            <v>4553</v>
          </cell>
          <cell r="L45">
            <v>1447</v>
          </cell>
          <cell r="M45">
            <v>5</v>
          </cell>
          <cell r="N45">
            <v>3</v>
          </cell>
          <cell r="O45" t="str">
            <v>http://www.celos.com.br</v>
          </cell>
        </row>
        <row r="46">
          <cell r="A46" t="str">
            <v>GERDAU</v>
          </cell>
          <cell r="B46" t="str">
            <v>GERDAU - SOCIEDADE DE PREVIDENCIA PRIVADA</v>
          </cell>
          <cell r="C46" t="str">
            <v>92.326.818/0001-17</v>
          </cell>
          <cell r="D46" t="str">
            <v>RS</v>
          </cell>
          <cell r="E46" t="str">
            <v>Privado</v>
          </cell>
          <cell r="F46">
            <v>4649622010.6300001</v>
          </cell>
          <cell r="G46">
            <v>30423779.920000002</v>
          </cell>
          <cell r="H46">
            <v>55227527.369999997</v>
          </cell>
          <cell r="I46">
            <v>17033776.449999999</v>
          </cell>
          <cell r="J46">
            <v>16433</v>
          </cell>
          <cell r="K46">
            <v>2607</v>
          </cell>
          <cell r="L46">
            <v>574</v>
          </cell>
          <cell r="M46">
            <v>3</v>
          </cell>
          <cell r="N46">
            <v>20</v>
          </cell>
          <cell r="O46" t="str">
            <v>WWW.GERDAUPREVIDENCIA.COM.BR</v>
          </cell>
        </row>
        <row r="47">
          <cell r="A47" t="str">
            <v>NUCLEOS</v>
          </cell>
          <cell r="B47" t="str">
            <v>NUCLEOS INSTITUTO DE SEGURIDADE SOCIAL</v>
          </cell>
          <cell r="C47" t="str">
            <v>30.022.727/0001-30</v>
          </cell>
          <cell r="D47" t="str">
            <v>RJ</v>
          </cell>
          <cell r="E47" t="str">
            <v>Público</v>
          </cell>
          <cell r="F47">
            <v>4563331970.4899998</v>
          </cell>
          <cell r="G47">
            <v>37225787.43</v>
          </cell>
          <cell r="H47">
            <v>63480614.200000003</v>
          </cell>
          <cell r="I47">
            <v>470237.04</v>
          </cell>
          <cell r="J47">
            <v>3005</v>
          </cell>
          <cell r="K47">
            <v>1542</v>
          </cell>
          <cell r="L47">
            <v>427</v>
          </cell>
          <cell r="M47">
            <v>4</v>
          </cell>
          <cell r="N47">
            <v>4</v>
          </cell>
          <cell r="O47" t="str">
            <v>http://www.nucleos.com.br</v>
          </cell>
        </row>
        <row r="48">
          <cell r="A48" t="str">
            <v>SABESPREV</v>
          </cell>
          <cell r="B48" t="str">
            <v>FUNDACAO SABESP DE SEGURIDADE SOCIAL-SABESPREV</v>
          </cell>
          <cell r="C48" t="str">
            <v>65.471.914/0001-86</v>
          </cell>
          <cell r="D48" t="str">
            <v>SP</v>
          </cell>
          <cell r="E48" t="str">
            <v>Público</v>
          </cell>
          <cell r="F48">
            <v>4493614911.2299995</v>
          </cell>
          <cell r="G48">
            <v>33787969.170000002</v>
          </cell>
          <cell r="H48">
            <v>67195788.959999993</v>
          </cell>
          <cell r="I48">
            <v>9445612.4299999997</v>
          </cell>
          <cell r="J48">
            <v>10981</v>
          </cell>
          <cell r="K48">
            <v>7151</v>
          </cell>
          <cell r="L48">
            <v>2257</v>
          </cell>
          <cell r="M48">
            <v>5</v>
          </cell>
          <cell r="N48">
            <v>3</v>
          </cell>
          <cell r="O48" t="str">
            <v>https://www.sabesprev.com.br</v>
          </cell>
        </row>
        <row r="49">
          <cell r="A49" t="str">
            <v>VEXTY</v>
          </cell>
          <cell r="B49" t="str">
            <v>VEXTY</v>
          </cell>
          <cell r="C49" t="str">
            <v>00.571.135/0001-07</v>
          </cell>
          <cell r="D49" t="str">
            <v>SP</v>
          </cell>
          <cell r="E49" t="str">
            <v>Privado</v>
          </cell>
          <cell r="F49">
            <v>4542762837.96</v>
          </cell>
          <cell r="G49">
            <v>70734544.329999998</v>
          </cell>
          <cell r="H49">
            <v>34174111.009999998</v>
          </cell>
          <cell r="I49">
            <v>18973834.670000002</v>
          </cell>
          <cell r="J49">
            <v>16432</v>
          </cell>
          <cell r="K49">
            <v>1014</v>
          </cell>
          <cell r="L49">
            <v>30</v>
          </cell>
          <cell r="M49">
            <v>1</v>
          </cell>
          <cell r="N49">
            <v>217</v>
          </cell>
          <cell r="O49" t="str">
            <v>https://vexty.com.br/</v>
          </cell>
        </row>
        <row r="50">
          <cell r="A50" t="str">
            <v>CITIPREVI</v>
          </cell>
          <cell r="B50" t="str">
            <v>CITIPREVI - ENTIDADE FECHADA DE PREVIDENCIA COMPLEMENTAR</v>
          </cell>
          <cell r="C50" t="str">
            <v>29.415.858/0001-07</v>
          </cell>
          <cell r="D50" t="str">
            <v>SP</v>
          </cell>
          <cell r="E50" t="str">
            <v>Privado</v>
          </cell>
          <cell r="F50">
            <v>4393147678.3299999</v>
          </cell>
          <cell r="G50">
            <v>35263537.409999996</v>
          </cell>
          <cell r="H50">
            <v>54696141.210000001</v>
          </cell>
          <cell r="I50">
            <v>703692.32</v>
          </cell>
          <cell r="J50">
            <v>5804</v>
          </cell>
          <cell r="K50">
            <v>964</v>
          </cell>
          <cell r="L50">
            <v>96</v>
          </cell>
          <cell r="M50">
            <v>4</v>
          </cell>
          <cell r="N50">
            <v>16</v>
          </cell>
          <cell r="O50" t="str">
            <v>https://www.citiprevi.com.br/</v>
          </cell>
        </row>
        <row r="51">
          <cell r="A51" t="str">
            <v>INFRAPREV</v>
          </cell>
          <cell r="B51" t="str">
            <v>INSTITUTO INFRAERO DE SEGURIDADE SOCIAL</v>
          </cell>
          <cell r="C51" t="str">
            <v>27.644.368/0001-49</v>
          </cell>
          <cell r="D51" t="str">
            <v>RJ</v>
          </cell>
          <cell r="E51" t="str">
            <v>Público</v>
          </cell>
          <cell r="F51">
            <v>4307503805.5</v>
          </cell>
          <cell r="G51">
            <v>22605431.460000001</v>
          </cell>
          <cell r="H51">
            <v>69837371.320000008</v>
          </cell>
          <cell r="I51">
            <v>2288503.56</v>
          </cell>
          <cell r="J51">
            <v>5662</v>
          </cell>
          <cell r="K51">
            <v>4145</v>
          </cell>
          <cell r="L51">
            <v>1105</v>
          </cell>
          <cell r="M51">
            <v>4</v>
          </cell>
          <cell r="N51">
            <v>14</v>
          </cell>
          <cell r="O51" t="str">
            <v>http://www.infraprev.org.br</v>
          </cell>
        </row>
        <row r="52">
          <cell r="A52" t="str">
            <v>FUNSSEST</v>
          </cell>
          <cell r="B52" t="str">
            <v>FUNDACAO DE SEGURIDADE SOCIAL DA ARCELORMITTAL BRASIL - FUNSSEST</v>
          </cell>
          <cell r="C52" t="str">
            <v>31.787.625/0001-79</v>
          </cell>
          <cell r="D52" t="str">
            <v>ES</v>
          </cell>
          <cell r="E52" t="str">
            <v>Privado</v>
          </cell>
          <cell r="F52">
            <v>4191146563.04</v>
          </cell>
          <cell r="G52">
            <v>18403912.129999999</v>
          </cell>
          <cell r="H52">
            <v>67492443.879999995</v>
          </cell>
          <cell r="I52">
            <v>4912863.04</v>
          </cell>
          <cell r="J52">
            <v>8663</v>
          </cell>
          <cell r="K52">
            <v>2942</v>
          </cell>
          <cell r="L52">
            <v>557</v>
          </cell>
          <cell r="M52">
            <v>6</v>
          </cell>
          <cell r="N52">
            <v>6</v>
          </cell>
          <cell r="O52" t="str">
            <v>http://www.funssest.com.br</v>
          </cell>
        </row>
        <row r="53">
          <cell r="A53" t="str">
            <v>IFM</v>
          </cell>
          <cell r="B53" t="str">
            <v>ITAU FUNDO MULTIPATROCINADO</v>
          </cell>
          <cell r="C53" t="str">
            <v>00.384.261/0001-52</v>
          </cell>
          <cell r="D53" t="str">
            <v>SP</v>
          </cell>
          <cell r="E53" t="str">
            <v>Privado</v>
          </cell>
          <cell r="F53">
            <v>4221566486.3200002</v>
          </cell>
          <cell r="G53">
            <v>63557168.600000001</v>
          </cell>
          <cell r="H53">
            <v>30817683.129999999</v>
          </cell>
          <cell r="I53">
            <v>23923732.82</v>
          </cell>
          <cell r="J53">
            <v>40655</v>
          </cell>
          <cell r="K53">
            <v>1301</v>
          </cell>
          <cell r="L53">
            <v>113</v>
          </cell>
          <cell r="M53">
            <v>32</v>
          </cell>
          <cell r="N53">
            <v>49</v>
          </cell>
          <cell r="O53" t="str">
            <v>http://https//www.ifmprev.com.br</v>
          </cell>
        </row>
        <row r="54">
          <cell r="A54" t="str">
            <v>UNILEVERPREV</v>
          </cell>
          <cell r="B54" t="str">
            <v>UNILEVERPREV - SOCIEDADE DE PREVIDENCIA PRIVADA.</v>
          </cell>
          <cell r="C54" t="str">
            <v>48.323.224/0001-60</v>
          </cell>
          <cell r="D54" t="str">
            <v>SP</v>
          </cell>
          <cell r="E54" t="str">
            <v>Privado</v>
          </cell>
          <cell r="F54">
            <v>4101987981.23</v>
          </cell>
          <cell r="G54">
            <v>24574767.960000001</v>
          </cell>
          <cell r="H54">
            <v>47476023.100000001</v>
          </cell>
          <cell r="I54">
            <v>1085759.02</v>
          </cell>
          <cell r="J54">
            <v>13435</v>
          </cell>
          <cell r="K54">
            <v>1399</v>
          </cell>
          <cell r="L54">
            <v>332</v>
          </cell>
          <cell r="M54">
            <v>3</v>
          </cell>
          <cell r="N54">
            <v>9</v>
          </cell>
          <cell r="O54" t="str">
            <v>http://www.unileverprev.com.br</v>
          </cell>
        </row>
        <row r="55">
          <cell r="A55" t="str">
            <v>METRUS</v>
          </cell>
          <cell r="B55" t="str">
            <v>METRUS INSTITUTO DE SEGURIDADE SOCIAL</v>
          </cell>
          <cell r="C55" t="str">
            <v>44.857.357/0001-66</v>
          </cell>
          <cell r="D55" t="str">
            <v>SP</v>
          </cell>
          <cell r="E55" t="str">
            <v>Público</v>
          </cell>
          <cell r="F55">
            <v>4077241581.1300001</v>
          </cell>
          <cell r="G55">
            <v>23802122.759999998</v>
          </cell>
          <cell r="H55">
            <v>50385404.43</v>
          </cell>
          <cell r="I55">
            <v>6881342.5</v>
          </cell>
          <cell r="J55">
            <v>7544</v>
          </cell>
          <cell r="K55">
            <v>3945</v>
          </cell>
          <cell r="L55">
            <v>879</v>
          </cell>
          <cell r="M55">
            <v>4</v>
          </cell>
          <cell r="N55">
            <v>5</v>
          </cell>
          <cell r="O55" t="str">
            <v>http://www.metrus.org.br</v>
          </cell>
        </row>
        <row r="56">
          <cell r="A56" t="str">
            <v>FUNEPP</v>
          </cell>
          <cell r="B56" t="str">
            <v>FUNDACAO NESTLE DE PREVIDENCIA PRIVADA</v>
          </cell>
          <cell r="C56" t="str">
            <v>54.368.402/0001-72</v>
          </cell>
          <cell r="D56" t="str">
            <v>SP</v>
          </cell>
          <cell r="E56" t="str">
            <v>Privado</v>
          </cell>
          <cell r="F56">
            <v>4005388526.48</v>
          </cell>
          <cell r="G56">
            <v>25439251.670000002</v>
          </cell>
          <cell r="H56">
            <v>58880711.170000002</v>
          </cell>
          <cell r="I56">
            <v>7135603.5999999996</v>
          </cell>
          <cell r="J56">
            <v>22828</v>
          </cell>
          <cell r="K56">
            <v>2178</v>
          </cell>
          <cell r="L56">
            <v>365</v>
          </cell>
          <cell r="M56">
            <v>3</v>
          </cell>
          <cell r="N56">
            <v>12</v>
          </cell>
          <cell r="O56" t="str">
            <v>http://www.funepp.com.br</v>
          </cell>
        </row>
        <row r="57">
          <cell r="A57" t="str">
            <v>REGIUS</v>
          </cell>
          <cell r="B57" t="str">
            <v>REGIUS SOCIEDADE CIVIL DE PREVIDENCIA PRIVADA</v>
          </cell>
          <cell r="C57" t="str">
            <v>01.225.861/0001-30</v>
          </cell>
          <cell r="D57" t="str">
            <v>DF</v>
          </cell>
          <cell r="E57" t="str">
            <v>Público</v>
          </cell>
          <cell r="F57">
            <v>3930437408.1700001</v>
          </cell>
          <cell r="G57">
            <v>43982422.780000001</v>
          </cell>
          <cell r="H57">
            <v>67280079.969999999</v>
          </cell>
          <cell r="I57">
            <v>1452246.54</v>
          </cell>
          <cell r="J57">
            <v>5162</v>
          </cell>
          <cell r="K57">
            <v>1540</v>
          </cell>
          <cell r="L57">
            <v>175</v>
          </cell>
          <cell r="M57">
            <v>7</v>
          </cell>
          <cell r="N57">
            <v>16</v>
          </cell>
          <cell r="O57" t="str">
            <v>http://www.regius.org.br</v>
          </cell>
        </row>
        <row r="58">
          <cell r="A58" t="str">
            <v>NÉOS</v>
          </cell>
          <cell r="B58" t="str">
            <v>NEOS PREVIDENCIA COMPLEMENTAR</v>
          </cell>
          <cell r="C58" t="str">
            <v>32.143.339/0001-33</v>
          </cell>
          <cell r="D58" t="str">
            <v>BA</v>
          </cell>
          <cell r="E58" t="str">
            <v>Privado</v>
          </cell>
          <cell r="F58">
            <v>3844589699.46</v>
          </cell>
          <cell r="G58">
            <v>38146902.280000001</v>
          </cell>
          <cell r="H58">
            <v>72023415.950000003</v>
          </cell>
          <cell r="I58">
            <v>6669225.9400000004</v>
          </cell>
          <cell r="J58">
            <v>11754</v>
          </cell>
          <cell r="K58">
            <v>4595</v>
          </cell>
          <cell r="L58">
            <v>1768</v>
          </cell>
          <cell r="M58">
            <v>7</v>
          </cell>
          <cell r="N58">
            <v>42</v>
          </cell>
          <cell r="O58" t="str">
            <v>https://www.nucleos.com.br/</v>
          </cell>
        </row>
        <row r="59">
          <cell r="A59" t="str">
            <v>PREVIBAYER</v>
          </cell>
          <cell r="B59" t="str">
            <v>PREVIBAYER SOCIEDADE DE PREVIDENCIA PRIVADA</v>
          </cell>
          <cell r="C59" t="str">
            <v>52.041.084/0001-05</v>
          </cell>
          <cell r="D59" t="str">
            <v>SP</v>
          </cell>
          <cell r="E59" t="str">
            <v>Privado</v>
          </cell>
          <cell r="F59">
            <v>3768183228.9400001</v>
          </cell>
          <cell r="G59">
            <v>31310498.309999999</v>
          </cell>
          <cell r="H59">
            <v>36743492.460000001</v>
          </cell>
          <cell r="I59">
            <v>5557436.2199999997</v>
          </cell>
          <cell r="J59">
            <v>9319</v>
          </cell>
          <cell r="K59">
            <v>1509</v>
          </cell>
          <cell r="L59">
            <v>329</v>
          </cell>
          <cell r="M59">
            <v>4</v>
          </cell>
          <cell r="N59">
            <v>7</v>
          </cell>
          <cell r="O59" t="str">
            <v>http://www.previbayer.com.br</v>
          </cell>
        </row>
        <row r="60">
          <cell r="A60" t="str">
            <v>ITAUSAINDL</v>
          </cell>
          <cell r="B60" t="str">
            <v>FUNDACAO ITAUSA INDUSTRIAL</v>
          </cell>
          <cell r="C60" t="str">
            <v>00.366.402/0001-04</v>
          </cell>
          <cell r="D60" t="str">
            <v>SP</v>
          </cell>
          <cell r="E60" t="str">
            <v>Privado</v>
          </cell>
          <cell r="F60">
            <v>3657107791.3400002</v>
          </cell>
          <cell r="G60">
            <v>18282180.41</v>
          </cell>
          <cell r="H60">
            <v>24803052.899999999</v>
          </cell>
          <cell r="I60">
            <v>909597.6</v>
          </cell>
          <cell r="J60">
            <v>5148</v>
          </cell>
          <cell r="K60">
            <v>1237</v>
          </cell>
          <cell r="L60">
            <v>2</v>
          </cell>
          <cell r="M60">
            <v>2</v>
          </cell>
          <cell r="N60">
            <v>12</v>
          </cell>
          <cell r="O60" t="str">
            <v>WWW.FUNDITAUSAIND.COM.BR</v>
          </cell>
        </row>
        <row r="61">
          <cell r="A61" t="str">
            <v>BRASLIGHT</v>
          </cell>
          <cell r="B61" t="str">
            <v>FUNDACAO DE SEGURIDADE SOCIAL BRASLIGHT</v>
          </cell>
          <cell r="C61" t="str">
            <v>42.334.144/0001-24</v>
          </cell>
          <cell r="D61" t="str">
            <v>RJ</v>
          </cell>
          <cell r="E61" t="str">
            <v>Privado</v>
          </cell>
          <cell r="F61">
            <v>3545214083.5900002</v>
          </cell>
          <cell r="G61">
            <v>7233808.1299999999</v>
          </cell>
          <cell r="H61">
            <v>84122510.310000002</v>
          </cell>
          <cell r="I61">
            <v>3082961.91</v>
          </cell>
          <cell r="J61">
            <v>4556</v>
          </cell>
          <cell r="K61">
            <v>3104</v>
          </cell>
          <cell r="L61">
            <v>1884</v>
          </cell>
          <cell r="M61">
            <v>3</v>
          </cell>
          <cell r="N61">
            <v>7</v>
          </cell>
          <cell r="O61" t="str">
            <v>http://www.braslight.com.br</v>
          </cell>
        </row>
        <row r="62">
          <cell r="A62" t="str">
            <v>VWPP</v>
          </cell>
          <cell r="B62" t="str">
            <v>VOLKSWAGEN PREVIDENCIA PRIVADA</v>
          </cell>
          <cell r="C62" t="str">
            <v>58.165.622/0001-50</v>
          </cell>
          <cell r="D62" t="str">
            <v>SP</v>
          </cell>
          <cell r="E62" t="str">
            <v>Privado</v>
          </cell>
          <cell r="F62">
            <v>3565943462.1900001</v>
          </cell>
          <cell r="G62">
            <v>21079657.25</v>
          </cell>
          <cell r="H62">
            <v>29823424.259999998</v>
          </cell>
          <cell r="I62">
            <v>12358155.060000001</v>
          </cell>
          <cell r="J62">
            <v>28682</v>
          </cell>
          <cell r="K62">
            <v>2390</v>
          </cell>
          <cell r="L62">
            <v>283</v>
          </cell>
          <cell r="M62">
            <v>3</v>
          </cell>
          <cell r="N62">
            <v>5</v>
          </cell>
          <cell r="O62" t="str">
            <v>https://www.vwpp.com.br/</v>
          </cell>
        </row>
        <row r="63">
          <cell r="A63" t="str">
            <v>SP-PREVCOM</v>
          </cell>
          <cell r="B63" t="str">
            <v>FUNDACAO DE PREVIDENCIA COMPLEMENTAR DO ESTADO DE SAO PAULO</v>
          </cell>
          <cell r="C63" t="str">
            <v>15.401.381/0001-98</v>
          </cell>
          <cell r="D63" t="str">
            <v>SP</v>
          </cell>
          <cell r="E63" t="str">
            <v>Público</v>
          </cell>
          <cell r="F63">
            <v>3499608108.6799998</v>
          </cell>
          <cell r="G63">
            <v>97755135.430000007</v>
          </cell>
          <cell r="H63">
            <v>8768007.9100000001</v>
          </cell>
          <cell r="I63">
            <v>15000725.67</v>
          </cell>
          <cell r="J63">
            <v>49065</v>
          </cell>
          <cell r="K63">
            <v>845</v>
          </cell>
          <cell r="L63">
            <v>11</v>
          </cell>
          <cell r="M63">
            <v>9</v>
          </cell>
          <cell r="N63">
            <v>41</v>
          </cell>
          <cell r="O63" t="str">
            <v>https://prevcom.com.br/</v>
          </cell>
        </row>
        <row r="64">
          <cell r="A64" t="str">
            <v>FUNPRESP-JUD</v>
          </cell>
          <cell r="B64" t="str">
            <v>FUNDACAO DE PREVIDENCIA COMPLEMENTAR DO SERVIDOR PUBLICO FEDERAL DO PODER JUDICIARIO - FUNPRESP-JUD</v>
          </cell>
          <cell r="C64" t="str">
            <v>18.465.825/0001-47</v>
          </cell>
          <cell r="D64" t="str">
            <v>DF</v>
          </cell>
          <cell r="E64" t="str">
            <v>Público</v>
          </cell>
          <cell r="F64">
            <v>3574725415.5100002</v>
          </cell>
          <cell r="G64">
            <v>179446672.25</v>
          </cell>
          <cell r="H64">
            <v>122337.97</v>
          </cell>
          <cell r="I64">
            <v>915044.37</v>
          </cell>
          <cell r="J64">
            <v>32973</v>
          </cell>
          <cell r="K64">
            <v>6</v>
          </cell>
          <cell r="L64">
            <v>25</v>
          </cell>
          <cell r="M64">
            <v>1</v>
          </cell>
          <cell r="N64">
            <v>99</v>
          </cell>
          <cell r="O64" t="str">
            <v>http://www.funprespjud.com.br/</v>
          </cell>
        </row>
        <row r="65">
          <cell r="A65" t="str">
            <v>ICATUFMP</v>
          </cell>
          <cell r="B65" t="str">
            <v>ICATU FUNDO MULTIPATROCINADO</v>
          </cell>
          <cell r="C65" t="str">
            <v>01.129.017/0001-06</v>
          </cell>
          <cell r="D65" t="str">
            <v>RJ</v>
          </cell>
          <cell r="E65" t="str">
            <v>Privado</v>
          </cell>
          <cell r="F65">
            <v>3247289428.5700002</v>
          </cell>
          <cell r="G65">
            <v>35533715.150000006</v>
          </cell>
          <cell r="H65">
            <v>27140712.489999998</v>
          </cell>
          <cell r="I65">
            <v>20943498.66</v>
          </cell>
          <cell r="J65">
            <v>35230</v>
          </cell>
          <cell r="K65">
            <v>1520</v>
          </cell>
          <cell r="L65">
            <v>290</v>
          </cell>
          <cell r="M65">
            <v>43</v>
          </cell>
          <cell r="N65">
            <v>104</v>
          </cell>
          <cell r="O65" t="str">
            <v>https://portal.icatuseguros.com.br/</v>
          </cell>
        </row>
        <row r="66">
          <cell r="A66" t="str">
            <v>SARAH PREVIDÊNCIA</v>
          </cell>
          <cell r="B66" t="str">
            <v>SARAH PREVIDENCIA - FUNDO DE PENSAO DOS EMPREGADOS DA ASSOCIACAO DAS PIONEIRAS SOCIAIS</v>
          </cell>
          <cell r="C66" t="str">
            <v>45.395.628/0001-71</v>
          </cell>
          <cell r="D66" t="str">
            <v>DF</v>
          </cell>
          <cell r="E66" t="str">
            <v>Privado</v>
          </cell>
          <cell r="F66">
            <v>3145417269.6799998</v>
          </cell>
          <cell r="G66">
            <v>26936384.52</v>
          </cell>
          <cell r="H66">
            <v>18063992.460000001</v>
          </cell>
          <cell r="I66">
            <v>514904.68</v>
          </cell>
          <cell r="J66">
            <v>3665</v>
          </cell>
          <cell r="K66">
            <v>659</v>
          </cell>
          <cell r="L66">
            <v>76</v>
          </cell>
          <cell r="M66">
            <v>1</v>
          </cell>
          <cell r="N66">
            <v>1</v>
          </cell>
          <cell r="O66" t="str">
            <v>https://sarahprevidencia.com.br/</v>
          </cell>
        </row>
        <row r="67">
          <cell r="A67" t="str">
            <v>PREVIRB</v>
          </cell>
          <cell r="B67" t="str">
            <v>FUNDACAO DE PREVIDENCIA DOS SERVIDORES DO IRB</v>
          </cell>
          <cell r="C67" t="str">
            <v>29.959.574/0001-73</v>
          </cell>
          <cell r="D67" t="str">
            <v>RJ</v>
          </cell>
          <cell r="E67" t="str">
            <v>Privado</v>
          </cell>
          <cell r="F67">
            <v>3041658941.7199998</v>
          </cell>
          <cell r="G67">
            <v>7147777.79</v>
          </cell>
          <cell r="H67">
            <v>44930727.079999998</v>
          </cell>
          <cell r="I67">
            <v>568213.34</v>
          </cell>
          <cell r="J67">
            <v>0</v>
          </cell>
          <cell r="K67">
            <v>0</v>
          </cell>
          <cell r="L67">
            <v>0</v>
          </cell>
          <cell r="M67">
            <v>2</v>
          </cell>
          <cell r="N67">
            <v>3</v>
          </cell>
          <cell r="O67" t="str">
            <v>http://www.previrb.com.br</v>
          </cell>
        </row>
        <row r="68">
          <cell r="A68" t="str">
            <v>VIVA</v>
          </cell>
          <cell r="B68" t="str">
            <v>FUNDACAO VIVA DE PREVIDENCIA</v>
          </cell>
          <cell r="C68" t="str">
            <v>18.868.955/0001-20</v>
          </cell>
          <cell r="D68" t="str">
            <v>DF</v>
          </cell>
          <cell r="E68" t="str">
            <v>Instituidor</v>
          </cell>
          <cell r="F68">
            <v>3040768171.1700001</v>
          </cell>
          <cell r="G68">
            <v>7654397.2799999993</v>
          </cell>
          <cell r="H68">
            <v>44655868.129999995</v>
          </cell>
          <cell r="I68">
            <v>21301244.449999999</v>
          </cell>
          <cell r="J68">
            <v>0</v>
          </cell>
          <cell r="K68">
            <v>0</v>
          </cell>
          <cell r="L68">
            <v>0</v>
          </cell>
          <cell r="M68">
            <v>6</v>
          </cell>
          <cell r="N68">
            <v>28</v>
          </cell>
          <cell r="O68" t="str">
            <v>https://vivaprev.com.br/</v>
          </cell>
        </row>
        <row r="69">
          <cell r="A69" t="str">
            <v>FUSESC</v>
          </cell>
          <cell r="B69" t="str">
            <v>FUNDACAO CODESC DE SEGURIDADE SOCIAL</v>
          </cell>
          <cell r="C69" t="str">
            <v>83.564.443/0001-32</v>
          </cell>
          <cell r="D69" t="str">
            <v>SC</v>
          </cell>
          <cell r="E69" t="str">
            <v>Público</v>
          </cell>
          <cell r="F69">
            <v>3021194801.23</v>
          </cell>
          <cell r="G69">
            <v>10163352.34</v>
          </cell>
          <cell r="H69">
            <v>41878822.210000001</v>
          </cell>
          <cell r="I69">
            <v>1463144.32</v>
          </cell>
          <cell r="J69">
            <v>0</v>
          </cell>
          <cell r="K69">
            <v>0</v>
          </cell>
          <cell r="L69">
            <v>0</v>
          </cell>
          <cell r="M69">
            <v>3</v>
          </cell>
          <cell r="N69">
            <v>6</v>
          </cell>
          <cell r="O69" t="str">
            <v>http://www.fusesc.com.br</v>
          </cell>
        </row>
        <row r="70">
          <cell r="A70" t="str">
            <v>CIBRIUS</v>
          </cell>
          <cell r="B70" t="str">
            <v>CIBRIUS - INSTITUTO DE PREVIDENCIA COMPLEMENTAR</v>
          </cell>
          <cell r="C70" t="str">
            <v>00.531.590/0001-89</v>
          </cell>
          <cell r="D70" t="str">
            <v>DF</v>
          </cell>
          <cell r="E70" t="str">
            <v>Público</v>
          </cell>
          <cell r="F70">
            <v>2991413284.29</v>
          </cell>
          <cell r="G70">
            <v>14762971.15</v>
          </cell>
          <cell r="H70">
            <v>29552234.34</v>
          </cell>
          <cell r="I70">
            <v>20271.11</v>
          </cell>
          <cell r="J70">
            <v>0</v>
          </cell>
          <cell r="K70">
            <v>0</v>
          </cell>
          <cell r="L70">
            <v>0</v>
          </cell>
          <cell r="M70">
            <v>4</v>
          </cell>
          <cell r="N70">
            <v>2</v>
          </cell>
          <cell r="O70" t="str">
            <v>http://www.cibrius.com.br</v>
          </cell>
        </row>
        <row r="71">
          <cell r="A71" t="str">
            <v>FUSAN</v>
          </cell>
          <cell r="B71" t="str">
            <v>FUNDACAO SANEPAR DE PREVIDENCIA E ASSISTENCIA SOCIAL</v>
          </cell>
          <cell r="C71" t="str">
            <v>75.992.438/0001-00</v>
          </cell>
          <cell r="D71" t="str">
            <v>PR</v>
          </cell>
          <cell r="E71" t="str">
            <v>Público</v>
          </cell>
          <cell r="F71">
            <v>2855752997.8600001</v>
          </cell>
          <cell r="G71">
            <v>25222341.240000002</v>
          </cell>
          <cell r="H71">
            <v>39930747.5</v>
          </cell>
          <cell r="I71">
            <v>1732882.88</v>
          </cell>
          <cell r="J71">
            <v>0</v>
          </cell>
          <cell r="K71">
            <v>0</v>
          </cell>
          <cell r="L71">
            <v>0</v>
          </cell>
          <cell r="M71">
            <v>4</v>
          </cell>
          <cell r="N71">
            <v>37</v>
          </cell>
          <cell r="O71" t="str">
            <v>http://www.fundacaosanepar.com.br</v>
          </cell>
        </row>
        <row r="72">
          <cell r="A72" t="str">
            <v>MULTIPLA</v>
          </cell>
          <cell r="B72" t="str">
            <v>MULTIPLA - MULTIEMPRESAS DE PREVIDENCIA COMPLEMENTAR</v>
          </cell>
          <cell r="C72" t="str">
            <v>71.734.842/0001-15</v>
          </cell>
          <cell r="D72" t="str">
            <v>SP</v>
          </cell>
          <cell r="E72" t="str">
            <v>Privado</v>
          </cell>
          <cell r="F72">
            <v>2794903876.6199999</v>
          </cell>
          <cell r="G72">
            <v>22992097.649999999</v>
          </cell>
          <cell r="H72">
            <v>27114377.34</v>
          </cell>
          <cell r="I72">
            <v>3642365.07</v>
          </cell>
          <cell r="J72">
            <v>0</v>
          </cell>
          <cell r="K72">
            <v>0</v>
          </cell>
          <cell r="L72">
            <v>0</v>
          </cell>
          <cell r="M72">
            <v>4</v>
          </cell>
          <cell r="N72">
            <v>4</v>
          </cell>
          <cell r="O72" t="str">
            <v>MULTIPLAPREV.COM.BR</v>
          </cell>
        </row>
        <row r="73">
          <cell r="A73" t="str">
            <v>PREVDOW</v>
          </cell>
          <cell r="B73" t="str">
            <v>PREVDOW SOCIEDADE DE PREVIDENCIA PRIVADA</v>
          </cell>
          <cell r="C73" t="str">
            <v>62.282.017/0001-36</v>
          </cell>
          <cell r="D73" t="str">
            <v>SP</v>
          </cell>
          <cell r="E73" t="str">
            <v>Privado</v>
          </cell>
          <cell r="F73">
            <v>2698640593.0300002</v>
          </cell>
          <cell r="G73">
            <v>13352562.190000001</v>
          </cell>
          <cell r="H73">
            <v>28375205.239999998</v>
          </cell>
          <cell r="I73">
            <v>2036534.34</v>
          </cell>
          <cell r="J73">
            <v>0</v>
          </cell>
          <cell r="K73">
            <v>0</v>
          </cell>
          <cell r="L73">
            <v>0</v>
          </cell>
          <cell r="M73">
            <v>1</v>
          </cell>
          <cell r="N73">
            <v>8</v>
          </cell>
          <cell r="O73" t="str">
            <v>https://www.prevdow.com.br</v>
          </cell>
        </row>
        <row r="74">
          <cell r="A74" t="str">
            <v>ENERPREV</v>
          </cell>
          <cell r="B74" t="str">
            <v>ENERPREV PREVIDENCIA COMPLEMENTAR DO GRUPO ENERGIAS DO BRASIL</v>
          </cell>
          <cell r="C74" t="str">
            <v>08.710.526/0001-77</v>
          </cell>
          <cell r="D74" t="str">
            <v>SP</v>
          </cell>
          <cell r="E74" t="str">
            <v>Privado</v>
          </cell>
          <cell r="F74">
            <v>2605250089.8400002</v>
          </cell>
          <cell r="G74">
            <v>12520238.16</v>
          </cell>
          <cell r="H74">
            <v>37965603.719999999</v>
          </cell>
          <cell r="I74">
            <v>4247103.07</v>
          </cell>
          <cell r="J74">
            <v>0</v>
          </cell>
          <cell r="K74">
            <v>0</v>
          </cell>
          <cell r="L74">
            <v>0</v>
          </cell>
          <cell r="M74">
            <v>3</v>
          </cell>
          <cell r="N74">
            <v>27</v>
          </cell>
          <cell r="O74" t="str">
            <v>http://www.enerprev.com.br</v>
          </cell>
        </row>
        <row r="75">
          <cell r="A75" t="str">
            <v>FUNDACAO CORSAN</v>
          </cell>
          <cell r="B75" t="str">
            <v>FUNDACAO CORSAN DOS FUNCIONARIOS DA COMPANHIA RIOGRANDENSE DE SANEAMENTO CORSAN</v>
          </cell>
          <cell r="C75" t="str">
            <v>89.176.911/0001-88</v>
          </cell>
          <cell r="D75" t="str">
            <v>RS</v>
          </cell>
          <cell r="E75" t="str">
            <v>Público</v>
          </cell>
          <cell r="F75">
            <v>2542980393.6700001</v>
          </cell>
          <cell r="G75">
            <v>30064437.280000001</v>
          </cell>
          <cell r="H75">
            <v>68478987.349999994</v>
          </cell>
          <cell r="I75">
            <v>36228608.039999999</v>
          </cell>
          <cell r="J75">
            <v>0</v>
          </cell>
          <cell r="K75">
            <v>0</v>
          </cell>
          <cell r="L75">
            <v>0</v>
          </cell>
          <cell r="M75">
            <v>1</v>
          </cell>
          <cell r="N75">
            <v>2</v>
          </cell>
          <cell r="O75" t="str">
            <v>WWW.FUNCORSAN.COM.BR</v>
          </cell>
        </row>
        <row r="76">
          <cell r="A76" t="str">
            <v>SICOOB PREVI</v>
          </cell>
          <cell r="B76" t="str">
            <v>FUNDACAO SICOOB DE PREVIDENCIA PRIVADA</v>
          </cell>
          <cell r="C76" t="str">
            <v>08.345.482/0001-23</v>
          </cell>
          <cell r="D76" t="str">
            <v>DF</v>
          </cell>
          <cell r="E76" t="str">
            <v>Privado</v>
          </cell>
          <cell r="F76">
            <v>2649253116.5300002</v>
          </cell>
          <cell r="G76">
            <v>84712876.270000011</v>
          </cell>
          <cell r="H76">
            <v>1861990.35</v>
          </cell>
          <cell r="I76">
            <v>60511876.920000002</v>
          </cell>
          <cell r="J76">
            <v>0</v>
          </cell>
          <cell r="K76">
            <v>0</v>
          </cell>
          <cell r="L76">
            <v>0</v>
          </cell>
          <cell r="M76">
            <v>2</v>
          </cell>
          <cell r="N76">
            <v>10</v>
          </cell>
          <cell r="O76" t="str">
            <v>http://www.sicoobprevi.com.br</v>
          </cell>
        </row>
        <row r="77">
          <cell r="A77" t="str">
            <v>INSTITUTO AMBEV</v>
          </cell>
          <cell r="B77" t="str">
            <v>INSTITUTO AMBEV DE PREVIDENCIA PRIVADA</v>
          </cell>
          <cell r="C77" t="str">
            <v>30.487.912/0001-09</v>
          </cell>
          <cell r="D77" t="str">
            <v>SP</v>
          </cell>
          <cell r="E77" t="str">
            <v>Privado</v>
          </cell>
          <cell r="F77">
            <v>2595898395.5300002</v>
          </cell>
          <cell r="G77">
            <v>29223156.539999999</v>
          </cell>
          <cell r="H77">
            <v>28286826.120000001</v>
          </cell>
          <cell r="I77">
            <v>4105182.01</v>
          </cell>
          <cell r="J77">
            <v>0</v>
          </cell>
          <cell r="K77">
            <v>0</v>
          </cell>
          <cell r="L77">
            <v>0</v>
          </cell>
          <cell r="M77">
            <v>2</v>
          </cell>
          <cell r="N77">
            <v>9</v>
          </cell>
          <cell r="O77" t="str">
            <v>http://iapp.com.br/pt-br/home/</v>
          </cell>
        </row>
        <row r="78">
          <cell r="A78" t="str">
            <v>JOHNSON</v>
          </cell>
          <cell r="B78" t="str">
            <v>JOHNSON &amp; JOHNSON SOCIEDADE PREVIDENCIARIA</v>
          </cell>
          <cell r="C78" t="str">
            <v>54.065.776/0001-19</v>
          </cell>
          <cell r="D78" t="str">
            <v>SP</v>
          </cell>
          <cell r="E78" t="str">
            <v>Privado</v>
          </cell>
          <cell r="F78">
            <v>2448762587.3200002</v>
          </cell>
          <cell r="G78">
            <v>50065267.579999998</v>
          </cell>
          <cell r="H78">
            <v>27826301.93</v>
          </cell>
          <cell r="I78">
            <v>13727831.99</v>
          </cell>
          <cell r="J78">
            <v>0</v>
          </cell>
          <cell r="K78">
            <v>0</v>
          </cell>
          <cell r="L78">
            <v>0</v>
          </cell>
          <cell r="M78">
            <v>1</v>
          </cell>
          <cell r="N78">
            <v>8</v>
          </cell>
          <cell r="O78" t="str">
            <v>WWW.PORTALPREV.COM.BR/JOHNSON/JOHNSON</v>
          </cell>
        </row>
        <row r="79">
          <cell r="A79" t="str">
            <v>PRECE</v>
          </cell>
          <cell r="B79" t="str">
            <v>PRECE - PREVIDENCIA COMPLEMENTAR</v>
          </cell>
          <cell r="C79" t="str">
            <v>30.030.696/0001-60</v>
          </cell>
          <cell r="D79" t="str">
            <v>RJ</v>
          </cell>
          <cell r="E79" t="str">
            <v>Público</v>
          </cell>
          <cell r="F79">
            <v>2304916270.7600002</v>
          </cell>
          <cell r="G79">
            <v>16434257.27</v>
          </cell>
          <cell r="H79">
            <v>61654929.379999995</v>
          </cell>
          <cell r="I79">
            <v>25957268.760000002</v>
          </cell>
          <cell r="J79">
            <v>0</v>
          </cell>
          <cell r="K79">
            <v>0</v>
          </cell>
          <cell r="L79">
            <v>0</v>
          </cell>
          <cell r="M79">
            <v>5</v>
          </cell>
          <cell r="N79">
            <v>3</v>
          </cell>
          <cell r="O79" t="str">
            <v>http://www.prece.com.br</v>
          </cell>
        </row>
        <row r="80">
          <cell r="A80" t="str">
            <v>BANDEPREV</v>
          </cell>
          <cell r="B80" t="str">
            <v>BANDEPREV BANDEPE PREVIDENCIA SOCIAL</v>
          </cell>
          <cell r="C80" t="str">
            <v>11.001.963/0001-26</v>
          </cell>
          <cell r="D80" t="str">
            <v>PE</v>
          </cell>
          <cell r="E80" t="str">
            <v>Privado</v>
          </cell>
          <cell r="F80">
            <v>2352439177.2199998</v>
          </cell>
          <cell r="G80">
            <v>2999311.4000000004</v>
          </cell>
          <cell r="H80">
            <v>43348461.269999996</v>
          </cell>
          <cell r="I80" t="str">
            <v>-</v>
          </cell>
          <cell r="J80">
            <v>0</v>
          </cell>
          <cell r="K80">
            <v>0</v>
          </cell>
          <cell r="L80">
            <v>0</v>
          </cell>
          <cell r="M80">
            <v>3</v>
          </cell>
          <cell r="N80">
            <v>3</v>
          </cell>
          <cell r="O80" t="str">
            <v>http://www.bandeprev.com.br</v>
          </cell>
        </row>
        <row r="81">
          <cell r="A81" t="str">
            <v>GEBSA-PREV</v>
          </cell>
          <cell r="B81" t="str">
            <v>GEBSA-PREV-SOCIEDADE DE PREVIDENCIA PRIVADA</v>
          </cell>
          <cell r="C81" t="str">
            <v>73.995.870/0001-11</v>
          </cell>
          <cell r="D81" t="str">
            <v>SP</v>
          </cell>
          <cell r="E81" t="str">
            <v>Privado</v>
          </cell>
          <cell r="F81">
            <v>2386644588.1100001</v>
          </cell>
          <cell r="G81">
            <v>21542929.91</v>
          </cell>
          <cell r="H81">
            <v>15945546.43</v>
          </cell>
          <cell r="I81">
            <v>2588002.0699999998</v>
          </cell>
          <cell r="J81">
            <v>0</v>
          </cell>
          <cell r="K81">
            <v>0</v>
          </cell>
          <cell r="L81">
            <v>0</v>
          </cell>
          <cell r="M81">
            <v>3</v>
          </cell>
          <cell r="N81">
            <v>16</v>
          </cell>
          <cell r="O81" t="str">
            <v>http://www.gebsaprev.org.br</v>
          </cell>
        </row>
        <row r="82">
          <cell r="A82" t="str">
            <v>BANESES</v>
          </cell>
          <cell r="B82" t="str">
            <v>FUNDACAO BANESTES DE SEGURIDADE SOCIAL</v>
          </cell>
          <cell r="C82" t="str">
            <v>28.165.132/0001-92</v>
          </cell>
          <cell r="D82" t="str">
            <v>ES</v>
          </cell>
          <cell r="E82" t="str">
            <v>Público</v>
          </cell>
          <cell r="F82">
            <v>2332793653.4499998</v>
          </cell>
          <cell r="G82">
            <v>11006640.9</v>
          </cell>
          <cell r="H82">
            <v>40473721.200000003</v>
          </cell>
          <cell r="I82">
            <v>935089.39</v>
          </cell>
          <cell r="J82">
            <v>0</v>
          </cell>
          <cell r="K82">
            <v>0</v>
          </cell>
          <cell r="L82">
            <v>0</v>
          </cell>
          <cell r="M82">
            <v>2</v>
          </cell>
          <cell r="N82">
            <v>6</v>
          </cell>
          <cell r="O82" t="str">
            <v>http://www.baneses.com.br</v>
          </cell>
        </row>
        <row r="83">
          <cell r="A83" t="str">
            <v>MULTICOOP</v>
          </cell>
          <cell r="B83" t="str">
            <v>MULTICOOP FUNDO DE PENSAO MULTIPATROCINADO</v>
          </cell>
          <cell r="C83" t="str">
            <v>17.480.374/0001-54</v>
          </cell>
          <cell r="D83" t="str">
            <v>SP</v>
          </cell>
          <cell r="E83" t="str">
            <v>Privado</v>
          </cell>
          <cell r="F83">
            <v>2427680859.6399999</v>
          </cell>
          <cell r="G83">
            <v>117865329.7</v>
          </cell>
          <cell r="H83">
            <v>10228448.789999999</v>
          </cell>
          <cell r="I83">
            <v>3352790.35</v>
          </cell>
          <cell r="J83">
            <v>0</v>
          </cell>
          <cell r="K83">
            <v>0</v>
          </cell>
          <cell r="L83">
            <v>0</v>
          </cell>
          <cell r="M83">
            <v>5</v>
          </cell>
          <cell r="N83">
            <v>54</v>
          </cell>
          <cell r="O83" t="str">
            <v>https://www.portalprev.com.br/unimed/unimed</v>
          </cell>
        </row>
        <row r="84">
          <cell r="A84" t="str">
            <v>EQTPREV</v>
          </cell>
          <cell r="B84" t="str">
            <v>EQTPREV - EQUATORIAL ENERGIA FUNDACAO DE PREVIDENCIA</v>
          </cell>
          <cell r="C84" t="str">
            <v>07.009.152/0001-02</v>
          </cell>
          <cell r="D84" t="str">
            <v>MA</v>
          </cell>
          <cell r="E84" t="str">
            <v>Privado</v>
          </cell>
          <cell r="F84" t="str">
            <v>-</v>
          </cell>
          <cell r="G84" t="str">
            <v>-</v>
          </cell>
          <cell r="H84" t="str">
            <v>-</v>
          </cell>
          <cell r="I84" t="str">
            <v>-</v>
          </cell>
          <cell r="J84">
            <v>0</v>
          </cell>
          <cell r="K84">
            <v>0</v>
          </cell>
          <cell r="L84">
            <v>0</v>
          </cell>
          <cell r="M84">
            <v>9</v>
          </cell>
          <cell r="N84">
            <v>31</v>
          </cell>
          <cell r="O84" t="str">
            <v>http://www.fascemar.org.br</v>
          </cell>
        </row>
        <row r="85">
          <cell r="A85" t="str">
            <v>PREVI-SIEMENS</v>
          </cell>
          <cell r="B85" t="str">
            <v>PREVI-SIEMENS SOCIEDADE DE PREVIDENCIA PRIVADA</v>
          </cell>
          <cell r="C85" t="str">
            <v>60.540.440/0001-63</v>
          </cell>
          <cell r="D85" t="str">
            <v>SP</v>
          </cell>
          <cell r="E85" t="str">
            <v>Privado</v>
          </cell>
          <cell r="F85">
            <v>2207877518.1900001</v>
          </cell>
          <cell r="G85">
            <v>16856651.34</v>
          </cell>
          <cell r="H85">
            <v>19953822.120000001</v>
          </cell>
          <cell r="I85">
            <v>644326.27</v>
          </cell>
          <cell r="J85">
            <v>0</v>
          </cell>
          <cell r="K85">
            <v>0</v>
          </cell>
          <cell r="L85">
            <v>0</v>
          </cell>
          <cell r="M85">
            <v>3</v>
          </cell>
          <cell r="N85">
            <v>12</v>
          </cell>
          <cell r="O85" t="str">
            <v>http://www.previsiemens.com.br</v>
          </cell>
        </row>
        <row r="86">
          <cell r="A86" t="str">
            <v>WEG</v>
          </cell>
          <cell r="B86" t="str">
            <v>WEG SEGURIDADE SOCIAL</v>
          </cell>
          <cell r="C86" t="str">
            <v>79.378.063/0001-36</v>
          </cell>
          <cell r="D86" t="str">
            <v>SC</v>
          </cell>
          <cell r="E86" t="str">
            <v>Privado</v>
          </cell>
          <cell r="F86">
            <v>2174133914.4400001</v>
          </cell>
          <cell r="G86">
            <v>37555562.879999995</v>
          </cell>
          <cell r="H86">
            <v>15204464.029999999</v>
          </cell>
          <cell r="I86">
            <v>4244720.67</v>
          </cell>
          <cell r="J86">
            <v>2837</v>
          </cell>
          <cell r="K86">
            <v>902</v>
          </cell>
          <cell r="L86">
            <v>120</v>
          </cell>
          <cell r="M86">
            <v>1</v>
          </cell>
          <cell r="N86">
            <v>19</v>
          </cell>
          <cell r="O86" t="str">
            <v>https://www.wegprev.com/</v>
          </cell>
        </row>
        <row r="87">
          <cell r="A87" t="str">
            <v>FIPECQ</v>
          </cell>
          <cell r="B87" t="str">
            <v>FIPECQ-FUNDACAO DE PREVIDENCIA COMPLEMENTAR DOS EMPREGADOS OU SERVIDORES DA FINEP,DO IPEA,DO CNPQ,DO INPE E DO INPA</v>
          </cell>
          <cell r="C87" t="str">
            <v>00.529.958/0001-74</v>
          </cell>
          <cell r="D87" t="str">
            <v>DF</v>
          </cell>
          <cell r="E87" t="str">
            <v>Público</v>
          </cell>
          <cell r="F87">
            <v>2186126910.3400002</v>
          </cell>
          <cell r="G87">
            <v>9457325.8800000008</v>
          </cell>
          <cell r="H87">
            <v>20610176.43</v>
          </cell>
          <cell r="I87">
            <v>83428.960000000006</v>
          </cell>
          <cell r="J87">
            <v>8396</v>
          </cell>
          <cell r="K87">
            <v>352</v>
          </cell>
          <cell r="L87">
            <v>126</v>
          </cell>
          <cell r="M87">
            <v>3</v>
          </cell>
          <cell r="N87">
            <v>37</v>
          </cell>
          <cell r="O87" t="str">
            <v>http://www.fipecq.org.br</v>
          </cell>
        </row>
        <row r="88">
          <cell r="A88" t="str">
            <v>PREVDATA</v>
          </cell>
          <cell r="B88" t="str">
            <v>SOCIEDADE DE PREV. COMPLEMENTAR DA DATAPREV - PREVDATA</v>
          </cell>
          <cell r="C88" t="str">
            <v>30.258.057/0001-56</v>
          </cell>
          <cell r="D88" t="str">
            <v>RJ</v>
          </cell>
          <cell r="E88" t="str">
            <v>Público</v>
          </cell>
          <cell r="F88">
            <v>2142243985.74</v>
          </cell>
          <cell r="G88">
            <v>21454936.300000001</v>
          </cell>
          <cell r="H88">
            <v>40843119.030000001</v>
          </cell>
          <cell r="I88">
            <v>412801.84</v>
          </cell>
          <cell r="J88">
            <v>2836</v>
          </cell>
          <cell r="K88">
            <v>1477</v>
          </cell>
          <cell r="L88">
            <v>490</v>
          </cell>
          <cell r="M88">
            <v>2</v>
          </cell>
          <cell r="N88">
            <v>2</v>
          </cell>
          <cell r="O88" t="str">
            <v>http://www.prevdata.org.br</v>
          </cell>
        </row>
        <row r="89">
          <cell r="A89" t="str">
            <v>FUNSEJEM</v>
          </cell>
          <cell r="B89" t="str">
            <v>FUNDACAO SEN JOSE ERMIRIO DE MORAES</v>
          </cell>
          <cell r="C89" t="str">
            <v>74.060.534/0001-40</v>
          </cell>
          <cell r="D89" t="str">
            <v>SP</v>
          </cell>
          <cell r="E89" t="str">
            <v>Privado</v>
          </cell>
          <cell r="F89">
            <v>2150706949.73</v>
          </cell>
          <cell r="G89">
            <v>21205753.960000001</v>
          </cell>
          <cell r="H89">
            <v>13074049.390000001</v>
          </cell>
          <cell r="I89">
            <v>11524425.199999999</v>
          </cell>
          <cell r="J89">
            <v>33782</v>
          </cell>
          <cell r="K89">
            <v>798</v>
          </cell>
          <cell r="L89">
            <v>39</v>
          </cell>
          <cell r="M89">
            <v>2</v>
          </cell>
          <cell r="N89">
            <v>25</v>
          </cell>
          <cell r="O89" t="str">
            <v>http://www.funsejem.org.br</v>
          </cell>
        </row>
        <row r="90">
          <cell r="A90" t="str">
            <v>BASF PC</v>
          </cell>
          <cell r="B90" t="str">
            <v>BASF SOCIEDADE DE PREVIDENCIA COMPLEMENTAR</v>
          </cell>
          <cell r="C90" t="str">
            <v>56.995.624/0001-40</v>
          </cell>
          <cell r="D90" t="str">
            <v>SP</v>
          </cell>
          <cell r="E90" t="str">
            <v>Privado</v>
          </cell>
          <cell r="F90">
            <v>2069220952.54</v>
          </cell>
          <cell r="G90">
            <v>22619370.039999999</v>
          </cell>
          <cell r="H90">
            <v>18527396.199999999</v>
          </cell>
          <cell r="I90">
            <v>3296103.69</v>
          </cell>
          <cell r="J90">
            <v>4249</v>
          </cell>
          <cell r="K90">
            <v>547</v>
          </cell>
          <cell r="L90">
            <v>98</v>
          </cell>
          <cell r="M90">
            <v>1</v>
          </cell>
          <cell r="N90">
            <v>9</v>
          </cell>
          <cell r="O90" t="str">
            <v>https://www.basf.com/br/pt.html</v>
          </cell>
        </row>
        <row r="91">
          <cell r="A91" t="str">
            <v>ENERGISAPREV</v>
          </cell>
          <cell r="B91" t="str">
            <v>ENERGISAPREV - FUNDACAO ENERGISA DE PREVIDENCIA</v>
          </cell>
          <cell r="C91" t="str">
            <v>06.056.449/0001-58</v>
          </cell>
          <cell r="D91" t="str">
            <v>SP</v>
          </cell>
          <cell r="E91" t="str">
            <v>Privado</v>
          </cell>
          <cell r="F91">
            <v>1955377171.4400001</v>
          </cell>
          <cell r="G91">
            <v>21463411.219999999</v>
          </cell>
          <cell r="H91">
            <v>41394901.140000001</v>
          </cell>
          <cell r="I91">
            <v>7749536.9500000002</v>
          </cell>
          <cell r="J91">
            <v>11487</v>
          </cell>
          <cell r="K91">
            <v>1998</v>
          </cell>
          <cell r="L91">
            <v>1030</v>
          </cell>
          <cell r="M91">
            <v>15</v>
          </cell>
          <cell r="N91">
            <v>32</v>
          </cell>
          <cell r="O91" t="str">
            <v>http://www.energisaprev.com.br/</v>
          </cell>
        </row>
        <row r="92">
          <cell r="A92" t="str">
            <v>FASC</v>
          </cell>
          <cell r="B92" t="str">
            <v>FUNDACAO ALBINO SOUZA CRUZ</v>
          </cell>
          <cell r="C92" t="str">
            <v>31.933.799/0001-00</v>
          </cell>
          <cell r="D92" t="str">
            <v>SP</v>
          </cell>
          <cell r="E92" t="str">
            <v>Privado</v>
          </cell>
          <cell r="F92">
            <v>1958322669.54</v>
          </cell>
          <cell r="G92">
            <v>11227684.550000001</v>
          </cell>
          <cell r="H92">
            <v>28382053.48</v>
          </cell>
          <cell r="I92">
            <v>2524632.2799999998</v>
          </cell>
          <cell r="J92">
            <v>4182</v>
          </cell>
          <cell r="K92">
            <v>775</v>
          </cell>
          <cell r="L92">
            <v>199</v>
          </cell>
          <cell r="M92">
            <v>2</v>
          </cell>
          <cell r="N92">
            <v>3</v>
          </cell>
          <cell r="O92" t="str">
            <v>http://www.fascprev.com.br</v>
          </cell>
        </row>
        <row r="93">
          <cell r="A93" t="str">
            <v>PREVISC</v>
          </cell>
          <cell r="B93" t="str">
            <v>SOC DE PREV COMPL DO SISTEMA FED DA IND DO ESTADO DE SC</v>
          </cell>
          <cell r="C93" t="str">
            <v>80.150.857/0001-27</v>
          </cell>
          <cell r="D93" t="str">
            <v>SC</v>
          </cell>
          <cell r="E93" t="str">
            <v>Privado</v>
          </cell>
          <cell r="F93">
            <v>1949605025.6300001</v>
          </cell>
          <cell r="G93">
            <v>20599128.899999999</v>
          </cell>
          <cell r="H93">
            <v>36606495.800000004</v>
          </cell>
          <cell r="I93">
            <v>6657097.7400000002</v>
          </cell>
          <cell r="J93">
            <v>19100</v>
          </cell>
          <cell r="K93">
            <v>1483</v>
          </cell>
          <cell r="L93">
            <v>208</v>
          </cell>
          <cell r="M93">
            <v>18</v>
          </cell>
          <cell r="N93">
            <v>48</v>
          </cell>
          <cell r="O93" t="str">
            <v>http://www.previsc.com.br</v>
          </cell>
        </row>
        <row r="94">
          <cell r="A94" t="str">
            <v>PREVI-ERICSSON</v>
          </cell>
          <cell r="B94" t="str">
            <v>PREVI-ERICSSON-SOCIEDADE DE PREVIDENCIA PRIVADA</v>
          </cell>
          <cell r="C94" t="str">
            <v>67.142.521/0001-54</v>
          </cell>
          <cell r="D94" t="str">
            <v>SP</v>
          </cell>
          <cell r="E94" t="str">
            <v>Privado</v>
          </cell>
          <cell r="F94">
            <v>1954779752.1199999</v>
          </cell>
          <cell r="G94">
            <v>7160722.9299999997</v>
          </cell>
          <cell r="H94">
            <v>18258583.619999997</v>
          </cell>
          <cell r="I94">
            <v>45563.9</v>
          </cell>
          <cell r="J94">
            <v>0</v>
          </cell>
          <cell r="K94">
            <v>0</v>
          </cell>
          <cell r="L94">
            <v>0</v>
          </cell>
          <cell r="M94">
            <v>3</v>
          </cell>
          <cell r="N94">
            <v>5</v>
          </cell>
          <cell r="O94" t="str">
            <v>WWW.PREVIERICSSON.COM.BR</v>
          </cell>
        </row>
        <row r="95">
          <cell r="A95" t="str">
            <v>PREVIG</v>
          </cell>
          <cell r="B95" t="str">
            <v>PREVIG - SOCIEDADE DE PREVIDENCIA COMPLEMENTAR</v>
          </cell>
          <cell r="C95" t="str">
            <v>05.341.008/0001-35</v>
          </cell>
          <cell r="D95" t="str">
            <v>SC</v>
          </cell>
          <cell r="E95" t="str">
            <v>Privado</v>
          </cell>
          <cell r="F95">
            <v>3173231591.6100001</v>
          </cell>
          <cell r="G95">
            <v>18631368.93</v>
          </cell>
          <cell r="H95">
            <v>38813934.800000004</v>
          </cell>
          <cell r="I95">
            <v>4209163.4400000004</v>
          </cell>
          <cell r="J95">
            <v>0</v>
          </cell>
          <cell r="K95">
            <v>0</v>
          </cell>
          <cell r="L95">
            <v>0</v>
          </cell>
          <cell r="M95">
            <v>2</v>
          </cell>
          <cell r="N95">
            <v>9</v>
          </cell>
          <cell r="O95" t="str">
            <v>http://www.previg.org.br</v>
          </cell>
        </row>
        <row r="96">
          <cell r="A96" t="str">
            <v>PROMON</v>
          </cell>
          <cell r="B96" t="str">
            <v>FUNDACAO PROMON DE PREVIDENCIA SOCIAL</v>
          </cell>
          <cell r="C96" t="str">
            <v>47.415.773/0001-00</v>
          </cell>
          <cell r="D96" t="str">
            <v>SP</v>
          </cell>
          <cell r="E96" t="str">
            <v>Privado</v>
          </cell>
          <cell r="F96">
            <v>1920579411.1900001</v>
          </cell>
          <cell r="G96">
            <v>3993500.24</v>
          </cell>
          <cell r="H96">
            <v>24537982.060000002</v>
          </cell>
          <cell r="I96">
            <v>2217201.31</v>
          </cell>
          <cell r="J96">
            <v>1577</v>
          </cell>
          <cell r="K96">
            <v>587</v>
          </cell>
          <cell r="L96">
            <v>173</v>
          </cell>
          <cell r="M96">
            <v>2</v>
          </cell>
          <cell r="N96">
            <v>8</v>
          </cell>
          <cell r="O96" t="str">
            <v>https://www.fundacaopromon.com.br/</v>
          </cell>
        </row>
        <row r="97">
          <cell r="A97" t="str">
            <v>CARGILLPREV</v>
          </cell>
          <cell r="B97" t="str">
            <v>CARGILLPREV SOCIEDADE DE PREVIDENCIA COMPLEMENTAR</v>
          </cell>
          <cell r="C97" t="str">
            <v>58.926.825/0001-11</v>
          </cell>
          <cell r="D97" t="str">
            <v>SP</v>
          </cell>
          <cell r="E97" t="str">
            <v>Privado</v>
          </cell>
          <cell r="F97">
            <v>1927398226.27</v>
          </cell>
          <cell r="G97">
            <v>26690045.280000001</v>
          </cell>
          <cell r="H97">
            <v>16482565.27</v>
          </cell>
          <cell r="I97">
            <v>2038018.52</v>
          </cell>
          <cell r="J97">
            <v>6954</v>
          </cell>
          <cell r="K97">
            <v>394</v>
          </cell>
          <cell r="L97">
            <v>37</v>
          </cell>
          <cell r="M97">
            <v>3</v>
          </cell>
          <cell r="N97">
            <v>17</v>
          </cell>
          <cell r="O97" t="str">
            <v>http://www.cargillprev.com.br</v>
          </cell>
        </row>
        <row r="98">
          <cell r="A98" t="str">
            <v>SYNGENTA PREVI</v>
          </cell>
          <cell r="B98" t="str">
            <v>SYNGENTA PREVI - SOCIEDADE DE PREVIDENCIA PRIVADA</v>
          </cell>
          <cell r="C98" t="str">
            <v>58.494.329/0001-36</v>
          </cell>
          <cell r="D98" t="str">
            <v>SP</v>
          </cell>
          <cell r="E98" t="str">
            <v>Privado</v>
          </cell>
          <cell r="F98">
            <v>1844498662</v>
          </cell>
          <cell r="G98">
            <v>28470218.600000001</v>
          </cell>
          <cell r="H98">
            <v>10066504.17</v>
          </cell>
          <cell r="I98">
            <v>10505599.07</v>
          </cell>
          <cell r="J98">
            <v>4625</v>
          </cell>
          <cell r="K98">
            <v>332</v>
          </cell>
          <cell r="L98">
            <v>44</v>
          </cell>
          <cell r="M98">
            <v>1</v>
          </cell>
          <cell r="N98">
            <v>3</v>
          </cell>
          <cell r="O98" t="str">
            <v>http://www.syngentaprevi.com.br</v>
          </cell>
        </row>
        <row r="99">
          <cell r="A99" t="str">
            <v>VALUE PREV</v>
          </cell>
          <cell r="B99" t="str">
            <v>VALUE PREV SOCIEDADE PREVIDENCIARIA</v>
          </cell>
          <cell r="C99" t="str">
            <v>01.541.775/0001-37</v>
          </cell>
          <cell r="D99" t="str">
            <v>SP</v>
          </cell>
          <cell r="E99" t="str">
            <v>Privado</v>
          </cell>
          <cell r="F99">
            <v>1769474983.5599999</v>
          </cell>
          <cell r="G99">
            <v>7220499.4800000004</v>
          </cell>
          <cell r="H99">
            <v>15462212.77</v>
          </cell>
          <cell r="I99">
            <v>2533982.5699999998</v>
          </cell>
          <cell r="J99">
            <v>2664</v>
          </cell>
          <cell r="K99">
            <v>508</v>
          </cell>
          <cell r="L99">
            <v>21</v>
          </cell>
          <cell r="M99">
            <v>3</v>
          </cell>
          <cell r="N99">
            <v>8</v>
          </cell>
          <cell r="O99" t="str">
            <v>http://www.hpprev.com.br</v>
          </cell>
        </row>
        <row r="100">
          <cell r="A100" t="str">
            <v>PORTUS</v>
          </cell>
          <cell r="B100" t="str">
            <v>PORTUS INSTITUTO DE SEGURIDADE SOCIAL</v>
          </cell>
          <cell r="C100" t="str">
            <v>29.994.266/0001-89</v>
          </cell>
          <cell r="D100" t="str">
            <v>RJ</v>
          </cell>
          <cell r="E100" t="str">
            <v>Público</v>
          </cell>
          <cell r="F100">
            <v>1710959824.76</v>
          </cell>
          <cell r="G100">
            <v>31742157.079999998</v>
          </cell>
          <cell r="H100">
            <v>65469789.140000001</v>
          </cell>
          <cell r="I100" t="str">
            <v>-</v>
          </cell>
          <cell r="J100">
            <v>581</v>
          </cell>
          <cell r="K100">
            <v>4168</v>
          </cell>
          <cell r="L100">
            <v>3688</v>
          </cell>
          <cell r="M100">
            <v>6</v>
          </cell>
          <cell r="N100">
            <v>13</v>
          </cell>
          <cell r="O100" t="str">
            <v>http://www.portusinstituto.com.br</v>
          </cell>
        </row>
        <row r="101">
          <cell r="A101" t="str">
            <v>ACEPREV</v>
          </cell>
          <cell r="B101" t="str">
            <v>ACESITA PREVIDENCIA PRIVADA</v>
          </cell>
          <cell r="C101" t="str">
            <v>00.529.828/0001-31</v>
          </cell>
          <cell r="D101" t="str">
            <v>MG</v>
          </cell>
          <cell r="E101" t="str">
            <v>Privado</v>
          </cell>
          <cell r="F101">
            <v>1722186092.5899999</v>
          </cell>
          <cell r="G101">
            <v>7102948.8800000008</v>
          </cell>
          <cell r="H101">
            <v>21389879.720000003</v>
          </cell>
          <cell r="I101">
            <v>817225.22</v>
          </cell>
          <cell r="J101">
            <v>4640</v>
          </cell>
          <cell r="K101">
            <v>1628</v>
          </cell>
          <cell r="L101">
            <v>257</v>
          </cell>
          <cell r="M101">
            <v>1</v>
          </cell>
          <cell r="N101">
            <v>2</v>
          </cell>
          <cell r="O101" t="str">
            <v>http://www.aceprev.com.br</v>
          </cell>
        </row>
        <row r="102">
          <cell r="A102" t="str">
            <v>PREVUNIAO</v>
          </cell>
          <cell r="B102" t="str">
            <v>PREVUNIAO SOCIEDADE DE PREVIDENCIA PRIVADA</v>
          </cell>
          <cell r="C102" t="str">
            <v>30.715.122/0001-25</v>
          </cell>
          <cell r="D102" t="str">
            <v>RJ</v>
          </cell>
          <cell r="E102" t="str">
            <v>Privado</v>
          </cell>
          <cell r="F102">
            <v>1701454737.3499999</v>
          </cell>
          <cell r="G102">
            <v>8672139.9700000007</v>
          </cell>
          <cell r="H102">
            <v>28035207.920000002</v>
          </cell>
          <cell r="I102">
            <v>1954829.47</v>
          </cell>
          <cell r="J102">
            <v>4002</v>
          </cell>
          <cell r="K102">
            <v>836</v>
          </cell>
          <cell r="L102">
            <v>141</v>
          </cell>
          <cell r="M102">
            <v>2</v>
          </cell>
          <cell r="N102">
            <v>9</v>
          </cell>
          <cell r="O102" t="str">
            <v>WWW.PREVUNIAO.COM.BR</v>
          </cell>
        </row>
        <row r="103">
          <cell r="A103" t="str">
            <v>PRHOSPER</v>
          </cell>
          <cell r="B103" t="str">
            <v>PRHOSPER-PREVIDENCIA RHODIA</v>
          </cell>
          <cell r="C103" t="str">
            <v>43.226.455/0001-32</v>
          </cell>
          <cell r="D103" t="str">
            <v>SP</v>
          </cell>
          <cell r="E103" t="str">
            <v>Privado</v>
          </cell>
          <cell r="F103">
            <v>1680470461.0999999</v>
          </cell>
          <cell r="G103">
            <v>4948713.25</v>
          </cell>
          <cell r="H103">
            <v>27555300.129999999</v>
          </cell>
          <cell r="I103">
            <v>5918602.6399999997</v>
          </cell>
          <cell r="J103">
            <v>1833</v>
          </cell>
          <cell r="K103">
            <v>1054</v>
          </cell>
          <cell r="L103">
            <v>440</v>
          </cell>
          <cell r="M103">
            <v>3</v>
          </cell>
          <cell r="N103">
            <v>4</v>
          </cell>
          <cell r="O103" t="str">
            <v>http://www.prhosper.com.br</v>
          </cell>
        </row>
        <row r="104">
          <cell r="A104" t="str">
            <v>SAO BERNARDO</v>
          </cell>
          <cell r="B104" t="str">
            <v>SAO BERNARDO PREVIDENCIA PRIVADA</v>
          </cell>
          <cell r="C104" t="str">
            <v>43.763.127/0001-75</v>
          </cell>
          <cell r="D104" t="str">
            <v>SP</v>
          </cell>
          <cell r="E104" t="str">
            <v>Privado</v>
          </cell>
          <cell r="F104">
            <v>1664477046.23</v>
          </cell>
          <cell r="G104">
            <v>26080110.740000002</v>
          </cell>
          <cell r="H104">
            <v>15415600.870000001</v>
          </cell>
          <cell r="I104">
            <v>4387051.2</v>
          </cell>
          <cell r="J104">
            <v>9856</v>
          </cell>
          <cell r="K104">
            <v>1102</v>
          </cell>
          <cell r="L104">
            <v>264</v>
          </cell>
          <cell r="M104">
            <v>1</v>
          </cell>
          <cell r="N104">
            <v>15</v>
          </cell>
          <cell r="O104" t="str">
            <v>WWW.SAOBERNARDO.ORG.BR</v>
          </cell>
        </row>
        <row r="105">
          <cell r="A105" t="str">
            <v>IAJA</v>
          </cell>
          <cell r="B105" t="str">
            <v>INSTITUTO ADVENTISTA DE JUBILACAO E ASSISTENCIA</v>
          </cell>
          <cell r="C105" t="str">
            <v>00.494.427/0001-93</v>
          </cell>
          <cell r="D105" t="str">
            <v>DF</v>
          </cell>
          <cell r="E105" t="str">
            <v>Privado</v>
          </cell>
          <cell r="F105">
            <v>1649339841.8199999</v>
          </cell>
          <cell r="G105">
            <v>25917179.879999999</v>
          </cell>
          <cell r="H105">
            <v>21216730.640000001</v>
          </cell>
          <cell r="I105">
            <v>3223538.22</v>
          </cell>
          <cell r="J105">
            <v>8737</v>
          </cell>
          <cell r="K105">
            <v>1199</v>
          </cell>
          <cell r="L105">
            <v>234</v>
          </cell>
          <cell r="M105">
            <v>3</v>
          </cell>
          <cell r="N105">
            <v>41</v>
          </cell>
          <cell r="O105" t="str">
            <v>http://www.iaja.org.br</v>
          </cell>
        </row>
        <row r="106">
          <cell r="A106" t="str">
            <v>RUMOS</v>
          </cell>
          <cell r="B106" t="str">
            <v>SOCIEDADE PREVIDENCIARIA RUMOS</v>
          </cell>
          <cell r="C106" t="str">
            <v>51.245.355/0001-81</v>
          </cell>
          <cell r="D106" t="str">
            <v>SP</v>
          </cell>
          <cell r="E106" t="str">
            <v>Privado</v>
          </cell>
          <cell r="F106">
            <v>1593185298.47</v>
          </cell>
          <cell r="G106">
            <v>24787425.359999999</v>
          </cell>
          <cell r="H106">
            <v>15480464.310000001</v>
          </cell>
          <cell r="I106">
            <v>968218.88</v>
          </cell>
          <cell r="J106">
            <v>2541</v>
          </cell>
          <cell r="K106">
            <v>362</v>
          </cell>
          <cell r="L106">
            <v>37</v>
          </cell>
          <cell r="M106">
            <v>2</v>
          </cell>
          <cell r="N106">
            <v>12</v>
          </cell>
          <cell r="O106" t="str">
            <v>http://www.duprev.com.br</v>
          </cell>
        </row>
        <row r="107">
          <cell r="A107" t="str">
            <v>FAELCE</v>
          </cell>
          <cell r="B107" t="str">
            <v>FUNDACAO COELCE DE SEGURIDADE SOCIAL</v>
          </cell>
          <cell r="C107" t="str">
            <v>06.622.591/0001-15</v>
          </cell>
          <cell r="D107" t="str">
            <v>CE</v>
          </cell>
          <cell r="E107" t="str">
            <v>Privado</v>
          </cell>
          <cell r="F107">
            <v>1587649936.74</v>
          </cell>
          <cell r="G107">
            <v>4240005.1500000004</v>
          </cell>
          <cell r="H107">
            <v>29986168.690000001</v>
          </cell>
          <cell r="I107">
            <v>2165598.86</v>
          </cell>
          <cell r="J107">
            <v>968</v>
          </cell>
          <cell r="K107">
            <v>1622</v>
          </cell>
          <cell r="L107">
            <v>782</v>
          </cell>
          <cell r="M107">
            <v>2</v>
          </cell>
          <cell r="N107">
            <v>2</v>
          </cell>
          <cell r="O107" t="str">
            <v>http://www.faelce.com.br</v>
          </cell>
        </row>
        <row r="108">
          <cell r="A108" t="str">
            <v>BRASILETROS</v>
          </cell>
          <cell r="B108" t="str">
            <v>FUNDACAO AMPLA DE SEGURIDADE SOCIAL - BRASILETROS</v>
          </cell>
          <cell r="C108" t="str">
            <v>28.518.991/0001-18</v>
          </cell>
          <cell r="D108" t="str">
            <v>RJ</v>
          </cell>
          <cell r="E108" t="str">
            <v>Privado</v>
          </cell>
          <cell r="F108">
            <v>1542009968.6199999</v>
          </cell>
          <cell r="G108">
            <v>5048574.83</v>
          </cell>
          <cell r="H108">
            <v>33173840.300000001</v>
          </cell>
          <cell r="I108">
            <v>1288095.73</v>
          </cell>
          <cell r="J108">
            <v>1512</v>
          </cell>
          <cell r="K108">
            <v>1560</v>
          </cell>
          <cell r="L108">
            <v>854</v>
          </cell>
          <cell r="M108">
            <v>2</v>
          </cell>
          <cell r="N108">
            <v>3</v>
          </cell>
          <cell r="O108" t="str">
            <v>http://www.brasiletros.com.br</v>
          </cell>
        </row>
        <row r="109">
          <cell r="A109" t="str">
            <v>FACEB</v>
          </cell>
          <cell r="B109" t="str">
            <v>FACEB - FUNDACAO DE PREVIDENCIA DOS EMPREGADOS DA CEB</v>
          </cell>
          <cell r="C109" t="str">
            <v>00.469.585/0001-93</v>
          </cell>
          <cell r="D109" t="str">
            <v>DF</v>
          </cell>
          <cell r="E109" t="str">
            <v>Público</v>
          </cell>
          <cell r="F109">
            <v>1519998474.4000001</v>
          </cell>
          <cell r="G109">
            <v>2441467.9300000002</v>
          </cell>
          <cell r="H109">
            <v>38094144.32</v>
          </cell>
          <cell r="I109">
            <v>1741832.7</v>
          </cell>
          <cell r="J109">
            <v>386</v>
          </cell>
          <cell r="K109">
            <v>1348</v>
          </cell>
          <cell r="L109">
            <v>446</v>
          </cell>
          <cell r="M109">
            <v>4</v>
          </cell>
          <cell r="N109">
            <v>2</v>
          </cell>
          <cell r="O109" t="str">
            <v>http://www.faceb.com.br</v>
          </cell>
        </row>
        <row r="110">
          <cell r="A110" t="str">
            <v>ISBRE</v>
          </cell>
          <cell r="B110" t="str">
            <v>FUNDACAO BRDE DE PREVIDENCIA COMPLEMENTAR - ISBRE</v>
          </cell>
          <cell r="C110" t="str">
            <v>89.172.084/0001-54</v>
          </cell>
          <cell r="D110" t="str">
            <v>RS</v>
          </cell>
          <cell r="E110" t="str">
            <v>Público</v>
          </cell>
          <cell r="F110">
            <v>1482011279.4200001</v>
          </cell>
          <cell r="G110">
            <v>9109538.2899999991</v>
          </cell>
          <cell r="H110">
            <v>23838353.039999999</v>
          </cell>
          <cell r="I110" t="str">
            <v>-</v>
          </cell>
          <cell r="J110">
            <v>453</v>
          </cell>
          <cell r="K110">
            <v>390</v>
          </cell>
          <cell r="L110">
            <v>122</v>
          </cell>
          <cell r="M110">
            <v>2</v>
          </cell>
          <cell r="N110">
            <v>2</v>
          </cell>
          <cell r="O110" t="str">
            <v>http://www.isbre.com.br</v>
          </cell>
        </row>
        <row r="111">
          <cell r="A111" t="str">
            <v>FUNDIAGUA</v>
          </cell>
          <cell r="B111" t="str">
            <v>FUNDIAGUA - FUNDACAO DE PREVIDENCIA COMPLEMENTAR</v>
          </cell>
          <cell r="C111" t="str">
            <v>73.983.876/0001-79</v>
          </cell>
          <cell r="D111" t="str">
            <v>DF</v>
          </cell>
          <cell r="E111" t="str">
            <v>Público</v>
          </cell>
          <cell r="F111">
            <v>1485509940.8800001</v>
          </cell>
          <cell r="G111">
            <v>18051214.559999999</v>
          </cell>
          <cell r="H111">
            <v>18463787.960000001</v>
          </cell>
          <cell r="I111">
            <v>1353153.25</v>
          </cell>
          <cell r="J111">
            <v>2189</v>
          </cell>
          <cell r="K111">
            <v>1373</v>
          </cell>
          <cell r="L111">
            <v>518</v>
          </cell>
          <cell r="M111">
            <v>4</v>
          </cell>
          <cell r="N111">
            <v>3</v>
          </cell>
          <cell r="O111" t="str">
            <v>www.fundiagua.com.br</v>
          </cell>
        </row>
        <row r="112">
          <cell r="A112" t="str">
            <v>COMSHELL</v>
          </cell>
          <cell r="B112" t="str">
            <v>COMSHELL SOCIEDADE DE PREVIDENCIA PRIVADA</v>
          </cell>
          <cell r="C112" t="str">
            <v>30.495.634/0001-23</v>
          </cell>
          <cell r="D112" t="str">
            <v>RJ</v>
          </cell>
          <cell r="E112" t="str">
            <v>Privado</v>
          </cell>
          <cell r="F112">
            <v>1438859994.5699999</v>
          </cell>
          <cell r="G112">
            <v>4884331.6100000003</v>
          </cell>
          <cell r="H112">
            <v>19948352.039999999</v>
          </cell>
          <cell r="I112">
            <v>149.96</v>
          </cell>
          <cell r="J112">
            <v>1231</v>
          </cell>
          <cell r="K112">
            <v>481</v>
          </cell>
          <cell r="L112">
            <v>77</v>
          </cell>
          <cell r="M112">
            <v>2</v>
          </cell>
          <cell r="N112">
            <v>1</v>
          </cell>
          <cell r="O112" t="str">
            <v>http://www.portalprev.com.br/comshell</v>
          </cell>
        </row>
        <row r="113">
          <cell r="A113" t="str">
            <v>OABPREV-SP</v>
          </cell>
          <cell r="B113" t="str">
            <v>FUNDO DE PENSAO MULTIPATROCINADO DA SEC. DE SP DA OAB E DA CAASP - CX. DE ASSIST. DOS ADV. DE SP - OABPREV - SP</v>
          </cell>
          <cell r="C113" t="str">
            <v>07.887.827/0001-08</v>
          </cell>
          <cell r="D113" t="str">
            <v>SP</v>
          </cell>
          <cell r="E113" t="str">
            <v>Instituidor</v>
          </cell>
          <cell r="F113">
            <v>1450085744.5</v>
          </cell>
          <cell r="G113">
            <v>21863538.149999999</v>
          </cell>
          <cell r="H113">
            <v>4171265.47</v>
          </cell>
          <cell r="I113">
            <v>15719809.800000001</v>
          </cell>
          <cell r="J113">
            <v>51452</v>
          </cell>
          <cell r="K113">
            <v>258</v>
          </cell>
          <cell r="L113">
            <v>256</v>
          </cell>
          <cell r="M113">
            <v>1</v>
          </cell>
          <cell r="N113">
            <v>18</v>
          </cell>
          <cell r="O113" t="str">
            <v>http://www.oabprev-sp.org.br</v>
          </cell>
        </row>
        <row r="114">
          <cell r="A114" t="str">
            <v>PREVSAN</v>
          </cell>
          <cell r="B114" t="str">
            <v>FUNDACAO DE PREVIDENCIA DOS EMPREGADOS DA SANEAGO - PREVSAN</v>
          </cell>
          <cell r="C114" t="str">
            <v>37.382.090/0001-32</v>
          </cell>
          <cell r="D114" t="str">
            <v>GO</v>
          </cell>
          <cell r="E114" t="str">
            <v>Público</v>
          </cell>
          <cell r="F114">
            <v>1417378714.97</v>
          </cell>
          <cell r="G114">
            <v>13942089.73</v>
          </cell>
          <cell r="H114">
            <v>22240000.57</v>
          </cell>
          <cell r="I114">
            <v>842472.66</v>
          </cell>
          <cell r="J114">
            <v>3664</v>
          </cell>
          <cell r="K114">
            <v>1225</v>
          </cell>
          <cell r="L114">
            <v>651</v>
          </cell>
          <cell r="M114">
            <v>2</v>
          </cell>
          <cell r="N114">
            <v>1</v>
          </cell>
          <cell r="O114" t="str">
            <v>http://www.prevsan.org.br</v>
          </cell>
        </row>
        <row r="115">
          <cell r="A115" t="str">
            <v>SEBRAE PREVIDENCIA</v>
          </cell>
          <cell r="B115" t="str">
            <v>SEBRAE PREVIDENCIA - INSTITUTO SEBRAE DE SEGURIDADE SOCIAL</v>
          </cell>
          <cell r="C115" t="str">
            <v>06.184.184/0001-73</v>
          </cell>
          <cell r="D115" t="str">
            <v>DF</v>
          </cell>
          <cell r="E115" t="str">
            <v>Privado</v>
          </cell>
          <cell r="F115">
            <v>1420236330.77</v>
          </cell>
          <cell r="G115">
            <v>31464406.98</v>
          </cell>
          <cell r="H115">
            <v>8961388.5500000007</v>
          </cell>
          <cell r="I115">
            <v>6532575.3600000003</v>
          </cell>
          <cell r="J115">
            <v>11098</v>
          </cell>
          <cell r="K115">
            <v>416</v>
          </cell>
          <cell r="L115">
            <v>34</v>
          </cell>
          <cell r="M115">
            <v>3</v>
          </cell>
          <cell r="N115">
            <v>37</v>
          </cell>
          <cell r="O115" t="str">
            <v>WWW.SEBRAEPREVIDENCIA.COM.BR</v>
          </cell>
        </row>
        <row r="116">
          <cell r="A116" t="str">
            <v>PREVI NOVARTIS</v>
          </cell>
          <cell r="B116" t="str">
            <v>PREVI NOVARTIS SOCIEDADE DE PREVIDENCIA PRIVADA</v>
          </cell>
          <cell r="C116" t="str">
            <v>59.091.736/0001-65</v>
          </cell>
          <cell r="D116" t="str">
            <v>SP</v>
          </cell>
          <cell r="E116" t="str">
            <v>Privado</v>
          </cell>
          <cell r="F116">
            <v>1380507743.5599999</v>
          </cell>
          <cell r="G116">
            <v>7671279.0099999998</v>
          </cell>
          <cell r="H116">
            <v>16085428.83</v>
          </cell>
          <cell r="I116">
            <v>1225679.8999999999</v>
          </cell>
          <cell r="J116">
            <v>2396</v>
          </cell>
          <cell r="K116">
            <v>539</v>
          </cell>
          <cell r="L116">
            <v>134</v>
          </cell>
          <cell r="M116">
            <v>2</v>
          </cell>
          <cell r="N116">
            <v>3</v>
          </cell>
          <cell r="O116" t="str">
            <v>https://www.previnovartis.com.br/</v>
          </cell>
        </row>
        <row r="117">
          <cell r="A117" t="str">
            <v>COMPESAPREV</v>
          </cell>
          <cell r="B117" t="str">
            <v>FUNDACAO COMPESA DE PREVIDENCIA E ASSISTENCIA</v>
          </cell>
          <cell r="C117" t="str">
            <v>12.585.261/0001-08</v>
          </cell>
          <cell r="D117" t="str">
            <v>PE</v>
          </cell>
          <cell r="E117" t="str">
            <v>Público</v>
          </cell>
          <cell r="F117">
            <v>1315308010.76</v>
          </cell>
          <cell r="G117">
            <v>7048360.9900000002</v>
          </cell>
          <cell r="H117">
            <v>18914257.050000001</v>
          </cell>
          <cell r="I117">
            <v>98546.02</v>
          </cell>
          <cell r="J117">
            <v>2419</v>
          </cell>
          <cell r="K117">
            <v>1847</v>
          </cell>
          <cell r="L117">
            <v>902</v>
          </cell>
          <cell r="M117">
            <v>3</v>
          </cell>
          <cell r="N117">
            <v>1</v>
          </cell>
          <cell r="O117" t="str">
            <v>http://www.compesaprev.com.br</v>
          </cell>
        </row>
        <row r="118">
          <cell r="A118" t="str">
            <v>MBPREV</v>
          </cell>
          <cell r="B118" t="str">
            <v>MERCEDES-BENZ PREVIDENCIA COMPLEMENTAR</v>
          </cell>
          <cell r="C118" t="str">
            <v>05.595.478/0001-25</v>
          </cell>
          <cell r="D118" t="str">
            <v>SP</v>
          </cell>
          <cell r="E118" t="str">
            <v>Privado</v>
          </cell>
          <cell r="F118">
            <v>1291890201.8699999</v>
          </cell>
          <cell r="G118">
            <v>11279686.850000001</v>
          </cell>
          <cell r="H118">
            <v>18444792.789999999</v>
          </cell>
          <cell r="I118">
            <v>874631.34</v>
          </cell>
          <cell r="J118">
            <v>10042</v>
          </cell>
          <cell r="K118">
            <v>1539</v>
          </cell>
          <cell r="L118">
            <v>109</v>
          </cell>
          <cell r="M118">
            <v>1</v>
          </cell>
          <cell r="N118">
            <v>5</v>
          </cell>
          <cell r="O118" t="str">
            <v>http://www.mbprevidencia.com.br</v>
          </cell>
        </row>
        <row r="119">
          <cell r="A119" t="str">
            <v>ULTRAPREV</v>
          </cell>
          <cell r="B119" t="str">
            <v>ULTRAPREV ASSOCIACAO DE PREVIDENCIA COMPLEMENTAR</v>
          </cell>
          <cell r="C119" t="str">
            <v>29.981.107/0001-40</v>
          </cell>
          <cell r="D119" t="str">
            <v>SP</v>
          </cell>
          <cell r="E119" t="str">
            <v>Privado</v>
          </cell>
          <cell r="F119">
            <v>1232639235.0899999</v>
          </cell>
          <cell r="G119">
            <v>17094509.530000001</v>
          </cell>
          <cell r="H119">
            <v>11267986.279999999</v>
          </cell>
          <cell r="I119">
            <v>3984890.33</v>
          </cell>
          <cell r="J119">
            <v>7303</v>
          </cell>
          <cell r="K119">
            <v>453</v>
          </cell>
          <cell r="L119">
            <v>16</v>
          </cell>
          <cell r="M119">
            <v>1</v>
          </cell>
          <cell r="N119">
            <v>24</v>
          </cell>
          <cell r="O119" t="str">
            <v>http://www.ultraprev.com.br</v>
          </cell>
        </row>
        <row r="120">
          <cell r="A120" t="str">
            <v>DESBAN</v>
          </cell>
          <cell r="B120" t="str">
            <v>DESBAN - FUNDACAO BDMG DE SEGURIDADE SOCIAL</v>
          </cell>
          <cell r="C120" t="str">
            <v>19.969.500/0001-64</v>
          </cell>
          <cell r="D120" t="str">
            <v>MG</v>
          </cell>
          <cell r="E120" t="str">
            <v>Público</v>
          </cell>
          <cell r="F120">
            <v>1210470130.8</v>
          </cell>
          <cell r="G120">
            <v>11330098.34</v>
          </cell>
          <cell r="H120">
            <v>26984376.610000003</v>
          </cell>
          <cell r="I120">
            <v>10272.76</v>
          </cell>
          <cell r="J120">
            <v>366</v>
          </cell>
          <cell r="K120">
            <v>436</v>
          </cell>
          <cell r="L120">
            <v>133</v>
          </cell>
          <cell r="M120">
            <v>5</v>
          </cell>
          <cell r="N120">
            <v>4</v>
          </cell>
          <cell r="O120" t="str">
            <v>http://www.desban.org.br</v>
          </cell>
        </row>
        <row r="121">
          <cell r="A121" t="str">
            <v>PREVIBOSCH</v>
          </cell>
          <cell r="B121" t="str">
            <v>PREVIBOSCH SOCIEDADE DE PREVIDENCIA PRIVADA</v>
          </cell>
          <cell r="C121" t="str">
            <v>54.155.007/0001-01</v>
          </cell>
          <cell r="D121" t="str">
            <v>SP</v>
          </cell>
          <cell r="E121" t="str">
            <v>Privado</v>
          </cell>
          <cell r="F121">
            <v>1209414596.5</v>
          </cell>
          <cell r="G121">
            <v>6216918.9699999997</v>
          </cell>
          <cell r="H121">
            <v>17315982.990000002</v>
          </cell>
          <cell r="I121" t="str">
            <v>-</v>
          </cell>
          <cell r="J121">
            <v>5416</v>
          </cell>
          <cell r="K121">
            <v>1098</v>
          </cell>
          <cell r="L121">
            <v>121</v>
          </cell>
          <cell r="M121">
            <v>1</v>
          </cell>
          <cell r="N121">
            <v>9</v>
          </cell>
          <cell r="O121" t="str">
            <v>https://previ.bosch.com.br/</v>
          </cell>
        </row>
        <row r="122">
          <cell r="A122" t="str">
            <v>FUNDAMBRAS</v>
          </cell>
          <cell r="B122" t="str">
            <v>FUNDAMBRAS SOCIEDADE DE PREVIDENCIA PRIVADA</v>
          </cell>
          <cell r="C122" t="str">
            <v>44.748.564/0001-82</v>
          </cell>
          <cell r="D122" t="str">
            <v>MG</v>
          </cell>
          <cell r="E122" t="str">
            <v>Privado</v>
          </cell>
          <cell r="F122">
            <v>1195922507.96</v>
          </cell>
          <cell r="G122">
            <v>12905161.949999999</v>
          </cell>
          <cell r="H122">
            <v>15453298.529999999</v>
          </cell>
          <cell r="I122">
            <v>2275307.5699999998</v>
          </cell>
          <cell r="J122">
            <v>5043</v>
          </cell>
          <cell r="K122">
            <v>560</v>
          </cell>
          <cell r="L122">
            <v>87</v>
          </cell>
          <cell r="M122">
            <v>2</v>
          </cell>
          <cell r="N122">
            <v>9</v>
          </cell>
          <cell r="O122" t="str">
            <v>http://www.fundambras.com.br</v>
          </cell>
        </row>
        <row r="123">
          <cell r="A123" t="str">
            <v>PLANEJAR</v>
          </cell>
          <cell r="B123" t="str">
            <v>PLANEJAR - SOCIEDADE DE PREVIDENCIA COMPLEMENTAR</v>
          </cell>
          <cell r="C123" t="str">
            <v>05.209.844/0001-60</v>
          </cell>
          <cell r="D123" t="str">
            <v>SP</v>
          </cell>
          <cell r="E123" t="str">
            <v>Privado</v>
          </cell>
          <cell r="F123">
            <v>1176357892.3599999</v>
          </cell>
          <cell r="G123">
            <v>8871628.5199999996</v>
          </cell>
          <cell r="H123">
            <v>10700612.280000001</v>
          </cell>
          <cell r="I123">
            <v>649302.18000000005</v>
          </cell>
          <cell r="J123">
            <v>4264</v>
          </cell>
          <cell r="K123">
            <v>607</v>
          </cell>
          <cell r="L123">
            <v>29</v>
          </cell>
          <cell r="M123">
            <v>1</v>
          </cell>
          <cell r="N123">
            <v>2</v>
          </cell>
          <cell r="O123" t="str">
            <v>http://www.portalprev.com.br/planejar</v>
          </cell>
        </row>
        <row r="124">
          <cell r="A124" t="str">
            <v>AGROS</v>
          </cell>
          <cell r="B124" t="str">
            <v>AGROS INSTITUTO UFV DE SEGURIDADE SOCIAL</v>
          </cell>
          <cell r="C124" t="str">
            <v>20.320.487/0001-05</v>
          </cell>
          <cell r="D124" t="str">
            <v>MG</v>
          </cell>
          <cell r="E124" t="str">
            <v>Público</v>
          </cell>
          <cell r="F124">
            <v>1133205801.9400001</v>
          </cell>
          <cell r="G124">
            <v>1399652.9400000002</v>
          </cell>
          <cell r="H124">
            <v>59171432.479999997</v>
          </cell>
          <cell r="I124">
            <v>552332.38</v>
          </cell>
          <cell r="J124">
            <v>5344</v>
          </cell>
          <cell r="K124">
            <v>425</v>
          </cell>
          <cell r="L124">
            <v>393</v>
          </cell>
          <cell r="M124">
            <v>5</v>
          </cell>
          <cell r="N124">
            <v>7</v>
          </cell>
          <cell r="O124" t="str">
            <v>https://www.agros.org.br/</v>
          </cell>
        </row>
        <row r="125">
          <cell r="A125" t="str">
            <v>SAO FRANCISCO</v>
          </cell>
          <cell r="B125" t="str">
            <v>FUNDACAO SAO FRANCISCO DE SEGURIDADE SOCIAL</v>
          </cell>
          <cell r="C125" t="str">
            <v>01.635.671/0001-91</v>
          </cell>
          <cell r="D125" t="str">
            <v>DF</v>
          </cell>
          <cell r="E125" t="str">
            <v>Público</v>
          </cell>
          <cell r="F125">
            <v>1156305761.9300001</v>
          </cell>
          <cell r="G125">
            <v>14444897.33</v>
          </cell>
          <cell r="H125">
            <v>16103572.779999999</v>
          </cell>
          <cell r="I125">
            <v>1354299.03</v>
          </cell>
          <cell r="J125">
            <v>1351</v>
          </cell>
          <cell r="K125">
            <v>610</v>
          </cell>
          <cell r="L125">
            <v>295</v>
          </cell>
          <cell r="M125">
            <v>3</v>
          </cell>
          <cell r="N125">
            <v>2</v>
          </cell>
          <cell r="O125" t="str">
            <v>www.franweb.com.br</v>
          </cell>
        </row>
        <row r="126">
          <cell r="A126" t="str">
            <v>VIKINGPREV</v>
          </cell>
          <cell r="B126" t="str">
            <v>VIKINGPREV SOCIEDADE DE PREVIDENCIA PRIVADA</v>
          </cell>
          <cell r="C126" t="str">
            <v>00.158.783/0001-36</v>
          </cell>
          <cell r="D126" t="str">
            <v>PR</v>
          </cell>
          <cell r="E126" t="str">
            <v>Privado</v>
          </cell>
          <cell r="F126">
            <v>1138073141.73</v>
          </cell>
          <cell r="G126">
            <v>10060649.100000001</v>
          </cell>
          <cell r="H126">
            <v>7596852.29</v>
          </cell>
          <cell r="I126">
            <v>993087.76</v>
          </cell>
          <cell r="J126">
            <v>5852</v>
          </cell>
          <cell r="K126">
            <v>407</v>
          </cell>
          <cell r="L126">
            <v>42</v>
          </cell>
          <cell r="M126">
            <v>1</v>
          </cell>
          <cell r="N126">
            <v>8</v>
          </cell>
          <cell r="O126" t="str">
            <v>https://www.vikingprev.com.br</v>
          </cell>
        </row>
        <row r="127">
          <cell r="A127" t="str">
            <v>FABASA</v>
          </cell>
          <cell r="B127" t="str">
            <v>FUNDACAO DE ASSISTENCIA SOCIAL E SEGURIDADE DA EMBASA</v>
          </cell>
          <cell r="C127" t="str">
            <v>00.947.763/0001-44</v>
          </cell>
          <cell r="D127" t="str">
            <v>BA</v>
          </cell>
          <cell r="E127" t="str">
            <v>Público</v>
          </cell>
          <cell r="F127">
            <v>1127928891.78</v>
          </cell>
          <cell r="G127">
            <v>14328237.67</v>
          </cell>
          <cell r="H127">
            <v>16484246.65</v>
          </cell>
          <cell r="I127">
            <v>4532424.99</v>
          </cell>
          <cell r="J127">
            <v>3662</v>
          </cell>
          <cell r="K127">
            <v>1015</v>
          </cell>
          <cell r="L127">
            <v>101</v>
          </cell>
          <cell r="M127">
            <v>2</v>
          </cell>
          <cell r="N127">
            <v>2</v>
          </cell>
          <cell r="O127" t="str">
            <v>http://www.fabasa.com.br</v>
          </cell>
        </row>
        <row r="128">
          <cell r="A128" t="str">
            <v>SAO RAFAEL</v>
          </cell>
          <cell r="B128" t="str">
            <v>SAO RAFAEL SOCIEDADE DE PREVIDENCIA PRIVADA</v>
          </cell>
          <cell r="C128" t="str">
            <v>29.213.238/0001-87</v>
          </cell>
          <cell r="D128" t="str">
            <v>RJ</v>
          </cell>
          <cell r="E128" t="str">
            <v>Privado</v>
          </cell>
          <cell r="F128">
            <v>1107970161.78</v>
          </cell>
          <cell r="G128">
            <v>1751657.49</v>
          </cell>
          <cell r="H128">
            <v>15226215.140000001</v>
          </cell>
          <cell r="I128">
            <v>113959.93</v>
          </cell>
          <cell r="J128">
            <v>825</v>
          </cell>
          <cell r="K128">
            <v>721</v>
          </cell>
          <cell r="L128">
            <v>127</v>
          </cell>
          <cell r="M128">
            <v>1</v>
          </cell>
          <cell r="N128">
            <v>2</v>
          </cell>
          <cell r="O128" t="str">
            <v>WWW.SAORAFAELPREVIDENCIA.COM.BR</v>
          </cell>
        </row>
        <row r="129">
          <cell r="A129" t="str">
            <v>PREVICAT</v>
          </cell>
          <cell r="B129" t="str">
            <v>PREVICAT -SOCIEDADE PREVIDENCIARIA CATERPILLAR</v>
          </cell>
          <cell r="C129" t="str">
            <v>59.586.230/0001-27</v>
          </cell>
          <cell r="D129" t="str">
            <v>SP</v>
          </cell>
          <cell r="E129" t="str">
            <v>Privado</v>
          </cell>
          <cell r="F129">
            <v>1108672800.28</v>
          </cell>
          <cell r="G129">
            <v>2597877.2599999998</v>
          </cell>
          <cell r="H129">
            <v>25147808.260000002</v>
          </cell>
          <cell r="I129">
            <v>80529.83</v>
          </cell>
          <cell r="J129">
            <v>1499</v>
          </cell>
          <cell r="K129">
            <v>832</v>
          </cell>
          <cell r="L129">
            <v>192</v>
          </cell>
          <cell r="M129">
            <v>2</v>
          </cell>
          <cell r="N129">
            <v>4</v>
          </cell>
          <cell r="O129" t="str">
            <v>http://www.previcat.com.br</v>
          </cell>
        </row>
        <row r="130">
          <cell r="A130" t="str">
            <v>INOVAR PREVIDENCIA</v>
          </cell>
          <cell r="B130" t="str">
            <v>INOVAR PREVIDENCIA - SOCIEDADE DE PREVIDENCIA PRIVADA</v>
          </cell>
          <cell r="C130" t="str">
            <v>73.000.838/0001-59</v>
          </cell>
          <cell r="D130" t="str">
            <v>SP</v>
          </cell>
          <cell r="E130" t="str">
            <v>Privado</v>
          </cell>
          <cell r="F130">
            <v>978902941.67999995</v>
          </cell>
          <cell r="G130">
            <v>1961052.96</v>
          </cell>
          <cell r="H130">
            <v>16541296.390000001</v>
          </cell>
          <cell r="I130">
            <v>6228012.2400000002</v>
          </cell>
          <cell r="J130">
            <v>3235</v>
          </cell>
          <cell r="K130">
            <v>768</v>
          </cell>
          <cell r="L130">
            <v>58</v>
          </cell>
          <cell r="M130">
            <v>2</v>
          </cell>
          <cell r="N130">
            <v>6</v>
          </cell>
          <cell r="O130" t="str">
            <v>WWW.INOVARPREVIDENCIA.COM.BR</v>
          </cell>
        </row>
        <row r="131">
          <cell r="A131" t="str">
            <v>SERGUS</v>
          </cell>
          <cell r="B131" t="str">
            <v>INSTITUTO BANESE DE SEGURIDADE SOCIAL - SERGUS</v>
          </cell>
          <cell r="C131" t="str">
            <v>15.582.513/0001-25</v>
          </cell>
          <cell r="D131" t="str">
            <v>SE</v>
          </cell>
          <cell r="E131" t="str">
            <v>Público</v>
          </cell>
          <cell r="F131">
            <v>1074408317.8800001</v>
          </cell>
          <cell r="G131">
            <v>5521120.2299999995</v>
          </cell>
          <cell r="H131">
            <v>17616229.629999999</v>
          </cell>
          <cell r="I131">
            <v>230735.93</v>
          </cell>
          <cell r="J131">
            <v>933</v>
          </cell>
          <cell r="K131">
            <v>791</v>
          </cell>
          <cell r="L131">
            <v>90</v>
          </cell>
          <cell r="M131">
            <v>2</v>
          </cell>
          <cell r="N131">
            <v>4</v>
          </cell>
          <cell r="O131" t="str">
            <v>http://www.banese.com.br/sergus</v>
          </cell>
        </row>
        <row r="132">
          <cell r="A132" t="str">
            <v>BASES</v>
          </cell>
          <cell r="B132" t="str">
            <v>FUNDACAO BANEB DE SEGURIDADE SOCIAL=BASES</v>
          </cell>
          <cell r="C132" t="str">
            <v>14.855.753/0001-93</v>
          </cell>
          <cell r="D132" t="str">
            <v>BA</v>
          </cell>
          <cell r="E132" t="str">
            <v>Privado</v>
          </cell>
          <cell r="F132">
            <v>1007058664.22</v>
          </cell>
          <cell r="G132">
            <v>1766758.0899999999</v>
          </cell>
          <cell r="H132">
            <v>22851147.879999999</v>
          </cell>
          <cell r="I132">
            <v>189337.93</v>
          </cell>
          <cell r="J132">
            <v>182</v>
          </cell>
          <cell r="K132">
            <v>1240</v>
          </cell>
          <cell r="L132">
            <v>313</v>
          </cell>
          <cell r="M132">
            <v>2</v>
          </cell>
          <cell r="N132">
            <v>3</v>
          </cell>
          <cell r="O132" t="str">
            <v>http://www.bases.org.br</v>
          </cell>
        </row>
        <row r="133">
          <cell r="A133" t="str">
            <v>PREVEME</v>
          </cell>
          <cell r="B133" t="str">
            <v>SOCIEDADE PREVIDENCIARIA 3M PREVEME</v>
          </cell>
          <cell r="C133" t="str">
            <v>51.919.447/0001-08</v>
          </cell>
          <cell r="D133" t="str">
            <v>SP</v>
          </cell>
          <cell r="E133" t="str">
            <v>Privado</v>
          </cell>
          <cell r="F133">
            <v>985956208.35000002</v>
          </cell>
          <cell r="G133" t="str">
            <v>-</v>
          </cell>
          <cell r="H133">
            <v>16895741.27</v>
          </cell>
          <cell r="I133" t="str">
            <v>-</v>
          </cell>
          <cell r="J133">
            <v>1001</v>
          </cell>
          <cell r="K133">
            <v>690</v>
          </cell>
          <cell r="L133">
            <v>135</v>
          </cell>
          <cell r="M133">
            <v>1</v>
          </cell>
          <cell r="N133">
            <v>3</v>
          </cell>
          <cell r="O133" t="str">
            <v>http://www.preveme.com.br</v>
          </cell>
        </row>
        <row r="134">
          <cell r="A134" t="str">
            <v>CYAMPREV</v>
          </cell>
          <cell r="B134" t="str">
            <v>CYAMPREV SOCIEDADE DE PREVIDENCIA PRIVADA</v>
          </cell>
          <cell r="C134" t="str">
            <v>65.696.932/0001-66</v>
          </cell>
          <cell r="D134" t="str">
            <v>SP</v>
          </cell>
          <cell r="E134" t="str">
            <v>Privado</v>
          </cell>
          <cell r="F134">
            <v>984541218.53999996</v>
          </cell>
          <cell r="G134">
            <v>3014109.96</v>
          </cell>
          <cell r="H134">
            <v>12170176.279999999</v>
          </cell>
          <cell r="I134">
            <v>576313.28</v>
          </cell>
          <cell r="J134">
            <v>10183</v>
          </cell>
          <cell r="K134">
            <v>204</v>
          </cell>
          <cell r="L134">
            <v>14</v>
          </cell>
          <cell r="M134">
            <v>2</v>
          </cell>
          <cell r="N134">
            <v>8</v>
          </cell>
          <cell r="O134" t="str">
            <v>https://www.portalprev.com.br/cyamprev/cyamprev</v>
          </cell>
        </row>
        <row r="135">
          <cell r="A135" t="str">
            <v>ECOS</v>
          </cell>
          <cell r="B135" t="str">
            <v>FUNDACAO DE SEGURIDADE SOCIAL DO BANCO ECONOMICO S A</v>
          </cell>
          <cell r="C135" t="str">
            <v>13.220.488/0001-04</v>
          </cell>
          <cell r="D135" t="str">
            <v>BA</v>
          </cell>
          <cell r="E135" t="str">
            <v>Privado</v>
          </cell>
          <cell r="F135">
            <v>969798787.32000005</v>
          </cell>
          <cell r="G135">
            <v>94022.76999999999</v>
          </cell>
          <cell r="H135">
            <v>21637746.670000002</v>
          </cell>
          <cell r="I135">
            <v>138121.03</v>
          </cell>
          <cell r="J135">
            <v>24</v>
          </cell>
          <cell r="K135">
            <v>410</v>
          </cell>
          <cell r="L135">
            <v>278</v>
          </cell>
          <cell r="M135">
            <v>2</v>
          </cell>
          <cell r="N135">
            <v>15</v>
          </cell>
          <cell r="O135" t="str">
            <v>http://www.fundacaoecos.org.br</v>
          </cell>
        </row>
        <row r="136">
          <cell r="A136" t="str">
            <v>PORTOPREV</v>
          </cell>
          <cell r="B136" t="str">
            <v>PORTOPREV - PORTO SEGURO PREVIDENCIA COMPLEMENTAR</v>
          </cell>
          <cell r="C136" t="str">
            <v>00.107.852/0001-82</v>
          </cell>
          <cell r="D136" t="str">
            <v>SP</v>
          </cell>
          <cell r="E136" t="str">
            <v>Privado</v>
          </cell>
          <cell r="F136">
            <v>977527745.50999999</v>
          </cell>
          <cell r="G136">
            <v>17888819.77</v>
          </cell>
          <cell r="H136">
            <v>5051035.0500000007</v>
          </cell>
          <cell r="I136">
            <v>3489452.85</v>
          </cell>
          <cell r="J136">
            <v>9720</v>
          </cell>
          <cell r="K136">
            <v>261</v>
          </cell>
          <cell r="L136">
            <v>0</v>
          </cell>
          <cell r="M136">
            <v>2</v>
          </cell>
          <cell r="N136">
            <v>24</v>
          </cell>
          <cell r="O136" t="str">
            <v>http://www.portoprev.org.br</v>
          </cell>
        </row>
        <row r="137">
          <cell r="A137" t="str">
            <v>MAIS VIDA PREV</v>
          </cell>
          <cell r="B137" t="str">
            <v>MAIS VIDA PREVIDENCIA - ENTIDADE DE PREVIDENCIA COMPLEMENTAR</v>
          </cell>
          <cell r="C137" t="str">
            <v>01.077.727/0001-30</v>
          </cell>
          <cell r="D137" t="str">
            <v>SP</v>
          </cell>
          <cell r="E137" t="str">
            <v>Privado</v>
          </cell>
          <cell r="F137">
            <v>955379424.13</v>
          </cell>
          <cell r="G137">
            <v>6573574.8200000003</v>
          </cell>
          <cell r="H137">
            <v>6701303.8700000001</v>
          </cell>
          <cell r="I137">
            <v>452146.49</v>
          </cell>
          <cell r="J137">
            <v>1170</v>
          </cell>
          <cell r="K137">
            <v>191</v>
          </cell>
          <cell r="L137">
            <v>13</v>
          </cell>
          <cell r="M137">
            <v>4</v>
          </cell>
          <cell r="N137">
            <v>4</v>
          </cell>
          <cell r="O137" t="str">
            <v>WWW.MAISVIDAPREV.ORG.BR</v>
          </cell>
        </row>
        <row r="138">
          <cell r="A138" t="str">
            <v>PREVICOKE</v>
          </cell>
          <cell r="B138" t="str">
            <v>PREVICOKE-SOCIEDADE DE PREVIDENCIA PRIVADA</v>
          </cell>
          <cell r="C138" t="str">
            <v>32.210.759/0001-95</v>
          </cell>
          <cell r="D138" t="str">
            <v>RJ</v>
          </cell>
          <cell r="E138" t="str">
            <v>Privado</v>
          </cell>
          <cell r="F138">
            <v>940654667.76999998</v>
          </cell>
          <cell r="G138">
            <v>11918614.940000001</v>
          </cell>
          <cell r="H138">
            <v>9487813.6199999992</v>
          </cell>
          <cell r="I138">
            <v>1418904.85</v>
          </cell>
          <cell r="J138">
            <v>910</v>
          </cell>
          <cell r="K138">
            <v>220</v>
          </cell>
          <cell r="L138">
            <v>35</v>
          </cell>
          <cell r="M138">
            <v>3</v>
          </cell>
          <cell r="N138">
            <v>4</v>
          </cell>
          <cell r="O138" t="str">
            <v>http://www.previcoke.net</v>
          </cell>
        </row>
        <row r="139">
          <cell r="A139" t="str">
            <v>FGV-PREVI</v>
          </cell>
          <cell r="B139" t="str">
            <v>SOCIEDADE CIVIL FGV DE PREVIDENCIA PRIVADA</v>
          </cell>
          <cell r="C139" t="str">
            <v>01.522.104/0001-29</v>
          </cell>
          <cell r="D139" t="str">
            <v>RJ</v>
          </cell>
          <cell r="E139" t="str">
            <v>Privado</v>
          </cell>
          <cell r="F139">
            <v>904664682.67999995</v>
          </cell>
          <cell r="G139">
            <v>9827786.8500000015</v>
          </cell>
          <cell r="H139">
            <v>4434185.96</v>
          </cell>
          <cell r="I139">
            <v>1381452.08</v>
          </cell>
          <cell r="J139">
            <v>2523</v>
          </cell>
          <cell r="K139">
            <v>168</v>
          </cell>
          <cell r="L139">
            <v>20</v>
          </cell>
          <cell r="M139">
            <v>1</v>
          </cell>
          <cell r="N139">
            <v>1</v>
          </cell>
          <cell r="O139" t="str">
            <v>https://www.portalprev.com.br/FGVPrevi/FGVPrevi</v>
          </cell>
        </row>
        <row r="140">
          <cell r="A140" t="str">
            <v>PREVIPLAN</v>
          </cell>
          <cell r="B140" t="str">
            <v>PREVIPLAN SOCIEDADE DE PREVIDENCIA PRIVADA</v>
          </cell>
          <cell r="C140" t="str">
            <v>54.607.478/0001-03</v>
          </cell>
          <cell r="D140" t="str">
            <v>SP</v>
          </cell>
          <cell r="E140" t="str">
            <v>Privado</v>
          </cell>
          <cell r="F140">
            <v>831233159.21000004</v>
          </cell>
          <cell r="G140">
            <v>5442892.5800000001</v>
          </cell>
          <cell r="H140">
            <v>10626130.02</v>
          </cell>
          <cell r="I140">
            <v>337330.15</v>
          </cell>
          <cell r="J140">
            <v>2327</v>
          </cell>
          <cell r="K140">
            <v>523</v>
          </cell>
          <cell r="L140">
            <v>15</v>
          </cell>
          <cell r="M140">
            <v>1</v>
          </cell>
          <cell r="N140">
            <v>16</v>
          </cell>
          <cell r="O140" t="str">
            <v>http://www.previplan.com.br</v>
          </cell>
        </row>
        <row r="141">
          <cell r="A141" t="str">
            <v>ELETRA</v>
          </cell>
          <cell r="B141" t="str">
            <v>ELETRA - FUNDACAO DE PREVIDENCIA PRIVADA</v>
          </cell>
          <cell r="C141" t="str">
            <v>02.884.385/0001-22</v>
          </cell>
          <cell r="D141" t="str">
            <v>GO</v>
          </cell>
          <cell r="E141" t="str">
            <v>Privado</v>
          </cell>
          <cell r="F141" t="str">
            <v>-</v>
          </cell>
          <cell r="G141" t="str">
            <v>-</v>
          </cell>
          <cell r="H141" t="str">
            <v>-</v>
          </cell>
          <cell r="I141" t="str">
            <v>-</v>
          </cell>
          <cell r="J141">
            <v>779</v>
          </cell>
          <cell r="K141">
            <v>791</v>
          </cell>
          <cell r="L141">
            <v>434</v>
          </cell>
          <cell r="M141">
            <v>2</v>
          </cell>
          <cell r="N141">
            <v>4</v>
          </cell>
          <cell r="O141" t="str">
            <v>http://www.eletra.org.br</v>
          </cell>
        </row>
        <row r="142">
          <cell r="A142" t="str">
            <v>AERUS</v>
          </cell>
          <cell r="B142" t="str">
            <v>INSTITUTO AERUS DE SEGURIDADE SOCIAL EM LIQUIDACAO EXTRAJUDICIAL</v>
          </cell>
          <cell r="C142" t="str">
            <v>27.901.719/0001-50</v>
          </cell>
          <cell r="D142" t="str">
            <v>RJ</v>
          </cell>
          <cell r="E142" t="str">
            <v>Privado</v>
          </cell>
          <cell r="F142">
            <v>801148724.72000003</v>
          </cell>
          <cell r="G142" t="str">
            <v>-</v>
          </cell>
          <cell r="H142">
            <v>463.11</v>
          </cell>
          <cell r="I142" t="str">
            <v>-</v>
          </cell>
          <cell r="J142" t="str">
            <v>-</v>
          </cell>
          <cell r="K142" t="str">
            <v>-</v>
          </cell>
          <cell r="L142" t="str">
            <v>-</v>
          </cell>
          <cell r="M142">
            <v>16</v>
          </cell>
          <cell r="N142">
            <v>13</v>
          </cell>
          <cell r="O142" t="str">
            <v>https://www.aerus.com.br/</v>
          </cell>
        </row>
        <row r="143">
          <cell r="A143" t="str">
            <v>ALCOA PREVI</v>
          </cell>
          <cell r="B143" t="str">
            <v>ALCOA PREVI SOCIEDADE DE PREVIDENCIA PRIVADA</v>
          </cell>
          <cell r="C143" t="str">
            <v>59.942.961/0001-68</v>
          </cell>
          <cell r="D143" t="str">
            <v>SP</v>
          </cell>
          <cell r="E143" t="str">
            <v>Privado</v>
          </cell>
          <cell r="F143">
            <v>799367297.03999996</v>
          </cell>
          <cell r="G143">
            <v>14314260.18</v>
          </cell>
          <cell r="H143">
            <v>10439775.41</v>
          </cell>
          <cell r="I143">
            <v>5606530.0700000003</v>
          </cell>
          <cell r="J143">
            <v>3809</v>
          </cell>
          <cell r="K143">
            <v>162</v>
          </cell>
          <cell r="L143">
            <v>14</v>
          </cell>
          <cell r="M143">
            <v>1</v>
          </cell>
          <cell r="N143">
            <v>4</v>
          </cell>
          <cell r="O143" t="str">
            <v>https://www.portalprev.com.br/</v>
          </cell>
        </row>
        <row r="144">
          <cell r="A144" t="str">
            <v>PREVIM</v>
          </cell>
          <cell r="B144" t="str">
            <v>MICHELIN PREVIDENCIARIA -PREVIM</v>
          </cell>
          <cell r="C144" t="str">
            <v>31.153.117/0001-39</v>
          </cell>
          <cell r="D144" t="str">
            <v>RJ</v>
          </cell>
          <cell r="E144" t="str">
            <v>Privado</v>
          </cell>
          <cell r="F144">
            <v>783973471.27999997</v>
          </cell>
          <cell r="G144">
            <v>5758666.4100000001</v>
          </cell>
          <cell r="H144">
            <v>10650896.66</v>
          </cell>
          <cell r="I144">
            <v>334580</v>
          </cell>
          <cell r="J144">
            <v>5536</v>
          </cell>
          <cell r="K144">
            <v>354</v>
          </cell>
          <cell r="L144">
            <v>39</v>
          </cell>
          <cell r="M144">
            <v>2</v>
          </cell>
          <cell r="N144">
            <v>3</v>
          </cell>
          <cell r="O144" t="str">
            <v>https://www.portalprev.com.br/previm/previm</v>
          </cell>
        </row>
        <row r="145">
          <cell r="A145" t="str">
            <v>MSD PREV</v>
          </cell>
          <cell r="B145" t="str">
            <v>MSD PREV - SOCIEDADE DE PREVIDENCIA PRIVADA</v>
          </cell>
          <cell r="C145" t="str">
            <v>02.726.871/0001-12</v>
          </cell>
          <cell r="D145" t="str">
            <v>SP</v>
          </cell>
          <cell r="E145" t="str">
            <v>Privado</v>
          </cell>
          <cell r="F145">
            <v>774431731.50999999</v>
          </cell>
          <cell r="G145">
            <v>8566227.3000000007</v>
          </cell>
          <cell r="H145">
            <v>4732179.99</v>
          </cell>
          <cell r="I145">
            <v>3475742.09</v>
          </cell>
          <cell r="J145">
            <v>1424</v>
          </cell>
          <cell r="K145">
            <v>290</v>
          </cell>
          <cell r="L145">
            <v>4</v>
          </cell>
          <cell r="M145">
            <v>1</v>
          </cell>
          <cell r="N145">
            <v>7</v>
          </cell>
          <cell r="O145" t="str">
            <v>http://www.msdprev.com.br</v>
          </cell>
        </row>
        <row r="146">
          <cell r="A146" t="str">
            <v>OABPREV-PR</v>
          </cell>
          <cell r="B146" t="str">
            <v>FUNDO DE PENSAO MULTIPATROCINADO DA ORDEM DOS ADVOGADOS DO BRASIL SECAO DO PARANA E DA CAIXA DE ASSISTENCIA DOS ADVOGADOS DO PARANA</v>
          </cell>
          <cell r="C146" t="str">
            <v>00.889.819/0001-51</v>
          </cell>
          <cell r="D146" t="str">
            <v>PR</v>
          </cell>
          <cell r="E146" t="str">
            <v>Instituidor</v>
          </cell>
          <cell r="F146">
            <v>778810560.38999999</v>
          </cell>
          <cell r="G146">
            <v>16122381.220000001</v>
          </cell>
          <cell r="H146">
            <v>1663388.35</v>
          </cell>
          <cell r="I146">
            <v>7390949.9199999999</v>
          </cell>
          <cell r="J146">
            <v>18742</v>
          </cell>
          <cell r="K146">
            <v>123</v>
          </cell>
          <cell r="L146">
            <v>124</v>
          </cell>
          <cell r="M146">
            <v>1</v>
          </cell>
          <cell r="N146">
            <v>2</v>
          </cell>
          <cell r="O146" t="str">
            <v>http://www.oabprev-pr.org.br</v>
          </cell>
        </row>
        <row r="147">
          <cell r="A147" t="str">
            <v>KPMG PREV</v>
          </cell>
          <cell r="B147" t="str">
            <v>KPMG PREV - SOCIEDADE DE PREVIDENCIA PRIVADA</v>
          </cell>
          <cell r="C147" t="str">
            <v>03.898.918/0001-98</v>
          </cell>
          <cell r="D147" t="str">
            <v>SP</v>
          </cell>
          <cell r="E147" t="str">
            <v>Privado</v>
          </cell>
          <cell r="F147">
            <v>753937915.49000001</v>
          </cell>
          <cell r="G147">
            <v>16995800.669999998</v>
          </cell>
          <cell r="H147">
            <v>10179280.809999999</v>
          </cell>
          <cell r="I147">
            <v>1894385.18</v>
          </cell>
          <cell r="J147">
            <v>7488</v>
          </cell>
          <cell r="K147">
            <v>88</v>
          </cell>
          <cell r="L147">
            <v>6</v>
          </cell>
          <cell r="M147">
            <v>1</v>
          </cell>
          <cell r="N147">
            <v>16</v>
          </cell>
          <cell r="O147" t="str">
            <v>http://www.kpmg.com.br/kpmgprevlogin.asp</v>
          </cell>
        </row>
        <row r="148">
          <cell r="A148" t="str">
            <v>FAPERS</v>
          </cell>
          <cell r="B148" t="str">
            <v>FUNDACAO ASSISTENCIAL E PREVIDENCIARIA DA EXTEN RURAL NO RS</v>
          </cell>
          <cell r="C148" t="str">
            <v>87.752.200/0001-89</v>
          </cell>
          <cell r="D148" t="str">
            <v>RS</v>
          </cell>
          <cell r="E148" t="str">
            <v>Privado</v>
          </cell>
          <cell r="F148">
            <v>732874793.04999995</v>
          </cell>
          <cell r="G148">
            <v>6638895.9299999997</v>
          </cell>
          <cell r="H148">
            <v>11854286.17</v>
          </cell>
          <cell r="I148">
            <v>1708549.03</v>
          </cell>
          <cell r="J148">
            <v>1398</v>
          </cell>
          <cell r="K148">
            <v>772</v>
          </cell>
          <cell r="L148">
            <v>149</v>
          </cell>
          <cell r="M148">
            <v>4</v>
          </cell>
          <cell r="N148">
            <v>2</v>
          </cell>
          <cell r="O148" t="str">
            <v>http://www.fapers.org.br</v>
          </cell>
        </row>
        <row r="149">
          <cell r="A149" t="str">
            <v>CAPESESP</v>
          </cell>
          <cell r="B149" t="str">
            <v>CAIXA DE PREVIDENCIA E ASSISTENCIA DOS SERVIDORES DA FUNDACAO NACIONAL DE SAUDE</v>
          </cell>
          <cell r="C149" t="str">
            <v>30.036.685/0001-97</v>
          </cell>
          <cell r="D149" t="str">
            <v>RJ</v>
          </cell>
          <cell r="E149" t="str">
            <v>Público</v>
          </cell>
          <cell r="F149">
            <v>703004429.99000001</v>
          </cell>
          <cell r="G149">
            <v>2164922.23</v>
          </cell>
          <cell r="H149">
            <v>6217197.8100000005</v>
          </cell>
          <cell r="I149">
            <v>2026734.29</v>
          </cell>
          <cell r="J149">
            <v>24737</v>
          </cell>
          <cell r="K149">
            <v>398</v>
          </cell>
          <cell r="L149">
            <v>217</v>
          </cell>
          <cell r="M149">
            <v>6</v>
          </cell>
          <cell r="N149">
            <v>19</v>
          </cell>
          <cell r="O149" t="str">
            <v>http://www.capesesp.com.br</v>
          </cell>
        </row>
        <row r="150">
          <cell r="A150" t="str">
            <v>PFIZER PREV</v>
          </cell>
          <cell r="B150" t="str">
            <v>PFIZER PREV - SOCIEDADE DE PREVIDENCIA PRIVADA</v>
          </cell>
          <cell r="C150" t="str">
            <v>03.361.090/0001-34</v>
          </cell>
          <cell r="D150" t="str">
            <v>SP</v>
          </cell>
          <cell r="E150" t="str">
            <v>Privado</v>
          </cell>
          <cell r="F150">
            <v>692292098.13</v>
          </cell>
          <cell r="G150">
            <v>5999732.1400000006</v>
          </cell>
          <cell r="H150">
            <v>5154607.8600000003</v>
          </cell>
          <cell r="I150">
            <v>1282944.68</v>
          </cell>
          <cell r="J150">
            <v>2005</v>
          </cell>
          <cell r="K150">
            <v>271</v>
          </cell>
          <cell r="L150">
            <v>20</v>
          </cell>
          <cell r="M150">
            <v>1</v>
          </cell>
          <cell r="N150">
            <v>3</v>
          </cell>
          <cell r="O150" t="str">
            <v>http://www.pfizerprev.com.br</v>
          </cell>
        </row>
        <row r="151">
          <cell r="A151" t="str">
            <v>RAIZPREV</v>
          </cell>
          <cell r="B151" t="str">
            <v>RAIZPREV - ENTIDADE DE PREVIDENCIA PRIVADA</v>
          </cell>
          <cell r="C151" t="str">
            <v>13.124.815/0001-24</v>
          </cell>
          <cell r="D151" t="str">
            <v>SP</v>
          </cell>
          <cell r="E151" t="str">
            <v>Privado</v>
          </cell>
          <cell r="F151">
            <v>963551857.00999999</v>
          </cell>
          <cell r="G151">
            <v>29203708.100000001</v>
          </cell>
          <cell r="H151">
            <v>3112571.91</v>
          </cell>
          <cell r="I151">
            <v>4688655.1900000004</v>
          </cell>
          <cell r="J151">
            <v>27701</v>
          </cell>
          <cell r="K151">
            <v>82</v>
          </cell>
          <cell r="L151">
            <v>2</v>
          </cell>
          <cell r="M151">
            <v>1</v>
          </cell>
          <cell r="N151">
            <v>34</v>
          </cell>
          <cell r="O151" t="str">
            <v>https://www.raizprev.org.br</v>
          </cell>
        </row>
        <row r="152">
          <cell r="A152" t="str">
            <v>POUPREV</v>
          </cell>
          <cell r="B152" t="str">
            <v>POUPREV - FUNDACAO DE SEGURIDADE SOCIAL</v>
          </cell>
          <cell r="C152" t="str">
            <v>02.982.157/0001-95</v>
          </cell>
          <cell r="D152" t="str">
            <v>DF</v>
          </cell>
          <cell r="E152" t="str">
            <v>Privado</v>
          </cell>
          <cell r="F152">
            <v>676666593.13999999</v>
          </cell>
          <cell r="G152">
            <v>9172171.5099999998</v>
          </cell>
          <cell r="H152">
            <v>8401813.1600000001</v>
          </cell>
          <cell r="I152">
            <v>3899705.62</v>
          </cell>
          <cell r="J152">
            <v>1227</v>
          </cell>
          <cell r="K152">
            <v>146</v>
          </cell>
          <cell r="L152">
            <v>29</v>
          </cell>
          <cell r="M152">
            <v>1</v>
          </cell>
          <cell r="N152">
            <v>2</v>
          </cell>
          <cell r="O152" t="str">
            <v>http://www.pouprev.com.br</v>
          </cell>
        </row>
        <row r="153">
          <cell r="A153" t="str">
            <v>BUNGEPREV</v>
          </cell>
          <cell r="B153" t="str">
            <v>BUNGEPREV - FUNDO MULTIPLO DE PREVIDENCIA PRIVADA</v>
          </cell>
          <cell r="C153" t="str">
            <v>02.902.663/0001-27</v>
          </cell>
          <cell r="D153" t="str">
            <v>SP</v>
          </cell>
          <cell r="E153" t="str">
            <v>Privado</v>
          </cell>
          <cell r="F153">
            <v>684188486.79999995</v>
          </cell>
          <cell r="G153">
            <v>7104680.5800000001</v>
          </cell>
          <cell r="H153">
            <v>6204637.46</v>
          </cell>
          <cell r="I153">
            <v>369962.07</v>
          </cell>
          <cell r="J153">
            <v>10164</v>
          </cell>
          <cell r="K153">
            <v>386</v>
          </cell>
          <cell r="L153">
            <v>7</v>
          </cell>
          <cell r="M153">
            <v>1</v>
          </cell>
          <cell r="N153">
            <v>7</v>
          </cell>
          <cell r="O153" t="str">
            <v>http://www.bungeprev.com.br</v>
          </cell>
        </row>
        <row r="154">
          <cell r="A154" t="str">
            <v>INDUSPREVI</v>
          </cell>
          <cell r="B154" t="str">
            <v>INDUSPREVI - SOCIEDADE DE PREVIDENCIA PRIVADA DO RIO GRANDE DO SUL</v>
          </cell>
          <cell r="C154" t="str">
            <v>02.207.808/0001-70</v>
          </cell>
          <cell r="D154" t="str">
            <v>RS</v>
          </cell>
          <cell r="E154" t="str">
            <v>Privado</v>
          </cell>
          <cell r="F154">
            <v>665874193.14999998</v>
          </cell>
          <cell r="G154">
            <v>5727627.8599999994</v>
          </cell>
          <cell r="H154">
            <v>9370488.5899999999</v>
          </cell>
          <cell r="I154">
            <v>2044428.05</v>
          </cell>
          <cell r="J154">
            <v>2083</v>
          </cell>
          <cell r="K154">
            <v>472</v>
          </cell>
          <cell r="L154">
            <v>124</v>
          </cell>
          <cell r="M154">
            <v>6</v>
          </cell>
          <cell r="N154">
            <v>7</v>
          </cell>
          <cell r="O154" t="str">
            <v>http://www.indusprevi.com.br</v>
          </cell>
        </row>
        <row r="155">
          <cell r="A155" t="str">
            <v>DERMINAS</v>
          </cell>
          <cell r="B155" t="str">
            <v>DERMINAS SOCIEDADE CIVIL DE SEGURIDADE SOCIAL</v>
          </cell>
          <cell r="C155" t="str">
            <v>21.855.622/0001-71</v>
          </cell>
          <cell r="D155" t="str">
            <v>MG</v>
          </cell>
          <cell r="E155" t="str">
            <v>Público</v>
          </cell>
          <cell r="F155">
            <v>659397296.24000001</v>
          </cell>
          <cell r="G155">
            <v>282093.78999999998</v>
          </cell>
          <cell r="H155">
            <v>6660919.4800000004</v>
          </cell>
          <cell r="I155" t="str">
            <v>-</v>
          </cell>
          <cell r="J155">
            <v>4558</v>
          </cell>
          <cell r="K155">
            <v>7</v>
          </cell>
          <cell r="L155">
            <v>3905</v>
          </cell>
          <cell r="M155">
            <v>1</v>
          </cell>
          <cell r="N155">
            <v>1</v>
          </cell>
          <cell r="O155" t="str">
            <v>http://www.derminas.org.br</v>
          </cell>
        </row>
        <row r="156">
          <cell r="A156" t="str">
            <v>FUTURA PREV</v>
          </cell>
          <cell r="B156" t="str">
            <v>FUTURA ENTIDADE DE PREVIDENCIA COMPLEMENTAR</v>
          </cell>
          <cell r="C156" t="str">
            <v>27.109.420/0001-67</v>
          </cell>
          <cell r="D156" t="str">
            <v>SP</v>
          </cell>
          <cell r="E156" t="str">
            <v>Privado</v>
          </cell>
          <cell r="F156">
            <v>653379566.94000006</v>
          </cell>
          <cell r="G156">
            <v>1382673.45</v>
          </cell>
          <cell r="H156">
            <v>14661771.710000001</v>
          </cell>
          <cell r="I156">
            <v>24.51</v>
          </cell>
          <cell r="J156">
            <v>754</v>
          </cell>
          <cell r="K156">
            <v>337</v>
          </cell>
          <cell r="L156">
            <v>74</v>
          </cell>
          <cell r="M156">
            <v>1</v>
          </cell>
          <cell r="N156">
            <v>1</v>
          </cell>
          <cell r="O156" t="str">
            <v>WWW.PORTALPREV.COM.BR</v>
          </cell>
        </row>
        <row r="157">
          <cell r="A157" t="str">
            <v>PREVIDEXXONMOBIL</v>
          </cell>
          <cell r="B157" t="str">
            <v>PREVIDEXXONMOBIL - SOCIEDADE DE PREVIDENCIA COMPLEMENTAR</v>
          </cell>
          <cell r="C157" t="str">
            <v>10.535.934/0001-81</v>
          </cell>
          <cell r="D157" t="str">
            <v>PR</v>
          </cell>
          <cell r="E157" t="str">
            <v>Privado</v>
          </cell>
          <cell r="F157">
            <v>619790545.49000001</v>
          </cell>
          <cell r="G157">
            <v>8483408.0399999991</v>
          </cell>
          <cell r="H157">
            <v>5724233.4400000004</v>
          </cell>
          <cell r="I157" t="str">
            <v>-</v>
          </cell>
          <cell r="J157">
            <v>2136</v>
          </cell>
          <cell r="K157">
            <v>122</v>
          </cell>
          <cell r="L157">
            <v>20</v>
          </cell>
          <cell r="M157">
            <v>2</v>
          </cell>
          <cell r="N157">
            <v>3</v>
          </cell>
          <cell r="O157" t="str">
            <v>Sem site</v>
          </cell>
        </row>
        <row r="158">
          <cell r="A158" t="str">
            <v>PREVINDUS</v>
          </cell>
          <cell r="B158" t="str">
            <v>PREVINDUS ASSOCIACAO DE PREVIDENCIA COMPLEMENTAR</v>
          </cell>
          <cell r="C158" t="str">
            <v>00.576.685/0001-19</v>
          </cell>
          <cell r="D158" t="str">
            <v>RJ</v>
          </cell>
          <cell r="E158" t="str">
            <v>Privado</v>
          </cell>
          <cell r="F158">
            <v>635869155.50999999</v>
          </cell>
          <cell r="G158">
            <v>10831723.07</v>
          </cell>
          <cell r="H158">
            <v>12576872.310000001</v>
          </cell>
          <cell r="I158">
            <v>3955809.31</v>
          </cell>
          <cell r="J158">
            <v>8820</v>
          </cell>
          <cell r="K158">
            <v>737</v>
          </cell>
          <cell r="L158">
            <v>253</v>
          </cell>
          <cell r="M158">
            <v>9</v>
          </cell>
          <cell r="N158">
            <v>10</v>
          </cell>
          <cell r="O158" t="str">
            <v>http://www.previndus.com.br</v>
          </cell>
        </row>
        <row r="159">
          <cell r="A159" t="str">
            <v>CP PREV</v>
          </cell>
          <cell r="B159" t="str">
            <v>CP PREV SOCIEDADE DE PREVIDENCIA PRIVADA</v>
          </cell>
          <cell r="C159" t="str">
            <v>74.162.934/0001-66</v>
          </cell>
          <cell r="D159" t="str">
            <v>SP</v>
          </cell>
          <cell r="E159" t="str">
            <v>Privado</v>
          </cell>
          <cell r="F159">
            <v>641561497.04999995</v>
          </cell>
          <cell r="G159">
            <v>11320825.4</v>
          </cell>
          <cell r="H159">
            <v>3894303.2199999997</v>
          </cell>
          <cell r="I159">
            <v>2898905.33</v>
          </cell>
          <cell r="J159">
            <v>3003</v>
          </cell>
          <cell r="K159">
            <v>206</v>
          </cell>
          <cell r="L159">
            <v>9</v>
          </cell>
          <cell r="M159">
            <v>1</v>
          </cell>
          <cell r="N159">
            <v>2</v>
          </cell>
          <cell r="O159" t="str">
            <v>http://www.portalprev.com.br/cpprev/cpprev</v>
          </cell>
        </row>
        <row r="160">
          <cell r="A160" t="str">
            <v>CARREFOURPREV</v>
          </cell>
          <cell r="B160" t="str">
            <v>CARREFOURPREV - SOCIEDADE DE PREVIDENCIA COMPLEMENTAR</v>
          </cell>
          <cell r="C160" t="str">
            <v>66.513.409/0001-10</v>
          </cell>
          <cell r="D160" t="str">
            <v>SP</v>
          </cell>
          <cell r="E160" t="str">
            <v>Privado</v>
          </cell>
          <cell r="F160">
            <v>625088041.16999996</v>
          </cell>
          <cell r="G160">
            <v>8817557.3300000001</v>
          </cell>
          <cell r="H160">
            <v>14681156.33</v>
          </cell>
          <cell r="I160">
            <v>1433193.54</v>
          </cell>
          <cell r="J160">
            <v>49086</v>
          </cell>
          <cell r="K160">
            <v>288</v>
          </cell>
          <cell r="L160">
            <v>15</v>
          </cell>
          <cell r="M160">
            <v>1</v>
          </cell>
          <cell r="N160">
            <v>13</v>
          </cell>
          <cell r="O160" t="str">
            <v>http://www.carrefourprev.com.br</v>
          </cell>
        </row>
        <row r="161">
          <cell r="A161" t="str">
            <v>PREVHAB</v>
          </cell>
          <cell r="B161" t="str">
            <v>PREVHAB PREVIDENCIA COMPLEMENTAR</v>
          </cell>
          <cell r="C161" t="str">
            <v>42.174.631/0001-77</v>
          </cell>
          <cell r="D161" t="str">
            <v>RJ</v>
          </cell>
          <cell r="E161" t="str">
            <v>Privado</v>
          </cell>
          <cell r="F161">
            <v>610768527.00999999</v>
          </cell>
          <cell r="G161">
            <v>519209.2</v>
          </cell>
          <cell r="H161">
            <v>15471391.18</v>
          </cell>
          <cell r="I161">
            <v>191633.21</v>
          </cell>
          <cell r="J161">
            <v>2</v>
          </cell>
          <cell r="K161">
            <v>377</v>
          </cell>
          <cell r="L161">
            <v>158</v>
          </cell>
          <cell r="M161">
            <v>1</v>
          </cell>
          <cell r="N161">
            <v>0</v>
          </cell>
          <cell r="O161" t="str">
            <v>http://www.prevhab.com.br</v>
          </cell>
        </row>
        <row r="162">
          <cell r="A162" t="str">
            <v>CASFAM</v>
          </cell>
          <cell r="B162" t="str">
            <v>CASFAM-CX DE ASSIST E PREVID FABIO DE ARAUJO MOTTA</v>
          </cell>
          <cell r="C162" t="str">
            <v>18.742.833/0001-93</v>
          </cell>
          <cell r="D162" t="str">
            <v>MG</v>
          </cell>
          <cell r="E162" t="str">
            <v>Privado</v>
          </cell>
          <cell r="F162">
            <v>617483546.5</v>
          </cell>
          <cell r="G162">
            <v>7376318.5999999996</v>
          </cell>
          <cell r="H162">
            <v>5203368.6800000006</v>
          </cell>
          <cell r="I162">
            <v>4180895.39</v>
          </cell>
          <cell r="J162">
            <v>5192</v>
          </cell>
          <cell r="K162">
            <v>710</v>
          </cell>
          <cell r="L162">
            <v>182</v>
          </cell>
          <cell r="M162">
            <v>2</v>
          </cell>
          <cell r="N162">
            <v>6</v>
          </cell>
          <cell r="O162" t="str">
            <v>https://maisprevidencia.com.br/</v>
          </cell>
        </row>
        <row r="163">
          <cell r="A163" t="str">
            <v>P&amp;G PREV</v>
          </cell>
          <cell r="B163" t="str">
            <v>P&amp;G PREV - SOCIEDADE DE PREVIDENCIA PRIVADA</v>
          </cell>
          <cell r="C163" t="str">
            <v>01.680.352/0001-06</v>
          </cell>
          <cell r="D163" t="str">
            <v>SP</v>
          </cell>
          <cell r="E163" t="str">
            <v>Privado</v>
          </cell>
          <cell r="F163">
            <v>601949717.24000001</v>
          </cell>
          <cell r="G163">
            <v>9354783.7300000004</v>
          </cell>
          <cell r="H163">
            <v>14006055.970000001</v>
          </cell>
          <cell r="I163">
            <v>1943077.07</v>
          </cell>
          <cell r="J163">
            <v>4842</v>
          </cell>
          <cell r="K163">
            <v>218</v>
          </cell>
          <cell r="L163">
            <v>26</v>
          </cell>
          <cell r="M163">
            <v>2</v>
          </cell>
          <cell r="N163">
            <v>2</v>
          </cell>
          <cell r="O163" t="str">
            <v>http://www.portalprev.com.br/pgprev/</v>
          </cell>
        </row>
        <row r="164">
          <cell r="A164" t="str">
            <v>BOTICARIO PREV</v>
          </cell>
          <cell r="B164" t="str">
            <v>BOTICARIO PREV SOCIEDADE DE PREVIDENCIA PRIVADA</v>
          </cell>
          <cell r="C164" t="str">
            <v>00.998.828/0001-80</v>
          </cell>
          <cell r="D164" t="str">
            <v>PR</v>
          </cell>
          <cell r="E164" t="str">
            <v>Privado</v>
          </cell>
          <cell r="F164">
            <v>601011437.51999998</v>
          </cell>
          <cell r="G164">
            <v>26271002.909999996</v>
          </cell>
          <cell r="H164">
            <v>753011.58000000007</v>
          </cell>
          <cell r="I164">
            <v>2644515.15</v>
          </cell>
          <cell r="J164">
            <v>13577</v>
          </cell>
          <cell r="K164">
            <v>28</v>
          </cell>
          <cell r="L164">
            <v>15</v>
          </cell>
          <cell r="M164">
            <v>1</v>
          </cell>
          <cell r="N164">
            <v>29</v>
          </cell>
          <cell r="O164" t="str">
            <v>https://www.boticarioprev.com.br/</v>
          </cell>
        </row>
        <row r="165">
          <cell r="A165" t="str">
            <v>SUPREV</v>
          </cell>
          <cell r="B165" t="str">
            <v>SUPREV-FUNDACAO MULTIPATROCINADA DE SUPLEMENTACAO PREV</v>
          </cell>
          <cell r="C165" t="str">
            <v>49.323.025/0001-15</v>
          </cell>
          <cell r="D165" t="str">
            <v>SP</v>
          </cell>
          <cell r="E165" t="str">
            <v>Privado</v>
          </cell>
          <cell r="F165">
            <v>569972094.87</v>
          </cell>
          <cell r="G165">
            <v>4900525.5</v>
          </cell>
          <cell r="H165">
            <v>9803303.4299999997</v>
          </cell>
          <cell r="I165">
            <v>734788.99</v>
          </cell>
          <cell r="J165">
            <v>2974</v>
          </cell>
          <cell r="K165">
            <v>607</v>
          </cell>
          <cell r="L165">
            <v>341</v>
          </cell>
          <cell r="M165">
            <v>8</v>
          </cell>
          <cell r="N165">
            <v>8</v>
          </cell>
          <cell r="O165" t="str">
            <v>http://www.suprev.com.br</v>
          </cell>
        </row>
        <row r="166">
          <cell r="A166" t="str">
            <v>RANDONPREV</v>
          </cell>
          <cell r="B166" t="str">
            <v>RANDONPREV FUNDO DE PENSAO</v>
          </cell>
          <cell r="C166" t="str">
            <v>00.016.905/0001-50</v>
          </cell>
          <cell r="D166" t="str">
            <v>RS</v>
          </cell>
          <cell r="E166" t="str">
            <v>Privado</v>
          </cell>
          <cell r="F166">
            <v>573597359.61000001</v>
          </cell>
          <cell r="G166">
            <v>6284273.1699999999</v>
          </cell>
          <cell r="H166">
            <v>6791180.1900000004</v>
          </cell>
          <cell r="I166">
            <v>858265.22</v>
          </cell>
          <cell r="J166">
            <v>16596</v>
          </cell>
          <cell r="K166">
            <v>304</v>
          </cell>
          <cell r="L166">
            <v>23</v>
          </cell>
          <cell r="M166">
            <v>1</v>
          </cell>
          <cell r="N166">
            <v>35</v>
          </cell>
          <cell r="O166" t="str">
            <v>http://www.randonprev.com.br</v>
          </cell>
        </row>
        <row r="167">
          <cell r="A167" t="str">
            <v>JUSPREV</v>
          </cell>
          <cell r="B167" t="str">
            <v>FUNDO DE PENSAO MULTINSTITUIDO POR ASSOCIACOES DO MINISTERIO PUBLICO E DA JUSTICA - JUSPREV</v>
          </cell>
          <cell r="C167" t="str">
            <v>09.350.840/0001-59</v>
          </cell>
          <cell r="D167" t="str">
            <v>PR</v>
          </cell>
          <cell r="E167" t="str">
            <v>Instituidor</v>
          </cell>
          <cell r="F167">
            <v>561147972.78999996</v>
          </cell>
          <cell r="G167">
            <v>8971923.9100000001</v>
          </cell>
          <cell r="H167">
            <v>1077779.6599999999</v>
          </cell>
          <cell r="I167">
            <v>4048624.8</v>
          </cell>
          <cell r="J167">
            <v>3974</v>
          </cell>
          <cell r="K167">
            <v>31</v>
          </cell>
          <cell r="L167">
            <v>22</v>
          </cell>
          <cell r="M167">
            <v>1</v>
          </cell>
          <cell r="N167">
            <v>103</v>
          </cell>
          <cell r="O167" t="str">
            <v>http://www.jusprev.org.br</v>
          </cell>
        </row>
        <row r="168">
          <cell r="A168" t="str">
            <v>PREV PEPSICO</v>
          </cell>
          <cell r="B168" t="str">
            <v>PREV PEPSICO SOCIEDADE PREVIDENCIARIA</v>
          </cell>
          <cell r="C168" t="str">
            <v>00.098.693/0001-05</v>
          </cell>
          <cell r="D168" t="str">
            <v>SP</v>
          </cell>
          <cell r="E168" t="str">
            <v>Privado</v>
          </cell>
          <cell r="F168">
            <v>554759425.03999996</v>
          </cell>
          <cell r="G168">
            <v>8555258.3599999994</v>
          </cell>
          <cell r="H168">
            <v>2950177.7</v>
          </cell>
          <cell r="I168">
            <v>6162980.54</v>
          </cell>
          <cell r="J168">
            <v>14391</v>
          </cell>
          <cell r="K168">
            <v>134</v>
          </cell>
          <cell r="L168">
            <v>12</v>
          </cell>
          <cell r="M168">
            <v>1</v>
          </cell>
          <cell r="N168">
            <v>5</v>
          </cell>
          <cell r="O168" t="str">
            <v>WWW.PREVPEPSICO.COM.BR</v>
          </cell>
        </row>
        <row r="169">
          <cell r="A169" t="str">
            <v>CAPITAL PREV</v>
          </cell>
          <cell r="B169" t="str">
            <v>CAPITAL PREV - FUNDACAO CAPITAL PREVIDENCIA E SAUDE</v>
          </cell>
          <cell r="C169" t="str">
            <v>00.580.481/0001-51</v>
          </cell>
          <cell r="D169" t="str">
            <v>ES</v>
          </cell>
          <cell r="E169" t="str">
            <v>Público</v>
          </cell>
          <cell r="F169">
            <v>550079205.63999999</v>
          </cell>
          <cell r="G169">
            <v>4841808.03</v>
          </cell>
          <cell r="H169">
            <v>8644054.1500000004</v>
          </cell>
          <cell r="I169">
            <v>48127.14</v>
          </cell>
          <cell r="J169">
            <v>917</v>
          </cell>
          <cell r="K169">
            <v>699</v>
          </cell>
          <cell r="L169">
            <v>271</v>
          </cell>
          <cell r="M169">
            <v>3</v>
          </cell>
          <cell r="N169">
            <v>2</v>
          </cell>
          <cell r="O169" t="str">
            <v>http://www.faeces.com.br</v>
          </cell>
        </row>
        <row r="170">
          <cell r="A170" t="str">
            <v>CAPITAL PREV</v>
          </cell>
          <cell r="B170" t="str">
            <v>CAPITAL PREVIDENCIA COMPLEMENTAR</v>
          </cell>
          <cell r="C170" t="str">
            <v>41.577.801/0001-00</v>
          </cell>
          <cell r="D170" t="str">
            <v>SP</v>
          </cell>
          <cell r="E170" t="str">
            <v>Privado</v>
          </cell>
          <cell r="F170">
            <v>550079205.63999999</v>
          </cell>
          <cell r="G170">
            <v>4841808.03</v>
          </cell>
          <cell r="H170">
            <v>8644054.1500000004</v>
          </cell>
          <cell r="I170">
            <v>48127.14</v>
          </cell>
          <cell r="J170">
            <v>917</v>
          </cell>
          <cell r="K170">
            <v>699</v>
          </cell>
          <cell r="L170">
            <v>271</v>
          </cell>
          <cell r="M170">
            <v>3</v>
          </cell>
          <cell r="N170">
            <v>2</v>
          </cell>
          <cell r="O170" t="str">
            <v>http://www.faeces.com.br</v>
          </cell>
        </row>
        <row r="171">
          <cell r="A171" t="str">
            <v>PREVIP</v>
          </cell>
          <cell r="B171" t="str">
            <v>PREVIP - SOCIEDADE DE PREVIDENCIA COMPLEMENTAR</v>
          </cell>
          <cell r="C171" t="str">
            <v>00.550.644/0001-53</v>
          </cell>
          <cell r="D171" t="str">
            <v>SP</v>
          </cell>
          <cell r="E171" t="str">
            <v>Privado</v>
          </cell>
          <cell r="F171">
            <v>540633079.04999995</v>
          </cell>
          <cell r="G171">
            <v>5430012.4100000001</v>
          </cell>
          <cell r="H171">
            <v>5873826.1199999992</v>
          </cell>
          <cell r="I171">
            <v>1182542.6299999999</v>
          </cell>
          <cell r="J171">
            <v>3239</v>
          </cell>
          <cell r="K171">
            <v>208</v>
          </cell>
          <cell r="L171">
            <v>8</v>
          </cell>
          <cell r="M171">
            <v>1</v>
          </cell>
          <cell r="N171">
            <v>4</v>
          </cell>
          <cell r="O171" t="str">
            <v>http://www.previp.com.br</v>
          </cell>
        </row>
        <row r="172">
          <cell r="A172" t="str">
            <v>PREVCUMMINS</v>
          </cell>
          <cell r="B172" t="str">
            <v>PREVCUMMINS SOCIEDADE DE PREVIDENCIA PRIVADA</v>
          </cell>
          <cell r="C172" t="str">
            <v>54.788.948/0001-82</v>
          </cell>
          <cell r="D172" t="str">
            <v>SP</v>
          </cell>
          <cell r="E172" t="str">
            <v>Privado</v>
          </cell>
          <cell r="F172">
            <v>520663991.23000002</v>
          </cell>
          <cell r="G172">
            <v>5338517.5600000005</v>
          </cell>
          <cell r="H172">
            <v>4728779.99</v>
          </cell>
          <cell r="I172">
            <v>1421415.26</v>
          </cell>
          <cell r="J172">
            <v>2478</v>
          </cell>
          <cell r="K172">
            <v>192</v>
          </cell>
          <cell r="L172">
            <v>46</v>
          </cell>
          <cell r="M172">
            <v>1</v>
          </cell>
          <cell r="N172">
            <v>3</v>
          </cell>
          <cell r="O172" t="str">
            <v>http://www.cummins.com.br/cla/rh_beneficios.php</v>
          </cell>
        </row>
        <row r="173">
          <cell r="A173" t="str">
            <v>ALPAPREV</v>
          </cell>
          <cell r="B173" t="str">
            <v>ALPAPREV - SOCIEDADE DE PREVIDENCIA COMPLEMENTAR</v>
          </cell>
          <cell r="C173" t="str">
            <v>67.000.000/0001-62</v>
          </cell>
          <cell r="D173" t="str">
            <v>SP</v>
          </cell>
          <cell r="E173" t="str">
            <v>Privado</v>
          </cell>
          <cell r="F173">
            <v>508071845.97000003</v>
          </cell>
          <cell r="G173">
            <v>3464501.32</v>
          </cell>
          <cell r="H173">
            <v>6165038.1599999992</v>
          </cell>
          <cell r="I173">
            <v>233549.98</v>
          </cell>
          <cell r="J173">
            <v>16146</v>
          </cell>
          <cell r="K173">
            <v>223</v>
          </cell>
          <cell r="L173">
            <v>43</v>
          </cell>
          <cell r="M173">
            <v>2</v>
          </cell>
          <cell r="N173">
            <v>3</v>
          </cell>
          <cell r="O173" t="str">
            <v>https://www.portalprev.com.br/alpaprev/alpaprev</v>
          </cell>
        </row>
        <row r="174">
          <cell r="A174" t="str">
            <v>CABEC</v>
          </cell>
          <cell r="B174" t="str">
            <v>CABEC - CAIXA DE PREVIDENCIA PRIVADA BEC</v>
          </cell>
          <cell r="C174" t="str">
            <v>07.083.033/0001-91</v>
          </cell>
          <cell r="D174" t="str">
            <v>CE</v>
          </cell>
          <cell r="E174" t="str">
            <v>Privado</v>
          </cell>
          <cell r="F174">
            <v>511735092.72000003</v>
          </cell>
          <cell r="G174">
            <v>5245522.6099999994</v>
          </cell>
          <cell r="H174">
            <v>14660289.270000001</v>
          </cell>
          <cell r="I174" t="str">
            <v>-</v>
          </cell>
          <cell r="J174">
            <v>5</v>
          </cell>
          <cell r="K174">
            <v>973</v>
          </cell>
          <cell r="L174">
            <v>160</v>
          </cell>
          <cell r="M174">
            <v>1</v>
          </cell>
          <cell r="N174">
            <v>2</v>
          </cell>
          <cell r="O174" t="str">
            <v>http://www.cabec.com.br</v>
          </cell>
        </row>
        <row r="175">
          <cell r="A175" t="str">
            <v>GASIUS</v>
          </cell>
          <cell r="B175" t="str">
            <v>INSTITUTO DE SEGURIDADE SOCIAL DA CEG</v>
          </cell>
          <cell r="C175" t="str">
            <v>29.364.270/0001-63</v>
          </cell>
          <cell r="D175" t="str">
            <v>RJ</v>
          </cell>
          <cell r="E175" t="str">
            <v>Privado</v>
          </cell>
          <cell r="F175">
            <v>487172839.14999998</v>
          </cell>
          <cell r="G175">
            <v>1117926.25</v>
          </cell>
          <cell r="H175">
            <v>10749375.949999999</v>
          </cell>
          <cell r="I175" t="str">
            <v>-</v>
          </cell>
          <cell r="J175">
            <v>9</v>
          </cell>
          <cell r="K175">
            <v>537</v>
          </cell>
          <cell r="L175">
            <v>412</v>
          </cell>
          <cell r="M175">
            <v>1</v>
          </cell>
          <cell r="N175">
            <v>1</v>
          </cell>
          <cell r="O175" t="str">
            <v>http://www.gasius.com.br</v>
          </cell>
        </row>
        <row r="176">
          <cell r="A176" t="str">
            <v>MARCOPREV</v>
          </cell>
          <cell r="B176" t="str">
            <v>MARCOPREV SOCIEDADE DE PREVIDENCIA PRIVADA</v>
          </cell>
          <cell r="C176" t="str">
            <v>00.915.873/0001-24</v>
          </cell>
          <cell r="D176" t="str">
            <v>RS</v>
          </cell>
          <cell r="E176" t="str">
            <v>Privado</v>
          </cell>
          <cell r="F176">
            <v>494044684.63</v>
          </cell>
          <cell r="G176">
            <v>3191179.86</v>
          </cell>
          <cell r="H176">
            <v>6844525.6600000001</v>
          </cell>
          <cell r="I176">
            <v>541690.87</v>
          </cell>
          <cell r="J176">
            <v>9530</v>
          </cell>
          <cell r="K176">
            <v>242</v>
          </cell>
          <cell r="L176">
            <v>18</v>
          </cell>
          <cell r="M176">
            <v>3</v>
          </cell>
          <cell r="N176">
            <v>9</v>
          </cell>
          <cell r="O176" t="str">
            <v>WWW.MARCOPREV.COM.BR</v>
          </cell>
        </row>
        <row r="177">
          <cell r="A177" t="str">
            <v>CIFRAO</v>
          </cell>
          <cell r="B177" t="str">
            <v>CIFRAO FUNDACAO DE PREVIDENC DA CASA DA MOEDA DO BRASIL</v>
          </cell>
          <cell r="C177" t="str">
            <v>30.509.566/0001-04</v>
          </cell>
          <cell r="D177" t="str">
            <v>RJ</v>
          </cell>
          <cell r="E177" t="str">
            <v>Público</v>
          </cell>
          <cell r="F177">
            <v>493991571.79000002</v>
          </cell>
          <cell r="G177">
            <v>8552563.3599999994</v>
          </cell>
          <cell r="H177">
            <v>12056950.9</v>
          </cell>
          <cell r="I177">
            <v>1434935.57</v>
          </cell>
          <cell r="J177">
            <v>662</v>
          </cell>
          <cell r="K177">
            <v>744</v>
          </cell>
          <cell r="L177">
            <v>279</v>
          </cell>
          <cell r="M177">
            <v>2</v>
          </cell>
          <cell r="N177">
            <v>2</v>
          </cell>
          <cell r="O177" t="str">
            <v>https://www.cifrao.com.br/</v>
          </cell>
        </row>
        <row r="178">
          <cell r="A178" t="str">
            <v>TETRA PAK PREV</v>
          </cell>
          <cell r="B178" t="str">
            <v>TETRA PAK PREV - SOCIEDADE DE PREVIDENCIA PRIVADA</v>
          </cell>
          <cell r="C178" t="str">
            <v>00.970.542/0001-97</v>
          </cell>
          <cell r="D178" t="str">
            <v>SP</v>
          </cell>
          <cell r="E178" t="str">
            <v>Privado</v>
          </cell>
          <cell r="F178">
            <v>494849567.69</v>
          </cell>
          <cell r="G178">
            <v>5245778.0999999996</v>
          </cell>
          <cell r="H178">
            <v>2031324.29</v>
          </cell>
          <cell r="I178">
            <v>54027.68</v>
          </cell>
          <cell r="J178">
            <v>1896</v>
          </cell>
          <cell r="K178">
            <v>84</v>
          </cell>
          <cell r="L178">
            <v>11</v>
          </cell>
          <cell r="M178">
            <v>1</v>
          </cell>
          <cell r="N178">
            <v>2</v>
          </cell>
          <cell r="O178" t="str">
            <v>http://www.portaprev.com.br/tetrapakprev</v>
          </cell>
        </row>
        <row r="179">
          <cell r="A179" t="str">
            <v>PREVEME II</v>
          </cell>
          <cell r="B179" t="str">
            <v>SOCIEDADE PREVIDENCIARIA 3M - PREVEME II</v>
          </cell>
          <cell r="C179" t="str">
            <v>11.048.745/0001-47</v>
          </cell>
          <cell r="D179" t="str">
            <v>SP</v>
          </cell>
          <cell r="E179" t="str">
            <v>Privado</v>
          </cell>
          <cell r="F179">
            <v>498999285.29000002</v>
          </cell>
          <cell r="G179">
            <v>12538528.27</v>
          </cell>
          <cell r="H179">
            <v>2393711.62</v>
          </cell>
          <cell r="I179">
            <v>3961578.99</v>
          </cell>
          <cell r="J179">
            <v>4017</v>
          </cell>
          <cell r="K179">
            <v>233</v>
          </cell>
          <cell r="L179">
            <v>8</v>
          </cell>
          <cell r="M179">
            <v>1</v>
          </cell>
          <cell r="N179">
            <v>5</v>
          </cell>
          <cell r="O179" t="str">
            <v>http://www.preveme.com.br</v>
          </cell>
        </row>
        <row r="180">
          <cell r="A180" t="str">
            <v>PREVICEL</v>
          </cell>
          <cell r="B180" t="str">
            <v>PREVICEL - PREVIDENCIA PRIVADA DA CELEPAR</v>
          </cell>
          <cell r="C180" t="str">
            <v>01.614.904/0001-70</v>
          </cell>
          <cell r="D180" t="str">
            <v>PR</v>
          </cell>
          <cell r="E180" t="str">
            <v>Público</v>
          </cell>
          <cell r="F180">
            <v>482178763.51999998</v>
          </cell>
          <cell r="G180">
            <v>4213923.41</v>
          </cell>
          <cell r="H180">
            <v>3215872.23</v>
          </cell>
          <cell r="I180">
            <v>264151.59999999998</v>
          </cell>
          <cell r="J180">
            <v>835</v>
          </cell>
          <cell r="K180">
            <v>177</v>
          </cell>
          <cell r="L180">
            <v>39</v>
          </cell>
          <cell r="M180">
            <v>1</v>
          </cell>
          <cell r="N180">
            <v>3</v>
          </cell>
          <cell r="O180" t="str">
            <v>http://www.previcel.org.br/</v>
          </cell>
        </row>
        <row r="181">
          <cell r="A181" t="str">
            <v>MAUA PREV</v>
          </cell>
          <cell r="B181" t="str">
            <v>MAUA PREV SOCIEDADE DE PREVIDENCIA PRIVADA</v>
          </cell>
          <cell r="C181" t="str">
            <v>40.365.363/0001-45</v>
          </cell>
          <cell r="D181" t="str">
            <v>RJ</v>
          </cell>
          <cell r="E181" t="str">
            <v>Privado</v>
          </cell>
          <cell r="F181">
            <v>475792405.56999999</v>
          </cell>
          <cell r="G181">
            <v>5637851.1200000001</v>
          </cell>
          <cell r="H181">
            <v>6633196.6500000004</v>
          </cell>
          <cell r="I181">
            <v>1133369.96</v>
          </cell>
          <cell r="J181">
            <v>6084</v>
          </cell>
          <cell r="K181">
            <v>253</v>
          </cell>
          <cell r="L181">
            <v>25</v>
          </cell>
          <cell r="M181">
            <v>1</v>
          </cell>
          <cell r="N181">
            <v>12</v>
          </cell>
          <cell r="O181" t="str">
            <v>WWW.MAUAPREV.COM.BR</v>
          </cell>
        </row>
        <row r="182">
          <cell r="A182" t="str">
            <v>MERCERPREV</v>
          </cell>
          <cell r="B182" t="str">
            <v>MERCERPREV - FUNDO DE PENSAO MULTIPATROCINADO</v>
          </cell>
          <cell r="C182" t="str">
            <v>61.365.136/0001-90</v>
          </cell>
          <cell r="D182" t="str">
            <v>SP</v>
          </cell>
          <cell r="E182" t="str">
            <v>Privado</v>
          </cell>
          <cell r="F182">
            <v>470636072.22000003</v>
          </cell>
          <cell r="G182">
            <v>10772286.539999999</v>
          </cell>
          <cell r="H182">
            <v>2300997.15</v>
          </cell>
          <cell r="I182">
            <v>3311957.13</v>
          </cell>
          <cell r="J182">
            <v>3313</v>
          </cell>
          <cell r="K182">
            <v>86</v>
          </cell>
          <cell r="L182">
            <v>1</v>
          </cell>
          <cell r="M182">
            <v>5</v>
          </cell>
          <cell r="N182">
            <v>7</v>
          </cell>
          <cell r="O182" t="str">
            <v>http://www.mercerprev.com.br/mercerprev/</v>
          </cell>
        </row>
        <row r="183">
          <cell r="A183" t="str">
            <v>PREVISCANIA</v>
          </cell>
          <cell r="B183" t="str">
            <v>PREVISCANIA SOCIEDADE DE PREVIDENCIA PRIVADA</v>
          </cell>
          <cell r="C183" t="str">
            <v>55.033.450/0001-72</v>
          </cell>
          <cell r="D183" t="str">
            <v>SP</v>
          </cell>
          <cell r="E183" t="str">
            <v>Privado</v>
          </cell>
          <cell r="F183">
            <v>444356928.13999999</v>
          </cell>
          <cell r="G183">
            <v>2447457.0499999998</v>
          </cell>
          <cell r="H183">
            <v>11240429.41</v>
          </cell>
          <cell r="I183" t="str">
            <v>-</v>
          </cell>
          <cell r="J183">
            <v>5524</v>
          </cell>
          <cell r="K183">
            <v>249</v>
          </cell>
          <cell r="L183">
            <v>12</v>
          </cell>
          <cell r="M183">
            <v>1</v>
          </cell>
          <cell r="N183">
            <v>3</v>
          </cell>
          <cell r="O183" t="str">
            <v>WWW.SCANIA.COM.BR</v>
          </cell>
        </row>
        <row r="184">
          <cell r="A184" t="str">
            <v>VOITH PREV</v>
          </cell>
          <cell r="B184" t="str">
            <v>VOITH PREV - SOCIEDADE DE PREVIDENCIA PRIVADA</v>
          </cell>
          <cell r="C184" t="str">
            <v>03.953.059/0001-92</v>
          </cell>
          <cell r="D184" t="str">
            <v>SP</v>
          </cell>
          <cell r="E184" t="str">
            <v>Privado</v>
          </cell>
          <cell r="F184">
            <v>449188911.19999999</v>
          </cell>
          <cell r="G184">
            <v>3233656.5</v>
          </cell>
          <cell r="H184">
            <v>5375478.7199999997</v>
          </cell>
          <cell r="I184">
            <v>175906.09</v>
          </cell>
          <cell r="J184">
            <v>2154</v>
          </cell>
          <cell r="K184">
            <v>325</v>
          </cell>
          <cell r="L184">
            <v>18</v>
          </cell>
          <cell r="M184">
            <v>1</v>
          </cell>
          <cell r="N184">
            <v>6</v>
          </cell>
          <cell r="O184" t="str">
            <v>http://www.portalprev.com.br/voithprev</v>
          </cell>
        </row>
        <row r="185">
          <cell r="A185" t="str">
            <v>UNISYS-PREVI</v>
          </cell>
          <cell r="B185" t="str">
            <v>UNISYS-PREVI ENTIDADE DE PREVIDENCIA COMPLEMENTAR</v>
          </cell>
          <cell r="C185" t="str">
            <v>31.245.392/0001-82</v>
          </cell>
          <cell r="D185" t="str">
            <v>RJ</v>
          </cell>
          <cell r="E185" t="str">
            <v>Privado</v>
          </cell>
          <cell r="F185">
            <v>408666985.19999999</v>
          </cell>
          <cell r="G185">
            <v>2753175.34</v>
          </cell>
          <cell r="H185">
            <v>5955832.4199999999</v>
          </cell>
          <cell r="I185">
            <v>3204981.75</v>
          </cell>
          <cell r="J185">
            <v>508</v>
          </cell>
          <cell r="K185">
            <v>84</v>
          </cell>
          <cell r="L185">
            <v>3</v>
          </cell>
          <cell r="M185">
            <v>1</v>
          </cell>
          <cell r="N185">
            <v>2</v>
          </cell>
          <cell r="O185" t="str">
            <v>WWW.UNISYSPREVI.COM.BR</v>
          </cell>
        </row>
        <row r="186">
          <cell r="A186" t="str">
            <v>PREVI-BANERJ</v>
          </cell>
          <cell r="B186" t="str">
            <v>CAIXA PREV DOS F DO S.BANERJ PREVI BANERJ-LIQ EXTRJUDIC</v>
          </cell>
          <cell r="C186" t="str">
            <v>34.054.320/0001-46</v>
          </cell>
          <cell r="D186" t="str">
            <v>RJ</v>
          </cell>
          <cell r="E186" t="str">
            <v>Público</v>
          </cell>
          <cell r="F186">
            <v>387085876.95999998</v>
          </cell>
          <cell r="G186" t="str">
            <v>-</v>
          </cell>
          <cell r="H186">
            <v>0</v>
          </cell>
          <cell r="I186" t="str">
            <v>-</v>
          </cell>
          <cell r="J186" t="str">
            <v>-</v>
          </cell>
          <cell r="K186" t="str">
            <v>-</v>
          </cell>
          <cell r="L186" t="str">
            <v>-</v>
          </cell>
          <cell r="M186">
            <v>1</v>
          </cell>
          <cell r="N186">
            <v>1</v>
          </cell>
          <cell r="O186" t="str">
            <v>www.previbanerj.com.br</v>
          </cell>
        </row>
        <row r="187">
          <cell r="A187" t="str">
            <v>LILLYPREV</v>
          </cell>
          <cell r="B187" t="str">
            <v>LILLYPREV SOCIEDADE DE PREVIDENCIA PRIVADA</v>
          </cell>
          <cell r="C187" t="str">
            <v>00.234.398/0001-20</v>
          </cell>
          <cell r="D187" t="str">
            <v>SP</v>
          </cell>
          <cell r="E187" t="str">
            <v>Privado</v>
          </cell>
          <cell r="F187">
            <v>398119991.60000002</v>
          </cell>
          <cell r="G187">
            <v>3231078.84</v>
          </cell>
          <cell r="H187">
            <v>4011777.77</v>
          </cell>
          <cell r="I187">
            <v>241111.12</v>
          </cell>
          <cell r="J187">
            <v>653</v>
          </cell>
          <cell r="K187">
            <v>247</v>
          </cell>
          <cell r="L187">
            <v>35</v>
          </cell>
          <cell r="M187">
            <v>1</v>
          </cell>
          <cell r="N187">
            <v>2</v>
          </cell>
          <cell r="O187" t="str">
            <v>https://www.portalprev.com.br/lillyprev/lillyprev</v>
          </cell>
        </row>
        <row r="188">
          <cell r="A188" t="str">
            <v>TOYOTA PREVI</v>
          </cell>
          <cell r="B188" t="str">
            <v>TOYOTA PREVI - ENTIDADE DE PREVIDENCIA COMPLEMENTAR</v>
          </cell>
          <cell r="C188" t="str">
            <v>12.712.282/0001-39</v>
          </cell>
          <cell r="D188" t="str">
            <v>SP</v>
          </cell>
          <cell r="E188" t="str">
            <v>Privado</v>
          </cell>
          <cell r="F188">
            <v>395104321.95999998</v>
          </cell>
          <cell r="G188">
            <v>5274995.38</v>
          </cell>
          <cell r="H188">
            <v>2067362.94</v>
          </cell>
          <cell r="I188">
            <v>1489058.06</v>
          </cell>
          <cell r="J188">
            <v>4914</v>
          </cell>
          <cell r="K188">
            <v>140</v>
          </cell>
          <cell r="L188">
            <v>0</v>
          </cell>
          <cell r="M188">
            <v>1</v>
          </cell>
          <cell r="N188">
            <v>5</v>
          </cell>
          <cell r="O188" t="str">
            <v>http://www.portalprev.com.br/toyotaprevi</v>
          </cell>
        </row>
        <row r="189">
          <cell r="A189" t="str">
            <v>ROCHEPREV</v>
          </cell>
          <cell r="B189" t="str">
            <v>ROCHEPREV - SOCIEDADE DE PREVIDENCIA PRIVADA</v>
          </cell>
          <cell r="C189" t="str">
            <v>01.048.433/0001-80</v>
          </cell>
          <cell r="D189" t="str">
            <v>SP</v>
          </cell>
          <cell r="E189" t="str">
            <v>Privado</v>
          </cell>
          <cell r="F189">
            <v>382725696.32999998</v>
          </cell>
          <cell r="G189">
            <v>4339091.1500000004</v>
          </cell>
          <cell r="H189">
            <v>1318588.0900000001</v>
          </cell>
          <cell r="I189">
            <v>55217.19</v>
          </cell>
          <cell r="J189">
            <v>1631</v>
          </cell>
          <cell r="K189">
            <v>125</v>
          </cell>
          <cell r="L189">
            <v>17</v>
          </cell>
          <cell r="M189">
            <v>1</v>
          </cell>
          <cell r="N189">
            <v>3</v>
          </cell>
          <cell r="O189" t="str">
            <v>http://www.portalprev.com.br/rocheprev</v>
          </cell>
        </row>
        <row r="190">
          <cell r="A190" t="str">
            <v>OABPREV-MG</v>
          </cell>
          <cell r="B190" t="str">
            <v>FUNDO DE PENSAO MULTIPATROCINADO DA ORDEM DOS ADVOGADOS DO BRASIL - SECCIONAL DE MINAS GERAIS</v>
          </cell>
          <cell r="C190" t="str">
            <v>03.313.643/0001-83</v>
          </cell>
          <cell r="D190" t="str">
            <v>MG</v>
          </cell>
          <cell r="E190" t="str">
            <v>Instituidor</v>
          </cell>
          <cell r="F190">
            <v>382201287.32999998</v>
          </cell>
          <cell r="G190">
            <v>7723569.6299999999</v>
          </cell>
          <cell r="H190">
            <v>753662.48</v>
          </cell>
          <cell r="I190">
            <v>3459835.92</v>
          </cell>
          <cell r="J190">
            <v>11502</v>
          </cell>
          <cell r="K190">
            <v>70</v>
          </cell>
          <cell r="L190">
            <v>37</v>
          </cell>
          <cell r="M190">
            <v>1</v>
          </cell>
          <cell r="N190">
            <v>22</v>
          </cell>
          <cell r="O190" t="str">
            <v>http://www.oabprev-mg.com.br</v>
          </cell>
        </row>
        <row r="191">
          <cell r="A191" t="str">
            <v>CASANPREV</v>
          </cell>
          <cell r="B191" t="str">
            <v>FUNDACAO CASAN DE PREVIDENCIA COMPLEMENTAR - CASANPREV</v>
          </cell>
          <cell r="C191" t="str">
            <v>09.523.635/0001-48</v>
          </cell>
          <cell r="D191" t="str">
            <v>SC</v>
          </cell>
          <cell r="E191" t="str">
            <v>Público</v>
          </cell>
          <cell r="F191">
            <v>366031612.5</v>
          </cell>
          <cell r="G191">
            <v>2595587.1500000004</v>
          </cell>
          <cell r="H191">
            <v>5555927.3600000003</v>
          </cell>
          <cell r="I191">
            <v>305375.61</v>
          </cell>
          <cell r="J191">
            <v>1244</v>
          </cell>
          <cell r="K191">
            <v>776</v>
          </cell>
          <cell r="L191">
            <v>37</v>
          </cell>
          <cell r="M191">
            <v>1</v>
          </cell>
          <cell r="N191">
            <v>2</v>
          </cell>
          <cell r="O191" t="str">
            <v>http://www.casanprev.com.br</v>
          </cell>
        </row>
        <row r="192">
          <cell r="A192" t="str">
            <v>CAGEPREV</v>
          </cell>
          <cell r="B192" t="str">
            <v>CAGEPREV - FUNDACAO CAGECE DE PREVIDENCIA COMPLEMENTAR</v>
          </cell>
          <cell r="C192" t="str">
            <v>06.025.140/0001-09</v>
          </cell>
          <cell r="D192" t="str">
            <v>CE</v>
          </cell>
          <cell r="E192" t="str">
            <v>Público</v>
          </cell>
          <cell r="F192">
            <v>361644962.66000003</v>
          </cell>
          <cell r="G192">
            <v>4253309.38</v>
          </cell>
          <cell r="H192">
            <v>2747225.49</v>
          </cell>
          <cell r="I192" t="str">
            <v>-</v>
          </cell>
          <cell r="J192">
            <v>1256</v>
          </cell>
          <cell r="K192">
            <v>107</v>
          </cell>
          <cell r="L192">
            <v>42</v>
          </cell>
          <cell r="M192">
            <v>1</v>
          </cell>
          <cell r="N192">
            <v>1</v>
          </cell>
          <cell r="O192" t="str">
            <v>http://www.cageprev.com.br</v>
          </cell>
        </row>
        <row r="193">
          <cell r="A193" t="str">
            <v>DANAPREV</v>
          </cell>
          <cell r="B193" t="str">
            <v>DANAPREV - SOCIEDADE DE PREVIDENCIA COMPLEMENTAR</v>
          </cell>
          <cell r="C193" t="str">
            <v>93.859.569/0001-98</v>
          </cell>
          <cell r="D193" t="str">
            <v>RS</v>
          </cell>
          <cell r="E193" t="str">
            <v>Privado</v>
          </cell>
          <cell r="F193">
            <v>350555737.12</v>
          </cell>
          <cell r="G193">
            <v>4073726.63</v>
          </cell>
          <cell r="H193">
            <v>4591726.93</v>
          </cell>
          <cell r="I193">
            <v>209186.13</v>
          </cell>
          <cell r="J193">
            <v>4876</v>
          </cell>
          <cell r="K193">
            <v>173</v>
          </cell>
          <cell r="L193">
            <v>5</v>
          </cell>
          <cell r="M193">
            <v>1</v>
          </cell>
          <cell r="N193">
            <v>3</v>
          </cell>
          <cell r="O193" t="str">
            <v>http://www.portalprev.com.br/danaprev</v>
          </cell>
        </row>
        <row r="194">
          <cell r="A194" t="str">
            <v>SUPRE</v>
          </cell>
          <cell r="B194" t="str">
            <v>SUPRE - FUNDACAO DE SUPLEMENTACAO PREVIDENCIARIA</v>
          </cell>
          <cell r="C194" t="str">
            <v>00.140.512/0001-53</v>
          </cell>
          <cell r="D194" t="str">
            <v>PR</v>
          </cell>
          <cell r="E194" t="str">
            <v>Privado</v>
          </cell>
          <cell r="F194">
            <v>336175567.69</v>
          </cell>
          <cell r="G194">
            <v>654949.25</v>
          </cell>
          <cell r="H194">
            <v>4771698.8600000003</v>
          </cell>
          <cell r="I194">
            <v>1952880.89</v>
          </cell>
          <cell r="J194">
            <v>170</v>
          </cell>
          <cell r="K194">
            <v>497</v>
          </cell>
          <cell r="L194">
            <v>59</v>
          </cell>
          <cell r="M194">
            <v>1</v>
          </cell>
          <cell r="N194">
            <v>2</v>
          </cell>
          <cell r="O194" t="str">
            <v>http://www.supreprevidencia.com.br</v>
          </cell>
        </row>
        <row r="195">
          <cell r="A195" t="str">
            <v>FAPECE</v>
          </cell>
          <cell r="B195" t="str">
            <v>FUNDACAO ASSISTENCIAL E PREVIDENCIARIA DA EMATERCE</v>
          </cell>
          <cell r="C195" t="str">
            <v>10.393.460/0001-80</v>
          </cell>
          <cell r="D195" t="str">
            <v>CE</v>
          </cell>
          <cell r="E195" t="str">
            <v>Público</v>
          </cell>
          <cell r="F195">
            <v>328242610.76999998</v>
          </cell>
          <cell r="G195">
            <v>118705.75</v>
          </cell>
          <cell r="H195">
            <v>1648385.78</v>
          </cell>
          <cell r="I195">
            <v>27100.18</v>
          </cell>
          <cell r="J195">
            <v>291</v>
          </cell>
          <cell r="K195">
            <v>110</v>
          </cell>
          <cell r="L195">
            <v>45</v>
          </cell>
          <cell r="M195">
            <v>1</v>
          </cell>
          <cell r="N195">
            <v>2</v>
          </cell>
          <cell r="O195" t="str">
            <v>http://www.fapece.com.br</v>
          </cell>
        </row>
        <row r="196">
          <cell r="A196" t="str">
            <v>PREVIHONDA</v>
          </cell>
          <cell r="B196" t="str">
            <v>PREVIHONDA - ENTIDADE DE PREVIDENCIA PRIVADA</v>
          </cell>
          <cell r="C196" t="str">
            <v>02.753.313/0001-46</v>
          </cell>
          <cell r="D196" t="str">
            <v>SP</v>
          </cell>
          <cell r="E196" t="str">
            <v>Privado</v>
          </cell>
          <cell r="F196">
            <v>314197397.86000001</v>
          </cell>
          <cell r="G196">
            <v>2848228.66</v>
          </cell>
          <cell r="H196">
            <v>2524263.2400000002</v>
          </cell>
          <cell r="I196">
            <v>0</v>
          </cell>
          <cell r="J196">
            <v>12536</v>
          </cell>
          <cell r="K196">
            <v>123</v>
          </cell>
          <cell r="L196">
            <v>1</v>
          </cell>
          <cell r="M196">
            <v>2</v>
          </cell>
          <cell r="N196">
            <v>9</v>
          </cell>
          <cell r="O196" t="str">
            <v>https://previhonda.com.br/</v>
          </cell>
        </row>
        <row r="197">
          <cell r="A197" t="str">
            <v>CAPOF</v>
          </cell>
          <cell r="B197" t="str">
            <v>CXA ASSIST APOSENT DOS FUNCIONARIOS DO BCO EST MARANHAO</v>
          </cell>
          <cell r="C197" t="str">
            <v>06.252.746/0001-79</v>
          </cell>
          <cell r="D197" t="str">
            <v>MA</v>
          </cell>
          <cell r="E197" t="str">
            <v>Privado</v>
          </cell>
          <cell r="F197">
            <v>308721495.25</v>
          </cell>
          <cell r="G197">
            <v>1347540.3900000001</v>
          </cell>
          <cell r="H197">
            <v>6795978.0800000001</v>
          </cell>
          <cell r="I197">
            <v>776380.38</v>
          </cell>
          <cell r="J197">
            <v>39</v>
          </cell>
          <cell r="K197">
            <v>252</v>
          </cell>
          <cell r="L197">
            <v>123</v>
          </cell>
          <cell r="M197">
            <v>1</v>
          </cell>
          <cell r="N197">
            <v>2</v>
          </cell>
          <cell r="O197" t="str">
            <v>https://www.capof.org.br/</v>
          </cell>
        </row>
        <row r="198">
          <cell r="A198" t="str">
            <v>SCPREV</v>
          </cell>
          <cell r="B198" t="str">
            <v>FUNDACAO DE PREVIDENCIA COMPLEMENTAR DO ESTADO DE SANTA CATARINA (SCPREV)</v>
          </cell>
          <cell r="C198" t="str">
            <v>24.779.565/0001-87</v>
          </cell>
          <cell r="D198" t="str">
            <v>SC</v>
          </cell>
          <cell r="E198" t="str">
            <v>Público</v>
          </cell>
          <cell r="F198">
            <v>330206911.39999998</v>
          </cell>
          <cell r="G198">
            <v>17762341.829999998</v>
          </cell>
          <cell r="H198">
            <v>5575.8</v>
          </cell>
          <cell r="I198">
            <v>242818.54</v>
          </cell>
          <cell r="J198">
            <v>3443</v>
          </cell>
          <cell r="K198">
            <v>0</v>
          </cell>
          <cell r="L198">
            <v>1</v>
          </cell>
          <cell r="M198">
            <v>1</v>
          </cell>
          <cell r="N198">
            <v>7</v>
          </cell>
          <cell r="O198" t="str">
            <v>https://www.scprev.com.br/</v>
          </cell>
        </row>
        <row r="199">
          <cell r="A199" t="str">
            <v>AVONPREV</v>
          </cell>
          <cell r="B199" t="str">
            <v>AVONPREV - SOCIEDADE DE PREVIDENCIA PRIVADA.</v>
          </cell>
          <cell r="C199" t="str">
            <v>03.101.405/0001-04</v>
          </cell>
          <cell r="D199" t="str">
            <v>SP</v>
          </cell>
          <cell r="E199" t="str">
            <v>Privado</v>
          </cell>
          <cell r="F199">
            <v>392998464.41000003</v>
          </cell>
          <cell r="G199">
            <v>22006520.140000001</v>
          </cell>
          <cell r="H199">
            <v>1663853.1500000001</v>
          </cell>
          <cell r="I199">
            <v>2210763.2999999998</v>
          </cell>
          <cell r="J199">
            <v>9607</v>
          </cell>
          <cell r="K199">
            <v>93</v>
          </cell>
          <cell r="L199">
            <v>0</v>
          </cell>
          <cell r="M199">
            <v>1</v>
          </cell>
          <cell r="N199">
            <v>12</v>
          </cell>
          <cell r="O199" t="str">
            <v>http://www.avonprev.com.br</v>
          </cell>
        </row>
        <row r="200">
          <cell r="A200" t="str">
            <v>FUCAP</v>
          </cell>
          <cell r="B200" t="str">
            <v>FUNDO DE PENSAO CAPEMI FUCAP</v>
          </cell>
          <cell r="C200" t="str">
            <v>29.958.022/0001-40</v>
          </cell>
          <cell r="D200" t="str">
            <v>RJ</v>
          </cell>
          <cell r="E200" t="str">
            <v>Privado</v>
          </cell>
          <cell r="F200">
            <v>303659361.88</v>
          </cell>
          <cell r="G200">
            <v>1570295.77</v>
          </cell>
          <cell r="H200">
            <v>4126739.31</v>
          </cell>
          <cell r="I200">
            <v>378594.68</v>
          </cell>
          <cell r="J200">
            <v>855</v>
          </cell>
          <cell r="K200">
            <v>212</v>
          </cell>
          <cell r="L200">
            <v>64</v>
          </cell>
          <cell r="M200">
            <v>2</v>
          </cell>
          <cell r="N200">
            <v>9</v>
          </cell>
          <cell r="O200" t="str">
            <v>http://www.fucap.org.br</v>
          </cell>
        </row>
        <row r="201">
          <cell r="A201" t="str">
            <v>TRAMONTINAPREV</v>
          </cell>
          <cell r="B201" t="str">
            <v>TRAMONTINAPREV - SOCIEDADE PREVIDENCIARIA</v>
          </cell>
          <cell r="C201" t="str">
            <v>00.972.631/0001-72</v>
          </cell>
          <cell r="D201" t="str">
            <v>RS</v>
          </cell>
          <cell r="E201" t="str">
            <v>Privado</v>
          </cell>
          <cell r="F201">
            <v>296941963.32999998</v>
          </cell>
          <cell r="G201">
            <v>3879632.72</v>
          </cell>
          <cell r="H201">
            <v>2201523.5699999998</v>
          </cell>
          <cell r="I201" t="str">
            <v>-</v>
          </cell>
          <cell r="J201">
            <v>10064</v>
          </cell>
          <cell r="K201">
            <v>87</v>
          </cell>
          <cell r="L201">
            <v>4</v>
          </cell>
          <cell r="M201">
            <v>1</v>
          </cell>
          <cell r="N201">
            <v>20</v>
          </cell>
          <cell r="O201" t="str">
            <v>WWW.TRAMONTINA.NET/PREV</v>
          </cell>
        </row>
        <row r="202">
          <cell r="A202" t="str">
            <v>OABPREV-SC</v>
          </cell>
          <cell r="B202" t="str">
            <v>OABPREV-SC</v>
          </cell>
          <cell r="C202" t="str">
            <v>86.897.105/0001-00</v>
          </cell>
          <cell r="D202" t="str">
            <v>SC</v>
          </cell>
          <cell r="E202" t="str">
            <v>Instituidor</v>
          </cell>
          <cell r="F202">
            <v>299970830.07999998</v>
          </cell>
          <cell r="G202">
            <v>5266946.6500000004</v>
          </cell>
          <cell r="H202">
            <v>711227.67</v>
          </cell>
          <cell r="I202">
            <v>3213903.43</v>
          </cell>
          <cell r="J202">
            <v>8894</v>
          </cell>
          <cell r="K202">
            <v>75</v>
          </cell>
          <cell r="L202">
            <v>40</v>
          </cell>
          <cell r="M202">
            <v>1</v>
          </cell>
          <cell r="N202">
            <v>3</v>
          </cell>
          <cell r="O202" t="str">
            <v>http://www.oabprev-sc.org.br</v>
          </cell>
        </row>
        <row r="203">
          <cell r="A203" t="str">
            <v>FUMPRESC</v>
          </cell>
          <cell r="B203" t="str">
            <v>FUNDO MULTIPATROCINADO DE PREVIDENCIA COMPLEMENTAR SANTA CATARINA</v>
          </cell>
          <cell r="C203" t="str">
            <v>86.950.391/0001-20</v>
          </cell>
          <cell r="D203" t="str">
            <v>SC</v>
          </cell>
          <cell r="E203" t="str">
            <v>Público</v>
          </cell>
          <cell r="F203">
            <v>292458849.56</v>
          </cell>
          <cell r="G203">
            <v>2715943.2</v>
          </cell>
          <cell r="H203">
            <v>2849669.1200000001</v>
          </cell>
          <cell r="I203">
            <v>10395.1</v>
          </cell>
          <cell r="J203">
            <v>697</v>
          </cell>
          <cell r="K203">
            <v>387</v>
          </cell>
          <cell r="L203">
            <v>93</v>
          </cell>
          <cell r="M203">
            <v>3</v>
          </cell>
          <cell r="N203">
            <v>3</v>
          </cell>
          <cell r="O203" t="str">
            <v>http://www.fumpresc.com.br</v>
          </cell>
        </row>
        <row r="204">
          <cell r="A204" t="str">
            <v>FUNCASAL</v>
          </cell>
          <cell r="B204" t="str">
            <v>FUNDACAO CASAL DE SEGURIDADE SOCIAL</v>
          </cell>
          <cell r="C204" t="str">
            <v>24.479.123/0001-15</v>
          </cell>
          <cell r="D204" t="str">
            <v>AL</v>
          </cell>
          <cell r="E204" t="str">
            <v>Público</v>
          </cell>
          <cell r="F204">
            <v>282549329.58999997</v>
          </cell>
          <cell r="G204">
            <v>907577.21</v>
          </cell>
          <cell r="H204">
            <v>4998804.26</v>
          </cell>
          <cell r="I204">
            <v>8760.7000000000007</v>
          </cell>
          <cell r="J204">
            <v>427</v>
          </cell>
          <cell r="K204">
            <v>645</v>
          </cell>
          <cell r="L204">
            <v>190</v>
          </cell>
          <cell r="M204">
            <v>1</v>
          </cell>
          <cell r="N204">
            <v>2</v>
          </cell>
          <cell r="O204" t="str">
            <v>http://www.funcasal.com.br</v>
          </cell>
        </row>
        <row r="205">
          <cell r="A205" t="str">
            <v>RBS PREV</v>
          </cell>
          <cell r="B205" t="str">
            <v>RBS PREV-SOCIEDADE PREVIDENCIARIA</v>
          </cell>
          <cell r="C205" t="str">
            <v>01.594.327/0001-00</v>
          </cell>
          <cell r="D205" t="str">
            <v>RS</v>
          </cell>
          <cell r="E205" t="str">
            <v>Privado</v>
          </cell>
          <cell r="F205">
            <v>282012639.13999999</v>
          </cell>
          <cell r="G205">
            <v>1619976.6</v>
          </cell>
          <cell r="H205">
            <v>2774839.97</v>
          </cell>
          <cell r="I205">
            <v>328478.93</v>
          </cell>
          <cell r="J205">
            <v>5733</v>
          </cell>
          <cell r="K205">
            <v>142</v>
          </cell>
          <cell r="L205">
            <v>19</v>
          </cell>
          <cell r="M205">
            <v>1</v>
          </cell>
          <cell r="N205">
            <v>51</v>
          </cell>
          <cell r="O205" t="str">
            <v>HTTP://WWW.RBSPREV.COM.BR/</v>
          </cell>
        </row>
        <row r="206">
          <cell r="A206" t="str">
            <v>CARBOPREV</v>
          </cell>
          <cell r="B206" t="str">
            <v>CARBOPREV SOCIEDADE DE PREVIDENCIA PRIVADA</v>
          </cell>
          <cell r="C206" t="str">
            <v>01.771.969/0001-29</v>
          </cell>
          <cell r="D206" t="str">
            <v>SP</v>
          </cell>
          <cell r="E206" t="str">
            <v>Privado</v>
          </cell>
          <cell r="F206">
            <v>283015289.75999999</v>
          </cell>
          <cell r="G206">
            <v>2794637.21</v>
          </cell>
          <cell r="H206">
            <v>3727265.98</v>
          </cell>
          <cell r="I206">
            <v>168881.97</v>
          </cell>
          <cell r="J206">
            <v>816</v>
          </cell>
          <cell r="K206">
            <v>194</v>
          </cell>
          <cell r="L206">
            <v>17</v>
          </cell>
          <cell r="M206">
            <v>1</v>
          </cell>
          <cell r="N206">
            <v>2</v>
          </cell>
          <cell r="O206" t="str">
            <v>https://www.portalprev.com.br/carboprev</v>
          </cell>
        </row>
        <row r="207">
          <cell r="A207" t="str">
            <v>RJPREV</v>
          </cell>
          <cell r="B207" t="str">
            <v>FUNDACAO DE PREVIDENCIA COMPLEMENTAR DO ESTADO DO RIO DE JANEIRO (RJPREV)</v>
          </cell>
          <cell r="C207" t="str">
            <v>17.713.878/0001-77</v>
          </cell>
          <cell r="D207" t="str">
            <v>RJ</v>
          </cell>
          <cell r="E207" t="str">
            <v>Público</v>
          </cell>
          <cell r="F207">
            <v>284802898.30000001</v>
          </cell>
          <cell r="G207">
            <v>14893282.300000001</v>
          </cell>
          <cell r="H207">
            <v>58177.37</v>
          </cell>
          <cell r="I207">
            <v>145062.74</v>
          </cell>
          <cell r="J207">
            <v>4065</v>
          </cell>
          <cell r="K207">
            <v>3</v>
          </cell>
          <cell r="L207">
            <v>24</v>
          </cell>
          <cell r="M207">
            <v>2</v>
          </cell>
          <cell r="N207">
            <v>33</v>
          </cell>
          <cell r="O207" t="str">
            <v>http://www.rjprev.rj.gov.br/</v>
          </cell>
        </row>
        <row r="208">
          <cell r="A208" t="str">
            <v>ALPHA</v>
          </cell>
          <cell r="B208" t="str">
            <v>FUNDACAO ALPHA DE PREVIDENCIA E ASSISTENCIA SOCIAL</v>
          </cell>
          <cell r="C208" t="str">
            <v>75.156.034/0001-79</v>
          </cell>
          <cell r="D208" t="str">
            <v>PR</v>
          </cell>
          <cell r="E208" t="str">
            <v>Público</v>
          </cell>
          <cell r="F208">
            <v>266394017.03</v>
          </cell>
          <cell r="G208">
            <v>1874092.85</v>
          </cell>
          <cell r="H208">
            <v>2541711.5</v>
          </cell>
          <cell r="I208">
            <v>2602.25</v>
          </cell>
          <cell r="J208">
            <v>673</v>
          </cell>
          <cell r="K208">
            <v>203</v>
          </cell>
          <cell r="L208">
            <v>75</v>
          </cell>
          <cell r="M208">
            <v>1</v>
          </cell>
          <cell r="N208">
            <v>4</v>
          </cell>
          <cell r="O208" t="str">
            <v>http://www.fundacaoalpha.org.br</v>
          </cell>
        </row>
        <row r="209">
          <cell r="A209" t="str">
            <v>SOMUPP</v>
          </cell>
          <cell r="B209" t="str">
            <v>SOMUPP SOCIEDADE MULTIPATROCINADA DE PREV.PRIVADA</v>
          </cell>
          <cell r="C209" t="str">
            <v>54.221.072/0001-98</v>
          </cell>
          <cell r="D209" t="str">
            <v>SP</v>
          </cell>
          <cell r="E209" t="str">
            <v>Privado</v>
          </cell>
          <cell r="F209">
            <v>250808891.13</v>
          </cell>
          <cell r="G209" t="str">
            <v>-</v>
          </cell>
          <cell r="H209">
            <v>5322375.2300000004</v>
          </cell>
          <cell r="I209" t="str">
            <v>-</v>
          </cell>
          <cell r="J209">
            <v>0</v>
          </cell>
          <cell r="K209">
            <v>33</v>
          </cell>
          <cell r="L209">
            <v>70</v>
          </cell>
          <cell r="M209">
            <v>1</v>
          </cell>
          <cell r="N209">
            <v>1</v>
          </cell>
          <cell r="O209" t="str">
            <v>http://www.somupp.com.br/2127/3922.html</v>
          </cell>
        </row>
        <row r="210">
          <cell r="A210" t="str">
            <v>FUTURA II</v>
          </cell>
          <cell r="B210" t="str">
            <v>FUTURA II ENTIDADE DE PREVIDENCIA COMPLEMENTAR</v>
          </cell>
          <cell r="C210" t="str">
            <v>12.537.075/0001-95</v>
          </cell>
          <cell r="D210" t="str">
            <v>SP</v>
          </cell>
          <cell r="E210" t="str">
            <v>Privado</v>
          </cell>
          <cell r="F210" t="str">
            <v>-</v>
          </cell>
          <cell r="G210" t="str">
            <v>-</v>
          </cell>
          <cell r="H210" t="str">
            <v>-</v>
          </cell>
          <cell r="I210" t="str">
            <v>-</v>
          </cell>
          <cell r="J210">
            <v>0</v>
          </cell>
          <cell r="K210">
            <v>0</v>
          </cell>
          <cell r="L210">
            <v>0</v>
          </cell>
          <cell r="M210">
            <v>2</v>
          </cell>
          <cell r="N210">
            <v>28</v>
          </cell>
          <cell r="O210" t="str">
            <v>https://www.futuraprev.org.br</v>
          </cell>
        </row>
        <row r="211">
          <cell r="A211" t="str">
            <v>PREVISTIHL</v>
          </cell>
          <cell r="B211" t="str">
            <v>PREVISTIHL SOCIEDADE DE PREVIDENCIA PRIVADA</v>
          </cell>
          <cell r="C211" t="str">
            <v>91.100.297/0001-12</v>
          </cell>
          <cell r="D211" t="str">
            <v>RS</v>
          </cell>
          <cell r="E211" t="str">
            <v>Privado</v>
          </cell>
          <cell r="F211">
            <v>236167544.44</v>
          </cell>
          <cell r="G211">
            <v>3253536.75</v>
          </cell>
          <cell r="H211">
            <v>1363459.74</v>
          </cell>
          <cell r="I211">
            <v>65813.98</v>
          </cell>
          <cell r="J211">
            <v>3387</v>
          </cell>
          <cell r="K211">
            <v>43</v>
          </cell>
          <cell r="L211">
            <v>3</v>
          </cell>
          <cell r="M211">
            <v>1</v>
          </cell>
          <cell r="N211">
            <v>1</v>
          </cell>
          <cell r="O211" t="str">
            <v>WWW.PORTALPREV.COM.BR/PREVISTIHL</v>
          </cell>
        </row>
        <row r="212">
          <cell r="A212" t="str">
            <v>SIAS</v>
          </cell>
          <cell r="B212" t="str">
            <v>SOCIEDADE IBGEANA DE ASSISTENCIA E SEGURIDADE-SIAS</v>
          </cell>
          <cell r="C212" t="str">
            <v>33.937.541/0001-08</v>
          </cell>
          <cell r="D212" t="str">
            <v>RJ</v>
          </cell>
          <cell r="E212" t="str">
            <v>Público</v>
          </cell>
          <cell r="F212">
            <v>206668233.25999999</v>
          </cell>
          <cell r="G212">
            <v>2677682.62</v>
          </cell>
          <cell r="H212">
            <v>4951284.7699999996</v>
          </cell>
          <cell r="I212">
            <v>335018.19</v>
          </cell>
          <cell r="J212">
            <v>6351</v>
          </cell>
          <cell r="K212">
            <v>222</v>
          </cell>
          <cell r="L212">
            <v>387</v>
          </cell>
          <cell r="M212">
            <v>3</v>
          </cell>
          <cell r="N212">
            <v>3</v>
          </cell>
          <cell r="O212" t="str">
            <v>https://sias.org.br/seguros/</v>
          </cell>
        </row>
        <row r="213">
          <cell r="A213" t="str">
            <v>OABPREV-RS</v>
          </cell>
          <cell r="B213" t="str">
            <v>OABPREV-RS - FUNDO DE PENSAO MULTIPATROCINADO DA ORDEM DOS ADVOGADOS DO BRASIL, SECCIONAL DO RIO GRANDE DO SUL</v>
          </cell>
          <cell r="C213" t="str">
            <v>01.182.491/0001-00</v>
          </cell>
          <cell r="D213" t="str">
            <v>RS</v>
          </cell>
          <cell r="E213" t="str">
            <v>Instituidor</v>
          </cell>
          <cell r="F213">
            <v>213210768.77000001</v>
          </cell>
          <cell r="G213">
            <v>4349139.17</v>
          </cell>
          <cell r="H213">
            <v>490715.37</v>
          </cell>
          <cell r="I213">
            <v>1832366.6</v>
          </cell>
          <cell r="J213">
            <v>8281</v>
          </cell>
          <cell r="K213">
            <v>46</v>
          </cell>
          <cell r="L213">
            <v>31</v>
          </cell>
          <cell r="M213">
            <v>1</v>
          </cell>
          <cell r="N213">
            <v>2</v>
          </cell>
          <cell r="O213" t="str">
            <v>http://www.oabprev-rs.org.br</v>
          </cell>
        </row>
        <row r="214">
          <cell r="A214" t="str">
            <v>MAIS FUTURO</v>
          </cell>
          <cell r="B214" t="str">
            <v>FUNDO DE PREVIDENCIA MAIS FUTURO</v>
          </cell>
          <cell r="C214" t="str">
            <v>07.136.451/0001-08</v>
          </cell>
          <cell r="D214" t="str">
            <v>PR</v>
          </cell>
          <cell r="E214" t="str">
            <v>Privado</v>
          </cell>
          <cell r="F214">
            <v>205952541.97999999</v>
          </cell>
          <cell r="G214">
            <v>2815057.8699999996</v>
          </cell>
          <cell r="H214">
            <v>767407.87</v>
          </cell>
          <cell r="I214">
            <v>1926265.87</v>
          </cell>
          <cell r="J214">
            <v>4116</v>
          </cell>
          <cell r="K214">
            <v>64</v>
          </cell>
          <cell r="L214">
            <v>21</v>
          </cell>
          <cell r="M214">
            <v>6</v>
          </cell>
          <cell r="N214">
            <v>41</v>
          </cell>
          <cell r="O214" t="str">
            <v>https://maisfuturo.com.br/</v>
          </cell>
        </row>
        <row r="215">
          <cell r="A215" t="str">
            <v>GEIPREV</v>
          </cell>
          <cell r="B215" t="str">
            <v>INSTITUTO GEIPREV DE SEGURIDADE SOCIAL</v>
          </cell>
          <cell r="C215" t="str">
            <v>00.529.784/0001-40</v>
          </cell>
          <cell r="D215" t="str">
            <v>DF</v>
          </cell>
          <cell r="E215" t="str">
            <v>Público</v>
          </cell>
          <cell r="F215">
            <v>196522207.50999999</v>
          </cell>
          <cell r="G215">
            <v>3307917.26</v>
          </cell>
          <cell r="H215">
            <v>7861105.5099999998</v>
          </cell>
          <cell r="I215">
            <v>70711.28</v>
          </cell>
          <cell r="J215">
            <v>31</v>
          </cell>
          <cell r="K215">
            <v>218</v>
          </cell>
          <cell r="L215">
            <v>82</v>
          </cell>
          <cell r="M215">
            <v>1</v>
          </cell>
          <cell r="N215">
            <v>2</v>
          </cell>
          <cell r="O215" t="str">
            <v>www.geiprev.com.br</v>
          </cell>
        </row>
        <row r="216">
          <cell r="A216" t="str">
            <v>TEXPREV</v>
          </cell>
          <cell r="B216" t="str">
            <v>TEXPREV TEXACO SOCIEDADE PREVIDENCIARIA</v>
          </cell>
          <cell r="C216" t="str">
            <v>35.813.690/0001-82</v>
          </cell>
          <cell r="D216" t="str">
            <v>RJ</v>
          </cell>
          <cell r="E216" t="str">
            <v>Privado</v>
          </cell>
          <cell r="F216">
            <v>194535056.75</v>
          </cell>
          <cell r="G216">
            <v>2121286.7999999998</v>
          </cell>
          <cell r="H216">
            <v>1155728.01</v>
          </cell>
          <cell r="I216" t="str">
            <v>-</v>
          </cell>
          <cell r="J216">
            <v>213</v>
          </cell>
          <cell r="K216">
            <v>61</v>
          </cell>
          <cell r="L216">
            <v>8</v>
          </cell>
          <cell r="M216">
            <v>2</v>
          </cell>
          <cell r="N216">
            <v>2</v>
          </cell>
          <cell r="O216" t="str">
            <v>http://www.portalprev.com.br/texprev</v>
          </cell>
        </row>
        <row r="217">
          <cell r="A217" t="str">
            <v>RECKITTPREV</v>
          </cell>
          <cell r="B217" t="str">
            <v>RECKITTPREV RECKITT BENCKISER SOCIEDADE PREVIDENCIARIA</v>
          </cell>
          <cell r="C217" t="str">
            <v>57.756.371/0001-15</v>
          </cell>
          <cell r="D217" t="str">
            <v>SP</v>
          </cell>
          <cell r="E217" t="str">
            <v>Privado</v>
          </cell>
          <cell r="F217">
            <v>198940620.37</v>
          </cell>
          <cell r="G217">
            <v>4067754.33</v>
          </cell>
          <cell r="H217">
            <v>1065535.03</v>
          </cell>
          <cell r="I217">
            <v>1604052.57</v>
          </cell>
          <cell r="J217">
            <v>1149</v>
          </cell>
          <cell r="K217">
            <v>49</v>
          </cell>
          <cell r="L217">
            <v>19</v>
          </cell>
          <cell r="M217">
            <v>1</v>
          </cell>
          <cell r="N217">
            <v>5</v>
          </cell>
          <cell r="O217" t="str">
            <v>http://www.reckittprev.com.br</v>
          </cell>
        </row>
        <row r="218">
          <cell r="A218" t="str">
            <v>SUL PREVIDÊNCIA</v>
          </cell>
          <cell r="B218" t="str">
            <v>SOCIEDADE DE PREVIDENCIA COMPLEMENTAR - SUL PREVIDENCIA</v>
          </cell>
          <cell r="C218" t="str">
            <v>12.148.125/0001-42</v>
          </cell>
          <cell r="D218" t="str">
            <v>SC</v>
          </cell>
          <cell r="E218" t="str">
            <v>Privado</v>
          </cell>
          <cell r="F218">
            <v>197946725.88999999</v>
          </cell>
          <cell r="G218">
            <v>5127825.53</v>
          </cell>
          <cell r="H218">
            <v>2478207.94</v>
          </cell>
          <cell r="I218">
            <v>280932.03999999998</v>
          </cell>
          <cell r="J218">
            <v>2098</v>
          </cell>
          <cell r="K218">
            <v>99</v>
          </cell>
          <cell r="L218">
            <v>33</v>
          </cell>
          <cell r="M218">
            <v>5</v>
          </cell>
          <cell r="N218">
            <v>19</v>
          </cell>
          <cell r="O218" t="str">
            <v>https://www.sulprevidencia.org.br/</v>
          </cell>
        </row>
        <row r="219">
          <cell r="A219" t="str">
            <v>DATUSPREV</v>
          </cell>
          <cell r="B219" t="str">
            <v>SOCIEDADE DE PREVIDENCIA COMPLEMENTAR CIASC - DATUSPREV</v>
          </cell>
          <cell r="C219" t="str">
            <v>10.605.283/0001-59</v>
          </cell>
          <cell r="D219" t="str">
            <v>SC</v>
          </cell>
          <cell r="E219" t="str">
            <v>Público</v>
          </cell>
          <cell r="F219">
            <v>178626326.02000001</v>
          </cell>
          <cell r="G219">
            <v>2467577.8600000003</v>
          </cell>
          <cell r="H219">
            <v>635214.03</v>
          </cell>
          <cell r="I219" t="str">
            <v>-</v>
          </cell>
          <cell r="J219">
            <v>306</v>
          </cell>
          <cell r="K219">
            <v>62</v>
          </cell>
          <cell r="L219">
            <v>16</v>
          </cell>
          <cell r="M219">
            <v>1</v>
          </cell>
          <cell r="N219">
            <v>1</v>
          </cell>
          <cell r="O219" t="str">
            <v>http://www.datusprev.com.br</v>
          </cell>
        </row>
        <row r="220">
          <cell r="A220" t="str">
            <v>MÚTUOPREV</v>
          </cell>
          <cell r="B220" t="str">
            <v>MUTUOPREV - ENTIDADE DE PREVIDENCIA COMPLEMENTAR</v>
          </cell>
          <cell r="C220" t="str">
            <v>12.905.021/0001-35</v>
          </cell>
          <cell r="D220" t="str">
            <v>SP</v>
          </cell>
          <cell r="E220" t="str">
            <v>Instituidor</v>
          </cell>
          <cell r="F220">
            <v>176990546.91999999</v>
          </cell>
          <cell r="G220">
            <v>4343056.67</v>
          </cell>
          <cell r="H220">
            <v>3239806.58</v>
          </cell>
          <cell r="I220">
            <v>701613.74</v>
          </cell>
          <cell r="J220">
            <v>9991</v>
          </cell>
          <cell r="K220">
            <v>0</v>
          </cell>
          <cell r="L220">
            <v>0</v>
          </cell>
          <cell r="M220">
            <v>3</v>
          </cell>
          <cell r="N220">
            <v>5</v>
          </cell>
          <cell r="O220" t="str">
            <v>https://www.mutuoprev.com.br/</v>
          </cell>
        </row>
        <row r="221">
          <cell r="A221" t="str">
            <v>PREVCOM-MG</v>
          </cell>
          <cell r="B221" t="str">
            <v>FUNDACAO DE PREVIDENCIA COMPLEMENTAR DO ESTADO DE MINAS GERAIS - PREVCOM-MG</v>
          </cell>
          <cell r="C221" t="str">
            <v>21.275.737/0001-97</v>
          </cell>
          <cell r="D221" t="str">
            <v>MG</v>
          </cell>
          <cell r="E221" t="str">
            <v>Público</v>
          </cell>
          <cell r="F221">
            <v>187193846.38999999</v>
          </cell>
          <cell r="G221">
            <v>12978513.24</v>
          </cell>
          <cell r="H221">
            <v>28427.5</v>
          </cell>
          <cell r="I221">
            <v>54206.58</v>
          </cell>
          <cell r="J221">
            <v>2130</v>
          </cell>
          <cell r="K221">
            <v>0</v>
          </cell>
          <cell r="L221">
            <v>0</v>
          </cell>
          <cell r="M221">
            <v>2</v>
          </cell>
          <cell r="N221">
            <v>13</v>
          </cell>
          <cell r="O221" t="str">
            <v>http://www.prevcommg.com.br</v>
          </cell>
        </row>
        <row r="222">
          <cell r="A222" t="str">
            <v>PREVSOMPO</v>
          </cell>
          <cell r="B222" t="str">
            <v>SOMPO ENTIDADE DE PREVIDENCIA COMPLEMENTAR - PREVSOMPO</v>
          </cell>
          <cell r="C222" t="str">
            <v>03.784.859/0001-27</v>
          </cell>
          <cell r="D222" t="str">
            <v>SP</v>
          </cell>
          <cell r="E222" t="str">
            <v>Privado</v>
          </cell>
          <cell r="F222">
            <v>150926540.69</v>
          </cell>
          <cell r="G222">
            <v>1625694.8</v>
          </cell>
          <cell r="H222">
            <v>13941419.84</v>
          </cell>
          <cell r="I222">
            <v>966786.87</v>
          </cell>
          <cell r="J222">
            <v>651</v>
          </cell>
          <cell r="K222">
            <v>87</v>
          </cell>
          <cell r="L222">
            <v>12</v>
          </cell>
          <cell r="M222">
            <v>4</v>
          </cell>
          <cell r="N222">
            <v>3</v>
          </cell>
          <cell r="O222" t="str">
            <v>https://sompo.com.br/respeito-nao-envelhece/</v>
          </cell>
        </row>
        <row r="223">
          <cell r="A223" t="str">
            <v>OABPREV-GO</v>
          </cell>
          <cell r="B223" t="str">
            <v>FUNDO DE PENSAO MULTIPATROCINADO DA ORDEM DOS ADVOGADOS DO BRASIL, SECCIONAL DE GOIAS E DA CASAG - CAIXA DE ASSISTENCIA DOS ADVOGADOS DE GOIAS</v>
          </cell>
          <cell r="C223" t="str">
            <v>01.715.394/0001-27</v>
          </cell>
          <cell r="D223" t="str">
            <v>GO</v>
          </cell>
          <cell r="E223" t="str">
            <v>Instituidor</v>
          </cell>
          <cell r="F223">
            <v>170588483.00999999</v>
          </cell>
          <cell r="G223">
            <v>3072155.47</v>
          </cell>
          <cell r="H223">
            <v>703895.84</v>
          </cell>
          <cell r="I223">
            <v>1667560.83</v>
          </cell>
          <cell r="J223">
            <v>4524</v>
          </cell>
          <cell r="K223">
            <v>57</v>
          </cell>
          <cell r="L223">
            <v>50</v>
          </cell>
          <cell r="M223">
            <v>1</v>
          </cell>
          <cell r="N223">
            <v>4</v>
          </cell>
          <cell r="O223" t="str">
            <v>http://www.oabprevgo.org.br</v>
          </cell>
        </row>
        <row r="224">
          <cell r="A224" t="str">
            <v>PREVBEP</v>
          </cell>
          <cell r="B224" t="str">
            <v>BEP-CAIXA DE PREVIDENCIA SOCIAL</v>
          </cell>
          <cell r="C224" t="str">
            <v>07.697.683/0001-27</v>
          </cell>
          <cell r="D224" t="str">
            <v>PI</v>
          </cell>
          <cell r="E224" t="str">
            <v>Público</v>
          </cell>
          <cell r="F224">
            <v>164222563.86000001</v>
          </cell>
          <cell r="G224">
            <v>163934.65</v>
          </cell>
          <cell r="H224">
            <v>1776482.3</v>
          </cell>
          <cell r="I224" t="str">
            <v>-</v>
          </cell>
          <cell r="J224">
            <v>16</v>
          </cell>
          <cell r="K224">
            <v>129</v>
          </cell>
          <cell r="L224">
            <v>39</v>
          </cell>
          <cell r="M224">
            <v>1</v>
          </cell>
          <cell r="N224">
            <v>3</v>
          </cell>
          <cell r="O224" t="str">
            <v>https://www.prevbep.com.br/</v>
          </cell>
        </row>
        <row r="225">
          <cell r="A225" t="str">
            <v>CAPAF</v>
          </cell>
          <cell r="B225" t="str">
            <v>CAIXA DE PREVIDENCIA COMPLEMENTAR DO BANCO DA AMAZONIA</v>
          </cell>
          <cell r="C225" t="str">
            <v>04.789.749/0001-10</v>
          </cell>
          <cell r="D225" t="str">
            <v>PA</v>
          </cell>
          <cell r="E225" t="str">
            <v>Público</v>
          </cell>
          <cell r="F225">
            <v>131101301.23999999</v>
          </cell>
          <cell r="G225">
            <v>3170895.4899999998</v>
          </cell>
          <cell r="H225">
            <v>19184179.57</v>
          </cell>
          <cell r="I225">
            <v>1324005.8799999999</v>
          </cell>
          <cell r="J225">
            <v>98</v>
          </cell>
          <cell r="K225">
            <v>539</v>
          </cell>
          <cell r="L225">
            <v>331</v>
          </cell>
          <cell r="M225">
            <v>2</v>
          </cell>
          <cell r="N225">
            <v>2</v>
          </cell>
          <cell r="O225" t="str">
            <v>https://www.capaf.org.br/</v>
          </cell>
        </row>
        <row r="226">
          <cell r="A226" t="str">
            <v>VBPP</v>
          </cell>
          <cell r="B226" t="str">
            <v>VISTEON BRASIL PREVIDENCIA PRIVADA - VBPP</v>
          </cell>
          <cell r="C226" t="str">
            <v>05.590.227/0001-58</v>
          </cell>
          <cell r="D226" t="str">
            <v>SP</v>
          </cell>
          <cell r="E226" t="str">
            <v>Privado</v>
          </cell>
          <cell r="F226">
            <v>152257544.08000001</v>
          </cell>
          <cell r="G226">
            <v>886115.54</v>
          </cell>
          <cell r="H226">
            <v>2809911.92</v>
          </cell>
          <cell r="I226">
            <v>57038.66</v>
          </cell>
          <cell r="J226">
            <v>2614</v>
          </cell>
          <cell r="K226">
            <v>129</v>
          </cell>
          <cell r="L226">
            <v>9</v>
          </cell>
          <cell r="M226">
            <v>1</v>
          </cell>
          <cell r="N226">
            <v>5</v>
          </cell>
          <cell r="O226" t="str">
            <v>Sem site</v>
          </cell>
        </row>
        <row r="227">
          <cell r="A227" t="str">
            <v>RS-PREV</v>
          </cell>
          <cell r="B227" t="str">
            <v>FUNDACAO DE PREVIDENCIA COMPLEMENTAR DO SERVIDOR PUBLICO DO ESTADO DO RIO GRANDE DO SUL - RS-PREV</v>
          </cell>
          <cell r="C227" t="str">
            <v>24.846.794/0001-77</v>
          </cell>
          <cell r="D227" t="str">
            <v>RS</v>
          </cell>
          <cell r="E227" t="str">
            <v>Público</v>
          </cell>
          <cell r="F227">
            <v>152899806.91</v>
          </cell>
          <cell r="G227">
            <v>10807925.350000001</v>
          </cell>
          <cell r="H227" t="str">
            <v>-</v>
          </cell>
          <cell r="I227">
            <v>75117.850000000006</v>
          </cell>
          <cell r="J227">
            <v>2878</v>
          </cell>
          <cell r="K227">
            <v>0</v>
          </cell>
          <cell r="L227">
            <v>0</v>
          </cell>
          <cell r="M227">
            <v>2</v>
          </cell>
          <cell r="N227">
            <v>27</v>
          </cell>
          <cell r="O227" t="str">
            <v>http://www.rsprev.com.br/inicial</v>
          </cell>
        </row>
        <row r="228">
          <cell r="A228" t="str">
            <v>MONGERAL</v>
          </cell>
          <cell r="B228" t="str">
            <v>MONGERAL AEGON FUNDO DE PENSAO</v>
          </cell>
          <cell r="C228" t="str">
            <v>07.146.074/0001-80</v>
          </cell>
          <cell r="D228" t="str">
            <v>RJ</v>
          </cell>
          <cell r="E228" t="str">
            <v>Privado</v>
          </cell>
          <cell r="F228">
            <v>142720335.19</v>
          </cell>
          <cell r="G228">
            <v>6572240.4199999999</v>
          </cell>
          <cell r="H228">
            <v>591160.92000000004</v>
          </cell>
          <cell r="I228">
            <v>1065757.3799999999</v>
          </cell>
          <cell r="J228">
            <v>2469</v>
          </cell>
          <cell r="K228">
            <v>24</v>
          </cell>
          <cell r="L228">
            <v>5</v>
          </cell>
          <cell r="M228">
            <v>9</v>
          </cell>
          <cell r="N228">
            <v>87</v>
          </cell>
          <cell r="O228" t="str">
            <v>WWW.MONGERAL.COM.BR</v>
          </cell>
        </row>
        <row r="229">
          <cell r="A229" t="str">
            <v>PREVUNISUL</v>
          </cell>
          <cell r="B229" t="str">
            <v>SOCIEDADE DE PREVIDENCIA COMPLEMENTAR PREVUNISUL</v>
          </cell>
          <cell r="C229" t="str">
            <v>07.719.843/0001-91</v>
          </cell>
          <cell r="D229" t="str">
            <v>SC</v>
          </cell>
          <cell r="E229" t="str">
            <v>Privado</v>
          </cell>
          <cell r="F229">
            <v>127266106.84999999</v>
          </cell>
          <cell r="G229">
            <v>309607.39</v>
          </cell>
          <cell r="H229">
            <v>2718550.3</v>
          </cell>
          <cell r="I229">
            <v>524486.6</v>
          </cell>
          <cell r="J229">
            <v>286</v>
          </cell>
          <cell r="K229">
            <v>112</v>
          </cell>
          <cell r="L229">
            <v>26</v>
          </cell>
          <cell r="M229">
            <v>2</v>
          </cell>
          <cell r="N229">
            <v>3</v>
          </cell>
          <cell r="O229" t="str">
            <v>http://www.prevunisul.com.br</v>
          </cell>
        </row>
        <row r="230">
          <cell r="A230" t="str">
            <v>ALBAPREV</v>
          </cell>
          <cell r="B230" t="str">
            <v>ALBAPREV INSTITUTO DE PREVIDENCIA COMPLEMENTAR DA ASSEMBLEIA LEGISLATIVA DO ESTADO DA BAHIA</v>
          </cell>
          <cell r="C230" t="str">
            <v>07.780.736/0001-79</v>
          </cell>
          <cell r="D230" t="str">
            <v>BA</v>
          </cell>
          <cell r="E230" t="str">
            <v>Público</v>
          </cell>
          <cell r="F230">
            <v>131596836.8</v>
          </cell>
          <cell r="G230">
            <v>3093635.33</v>
          </cell>
          <cell r="H230">
            <v>1364376.47</v>
          </cell>
          <cell r="I230">
            <v>311615.78000000003</v>
          </cell>
          <cell r="J230">
            <v>238</v>
          </cell>
          <cell r="K230">
            <v>10</v>
          </cell>
          <cell r="L230">
            <v>12</v>
          </cell>
          <cell r="M230">
            <v>1</v>
          </cell>
          <cell r="N230">
            <v>1</v>
          </cell>
          <cell r="O230" t="str">
            <v>http://www.albaprev.com.br</v>
          </cell>
        </row>
        <row r="231">
          <cell r="A231" t="str">
            <v>ELANCO PREV</v>
          </cell>
          <cell r="B231" t="str">
            <v>ELANCO PREV PREVIDENCIA COMPLEMENTAR</v>
          </cell>
          <cell r="C231" t="str">
            <v>35.761.364/0001-79</v>
          </cell>
          <cell r="D231" t="str">
            <v>SP</v>
          </cell>
          <cell r="E231" t="str">
            <v>Privado</v>
          </cell>
          <cell r="F231">
            <v>81516059.980000004</v>
          </cell>
          <cell r="G231">
            <v>252387.79</v>
          </cell>
          <cell r="H231">
            <v>3491542.44</v>
          </cell>
          <cell r="I231">
            <v>44407289.920000002</v>
          </cell>
          <cell r="J231">
            <v>278</v>
          </cell>
          <cell r="K231">
            <v>45</v>
          </cell>
          <cell r="L231">
            <v>2</v>
          </cell>
          <cell r="M231">
            <v>3</v>
          </cell>
          <cell r="N231">
            <v>1</v>
          </cell>
          <cell r="O231" t="str">
            <v>https://www.elanco.com/</v>
          </cell>
        </row>
        <row r="232">
          <cell r="A232" t="str">
            <v>PREVES</v>
          </cell>
          <cell r="B232" t="str">
            <v>FUNDACAO DE PREVIDENCIA COMPLEMENTAR DO ESTADO DO ESPIRITO SANTO - PREVES</v>
          </cell>
          <cell r="C232" t="str">
            <v>19.473.043/0001-12</v>
          </cell>
          <cell r="D232" t="str">
            <v>ES</v>
          </cell>
          <cell r="E232" t="str">
            <v>Público</v>
          </cell>
          <cell r="F232">
            <v>117003020.45999999</v>
          </cell>
          <cell r="G232">
            <v>3341068.23</v>
          </cell>
          <cell r="H232">
            <v>17145.09</v>
          </cell>
          <cell r="I232">
            <v>197269.03</v>
          </cell>
          <cell r="J232">
            <v>5959</v>
          </cell>
          <cell r="K232">
            <v>2</v>
          </cell>
          <cell r="L232">
            <v>3</v>
          </cell>
          <cell r="M232">
            <v>3</v>
          </cell>
          <cell r="N232">
            <v>22</v>
          </cell>
          <cell r="O232" t="str">
            <v>http://www.preves.es.gov.br/</v>
          </cell>
        </row>
        <row r="233">
          <cell r="A233" t="str">
            <v>PREVNORDESTE</v>
          </cell>
          <cell r="B233" t="str">
            <v>FUNDACAO DE PREVIDENCIA COMPLEMENTAR DO ESTADO DA BAHIA - PREVBAHIA</v>
          </cell>
          <cell r="C233" t="str">
            <v>24.776.712/0001-65</v>
          </cell>
          <cell r="D233" t="str">
            <v>BA</v>
          </cell>
          <cell r="E233" t="str">
            <v>Público</v>
          </cell>
          <cell r="F233">
            <v>116883362.39</v>
          </cell>
          <cell r="G233">
            <v>7790447.1099999994</v>
          </cell>
          <cell r="H233">
            <v>11977.36</v>
          </cell>
          <cell r="I233">
            <v>30655.27</v>
          </cell>
          <cell r="J233">
            <v>2888</v>
          </cell>
          <cell r="K233">
            <v>0</v>
          </cell>
          <cell r="L233">
            <v>4</v>
          </cell>
          <cell r="M233">
            <v>3</v>
          </cell>
          <cell r="N233">
            <v>19</v>
          </cell>
          <cell r="O233" t="str">
            <v>https://www.prevnordeste.com.br/</v>
          </cell>
        </row>
        <row r="234">
          <cell r="A234" t="str">
            <v>INERGUS</v>
          </cell>
          <cell r="B234" t="str">
            <v>INSTITUTO ENERGIPE DE SEGURIDADE SOCIAL</v>
          </cell>
          <cell r="C234" t="str">
            <v>13.945.837/0001-55</v>
          </cell>
          <cell r="D234" t="str">
            <v>SE</v>
          </cell>
          <cell r="E234" t="str">
            <v>Privado</v>
          </cell>
          <cell r="F234">
            <v>99035924.549999997</v>
          </cell>
          <cell r="G234">
            <v>2974704.33</v>
          </cell>
          <cell r="H234">
            <v>1219053.47</v>
          </cell>
          <cell r="I234" t="str">
            <v>-</v>
          </cell>
          <cell r="J234">
            <v>0</v>
          </cell>
          <cell r="K234">
            <v>72</v>
          </cell>
          <cell r="L234">
            <v>30</v>
          </cell>
          <cell r="M234">
            <v>1</v>
          </cell>
          <cell r="N234">
            <v>2</v>
          </cell>
          <cell r="O234" t="str">
            <v>http://www.inergus.com.br</v>
          </cell>
        </row>
        <row r="235">
          <cell r="A235" t="str">
            <v>SILIUS</v>
          </cell>
          <cell r="B235" t="str">
            <v>FUNDACAO SILOS E ARMAZENS DE SEGURIDADE SOCIAL</v>
          </cell>
          <cell r="C235" t="str">
            <v>88.922.562/0001-33</v>
          </cell>
          <cell r="D235" t="str">
            <v>RS</v>
          </cell>
          <cell r="E235" t="str">
            <v>Público</v>
          </cell>
          <cell r="F235">
            <v>89277518.840000004</v>
          </cell>
          <cell r="G235">
            <v>2360926.38</v>
          </cell>
          <cell r="H235">
            <v>2812537.62</v>
          </cell>
          <cell r="I235" t="str">
            <v>-</v>
          </cell>
          <cell r="J235">
            <v>11</v>
          </cell>
          <cell r="K235">
            <v>174</v>
          </cell>
          <cell r="L235">
            <v>115</v>
          </cell>
          <cell r="M235">
            <v>2</v>
          </cell>
          <cell r="N235">
            <v>1</v>
          </cell>
          <cell r="O235" t="str">
            <v>http://www.silius.com.br</v>
          </cell>
        </row>
        <row r="236">
          <cell r="A236" t="str">
            <v>SBOTPREV</v>
          </cell>
          <cell r="B236" t="str">
            <v>FUNDO DE PENSAO MULTINSTITUIDO DA SOCIEDADE BRASILEIRA DE ORTOPEDIA E TRAUMATOLOGIA - SBOTPREV</v>
          </cell>
          <cell r="C236" t="str">
            <v>11.401.654/0001-43</v>
          </cell>
          <cell r="D236" t="str">
            <v>SP</v>
          </cell>
          <cell r="E236" t="str">
            <v>Instituidor</v>
          </cell>
          <cell r="F236">
            <v>89770973.930000007</v>
          </cell>
          <cell r="G236">
            <v>1632574.49</v>
          </cell>
          <cell r="H236">
            <v>92355.44</v>
          </cell>
          <cell r="I236">
            <v>1363760.52</v>
          </cell>
          <cell r="J236">
            <v>1320</v>
          </cell>
          <cell r="K236">
            <v>5</v>
          </cell>
          <cell r="L236">
            <v>8</v>
          </cell>
          <cell r="M236">
            <v>1</v>
          </cell>
          <cell r="N236">
            <v>1</v>
          </cell>
          <cell r="O236" t="str">
            <v>http://www.sbotprev.org.br</v>
          </cell>
        </row>
        <row r="237">
          <cell r="A237" t="str">
            <v>DF-PREVICOM</v>
          </cell>
          <cell r="B237" t="str">
            <v>FUNDACAO DE PREVIDENCIA COMPLEMENTAR DOS SERVIDORES DO DISTRITO FEDERAL - DF-PREVICOM</v>
          </cell>
          <cell r="C237" t="str">
            <v>32.169.883/0001-54</v>
          </cell>
          <cell r="D237" t="str">
            <v>DF</v>
          </cell>
          <cell r="E237" t="str">
            <v>Público</v>
          </cell>
          <cell r="F237">
            <v>88227645.840000004</v>
          </cell>
          <cell r="G237">
            <v>8074309.7699999996</v>
          </cell>
          <cell r="H237" t="str">
            <v>-</v>
          </cell>
          <cell r="I237">
            <v>24313.61</v>
          </cell>
          <cell r="J237">
            <v>3422</v>
          </cell>
          <cell r="K237">
            <v>0</v>
          </cell>
          <cell r="L237">
            <v>0</v>
          </cell>
          <cell r="M237">
            <v>1</v>
          </cell>
          <cell r="N237">
            <v>4</v>
          </cell>
          <cell r="O237" t="str">
            <v>https://dfprevicom.com.br/</v>
          </cell>
        </row>
        <row r="238">
          <cell r="A238" t="str">
            <v>ANABBPREV</v>
          </cell>
          <cell r="B238" t="str">
            <v>ANABBPREV - FUNDO DE PENSAO MULTIPATROCINADO</v>
          </cell>
          <cell r="C238" t="str">
            <v>10.520.114/0001-16</v>
          </cell>
          <cell r="D238" t="str">
            <v>DF</v>
          </cell>
          <cell r="E238" t="str">
            <v>Instituidor</v>
          </cell>
          <cell r="F238">
            <v>84352520.969999999</v>
          </cell>
          <cell r="G238">
            <v>515456.41</v>
          </cell>
          <cell r="H238">
            <v>893793.08</v>
          </cell>
          <cell r="I238">
            <v>3414314.1</v>
          </cell>
          <cell r="J238">
            <v>1341</v>
          </cell>
          <cell r="K238">
            <v>24</v>
          </cell>
          <cell r="L238">
            <v>0</v>
          </cell>
          <cell r="M238">
            <v>2</v>
          </cell>
          <cell r="N238">
            <v>3</v>
          </cell>
          <cell r="O238" t="str">
            <v>http://www.anabbprev.org.br</v>
          </cell>
        </row>
        <row r="239">
          <cell r="A239" t="str">
            <v>ALPREV</v>
          </cell>
          <cell r="B239" t="str">
            <v>FUNDACAO  DE PREVIDENCIA COMPLEMENTAR DO ESTADO DE ALAGOAS - ALPREV</v>
          </cell>
          <cell r="C239" t="str">
            <v>35.029.962/0001-58</v>
          </cell>
          <cell r="D239" t="str">
            <v>AL</v>
          </cell>
          <cell r="E239" t="str">
            <v>Público</v>
          </cell>
          <cell r="F239">
            <v>79833470.150000006</v>
          </cell>
          <cell r="G239">
            <v>3260714.41</v>
          </cell>
          <cell r="H239" t="str">
            <v>-</v>
          </cell>
          <cell r="I239">
            <v>1358.19</v>
          </cell>
          <cell r="J239">
            <v>410</v>
          </cell>
          <cell r="K239">
            <v>0</v>
          </cell>
          <cell r="L239">
            <v>0</v>
          </cell>
          <cell r="M239">
            <v>1</v>
          </cell>
          <cell r="N239">
            <v>6</v>
          </cell>
          <cell r="O239" t="str">
            <v>https://alprevcomp.com.br/</v>
          </cell>
        </row>
        <row r="240">
          <cell r="A240" t="str">
            <v>FIOPREV</v>
          </cell>
          <cell r="B240" t="str">
            <v>INSTITUTO OSWALDO CRUZ DE SEGURIDADE SOCIAL</v>
          </cell>
          <cell r="C240" t="str">
            <v>28.954.717/0001-91</v>
          </cell>
          <cell r="D240" t="str">
            <v>RJ</v>
          </cell>
          <cell r="E240" t="str">
            <v>Público</v>
          </cell>
          <cell r="F240">
            <v>73627915.670000002</v>
          </cell>
          <cell r="G240" t="str">
            <v>-</v>
          </cell>
          <cell r="H240" t="str">
            <v>-</v>
          </cell>
          <cell r="I240" t="str">
            <v>-</v>
          </cell>
          <cell r="J240">
            <v>0</v>
          </cell>
          <cell r="K240">
            <v>0</v>
          </cell>
          <cell r="L240">
            <v>0</v>
          </cell>
          <cell r="M240">
            <v>2</v>
          </cell>
          <cell r="N240">
            <v>0</v>
          </cell>
          <cell r="O240" t="str">
            <v>http://www.fioprev.org.br</v>
          </cell>
        </row>
        <row r="241">
          <cell r="A241" t="str">
            <v>MM PREV</v>
          </cell>
          <cell r="B241" t="str">
            <v>MM PREV - MAGNETI MARELLI ENTIDADE DE PREVIDENCIA PRIVADA</v>
          </cell>
          <cell r="C241" t="str">
            <v>59.986.778/0001-64</v>
          </cell>
          <cell r="D241" t="str">
            <v>SP</v>
          </cell>
          <cell r="E241" t="str">
            <v>Privado</v>
          </cell>
          <cell r="F241">
            <v>63615977.880000003</v>
          </cell>
          <cell r="G241">
            <v>973081.35000000009</v>
          </cell>
          <cell r="H241">
            <v>210874.35</v>
          </cell>
          <cell r="I241">
            <v>171319.72</v>
          </cell>
          <cell r="J241">
            <v>2140</v>
          </cell>
          <cell r="K241">
            <v>30</v>
          </cell>
          <cell r="L241">
            <v>6</v>
          </cell>
          <cell r="M241">
            <v>1</v>
          </cell>
          <cell r="N241">
            <v>4</v>
          </cell>
          <cell r="O241" t="str">
            <v>Sem site</v>
          </cell>
        </row>
        <row r="242">
          <cell r="A242" t="str">
            <v>OABPREV-RJ</v>
          </cell>
          <cell r="B242" t="str">
            <v>FUNDO DE PENSAO MULTIPATROCINADO DA ORDEM DOS ADVOGADOS DO BRASIL-SECAO DO RIO DE JANEIRO</v>
          </cell>
          <cell r="C242" t="str">
            <v>01.727.770/0001-01</v>
          </cell>
          <cell r="D242" t="str">
            <v>RJ</v>
          </cell>
          <cell r="E242" t="str">
            <v>Instituidor</v>
          </cell>
          <cell r="F242">
            <v>54788892.399999999</v>
          </cell>
          <cell r="G242">
            <v>1002040.43</v>
          </cell>
          <cell r="H242">
            <v>1524088.2200000002</v>
          </cell>
          <cell r="I242">
            <v>5516524.1699999999</v>
          </cell>
          <cell r="J242">
            <v>4656</v>
          </cell>
          <cell r="K242">
            <v>14</v>
          </cell>
          <cell r="L242">
            <v>12</v>
          </cell>
          <cell r="M242">
            <v>1</v>
          </cell>
          <cell r="N242">
            <v>2</v>
          </cell>
          <cell r="O242" t="str">
            <v>http://www.oabprev-rj.com.br</v>
          </cell>
        </row>
        <row r="243">
          <cell r="A243" t="str">
            <v>ALEPEPREV</v>
          </cell>
          <cell r="B243" t="str">
            <v>FUNDO DE PREVIDENCIA COMPLEMENTAR DA ASSEMBLEIA LEGISLATIVA DO ESTADO DE PERNAMBUCO-ALEPEPREV</v>
          </cell>
          <cell r="C243" t="str">
            <v>10.530.382/0001-19</v>
          </cell>
          <cell r="D243" t="str">
            <v>PE</v>
          </cell>
          <cell r="E243" t="str">
            <v>Público</v>
          </cell>
          <cell r="F243">
            <v>58904169.200000003</v>
          </cell>
          <cell r="G243">
            <v>939446.42999999993</v>
          </cell>
          <cell r="H243">
            <v>589810.88</v>
          </cell>
          <cell r="I243">
            <v>470440.18</v>
          </cell>
          <cell r="J243">
            <v>153</v>
          </cell>
          <cell r="K243">
            <v>38</v>
          </cell>
          <cell r="L243">
            <v>2</v>
          </cell>
          <cell r="M243">
            <v>1</v>
          </cell>
          <cell r="N243">
            <v>2</v>
          </cell>
          <cell r="O243" t="str">
            <v>http://www.alepeprev.org.br/</v>
          </cell>
        </row>
        <row r="244">
          <cell r="A244" t="str">
            <v>BOSCHPREV</v>
          </cell>
          <cell r="B244" t="str">
            <v>BOSCHPREV - SOCIEDADE DE PREVIDENCIA PRIVADA</v>
          </cell>
          <cell r="C244" t="str">
            <v>33.383.708/0001-28</v>
          </cell>
          <cell r="D244" t="str">
            <v>SP</v>
          </cell>
          <cell r="E244" t="str">
            <v>Privado</v>
          </cell>
          <cell r="F244">
            <v>60075115.770000003</v>
          </cell>
          <cell r="G244">
            <v>3554501.83</v>
          </cell>
          <cell r="H244">
            <v>19993.84</v>
          </cell>
          <cell r="I244">
            <v>413891.34</v>
          </cell>
          <cell r="J244">
            <v>3706</v>
          </cell>
          <cell r="K244">
            <v>0</v>
          </cell>
          <cell r="L244">
            <v>0</v>
          </cell>
          <cell r="M244">
            <v>1</v>
          </cell>
          <cell r="N244">
            <v>8</v>
          </cell>
          <cell r="O244" t="str">
            <v>https://www.previbosch.bosch.com.br/</v>
          </cell>
        </row>
        <row r="245">
          <cell r="A245" t="str">
            <v>CE-PREVCOM</v>
          </cell>
          <cell r="B245" t="str">
            <v>FUNDACAO DE PREVIDENCIA COMPLEMENTAR DO ESTADO DO CEARA (CE-PREVCOM)</v>
          </cell>
          <cell r="C245" t="str">
            <v>39.940.699/0001-05</v>
          </cell>
          <cell r="D245" t="str">
            <v>CE</v>
          </cell>
          <cell r="E245" t="str">
            <v>Público</v>
          </cell>
          <cell r="F245">
            <v>55382150.630000003</v>
          </cell>
          <cell r="G245">
            <v>5194488.2300000004</v>
          </cell>
          <cell r="H245" t="str">
            <v>-</v>
          </cell>
          <cell r="I245">
            <v>795.34</v>
          </cell>
          <cell r="J245">
            <v>921</v>
          </cell>
          <cell r="K245">
            <v>0</v>
          </cell>
          <cell r="L245">
            <v>0</v>
          </cell>
          <cell r="M245">
            <v>2</v>
          </cell>
          <cell r="N245">
            <v>21</v>
          </cell>
          <cell r="O245" t="str">
            <v>https://ceprevcom.com.br/</v>
          </cell>
        </row>
        <row r="246">
          <cell r="A246" t="str">
            <v>MENDESPREV</v>
          </cell>
          <cell r="B246" t="str">
            <v>MENDESPREV SOCIEDADE PREVIDENCIARIA</v>
          </cell>
          <cell r="C246" t="str">
            <v>65.160.848/0001-23</v>
          </cell>
          <cell r="D246" t="str">
            <v>MG</v>
          </cell>
          <cell r="E246" t="str">
            <v>Privado</v>
          </cell>
          <cell r="F246">
            <v>49120105.829999998</v>
          </cell>
          <cell r="G246" t="str">
            <v>-</v>
          </cell>
          <cell r="H246" t="str">
            <v>-</v>
          </cell>
          <cell r="I246" t="str">
            <v>-</v>
          </cell>
          <cell r="J246" t="str">
            <v>-</v>
          </cell>
          <cell r="K246" t="str">
            <v>-</v>
          </cell>
          <cell r="L246" t="str">
            <v>-</v>
          </cell>
          <cell r="M246">
            <v>2</v>
          </cell>
          <cell r="N246">
            <v>12</v>
          </cell>
          <cell r="O246" t="str">
            <v>www.mendesprev.org.br</v>
          </cell>
        </row>
        <row r="247">
          <cell r="A247" t="str">
            <v>FUND. BRASILSAT</v>
          </cell>
          <cell r="B247" t="str">
            <v>FUNDACAO BRASILSAT</v>
          </cell>
          <cell r="C247" t="str">
            <v>02.181.875/0001-62</v>
          </cell>
          <cell r="D247" t="str">
            <v>PR</v>
          </cell>
          <cell r="E247" t="str">
            <v>Privado</v>
          </cell>
          <cell r="F247">
            <v>43328617.409999996</v>
          </cell>
          <cell r="G247">
            <v>41914.18</v>
          </cell>
          <cell r="H247">
            <v>83761.679999999993</v>
          </cell>
          <cell r="I247">
            <v>5762.06</v>
          </cell>
          <cell r="J247">
            <v>148</v>
          </cell>
          <cell r="K247">
            <v>7</v>
          </cell>
          <cell r="L247">
            <v>0</v>
          </cell>
          <cell r="M247">
            <v>1</v>
          </cell>
          <cell r="N247">
            <v>2</v>
          </cell>
          <cell r="O247" t="str">
            <v>WWW.BRASILSAT.COM.BR</v>
          </cell>
        </row>
        <row r="248">
          <cell r="A248" t="str">
            <v>PREVCOM-BRC</v>
          </cell>
          <cell r="B248" t="str">
            <v>FUNDACAO DE PREVIDENCIA COMPLEMENTAR DO BRASIL CENTRAL - PREVCOM BRC</v>
          </cell>
          <cell r="C248" t="str">
            <v>26.850.496/0001-86</v>
          </cell>
          <cell r="D248" t="str">
            <v>GO</v>
          </cell>
          <cell r="E248" t="str">
            <v>Público</v>
          </cell>
          <cell r="F248">
            <v>45013601.479999997</v>
          </cell>
          <cell r="G248">
            <v>4616408</v>
          </cell>
          <cell r="H248" t="str">
            <v>-</v>
          </cell>
          <cell r="I248" t="str">
            <v>-</v>
          </cell>
          <cell r="J248">
            <v>1250</v>
          </cell>
          <cell r="K248">
            <v>0</v>
          </cell>
          <cell r="L248">
            <v>0</v>
          </cell>
          <cell r="M248">
            <v>1</v>
          </cell>
          <cell r="N248">
            <v>7</v>
          </cell>
          <cell r="O248" t="str">
            <v>http://www.prevcom-brc.com.br/</v>
          </cell>
        </row>
        <row r="249">
          <cell r="A249" t="str">
            <v>UNIPREVI</v>
          </cell>
          <cell r="B249" t="str">
            <v>UNIPREVI FUNDACAO UNIFENAS DE PREVIDENCIA PRIVADA</v>
          </cell>
          <cell r="C249" t="str">
            <v>00.374.856/0001-27</v>
          </cell>
          <cell r="D249" t="str">
            <v>MG</v>
          </cell>
          <cell r="E249" t="str">
            <v>Privado</v>
          </cell>
          <cell r="F249">
            <v>33309409.949999999</v>
          </cell>
          <cell r="G249">
            <v>113099.3</v>
          </cell>
          <cell r="H249">
            <v>381596.04</v>
          </cell>
          <cell r="I249" t="str">
            <v>-</v>
          </cell>
          <cell r="J249">
            <v>4</v>
          </cell>
          <cell r="K249">
            <v>12</v>
          </cell>
          <cell r="L249">
            <v>10</v>
          </cell>
          <cell r="M249">
            <v>1</v>
          </cell>
          <cell r="N249">
            <v>3</v>
          </cell>
          <cell r="O249" t="str">
            <v>Sem site</v>
          </cell>
        </row>
        <row r="250">
          <cell r="A250" t="str">
            <v>APCDPREV</v>
          </cell>
          <cell r="B250" t="str">
            <v>FUNDO DE PENSAO MULTINSTITUIDO DA ASSOCIACAO PAULISTA DE CIRURGIOES DENTISTAS - APCDPREV</v>
          </cell>
          <cell r="C250" t="str">
            <v>08.940.007/0001-03</v>
          </cell>
          <cell r="D250" t="str">
            <v>SP</v>
          </cell>
          <cell r="E250" t="str">
            <v>Instituidor</v>
          </cell>
          <cell r="F250">
            <v>523.72</v>
          </cell>
          <cell r="G250">
            <v>217994.23</v>
          </cell>
          <cell r="H250">
            <v>18551.39</v>
          </cell>
          <cell r="I250">
            <v>402601.05</v>
          </cell>
          <cell r="J250">
            <v>900</v>
          </cell>
          <cell r="K250">
            <v>5</v>
          </cell>
          <cell r="L250">
            <v>5</v>
          </cell>
          <cell r="M250">
            <v>1</v>
          </cell>
          <cell r="N250">
            <v>2</v>
          </cell>
          <cell r="O250" t="str">
            <v>WWW.APCDPREV.ORG.BR</v>
          </cell>
        </row>
        <row r="251">
          <cell r="A251" t="str">
            <v>CURITIBAPREV</v>
          </cell>
          <cell r="B251" t="str">
            <v>CURITIBAPREV - FUNDACAO DE PREVIDENCIA COMPLEMENTAR DO MUNICIPIO DE CURITIBA</v>
          </cell>
          <cell r="C251" t="str">
            <v>31.508.921/0001-93</v>
          </cell>
          <cell r="D251" t="str">
            <v>PR</v>
          </cell>
          <cell r="E251" t="str">
            <v>Público</v>
          </cell>
          <cell r="F251">
            <v>29812353.760000002</v>
          </cell>
          <cell r="G251">
            <v>3627818.95</v>
          </cell>
          <cell r="H251" t="str">
            <v>-</v>
          </cell>
          <cell r="I251">
            <v>141457.96</v>
          </cell>
          <cell r="J251">
            <v>4106</v>
          </cell>
          <cell r="K251">
            <v>0</v>
          </cell>
          <cell r="L251">
            <v>0</v>
          </cell>
          <cell r="M251">
            <v>4</v>
          </cell>
          <cell r="N251">
            <v>18</v>
          </cell>
          <cell r="O251" t="str">
            <v>https://curitibaprev.com.br/</v>
          </cell>
        </row>
        <row r="252">
          <cell r="A252" t="str">
            <v>AEROS</v>
          </cell>
          <cell r="B252" t="str">
            <v>AEROS FDO DE PREVIDENCIA COMPLEMENTAR</v>
          </cell>
          <cell r="C252" t="str">
            <v>49.361.181/0001-70</v>
          </cell>
          <cell r="D252" t="str">
            <v>SP</v>
          </cell>
          <cell r="E252" t="str">
            <v>Privado</v>
          </cell>
          <cell r="F252">
            <v>28953908.309999999</v>
          </cell>
          <cell r="G252">
            <v>0</v>
          </cell>
          <cell r="H252">
            <v>0</v>
          </cell>
          <cell r="I252">
            <v>0</v>
          </cell>
          <cell r="J252" t="str">
            <v>-</v>
          </cell>
          <cell r="K252" t="str">
            <v>-</v>
          </cell>
          <cell r="L252" t="str">
            <v>-</v>
          </cell>
          <cell r="M252">
            <v>1</v>
          </cell>
          <cell r="N252">
            <v>2</v>
          </cell>
          <cell r="O252" t="str">
            <v>https://www.aeros.com.br/</v>
          </cell>
        </row>
        <row r="253">
          <cell r="A253" t="str">
            <v>FUCAE</v>
          </cell>
          <cell r="B253" t="str">
            <v>FUNDACAO DOS FUNCIONARIOS DA CAIXA ECONOMICA ESTADUAL - EM LIQUIDACAO</v>
          </cell>
          <cell r="C253" t="str">
            <v>87.150.330/0001-41</v>
          </cell>
          <cell r="D253" t="str">
            <v>RS</v>
          </cell>
          <cell r="E253" t="str">
            <v>Público</v>
          </cell>
          <cell r="F253">
            <v>17717119.16</v>
          </cell>
          <cell r="G253" t="str">
            <v>-</v>
          </cell>
          <cell r="H253" t="str">
            <v>-</v>
          </cell>
          <cell r="I253" t="str">
            <v>-</v>
          </cell>
          <cell r="J253" t="str">
            <v>-</v>
          </cell>
          <cell r="K253" t="str">
            <v>-</v>
          </cell>
          <cell r="L253" t="str">
            <v>-</v>
          </cell>
          <cell r="M253">
            <v>1</v>
          </cell>
          <cell r="N253">
            <v>0</v>
          </cell>
          <cell r="O253" t="str">
            <v>http://www.fucae.com.br/</v>
          </cell>
        </row>
        <row r="254">
          <cell r="A254" t="str">
            <v>OABPREVNORDESTE</v>
          </cell>
          <cell r="B254" t="str">
            <v>FUNDO DE PENSAO MULTIPATROCINADO DA ORDEM DOS ADVOGADOS DO BRASIL - SECCIONAL DA PARAIBA - OABPREV-NORDESTE</v>
          </cell>
          <cell r="C254" t="str">
            <v>09.011.460/0001-90</v>
          </cell>
          <cell r="D254" t="str">
            <v>PB</v>
          </cell>
          <cell r="E254" t="str">
            <v>Instituidor</v>
          </cell>
          <cell r="F254">
            <v>16164078.550000001</v>
          </cell>
          <cell r="G254">
            <v>81251.679999999993</v>
          </cell>
          <cell r="H254">
            <v>537913.78</v>
          </cell>
          <cell r="I254">
            <v>118122.73</v>
          </cell>
          <cell r="J254">
            <v>432</v>
          </cell>
          <cell r="K254">
            <v>64</v>
          </cell>
          <cell r="L254">
            <v>28</v>
          </cell>
          <cell r="M254">
            <v>1</v>
          </cell>
          <cell r="N254">
            <v>3</v>
          </cell>
          <cell r="O254" t="str">
            <v>oabprevnordeste.org.br</v>
          </cell>
        </row>
        <row r="255">
          <cell r="A255" t="str">
            <v>ORIUS</v>
          </cell>
          <cell r="B255" t="str">
            <v>ORIUS ASSOCIACAO ORION DE SEGURIDADE SOCIAL</v>
          </cell>
          <cell r="C255" t="str">
            <v>51.953.677/0001-85</v>
          </cell>
          <cell r="D255" t="str">
            <v>SP</v>
          </cell>
          <cell r="E255" t="str">
            <v>Privado</v>
          </cell>
          <cell r="F255">
            <v>13082722.369999999</v>
          </cell>
          <cell r="G255">
            <v>129815.61</v>
          </cell>
          <cell r="H255">
            <v>366266.25</v>
          </cell>
          <cell r="I255">
            <v>1493.79</v>
          </cell>
          <cell r="J255">
            <v>0</v>
          </cell>
          <cell r="K255">
            <v>20</v>
          </cell>
          <cell r="L255">
            <v>19</v>
          </cell>
          <cell r="M255">
            <v>1</v>
          </cell>
          <cell r="N255">
            <v>1</v>
          </cell>
          <cell r="O255" t="str">
            <v>Sem site</v>
          </cell>
        </row>
        <row r="256">
          <cell r="A256" t="str">
            <v>CENTRUS/MT</v>
          </cell>
          <cell r="B256" t="str">
            <v>CENTRUS MT</v>
          </cell>
          <cell r="C256" t="str">
            <v>03.533.957/0001-91</v>
          </cell>
          <cell r="D256" t="str">
            <v>MT</v>
          </cell>
          <cell r="E256" t="str">
            <v>Público</v>
          </cell>
          <cell r="F256">
            <v>8384866.54</v>
          </cell>
          <cell r="G256" t="str">
            <v>-</v>
          </cell>
          <cell r="H256" t="str">
            <v>-</v>
          </cell>
          <cell r="I256" t="str">
            <v>-</v>
          </cell>
          <cell r="J256" t="str">
            <v>-</v>
          </cell>
          <cell r="K256" t="str">
            <v>-</v>
          </cell>
          <cell r="L256" t="str">
            <v>-</v>
          </cell>
          <cell r="M256">
            <v>1</v>
          </cell>
          <cell r="N256">
            <v>0</v>
          </cell>
          <cell r="O256" t="str">
            <v>https://www.centrus.org.br/</v>
          </cell>
        </row>
        <row r="257">
          <cell r="A257" t="str">
            <v>CIASPREV</v>
          </cell>
          <cell r="B257" t="str">
            <v>CIASPREV - CENTRO DE INTEGRACAO E ASSISTENCIA AOS SERVIDORES PUBLICOS PREVIDENCIA PRIVADA</v>
          </cell>
          <cell r="C257" t="str">
            <v>08.071.645/0001-27</v>
          </cell>
          <cell r="D257" t="str">
            <v>SP</v>
          </cell>
          <cell r="E257" t="str">
            <v>Instituidor</v>
          </cell>
          <cell r="F257">
            <v>6752857.04</v>
          </cell>
          <cell r="G257" t="str">
            <v>-</v>
          </cell>
          <cell r="H257" t="str">
            <v>-</v>
          </cell>
          <cell r="I257" t="str">
            <v>-</v>
          </cell>
          <cell r="J257">
            <v>24669</v>
          </cell>
          <cell r="K257">
            <v>0</v>
          </cell>
          <cell r="L257">
            <v>0</v>
          </cell>
          <cell r="M257">
            <v>1</v>
          </cell>
          <cell r="N257">
            <v>0</v>
          </cell>
          <cell r="O257" t="str">
            <v>https://www.ciasprev.com.br/</v>
          </cell>
        </row>
        <row r="258">
          <cell r="A258" t="str">
            <v>MAPPIN</v>
          </cell>
          <cell r="B258" t="str">
            <v>MAPPIN SOCIEDADE DE PREVIDENCIA PRIVADA</v>
          </cell>
          <cell r="C258" t="str">
            <v>59.954.701/0001-02</v>
          </cell>
          <cell r="D258" t="str">
            <v>SP</v>
          </cell>
          <cell r="E258" t="str">
            <v>Privado</v>
          </cell>
          <cell r="F258">
            <v>4465471.16</v>
          </cell>
          <cell r="G258">
            <v>0</v>
          </cell>
          <cell r="H258">
            <v>0</v>
          </cell>
          <cell r="I258">
            <v>0</v>
          </cell>
          <cell r="J258" t="str">
            <v>-</v>
          </cell>
          <cell r="K258" t="str">
            <v>-</v>
          </cell>
          <cell r="L258" t="str">
            <v>-</v>
          </cell>
          <cell r="M258">
            <v>1</v>
          </cell>
          <cell r="N258">
            <v>0</v>
          </cell>
          <cell r="O258" t="str">
            <v>Sem site</v>
          </cell>
        </row>
        <row r="259">
          <cell r="A259" t="str">
            <v>PREVINOR</v>
          </cell>
          <cell r="B259" t="str">
            <v>PREVINOR ASSOCIACAO DE PREVIDENCIA PRIVADA</v>
          </cell>
          <cell r="C259" t="str">
            <v>32.084.519/0001-91</v>
          </cell>
          <cell r="D259" t="str">
            <v>RJ</v>
          </cell>
          <cell r="E259" t="str">
            <v>Privado</v>
          </cell>
          <cell r="F259">
            <v>4107625.33</v>
          </cell>
          <cell r="G259">
            <v>207122.59</v>
          </cell>
          <cell r="H259" t="str">
            <v>-</v>
          </cell>
          <cell r="I259" t="str">
            <v>-</v>
          </cell>
          <cell r="J259" t="str">
            <v>-</v>
          </cell>
          <cell r="K259" t="str">
            <v>-</v>
          </cell>
          <cell r="L259" t="str">
            <v>-</v>
          </cell>
          <cell r="M259">
            <v>1</v>
          </cell>
          <cell r="N259">
            <v>0</v>
          </cell>
          <cell r="O259" t="str">
            <v>Sem site</v>
          </cell>
        </row>
        <row r="260">
          <cell r="A260" t="str">
            <v>CAVA</v>
          </cell>
          <cell r="B260" t="str">
            <v>CAIXA VICENTE DE ARAUJO DO GRUPO MERCANTIL DO BRASIL - CAVA</v>
          </cell>
          <cell r="C260" t="str">
            <v>17.209.370/0001-36</v>
          </cell>
          <cell r="D260" t="str">
            <v>MG</v>
          </cell>
          <cell r="E260" t="str">
            <v>Privado</v>
          </cell>
          <cell r="F260">
            <v>3331372.11</v>
          </cell>
          <cell r="G260" t="str">
            <v>-</v>
          </cell>
          <cell r="H260" t="str">
            <v>-</v>
          </cell>
          <cell r="I260" t="str">
            <v>-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 t="str">
            <v>http://www.cava.org.br</v>
          </cell>
        </row>
        <row r="261">
          <cell r="A261" t="str">
            <v>GOODYEAR</v>
          </cell>
          <cell r="B261" t="str">
            <v>GOODYEAR PREVIDENCIA PRIVADA</v>
          </cell>
          <cell r="C261" t="str">
            <v>61.852.380/0001-87</v>
          </cell>
          <cell r="D261" t="str">
            <v>SP</v>
          </cell>
          <cell r="E261" t="str">
            <v>Privado</v>
          </cell>
          <cell r="F261">
            <v>58565.72</v>
          </cell>
          <cell r="G261" t="str">
            <v>-</v>
          </cell>
          <cell r="H261" t="str">
            <v>-</v>
          </cell>
          <cell r="I261" t="str">
            <v>-</v>
          </cell>
          <cell r="J261">
            <v>0</v>
          </cell>
          <cell r="K261">
            <v>0</v>
          </cell>
          <cell r="L261">
            <v>0</v>
          </cell>
          <cell r="M261">
            <v>1</v>
          </cell>
          <cell r="N261">
            <v>2</v>
          </cell>
          <cell r="O261" t="str">
            <v>https://www.portalprev.com.br/gpp/gpp</v>
          </cell>
        </row>
        <row r="262">
          <cell r="A262" t="str">
            <v>MULTIBRA INSTITUIDOR</v>
          </cell>
          <cell r="B262" t="str">
            <v>MULTIBRA INSTITUIDOR - FUNDO MULTIPLO</v>
          </cell>
          <cell r="C262" t="str">
            <v>60.901.436/0001-83</v>
          </cell>
          <cell r="D262" t="str">
            <v>SP</v>
          </cell>
          <cell r="E262" t="str">
            <v>Instituidor</v>
          </cell>
          <cell r="F262">
            <v>2066093.18</v>
          </cell>
          <cell r="G262">
            <v>17744.759999999998</v>
          </cell>
          <cell r="H262">
            <v>4725.75</v>
          </cell>
          <cell r="I262">
            <v>40430.17</v>
          </cell>
          <cell r="J262">
            <v>26</v>
          </cell>
          <cell r="K262">
            <v>100</v>
          </cell>
          <cell r="L262">
            <v>19</v>
          </cell>
          <cell r="M262">
            <v>4</v>
          </cell>
          <cell r="N262">
            <v>1</v>
          </cell>
          <cell r="O262" t="str">
            <v>https://www.acricel.com.br/multibra/</v>
          </cell>
        </row>
        <row r="263">
          <cell r="A263" t="str">
            <v>PREVIK</v>
          </cell>
          <cell r="B263" t="str">
            <v>PREVIK PREVIDENCIA COMPLEMENTAR</v>
          </cell>
          <cell r="C263" t="str">
            <v>32.409.227/0001-81</v>
          </cell>
          <cell r="D263" t="str">
            <v>SC</v>
          </cell>
          <cell r="E263" t="str">
            <v>Instituidor</v>
          </cell>
          <cell r="F263">
            <v>747186.04</v>
          </cell>
          <cell r="G263">
            <v>10875</v>
          </cell>
          <cell r="H263" t="str">
            <v>-</v>
          </cell>
          <cell r="I263" t="str">
            <v>-</v>
          </cell>
          <cell r="J263">
            <v>1578</v>
          </cell>
          <cell r="K263">
            <v>0</v>
          </cell>
          <cell r="L263">
            <v>0</v>
          </cell>
          <cell r="M263">
            <v>1</v>
          </cell>
          <cell r="N263">
            <v>1</v>
          </cell>
          <cell r="O263" t="str">
            <v>WWW.PREVIK.COM.BR</v>
          </cell>
        </row>
        <row r="264">
          <cell r="A264" t="str">
            <v>CARTAPREV</v>
          </cell>
          <cell r="B264" t="str">
            <v>CARTAPREV - FUNDO DE PREVIDENCIA DOS CARTORIOS.</v>
          </cell>
          <cell r="C264" t="str">
            <v>08.966.102/0001-78</v>
          </cell>
          <cell r="D264" t="str">
            <v>DF</v>
          </cell>
          <cell r="E264" t="str">
            <v>Instituidor</v>
          </cell>
          <cell r="F264" t="str">
            <v>-</v>
          </cell>
          <cell r="G264" t="str">
            <v>-</v>
          </cell>
          <cell r="H264" t="str">
            <v>-</v>
          </cell>
          <cell r="I264" t="str">
            <v>-</v>
          </cell>
          <cell r="J264">
            <v>0</v>
          </cell>
          <cell r="K264">
            <v>0</v>
          </cell>
          <cell r="L264">
            <v>0</v>
          </cell>
          <cell r="M264">
            <v>1</v>
          </cell>
          <cell r="N264">
            <v>5</v>
          </cell>
          <cell r="O264" t="str">
            <v>WWW.CNBPREV.ORG.BR</v>
          </cell>
        </row>
        <row r="265">
          <cell r="A265" t="str">
            <v>UASPREV</v>
          </cell>
          <cell r="B265" t="str">
            <v>UASPREV - UNIAO DE ASSISTENCIA AOS SERVIDORES PUBLICOS - PREVIDENCIA PRIVADA</v>
          </cell>
          <cell r="C265" t="str">
            <v>07.787.933/0001-10</v>
          </cell>
          <cell r="D265" t="str">
            <v>SP</v>
          </cell>
          <cell r="E265" t="str">
            <v>Instituidor</v>
          </cell>
          <cell r="F265">
            <v>0</v>
          </cell>
          <cell r="G265" t="str">
            <v>-</v>
          </cell>
          <cell r="H265" t="str">
            <v>-</v>
          </cell>
          <cell r="I265">
            <v>27407.29</v>
          </cell>
          <cell r="J265" t="str">
            <v>-</v>
          </cell>
          <cell r="K265" t="str">
            <v>-</v>
          </cell>
          <cell r="L265" t="str">
            <v>-</v>
          </cell>
          <cell r="M265">
            <v>1</v>
          </cell>
          <cell r="N265">
            <v>1</v>
          </cell>
          <cell r="O265" t="str">
            <v>https://uasprev.com.br/</v>
          </cell>
        </row>
        <row r="266">
          <cell r="A266" t="str">
            <v>ACIPREV</v>
          </cell>
          <cell r="B266" t="str">
            <v>ACIPREV - FUNDO MULTIINSTITUIDO DE PREVIDENCIA COMPLEMENTAR</v>
          </cell>
          <cell r="C266" t="str">
            <v>15.553.660/0001-77</v>
          </cell>
          <cell r="D266" t="str">
            <v>SP</v>
          </cell>
          <cell r="E266" t="str">
            <v>Instituidor</v>
          </cell>
          <cell r="F266" t="str">
            <v>-</v>
          </cell>
          <cell r="G266" t="str">
            <v>-</v>
          </cell>
          <cell r="H266" t="str">
            <v>-</v>
          </cell>
          <cell r="I266" t="str">
            <v>-</v>
          </cell>
          <cell r="J266" t="str">
            <v>-</v>
          </cell>
          <cell r="K266" t="str">
            <v>-</v>
          </cell>
          <cell r="L266" t="str">
            <v>-</v>
          </cell>
          <cell r="M266">
            <v>0</v>
          </cell>
          <cell r="N266">
            <v>0</v>
          </cell>
          <cell r="O266" t="str">
            <v>https://www.aciprev.com.br/</v>
          </cell>
        </row>
        <row r="267">
          <cell r="A267" t="str">
            <v>CEPLUS</v>
          </cell>
          <cell r="B267" t="str">
            <v>CEPLUS INSTITUTO CEPLAC DE SEGURIDADE SOCIAL</v>
          </cell>
          <cell r="C267" t="str">
            <v>14.498.901/0001-60</v>
          </cell>
          <cell r="D267" t="str">
            <v>BA</v>
          </cell>
          <cell r="E267" t="str">
            <v>Público</v>
          </cell>
          <cell r="F267" t="str">
            <v>-</v>
          </cell>
          <cell r="G267" t="str">
            <v>-</v>
          </cell>
          <cell r="H267" t="str">
            <v>-</v>
          </cell>
          <cell r="I267" t="str">
            <v>-</v>
          </cell>
          <cell r="J267">
            <v>0</v>
          </cell>
          <cell r="K267">
            <v>0</v>
          </cell>
          <cell r="L267">
            <v>0</v>
          </cell>
          <cell r="M267">
            <v>1</v>
          </cell>
          <cell r="N267">
            <v>0</v>
          </cell>
          <cell r="O267" t="str">
            <v>https://aacep.com.br/</v>
          </cell>
        </row>
        <row r="268">
          <cell r="A268" t="str">
            <v>FAPIEB</v>
          </cell>
          <cell r="B268" t="str">
            <v>FUNDO DE APOS E PENSOES DA IGREJA EPISC ANGL DO BRASIL</v>
          </cell>
          <cell r="C268" t="str">
            <v>92.822.949/0001-95</v>
          </cell>
          <cell r="D268" t="str">
            <v>RS</v>
          </cell>
          <cell r="E268" t="str">
            <v>Privado</v>
          </cell>
          <cell r="F268" t="str">
            <v>-</v>
          </cell>
          <cell r="G268" t="str">
            <v>-</v>
          </cell>
          <cell r="H268" t="str">
            <v>-</v>
          </cell>
          <cell r="I268" t="str">
            <v>-</v>
          </cell>
          <cell r="J268">
            <v>38</v>
          </cell>
          <cell r="K268">
            <v>25</v>
          </cell>
          <cell r="L268">
            <v>12</v>
          </cell>
          <cell r="M268">
            <v>1</v>
          </cell>
          <cell r="N268">
            <v>11</v>
          </cell>
          <cell r="O268" t="str">
            <v>www.fapieb.org.br</v>
          </cell>
        </row>
        <row r="269">
          <cell r="A269" t="str">
            <v>FPP</v>
          </cell>
          <cell r="B269" t="str">
            <v>FORD PREVIDENCIA PRIVADA</v>
          </cell>
          <cell r="C269" t="str">
            <v>01.089.043/0001-58</v>
          </cell>
          <cell r="D269" t="str">
            <v>SP</v>
          </cell>
          <cell r="E269" t="str">
            <v>Privado</v>
          </cell>
          <cell r="F269" t="str">
            <v>-</v>
          </cell>
          <cell r="G269" t="str">
            <v>-</v>
          </cell>
          <cell r="H269" t="str">
            <v>-</v>
          </cell>
          <cell r="I269" t="str">
            <v>-</v>
          </cell>
          <cell r="J269" t="str">
            <v>-</v>
          </cell>
          <cell r="K269" t="str">
            <v>-</v>
          </cell>
          <cell r="L269" t="str">
            <v>-</v>
          </cell>
          <cell r="M269">
            <v>0</v>
          </cell>
          <cell r="N269">
            <v>0</v>
          </cell>
          <cell r="O269" t="str">
            <v>WWW.FORDPREV.COM.BR</v>
          </cell>
        </row>
        <row r="270">
          <cell r="A270" t="str">
            <v>FUMAC</v>
          </cell>
          <cell r="B270" t="str">
            <v>FUNDACAO MARIO COUTINHO</v>
          </cell>
          <cell r="C270" t="str">
            <v>02.879.328/0001-55</v>
          </cell>
          <cell r="D270" t="str">
            <v>SP</v>
          </cell>
          <cell r="E270" t="str">
            <v>Privado</v>
          </cell>
          <cell r="F270" t="str">
            <v>-</v>
          </cell>
          <cell r="G270" t="str">
            <v>-</v>
          </cell>
          <cell r="H270" t="str">
            <v>-</v>
          </cell>
          <cell r="I270" t="str">
            <v>-</v>
          </cell>
          <cell r="J270" t="str">
            <v>-</v>
          </cell>
          <cell r="K270" t="str">
            <v>-</v>
          </cell>
          <cell r="L270" t="str">
            <v>-</v>
          </cell>
          <cell r="M270">
            <v>0</v>
          </cell>
          <cell r="N270">
            <v>0</v>
          </cell>
          <cell r="O270" t="str">
            <v>Sem site</v>
          </cell>
        </row>
        <row r="271">
          <cell r="A271" t="str">
            <v>MULTIPENSIONS</v>
          </cell>
          <cell r="B271" t="str">
            <v>MULTIPENSIONS BRADESCO - FUNDO MULTIPATROCINADO DE PREVIDENCIA PRIVADA</v>
          </cell>
          <cell r="C271" t="str">
            <v>02.866.728/0001-26</v>
          </cell>
          <cell r="D271" t="str">
            <v>SP</v>
          </cell>
          <cell r="E271" t="str">
            <v>Privado</v>
          </cell>
          <cell r="F271">
            <v>4449831078.5900002</v>
          </cell>
          <cell r="G271">
            <v>54645682.289999999</v>
          </cell>
          <cell r="H271">
            <v>43811947.909999996</v>
          </cell>
          <cell r="I271">
            <v>21051435.84</v>
          </cell>
          <cell r="J271">
            <v>63149</v>
          </cell>
          <cell r="K271">
            <v>3363</v>
          </cell>
          <cell r="L271">
            <v>345</v>
          </cell>
          <cell r="M271">
            <v>26</v>
          </cell>
          <cell r="N271">
            <v>137</v>
          </cell>
          <cell r="O271" t="str">
            <v>WWW.BRADESCOPREVIDENCIA.COM.BR/MULTIPENSIONS/</v>
          </cell>
        </row>
        <row r="272">
          <cell r="A272" t="str">
            <v>SEGURIDADE</v>
          </cell>
          <cell r="B272" t="str">
            <v>SEGURIDADE-SOCIEDADE DE PREVIDENCIA PRIVADA</v>
          </cell>
          <cell r="C272" t="str">
            <v>26.034.652/0001-30</v>
          </cell>
          <cell r="D272" t="str">
            <v>MG</v>
          </cell>
          <cell r="E272" t="str">
            <v>Privado</v>
          </cell>
          <cell r="F272" t="str">
            <v>-</v>
          </cell>
          <cell r="G272" t="str">
            <v>-</v>
          </cell>
          <cell r="H272" t="str">
            <v>-</v>
          </cell>
          <cell r="I272" t="str">
            <v>-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 t="str">
            <v>http://www.seguridadeprev.com.br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79EC0-5016-4773-815E-9C412D39FD71}">
  <sheetPr>
    <pageSetUpPr fitToPage="1"/>
  </sheetPr>
  <dimension ref="A1:O272"/>
  <sheetViews>
    <sheetView tabSelected="1" zoomScale="60" zoomScaleNormal="60" workbookViewId="0"/>
  </sheetViews>
  <sheetFormatPr defaultColWidth="9.140625" defaultRowHeight="15" x14ac:dyDescent="0.25"/>
  <cols>
    <col min="1" max="1" width="32.85546875" style="2" customWidth="1"/>
    <col min="2" max="2" width="103.7109375" style="2" customWidth="1"/>
    <col min="3" max="3" width="18.7109375" style="2" customWidth="1"/>
    <col min="4" max="4" width="10.5703125" style="5" customWidth="1"/>
    <col min="5" max="5" width="25.140625" style="5" customWidth="1"/>
    <col min="6" max="6" width="23.85546875" style="7" customWidth="1"/>
    <col min="7" max="7" width="18.85546875" style="7" customWidth="1"/>
    <col min="8" max="8" width="17.5703125" style="7" customWidth="1"/>
    <col min="9" max="9" width="17.7109375" style="8" customWidth="1"/>
    <col min="10" max="10" width="20.85546875" style="9" customWidth="1"/>
    <col min="11" max="11" width="16" style="9" customWidth="1"/>
    <col min="12" max="12" width="18.28515625" style="9" customWidth="1"/>
    <col min="13" max="13" width="21.140625" style="10" customWidth="1"/>
    <col min="14" max="14" width="27.28515625" style="5" customWidth="1"/>
    <col min="15" max="15" width="57.85546875" style="11" customWidth="1"/>
    <col min="16" max="16384" width="9.140625" style="2"/>
  </cols>
  <sheetData>
    <row r="1" spans="1:15" s="1" customFormat="1" ht="22.9" customHeight="1" x14ac:dyDescent="0.25">
      <c r="A1" s="13" t="s">
        <v>0</v>
      </c>
      <c r="B1" s="13" t="s">
        <v>1</v>
      </c>
      <c r="C1" s="14" t="s">
        <v>2</v>
      </c>
      <c r="D1" s="15" t="s">
        <v>3</v>
      </c>
      <c r="E1" s="15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7" t="s">
        <v>14</v>
      </c>
    </row>
    <row r="2" spans="1:15" ht="15.6" customHeight="1" x14ac:dyDescent="0.3">
      <c r="A2" s="18" t="s">
        <v>15</v>
      </c>
      <c r="B2" s="18" t="s">
        <v>16</v>
      </c>
      <c r="C2" s="18" t="s">
        <v>17</v>
      </c>
      <c r="D2" s="19" t="s">
        <v>18</v>
      </c>
      <c r="E2" s="19" t="s">
        <v>19</v>
      </c>
      <c r="F2" s="20">
        <f>VLOOKUP(A2,[1]Planilha1!$A$4:$B$264,2,FALSE)</f>
        <v>312597233143.40002</v>
      </c>
      <c r="G2" s="20">
        <f>VLOOKUP(A2,[1]Planilha2!$A$4:$H$248,8,FALSE)</f>
        <v>2585338513.3399997</v>
      </c>
      <c r="H2" s="20">
        <f>VLOOKUP(A2,[1]Planilha3!$F$5:$G$245,2,FALSE)</f>
        <v>9066950882.9399986</v>
      </c>
      <c r="I2" s="20">
        <f>VLOOKUP(A2,[1]Planilha4!$E$4:$F$228,2,FALSE)</f>
        <v>246294229.58000001</v>
      </c>
      <c r="J2" s="21">
        <f>VLOOKUP(A2,'[2]População das EFPC - detalhada'!$A$10:$F$255,5,FALSE)</f>
        <v>83905</v>
      </c>
      <c r="K2" s="21">
        <f>VLOOKUP(A2,'[2]População das EFPC - detalhada'!$A$10:$F$255,3,FALSE)</f>
        <v>82695</v>
      </c>
      <c r="L2" s="21">
        <f>VLOOKUP(A2,'[2]População das EFPC - detalhada'!$A$10:$F$255,4,FALSE)</f>
        <v>25393</v>
      </c>
      <c r="M2" s="22">
        <v>4</v>
      </c>
      <c r="N2" s="22">
        <v>3</v>
      </c>
      <c r="O2" s="23" t="str">
        <f>VLOOKUP(A2,[3]Dados_EFPC!$A$1:$O$272,15,FALSE)</f>
        <v>http://www.previ.com.br</v>
      </c>
    </row>
    <row r="3" spans="1:15" ht="15.75" x14ac:dyDescent="0.3">
      <c r="A3" s="18" t="s">
        <v>20</v>
      </c>
      <c r="B3" s="18" t="s">
        <v>21</v>
      </c>
      <c r="C3" s="18" t="s">
        <v>22</v>
      </c>
      <c r="D3" s="19" t="s">
        <v>18</v>
      </c>
      <c r="E3" s="19" t="s">
        <v>19</v>
      </c>
      <c r="F3" s="20">
        <f>VLOOKUP(A3,[1]Planilha1!$A$4:$B$264,2,FALSE)</f>
        <v>155033558773.37</v>
      </c>
      <c r="G3" s="20">
        <f>VLOOKUP(A3,[1]Planilha2!$A$4:$H$248,8,FALSE)</f>
        <v>6407634000.3799992</v>
      </c>
      <c r="H3" s="20">
        <f>VLOOKUP(A3,[1]Planilha3!$F$5:$G$245,2,FALSE)</f>
        <v>6467972203.0599995</v>
      </c>
      <c r="I3" s="20">
        <f>VLOOKUP(A3,[1]Planilha4!$E$4:$F$228,2,FALSE)</f>
        <v>230746235.25999999</v>
      </c>
      <c r="J3" s="21">
        <f>VLOOKUP(A3,'[2]População das EFPC - detalhada'!$A$10:$F$255,5,FALSE)</f>
        <v>54479</v>
      </c>
      <c r="K3" s="21">
        <f>VLOOKUP(A3,'[2]População das EFPC - detalhada'!$A$10:$F$255,3,FALSE)</f>
        <v>56961</v>
      </c>
      <c r="L3" s="21">
        <f>VLOOKUP(A3,'[2]População das EFPC - detalhada'!$A$10:$F$255,4,FALSE)</f>
        <v>21325</v>
      </c>
      <c r="M3" s="22">
        <v>34</v>
      </c>
      <c r="N3" s="22">
        <v>48</v>
      </c>
      <c r="O3" s="23" t="str">
        <f>VLOOKUP(A3,[3]Dados_EFPC!$A$1:$O$272,15,FALSE)</f>
        <v>http://www.petros.com.br</v>
      </c>
    </row>
    <row r="4" spans="1:15" ht="15.75" x14ac:dyDescent="0.3">
      <c r="A4" s="18" t="s">
        <v>23</v>
      </c>
      <c r="B4" s="18" t="s">
        <v>24</v>
      </c>
      <c r="C4" s="18" t="s">
        <v>25</v>
      </c>
      <c r="D4" s="19" t="s">
        <v>26</v>
      </c>
      <c r="E4" s="19" t="s">
        <v>19</v>
      </c>
      <c r="F4" s="20">
        <f>VLOOKUP(A4,[1]Planilha1!$A$4:$B$264,2,FALSE)</f>
        <v>134711799647.49001</v>
      </c>
      <c r="G4" s="20">
        <f>VLOOKUP(A4,[1]Planilha2!$A$4:$H$248,8,FALSE)</f>
        <v>2433726686.5099998</v>
      </c>
      <c r="H4" s="20">
        <f>VLOOKUP(A4,[1]Planilha3!$F$5:$G$245,2,FALSE)</f>
        <v>3470427926.7800002</v>
      </c>
      <c r="I4" s="20">
        <f>VLOOKUP(A4,[1]Planilha4!$E$4:$F$228,2,FALSE)</f>
        <v>149376136.69</v>
      </c>
      <c r="J4" s="21">
        <f>VLOOKUP(A4,'[2]População das EFPC - detalhada'!$A$10:$F$255,5,FALSE)</f>
        <v>84053</v>
      </c>
      <c r="K4" s="21">
        <f>VLOOKUP(A4,'[2]População das EFPC - detalhada'!$A$10:$F$255,3,FALSE)</f>
        <v>47205</v>
      </c>
      <c r="L4" s="21">
        <f>VLOOKUP(A4,'[2]População das EFPC - detalhada'!$A$10:$F$255,4,FALSE)</f>
        <v>8713</v>
      </c>
      <c r="M4" s="22">
        <v>3</v>
      </c>
      <c r="N4" s="22">
        <v>2</v>
      </c>
      <c r="O4" s="23" t="str">
        <f>VLOOKUP(A4,[3]Dados_EFPC!$A$1:$O$272,15,FALSE)</f>
        <v>http://www.funcef.com.br</v>
      </c>
    </row>
    <row r="5" spans="1:15" ht="15.75" x14ac:dyDescent="0.3">
      <c r="A5" s="18" t="s">
        <v>27</v>
      </c>
      <c r="B5" s="18" t="s">
        <v>28</v>
      </c>
      <c r="C5" s="18" t="s">
        <v>29</v>
      </c>
      <c r="D5" s="19" t="s">
        <v>30</v>
      </c>
      <c r="E5" s="19" t="s">
        <v>31</v>
      </c>
      <c r="F5" s="20">
        <v>46893132459.019997</v>
      </c>
      <c r="G5" s="20">
        <v>237203549.15000004</v>
      </c>
      <c r="H5" s="20">
        <v>2133968622.4000001</v>
      </c>
      <c r="I5" s="20">
        <v>31359345.66</v>
      </c>
      <c r="J5" s="21">
        <f>VLOOKUP(A5,'[2]População das EFPC - detalhada'!$A$10:$F$255,5,FALSE)</f>
        <v>23352</v>
      </c>
      <c r="K5" s="21">
        <f>VLOOKUP(A5,'[2]População das EFPC - detalhada'!$A$10:$F$255,3,FALSE)</f>
        <v>26609</v>
      </c>
      <c r="L5" s="21">
        <f>VLOOKUP(A5,'[2]População das EFPC - detalhada'!$A$10:$F$255,4,FALSE)</f>
        <v>7778</v>
      </c>
      <c r="M5" s="22">
        <v>26</v>
      </c>
      <c r="N5" s="22">
        <v>24</v>
      </c>
      <c r="O5" s="23" t="s">
        <v>32</v>
      </c>
    </row>
    <row r="6" spans="1:15" ht="15.75" x14ac:dyDescent="0.3">
      <c r="A6" s="18" t="s">
        <v>33</v>
      </c>
      <c r="B6" s="18" t="s">
        <v>34</v>
      </c>
      <c r="C6" s="18" t="s">
        <v>35</v>
      </c>
      <c r="D6" s="19" t="s">
        <v>30</v>
      </c>
      <c r="E6" s="19" t="s">
        <v>31</v>
      </c>
      <c r="F6" s="20">
        <f>VLOOKUP(A6,[1]Planilha1!$A$4:$B$264,2,FALSE)</f>
        <v>37280011654.129997</v>
      </c>
      <c r="G6" s="20">
        <f>VLOOKUP(A6,[1]Planilha2!$A$4:$H$248,8,FALSE)</f>
        <v>177356241.16</v>
      </c>
      <c r="H6" s="20">
        <f>VLOOKUP(A6,[1]Planilha3!$F$5:$G$245,2,FALSE)</f>
        <v>1072764176.4399999</v>
      </c>
      <c r="I6" s="20">
        <f>VLOOKUP(A6,[1]Planilha4!$E$4:$F$228,2,FALSE)</f>
        <v>8882658.1199999992</v>
      </c>
      <c r="J6" s="21">
        <f>VLOOKUP(A6,'[2]População das EFPC - detalhada'!$A$10:$F$255,5,FALSE)</f>
        <v>21204</v>
      </c>
      <c r="K6" s="21">
        <f>VLOOKUP(A6,'[2]População das EFPC - detalhada'!$A$10:$F$255,3,FALSE)</f>
        <v>26123</v>
      </c>
      <c r="L6" s="21">
        <f>VLOOKUP(A6,'[2]População das EFPC - detalhada'!$A$10:$F$255,4,FALSE)</f>
        <v>1679</v>
      </c>
      <c r="M6" s="22">
        <v>17</v>
      </c>
      <c r="N6" s="22">
        <v>40</v>
      </c>
      <c r="O6" s="23" t="str">
        <f>VLOOKUP(A6,[3]Dados_EFPC!$A$1:$O$272,15,FALSE)</f>
        <v>WW.FUNDACAOITAUUNIBANCO.COM.BR</v>
      </c>
    </row>
    <row r="7" spans="1:15" ht="15.75" x14ac:dyDescent="0.3">
      <c r="A7" s="18" t="s">
        <v>36</v>
      </c>
      <c r="B7" s="18" t="s">
        <v>37</v>
      </c>
      <c r="C7" s="18" t="s">
        <v>38</v>
      </c>
      <c r="D7" s="19" t="s">
        <v>18</v>
      </c>
      <c r="E7" s="19" t="s">
        <v>31</v>
      </c>
      <c r="F7" s="20">
        <f>VLOOKUP(A7,[1]Planilha1!$A$4:$B$264,2,FALSE)</f>
        <v>35325570845.629997</v>
      </c>
      <c r="G7" s="20">
        <f>VLOOKUP(A7,[1]Planilha2!$A$4:$H$248,8,FALSE)</f>
        <v>477058767.01999998</v>
      </c>
      <c r="H7" s="20">
        <f>VLOOKUP(A7,[1]Planilha3!$F$5:$G$245,2,FALSE)</f>
        <v>943195915.77999997</v>
      </c>
      <c r="I7" s="20">
        <f>VLOOKUP(A7,[1]Planilha4!$E$4:$F$228,2,FALSE)</f>
        <v>44349301.649999999</v>
      </c>
      <c r="J7" s="21">
        <f>VLOOKUP(A7,'[2]População das EFPC - detalhada'!$A$10:$F$255,5,FALSE)</f>
        <v>123455</v>
      </c>
      <c r="K7" s="21">
        <f>VLOOKUP(A7,'[2]População das EFPC - detalhada'!$A$10:$F$255,3,FALSE)</f>
        <v>16745</v>
      </c>
      <c r="L7" s="21">
        <f>VLOOKUP(A7,'[2]População das EFPC - detalhada'!$A$10:$F$255,4,FALSE)</f>
        <v>9528</v>
      </c>
      <c r="M7" s="22">
        <v>10</v>
      </c>
      <c r="N7" s="22">
        <v>58</v>
      </c>
      <c r="O7" s="23" t="str">
        <f>VLOOKUP(A7,[3]Dados_EFPC!$A$1:$O$272,15,FALSE)</f>
        <v>http://www.valia.com.br</v>
      </c>
    </row>
    <row r="8" spans="1:15" ht="15.75" customHeight="1" x14ac:dyDescent="0.3">
      <c r="A8" s="18" t="s">
        <v>39</v>
      </c>
      <c r="B8" s="18" t="s">
        <v>40</v>
      </c>
      <c r="C8" s="18" t="s">
        <v>41</v>
      </c>
      <c r="D8" s="19" t="s">
        <v>30</v>
      </c>
      <c r="E8" s="19" t="s">
        <v>31</v>
      </c>
      <c r="F8" s="20">
        <f>VLOOKUP(A8,[1]Planilha1!$A$4:$B$264,2,FALSE)</f>
        <v>27324265171.41</v>
      </c>
      <c r="G8" s="20">
        <f>VLOOKUP(A8,[1]Planilha2!$A$4:$H$248,8,FALSE)</f>
        <v>181438508.15000001</v>
      </c>
      <c r="H8" s="20">
        <f>VLOOKUP(A8,[1]Planilha3!$F$5:$G$245,2,FALSE)</f>
        <v>1269736081.52</v>
      </c>
      <c r="I8" s="20">
        <f>VLOOKUP(A8,[1]Planilha4!$E$4:$F$228,2,FALSE)</f>
        <v>13739755.369999999</v>
      </c>
      <c r="J8" s="21">
        <f>VLOOKUP(A8,'[2]População das EFPC - detalhada'!$A$10:$F$255,5,FALSE)</f>
        <v>2887</v>
      </c>
      <c r="K8" s="21">
        <f>VLOOKUP(A8,'[2]População das EFPC - detalhada'!$A$10:$F$255,3,FALSE)</f>
        <v>19759</v>
      </c>
      <c r="L8" s="21">
        <f>VLOOKUP(A8,'[2]População das EFPC - detalhada'!$A$10:$F$255,4,FALSE)</f>
        <v>4500</v>
      </c>
      <c r="M8" s="22">
        <v>13</v>
      </c>
      <c r="N8" s="22">
        <v>16</v>
      </c>
      <c r="O8" s="23" t="str">
        <f>VLOOKUP(A8,[3]Dados_EFPC!$A$1:$O$272,15,FALSE)</f>
        <v>http://www.banesprev.com.br</v>
      </c>
    </row>
    <row r="9" spans="1:15" ht="15.75" x14ac:dyDescent="0.3">
      <c r="A9" s="18" t="s">
        <v>42</v>
      </c>
      <c r="B9" s="18" t="s">
        <v>43</v>
      </c>
      <c r="C9" s="18" t="s">
        <v>44</v>
      </c>
      <c r="D9" s="19" t="s">
        <v>45</v>
      </c>
      <c r="E9" s="19" t="s">
        <v>19</v>
      </c>
      <c r="F9" s="20">
        <f>VLOOKUP(A9,[1]Planilha1!$A$4:$B$264,2,FALSE)</f>
        <v>23956398940.810001</v>
      </c>
      <c r="G9" s="20">
        <f>VLOOKUP(A9,[1]Planilha2!$A$4:$H$248,8,FALSE)</f>
        <v>165481632.5</v>
      </c>
      <c r="H9" s="20">
        <f>VLOOKUP(A9,[1]Planilha3!$F$5:$G$245,2,FALSE)</f>
        <v>904618823.88999999</v>
      </c>
      <c r="I9" s="20">
        <f>VLOOKUP(A9,[1]Planilha4!$E$4:$F$228,2,FALSE)</f>
        <v>36197997.140000001</v>
      </c>
      <c r="J9" s="21">
        <f>VLOOKUP(A9,'[2]População das EFPC - detalhada'!$A$10:$F$255,5,FALSE)</f>
        <v>6826</v>
      </c>
      <c r="K9" s="21">
        <f>VLOOKUP(A9,'[2]População das EFPC - detalhada'!$A$10:$F$255,3,FALSE)</f>
        <v>13260</v>
      </c>
      <c r="L9" s="21">
        <f>VLOOKUP(A9,'[2]População das EFPC - detalhada'!$A$10:$F$255,4,FALSE)</f>
        <v>3607</v>
      </c>
      <c r="M9" s="22">
        <v>3</v>
      </c>
      <c r="N9" s="22">
        <v>27</v>
      </c>
      <c r="O9" s="23" t="str">
        <f>VLOOKUP(A9,[3]Dados_EFPC!$A$1:$O$272,15,FALSE)</f>
        <v>https://institucional.forluz.org.br/</v>
      </c>
    </row>
    <row r="10" spans="1:15" ht="15.75" x14ac:dyDescent="0.3">
      <c r="A10" s="18" t="s">
        <v>46</v>
      </c>
      <c r="B10" s="18" t="s">
        <v>47</v>
      </c>
      <c r="C10" s="18" t="s">
        <v>48</v>
      </c>
      <c r="D10" s="19" t="s">
        <v>26</v>
      </c>
      <c r="E10" s="19" t="s">
        <v>19</v>
      </c>
      <c r="F10" s="20">
        <f>VLOOKUP(A10,[1]Planilha1!$A$4:$B$264,2,FALSE)</f>
        <v>23403043034.970001</v>
      </c>
      <c r="G10" s="20">
        <f>VLOOKUP(A10,[1]Planilha2!$A$4:$H$248,8,FALSE)</f>
        <v>764344858.72000003</v>
      </c>
      <c r="H10" s="20">
        <f>VLOOKUP(A10,[1]Planilha3!$F$5:$G$245,2,FALSE)</f>
        <v>677797054.48000002</v>
      </c>
      <c r="I10" s="20">
        <f>VLOOKUP(A10,[1]Planilha4!$E$4:$F$228,2,FALSE)</f>
        <v>315015641.49000001</v>
      </c>
      <c r="J10" s="21">
        <f>VLOOKUP(A10,'[2]População das EFPC - detalhada'!$A$10:$F$255,5,FALSE)</f>
        <v>125378</v>
      </c>
      <c r="K10" s="21">
        <f>VLOOKUP(A10,'[2]População das EFPC - detalhada'!$A$10:$F$255,3,FALSE)</f>
        <v>36892</v>
      </c>
      <c r="L10" s="21">
        <f>VLOOKUP(A10,'[2]População das EFPC - detalhada'!$A$10:$F$255,4,FALSE)</f>
        <v>13946</v>
      </c>
      <c r="M10" s="22">
        <v>2</v>
      </c>
      <c r="N10" s="22">
        <v>2</v>
      </c>
      <c r="O10" s="23" t="str">
        <f>VLOOKUP(A10,[3]Dados_EFPC!$A$1:$O$272,15,FALSE)</f>
        <v>http://www.postalis.org.br</v>
      </c>
    </row>
    <row r="11" spans="1:15" ht="15.75" x14ac:dyDescent="0.3">
      <c r="A11" s="18" t="s">
        <v>49</v>
      </c>
      <c r="B11" s="18" t="s">
        <v>50</v>
      </c>
      <c r="C11" s="18" t="s">
        <v>51</v>
      </c>
      <c r="D11" s="19" t="s">
        <v>26</v>
      </c>
      <c r="E11" s="19" t="s">
        <v>31</v>
      </c>
      <c r="F11" s="20">
        <f>VLOOKUP(A11,[1]Planilha1!$A$4:$B$264,2,FALSE)</f>
        <v>23316957934.939999</v>
      </c>
      <c r="G11" s="20">
        <f>VLOOKUP(A11,[1]Planilha2!$A$4:$H$248,8,FALSE)</f>
        <v>83099398.86999999</v>
      </c>
      <c r="H11" s="20">
        <f>VLOOKUP(A11,[1]Planilha3!$F$5:$G$245,2,FALSE)</f>
        <v>728779773.87</v>
      </c>
      <c r="I11" s="20">
        <f>VLOOKUP(A11,[1]Planilha4!$E$4:$F$228,2,FALSE)</f>
        <v>8066598.6399999997</v>
      </c>
      <c r="J11" s="21">
        <f>VLOOKUP(A11,'[2]População das EFPC - detalhada'!$A$10:$F$255,5,FALSE)</f>
        <v>1719</v>
      </c>
      <c r="K11" s="21">
        <f>VLOOKUP(A11,'[2]População das EFPC - detalhada'!$A$10:$F$255,3,FALSE)</f>
        <v>13583</v>
      </c>
      <c r="L11" s="21">
        <f>VLOOKUP(A11,'[2]População das EFPC - detalhada'!$A$10:$F$255,4,FALSE)</f>
        <v>6826</v>
      </c>
      <c r="M11" s="22">
        <v>8</v>
      </c>
      <c r="N11" s="22">
        <v>9</v>
      </c>
      <c r="O11" s="23" t="str">
        <f>VLOOKUP(A11,[3]Dados_EFPC!$A$1:$O$272,15,FALSE)</f>
        <v>http://www.sistel.com.br</v>
      </c>
    </row>
    <row r="12" spans="1:15" ht="15.75" x14ac:dyDescent="0.3">
      <c r="A12" s="18" t="s">
        <v>52</v>
      </c>
      <c r="B12" s="18" t="s">
        <v>53</v>
      </c>
      <c r="C12" s="18" t="s">
        <v>54</v>
      </c>
      <c r="D12" s="19" t="s">
        <v>18</v>
      </c>
      <c r="E12" s="19" t="s">
        <v>19</v>
      </c>
      <c r="F12" s="20">
        <f>VLOOKUP(A12,[1]Planilha1!$A$4:$B$264,2,FALSE)</f>
        <v>19188578759.990002</v>
      </c>
      <c r="G12" s="20">
        <f>VLOOKUP(A12,[1]Planilha2!$A$4:$H$248,8,FALSE)</f>
        <v>93490285.650000006</v>
      </c>
      <c r="H12" s="20">
        <f>VLOOKUP(A12,[1]Planilha3!$F$5:$G$245,2,FALSE)</f>
        <v>863914243.30999994</v>
      </c>
      <c r="I12" s="20">
        <f>VLOOKUP(A12,[1]Planilha4!$E$4:$F$228,2,FALSE)</f>
        <v>130978.94</v>
      </c>
      <c r="J12" s="21">
        <f>VLOOKUP(A12,'[2]População das EFPC - detalhada'!$A$10:$F$255,5,FALSE)</f>
        <v>2016</v>
      </c>
      <c r="K12" s="21">
        <f>VLOOKUP(A12,'[2]População das EFPC - detalhada'!$A$10:$F$255,3,FALSE)</f>
        <v>7709</v>
      </c>
      <c r="L12" s="21">
        <f>VLOOKUP(A12,'[2]População das EFPC - detalhada'!$A$10:$F$255,4,FALSE)</f>
        <v>2347</v>
      </c>
      <c r="M12" s="22">
        <v>5</v>
      </c>
      <c r="N12" s="22">
        <v>10</v>
      </c>
      <c r="O12" s="23" t="str">
        <f>VLOOKUP(A12,[3]Dados_EFPC!$A$1:$O$272,15,FALSE)</f>
        <v>https://www.frg.com.br/</v>
      </c>
    </row>
    <row r="13" spans="1:15" ht="15.75" x14ac:dyDescent="0.3">
      <c r="A13" s="18" t="s">
        <v>55</v>
      </c>
      <c r="B13" s="18" t="s">
        <v>56</v>
      </c>
      <c r="C13" s="18" t="s">
        <v>57</v>
      </c>
      <c r="D13" s="19" t="s">
        <v>18</v>
      </c>
      <c r="E13" s="19" t="s">
        <v>19</v>
      </c>
      <c r="F13" s="20">
        <f>VLOOKUP(A13,[1]Planilha1!$A$4:$B$264,2,FALSE)</f>
        <v>18585079479.75</v>
      </c>
      <c r="G13" s="20">
        <f>VLOOKUP(A13,[1]Planilha2!$A$4:$H$248,8,FALSE)</f>
        <v>524426687.93999994</v>
      </c>
      <c r="H13" s="20">
        <f>VLOOKUP(A13,[1]Planilha3!$F$5:$G$245,2,FALSE)</f>
        <v>659709473.21000004</v>
      </c>
      <c r="I13" s="20">
        <f>VLOOKUP(A13,[1]Planilha4!$E$4:$F$228,2,FALSE)</f>
        <v>803056.19</v>
      </c>
      <c r="J13" s="21">
        <f>VLOOKUP(A13,'[2]População das EFPC - detalhada'!$A$10:$F$255,5,FALSE)</f>
        <v>3273</v>
      </c>
      <c r="K13" s="21">
        <f>VLOOKUP(A13,'[2]População das EFPC - detalhada'!$A$10:$F$255,3,FALSE)</f>
        <v>1809</v>
      </c>
      <c r="L13" s="21">
        <f>VLOOKUP(A13,'[2]População das EFPC - detalhada'!$A$10:$F$255,4,FALSE)</f>
        <v>483</v>
      </c>
      <c r="M13" s="22">
        <v>5</v>
      </c>
      <c r="N13" s="22">
        <v>4</v>
      </c>
      <c r="O13" s="23" t="str">
        <f>VLOOKUP(A13,[3]Dados_EFPC!$A$1:$O$272,15,FALSE)</f>
        <v>http://www.fapes.com.br</v>
      </c>
    </row>
    <row r="14" spans="1:15" ht="15.75" x14ac:dyDescent="0.3">
      <c r="A14" s="18" t="s">
        <v>58</v>
      </c>
      <c r="B14" s="18" t="s">
        <v>59</v>
      </c>
      <c r="C14" s="18" t="s">
        <v>60</v>
      </c>
      <c r="D14" s="19" t="s">
        <v>26</v>
      </c>
      <c r="E14" s="19" t="s">
        <v>19</v>
      </c>
      <c r="F14" s="20">
        <f>VLOOKUP(A14,[1]Planilha1!$A$4:$B$264,2,FALSE)</f>
        <v>17206622500.380001</v>
      </c>
      <c r="G14" s="20">
        <f>VLOOKUP(A14,[1]Planilha2!$A$4:$H$248,8,FALSE)</f>
        <v>1197792771.9200001</v>
      </c>
      <c r="H14" s="20">
        <f>VLOOKUP(A14,[1]Planilha3!$F$5:$G$245,2,FALSE)</f>
        <v>46143268.799999997</v>
      </c>
      <c r="I14" s="20">
        <f>VLOOKUP(A14,[1]Planilha4!$E$4:$F$228,2,FALSE)</f>
        <v>6329309.8300000001</v>
      </c>
      <c r="J14" s="21">
        <f>VLOOKUP(A14,'[2]População das EFPC - detalhada'!$A$10:$F$255,5,FALSE)</f>
        <v>138607</v>
      </c>
      <c r="K14" s="21">
        <f>VLOOKUP(A14,'[2]População das EFPC - detalhada'!$A$10:$F$255,3,FALSE)</f>
        <v>196</v>
      </c>
      <c r="L14" s="21">
        <f>VLOOKUP(A14,'[2]População das EFPC - detalhada'!$A$10:$F$255,4,FALSE)</f>
        <v>345</v>
      </c>
      <c r="M14" s="22">
        <v>2</v>
      </c>
      <c r="N14" s="22">
        <v>205</v>
      </c>
      <c r="O14" s="23" t="str">
        <f>VLOOKUP(A14,[3]Dados_EFPC!$A$1:$O$272,15,FALSE)</f>
        <v>https://www.funpresp.com.br/portal/</v>
      </c>
    </row>
    <row r="15" spans="1:15" ht="15.75" x14ac:dyDescent="0.3">
      <c r="A15" s="18" t="s">
        <v>61</v>
      </c>
      <c r="B15" s="18" t="s">
        <v>62</v>
      </c>
      <c r="C15" s="18" t="s">
        <v>63</v>
      </c>
      <c r="D15" s="19" t="s">
        <v>64</v>
      </c>
      <c r="E15" s="19" t="s">
        <v>31</v>
      </c>
      <c r="F15" s="20">
        <f>VLOOKUP(A15,[1]Planilha1!$A$4:$B$264,2,FALSE)</f>
        <v>15898272173.25</v>
      </c>
      <c r="G15" s="20">
        <f>VLOOKUP(A15,[1]Planilha2!$A$4:$H$248,8,FALSE)</f>
        <v>114258827.09999999</v>
      </c>
      <c r="H15" s="20">
        <f>VLOOKUP(A15,[1]Planilha3!$F$5:$G$245,2,FALSE)</f>
        <v>520635187.84000003</v>
      </c>
      <c r="I15" s="20">
        <f>VLOOKUP(A15,[1]Planilha4!$E$4:$F$228,2,FALSE)</f>
        <v>12051855.9</v>
      </c>
      <c r="J15" s="21">
        <f>VLOOKUP(A15,'[2]População das EFPC - detalhada'!$A$10:$F$255,5,FALSE)</f>
        <v>9794</v>
      </c>
      <c r="K15" s="21">
        <f>VLOOKUP(A15,'[2]População das EFPC - detalhada'!$A$10:$F$255,3,FALSE)</f>
        <v>8895</v>
      </c>
      <c r="L15" s="21">
        <f>VLOOKUP(A15,'[2]População das EFPC - detalhada'!$A$10:$F$255,4,FALSE)</f>
        <v>2063</v>
      </c>
      <c r="M15" s="22">
        <v>6</v>
      </c>
      <c r="N15" s="22">
        <v>14</v>
      </c>
      <c r="O15" s="23" t="str">
        <f>VLOOKUP(A15,[3]Dados_EFPC!$A$1:$O$272,15,FALSE)</f>
        <v>FCOPEL.ORG.BR</v>
      </c>
    </row>
    <row r="16" spans="1:15" ht="15.75" x14ac:dyDescent="0.3">
      <c r="A16" s="18" t="s">
        <v>65</v>
      </c>
      <c r="B16" s="18" t="s">
        <v>66</v>
      </c>
      <c r="C16" s="18" t="s">
        <v>67</v>
      </c>
      <c r="D16" s="19" t="s">
        <v>30</v>
      </c>
      <c r="E16" s="19" t="s">
        <v>31</v>
      </c>
      <c r="F16" s="20">
        <f>VLOOKUP(A16,[1]Planilha1!$A$4:$B$264,2,FALSE)</f>
        <v>14575570079.139999</v>
      </c>
      <c r="G16" s="20">
        <f>VLOOKUP(A16,[1]Planilha2!$A$4:$H$248,8,FALSE)</f>
        <v>380435302.81999999</v>
      </c>
      <c r="H16" s="20">
        <f>VLOOKUP(A16,[1]Planilha3!$F$5:$G$245,2,FALSE)</f>
        <v>210430856.95000002</v>
      </c>
      <c r="I16" s="20">
        <f>VLOOKUP(A16,[1]Planilha4!$E$4:$F$228,2,FALSE)</f>
        <v>110884906.19</v>
      </c>
      <c r="J16" s="21">
        <f>VLOOKUP(A16,'[2]População das EFPC - detalhada'!$A$10:$F$255,5,FALSE)</f>
        <v>63199</v>
      </c>
      <c r="K16" s="21">
        <f>VLOOKUP(A16,'[2]População das EFPC - detalhada'!$A$10:$F$255,3,FALSE)</f>
        <v>6665</v>
      </c>
      <c r="L16" s="21">
        <f>VLOOKUP(A16,'[2]População das EFPC - detalhada'!$A$10:$F$255,4,FALSE)</f>
        <v>602</v>
      </c>
      <c r="M16" s="22">
        <v>94</v>
      </c>
      <c r="N16" s="22">
        <v>156</v>
      </c>
      <c r="O16" s="23" t="str">
        <f>VLOOKUP(A16,[3]Dados_EFPC!$A$1:$O$272,15,FALSE)</f>
        <v>https://www.metlife.com.br</v>
      </c>
    </row>
    <row r="17" spans="1:15" ht="15.75" x14ac:dyDescent="0.3">
      <c r="A17" s="18" t="s">
        <v>68</v>
      </c>
      <c r="B17" s="18" t="s">
        <v>69</v>
      </c>
      <c r="C17" s="18" t="s">
        <v>70</v>
      </c>
      <c r="D17" s="19" t="s">
        <v>26</v>
      </c>
      <c r="E17" s="19" t="s">
        <v>19</v>
      </c>
      <c r="F17" s="20">
        <f>VLOOKUP(A17,[1]Planilha1!$A$4:$B$264,2,FALSE)</f>
        <v>13322045724.690001</v>
      </c>
      <c r="G17" s="20">
        <f>VLOOKUP(A17,[1]Planilha2!$A$4:$H$248,8,FALSE)</f>
        <v>218721359.88999999</v>
      </c>
      <c r="H17" s="20">
        <f>VLOOKUP(A17,[1]Planilha3!$F$5:$G$245,2,FALSE)</f>
        <v>312254274.35000002</v>
      </c>
      <c r="I17" s="20">
        <f>VLOOKUP(A17,[1]Planilha4!$E$4:$F$228,2,FALSE)</f>
        <v>1107261.1299999999</v>
      </c>
      <c r="J17" s="21">
        <f>VLOOKUP(A17,'[2]População das EFPC - detalhada'!$A$10:$F$255,5,FALSE)</f>
        <v>12641</v>
      </c>
      <c r="K17" s="21">
        <f>VLOOKUP(A17,'[2]População das EFPC - detalhada'!$A$10:$F$255,3,FALSE)</f>
        <v>7916</v>
      </c>
      <c r="L17" s="21">
        <f>VLOOKUP(A17,'[2]População das EFPC - detalhada'!$A$10:$F$255,4,FALSE)</f>
        <v>2360</v>
      </c>
      <c r="M17" s="22">
        <v>18</v>
      </c>
      <c r="N17" s="22">
        <v>10</v>
      </c>
      <c r="O17" s="23" t="str">
        <f>VLOOKUP(A17,[3]Dados_EFPC!$A$1:$O$272,15,FALSE)</f>
        <v>http://www.ceres.org.br</v>
      </c>
    </row>
    <row r="18" spans="1:15" ht="15.75" x14ac:dyDescent="0.3">
      <c r="A18" s="18" t="s">
        <v>71</v>
      </c>
      <c r="B18" s="18" t="s">
        <v>72</v>
      </c>
      <c r="C18" s="18" t="s">
        <v>73</v>
      </c>
      <c r="D18" s="19" t="s">
        <v>18</v>
      </c>
      <c r="E18" s="19" t="s">
        <v>31</v>
      </c>
      <c r="F18" s="20">
        <f>VLOOKUP(A18,[1]Planilha1!$A$4:$B$264,2,FALSE)</f>
        <v>13287314028.59</v>
      </c>
      <c r="G18" s="20">
        <f>VLOOKUP(A18,[1]Planilha2!$A$4:$H$248,8,FALSE)</f>
        <v>8660176.25</v>
      </c>
      <c r="H18" s="20">
        <f>VLOOKUP(A18,[1]Planilha3!$F$5:$G$245,2,FALSE)</f>
        <v>424652918.67000002</v>
      </c>
      <c r="I18" s="20">
        <f>VLOOKUP(A18,[1]Planilha4!$E$4:$F$228,2,FALSE)</f>
        <v>56436067.299999997</v>
      </c>
      <c r="J18" s="21">
        <f>VLOOKUP(A18,'[2]População das EFPC - detalhada'!$A$10:$F$255,5,FALSE)</f>
        <v>6037</v>
      </c>
      <c r="K18" s="21">
        <f>VLOOKUP(A18,'[2]População das EFPC - detalhada'!$A$10:$F$255,3,FALSE)</f>
        <v>12766</v>
      </c>
      <c r="L18" s="21">
        <f>VLOOKUP(A18,'[2]População das EFPC - detalhada'!$A$10:$F$255,4,FALSE)</f>
        <v>2345</v>
      </c>
      <c r="M18" s="22">
        <v>6</v>
      </c>
      <c r="N18" s="22">
        <v>11</v>
      </c>
      <c r="O18" s="23" t="str">
        <f>VLOOKUP(A18,[3]Dados_EFPC!$A$1:$O$272,15,FALSE)</f>
        <v>https://www.fundacaoatlantico.com.br/</v>
      </c>
    </row>
    <row r="19" spans="1:15" ht="15.75" x14ac:dyDescent="0.3">
      <c r="A19" s="18" t="s">
        <v>74</v>
      </c>
      <c r="B19" s="18" t="s">
        <v>75</v>
      </c>
      <c r="C19" s="18" t="s">
        <v>76</v>
      </c>
      <c r="D19" s="19" t="s">
        <v>30</v>
      </c>
      <c r="E19" s="19" t="s">
        <v>19</v>
      </c>
      <c r="F19" s="20">
        <f>VLOOKUP(A19,[1]Planilha1!$A$4:$B$264,2,FALSE)</f>
        <v>13266277597.84</v>
      </c>
      <c r="G19" s="20">
        <f>VLOOKUP(A19,[1]Planilha2!$A$4:$H$248,8,FALSE)</f>
        <v>291881854.96000004</v>
      </c>
      <c r="H19" s="20">
        <f>VLOOKUP(A19,[1]Planilha3!$F$5:$G$245,2,FALSE)</f>
        <v>450920704.73000002</v>
      </c>
      <c r="I19" s="20">
        <f>VLOOKUP(A19,[1]Planilha4!$E$4:$F$228,2,FALSE)</f>
        <v>2271990.34</v>
      </c>
      <c r="J19" s="21">
        <f>VLOOKUP(A19,'[2]População das EFPC - detalhada'!$A$10:$F$255,5,FALSE)</f>
        <v>8023</v>
      </c>
      <c r="K19" s="21">
        <f>VLOOKUP(A19,'[2]População das EFPC - detalhada'!$A$10:$F$255,3,FALSE)</f>
        <v>9058</v>
      </c>
      <c r="L19" s="21">
        <f>VLOOKUP(A19,'[2]População das EFPC - detalhada'!$A$10:$F$255,4,FALSE)</f>
        <v>1025</v>
      </c>
      <c r="M19" s="22">
        <v>5</v>
      </c>
      <c r="N19" s="22">
        <v>3</v>
      </c>
      <c r="O19" s="23" t="str">
        <f>VLOOKUP(A19,[3]Dados_EFPC!$A$1:$O$272,15,FALSE)</f>
        <v>http://www.economus.com.br</v>
      </c>
    </row>
    <row r="20" spans="1:15" ht="13.15" customHeight="1" x14ac:dyDescent="0.3">
      <c r="A20" s="18" t="s">
        <v>77</v>
      </c>
      <c r="B20" s="18" t="s">
        <v>78</v>
      </c>
      <c r="C20" s="18" t="s">
        <v>79</v>
      </c>
      <c r="D20" s="19" t="s">
        <v>80</v>
      </c>
      <c r="E20" s="19" t="s">
        <v>19</v>
      </c>
      <c r="F20" s="20">
        <f>VLOOKUP(A20,[1]Planilha1!$A$4:$B$264,2,FALSE)</f>
        <v>11983464583.77</v>
      </c>
      <c r="G20" s="20">
        <f>VLOOKUP(A20,[1]Planilha2!$A$4:$H$248,8,FALSE)</f>
        <v>129378655.98</v>
      </c>
      <c r="H20" s="20">
        <f>VLOOKUP(A20,[1]Planilha3!$F$5:$G$245,2,FALSE)</f>
        <v>505280856.99000001</v>
      </c>
      <c r="I20" s="20">
        <f>VLOOKUP(A20,[1]Planilha4!$E$4:$F$228,2,FALSE)</f>
        <v>11899674.51</v>
      </c>
      <c r="J20" s="21">
        <f>VLOOKUP(A20,'[2]População das EFPC - detalhada'!$A$10:$F$255,5,FALSE)</f>
        <v>6996</v>
      </c>
      <c r="K20" s="21">
        <f>VLOOKUP(A20,'[2]População das EFPC - detalhada'!$A$10:$F$255,3,FALSE)</f>
        <v>7622</v>
      </c>
      <c r="L20" s="21">
        <f>VLOOKUP(A20,'[2]População das EFPC - detalhada'!$A$10:$F$255,4,FALSE)</f>
        <v>3104</v>
      </c>
      <c r="M20" s="22">
        <v>6</v>
      </c>
      <c r="N20" s="22">
        <v>3</v>
      </c>
      <c r="O20" s="23" t="str">
        <f>VLOOKUP(A20,[3]Dados_EFPC!$A$1:$O$272,15,FALSE)</f>
        <v>http://www.fachesf.com.br</v>
      </c>
    </row>
    <row r="21" spans="1:15" ht="14.25" customHeight="1" x14ac:dyDescent="0.3">
      <c r="A21" s="18" t="s">
        <v>81</v>
      </c>
      <c r="B21" s="18" t="s">
        <v>82</v>
      </c>
      <c r="C21" s="18" t="s">
        <v>83</v>
      </c>
      <c r="D21" s="19" t="s">
        <v>45</v>
      </c>
      <c r="E21" s="19" t="s">
        <v>31</v>
      </c>
      <c r="F21" s="20">
        <f>VLOOKUP(A21,[1]Planilha1!$A$4:$B$264,2,FALSE)</f>
        <v>11443814206.65</v>
      </c>
      <c r="G21" s="20">
        <f>VLOOKUP(A21,[1]Planilha2!$A$4:$H$248,8,FALSE)</f>
        <v>50649558.990000002</v>
      </c>
      <c r="H21" s="20">
        <f>VLOOKUP(A21,[1]Planilha3!$F$5:$G$245,2,FALSE)</f>
        <v>425442357.71999997</v>
      </c>
      <c r="I21" s="20">
        <f>VLOOKUP(A21,[1]Planilha4!$E$4:$F$228,2,FALSE)</f>
        <v>17955204.600000001</v>
      </c>
      <c r="J21" s="21">
        <f>VLOOKUP(A21,'[2]População das EFPC - detalhada'!$A$10:$F$255,5,FALSE)</f>
        <v>14752</v>
      </c>
      <c r="K21" s="21">
        <f>VLOOKUP(A21,'[2]População das EFPC - detalhada'!$A$10:$F$255,3,FALSE)</f>
        <v>12983</v>
      </c>
      <c r="L21" s="21">
        <f>VLOOKUP(A21,'[2]População das EFPC - detalhada'!$A$10:$F$255,4,FALSE)</f>
        <v>6066</v>
      </c>
      <c r="M21" s="22">
        <v>4</v>
      </c>
      <c r="N21" s="22">
        <v>13</v>
      </c>
      <c r="O21" s="23" t="str">
        <f>VLOOKUP(A21,[3]Dados_EFPC!$A$1:$O$272,15,FALSE)</f>
        <v>http://www.previdenciausiminas.com</v>
      </c>
    </row>
    <row r="22" spans="1:15" ht="15.75" x14ac:dyDescent="0.3">
      <c r="A22" s="18" t="s">
        <v>84</v>
      </c>
      <c r="B22" s="18" t="s">
        <v>85</v>
      </c>
      <c r="C22" s="18" t="s">
        <v>86</v>
      </c>
      <c r="D22" s="19" t="s">
        <v>18</v>
      </c>
      <c r="E22" s="19" t="s">
        <v>31</v>
      </c>
      <c r="F22" s="20">
        <f>VLOOKUP(A22,[1]Planilha1!$A$4:$B$264,2,FALSE)</f>
        <v>11405606080.85</v>
      </c>
      <c r="G22" s="20">
        <f>VLOOKUP(A22,[1]Planilha2!$A$4:$H$248,8,FALSE)</f>
        <v>50276525.890000001</v>
      </c>
      <c r="H22" s="20">
        <f>VLOOKUP(A22,[1]Planilha3!$F$5:$G$245,2,FALSE)</f>
        <v>377057810.83999997</v>
      </c>
      <c r="I22" s="20">
        <f>VLOOKUP(A22,[1]Planilha4!$E$4:$F$228,2,FALSE)</f>
        <v>13670737.529999999</v>
      </c>
      <c r="J22" s="21">
        <f>VLOOKUP(A22,'[2]População das EFPC - detalhada'!$A$10:$F$255,5,FALSE)</f>
        <v>8451</v>
      </c>
      <c r="K22" s="21">
        <f>VLOOKUP(A22,'[2]População das EFPC - detalhada'!$A$10:$F$255,3,FALSE)</f>
        <v>5651</v>
      </c>
      <c r="L22" s="21">
        <f>VLOOKUP(A22,'[2]População das EFPC - detalhada'!$A$10:$F$255,4,FALSE)</f>
        <v>1482</v>
      </c>
      <c r="M22" s="22">
        <v>3</v>
      </c>
      <c r="N22" s="22">
        <v>8</v>
      </c>
      <c r="O22" s="23" t="str">
        <f>VLOOKUP(A22,[3]Dados_EFPC!$A$1:$O$272,15,FALSE)</f>
        <v>http://www.fundacaotelos.com.br</v>
      </c>
    </row>
    <row r="23" spans="1:15" ht="15.75" x14ac:dyDescent="0.3">
      <c r="A23" s="18" t="s">
        <v>87</v>
      </c>
      <c r="B23" s="18" t="s">
        <v>88</v>
      </c>
      <c r="C23" s="18" t="s">
        <v>89</v>
      </c>
      <c r="D23" s="19" t="s">
        <v>30</v>
      </c>
      <c r="E23" s="19" t="s">
        <v>31</v>
      </c>
      <c r="F23" s="20">
        <f>VLOOKUP(A23,[1]Planilha1!$A$4:$B$264,2,FALSE)</f>
        <v>11268197674.059999</v>
      </c>
      <c r="G23" s="20">
        <f>VLOOKUP(A23,[1]Planilha2!$A$4:$H$248,8,FALSE)</f>
        <v>208847920.82999998</v>
      </c>
      <c r="H23" s="20">
        <f>VLOOKUP(A23,[1]Planilha3!$F$5:$G$245,2,FALSE)</f>
        <v>320103703.16999996</v>
      </c>
      <c r="I23" s="20">
        <f>VLOOKUP(A23,[1]Planilha4!$E$4:$F$228,2,FALSE)</f>
        <v>115750888.78</v>
      </c>
      <c r="J23" s="21">
        <f>VLOOKUP(A23,'[2]População das EFPC - detalhada'!$A$10:$F$255,5,FALSE)</f>
        <v>46598</v>
      </c>
      <c r="K23" s="21">
        <f>VLOOKUP(A23,'[2]População das EFPC - detalhada'!$A$10:$F$255,3,FALSE)</f>
        <v>4945</v>
      </c>
      <c r="L23" s="21">
        <f>VLOOKUP(A23,'[2]População das EFPC - detalhada'!$A$10:$F$255,4,FALSE)</f>
        <v>2413</v>
      </c>
      <c r="M23" s="22">
        <v>118</v>
      </c>
      <c r="N23" s="22">
        <v>168</v>
      </c>
      <c r="O23" s="23" t="str">
        <f>VLOOKUP(A23,[3]Dados_EFPC!$A$1:$O$272,15,FALSE)</f>
        <v>https://energisaprev.com.br/</v>
      </c>
    </row>
    <row r="24" spans="1:15" ht="15.75" x14ac:dyDescent="0.3">
      <c r="A24" s="18" t="s">
        <v>90</v>
      </c>
      <c r="B24" s="18" t="s">
        <v>91</v>
      </c>
      <c r="C24" s="18" t="s">
        <v>92</v>
      </c>
      <c r="D24" s="19" t="s">
        <v>26</v>
      </c>
      <c r="E24" s="19" t="s">
        <v>31</v>
      </c>
      <c r="F24" s="20">
        <f>VLOOKUP(A24,[1]Planilha1!$A$4:$B$264,2,FALSE)</f>
        <v>11060650156.26</v>
      </c>
      <c r="G24" s="20">
        <f>VLOOKUP(A24,[1]Planilha2!$A$4:$H$248,8,FALSE)</f>
        <v>359830269.19999999</v>
      </c>
      <c r="H24" s="20">
        <f>VLOOKUP(A24,[1]Planilha3!$F$5:$G$245,2,FALSE)</f>
        <v>210077737.18000001</v>
      </c>
      <c r="I24" s="20">
        <f>VLOOKUP(A24,[1]Planilha4!$E$4:$F$228,2,FALSE)</f>
        <v>89735914.260000005</v>
      </c>
      <c r="J24" s="21">
        <f>VLOOKUP(A24,'[2]População das EFPC - detalhada'!$A$10:$F$255,5,FALSE)</f>
        <v>279828</v>
      </c>
      <c r="K24" s="21">
        <f>VLOOKUP(A24,'[2]População das EFPC - detalhada'!$A$10:$F$255,3,FALSE)</f>
        <v>3574</v>
      </c>
      <c r="L24" s="21">
        <f>VLOOKUP(A24,'[2]População das EFPC - detalhada'!$A$10:$F$255,4,FALSE)</f>
        <v>1069</v>
      </c>
      <c r="M24" s="22">
        <v>43</v>
      </c>
      <c r="N24" s="22">
        <v>301</v>
      </c>
      <c r="O24" s="23" t="str">
        <f>VLOOKUP(A24,[3]Dados_EFPC!$A$1:$O$272,15,FALSE)</f>
        <v>https://bbprevidencia.com.br/</v>
      </c>
    </row>
    <row r="25" spans="1:15" ht="15.75" x14ac:dyDescent="0.3">
      <c r="A25" s="18" t="s">
        <v>93</v>
      </c>
      <c r="B25" s="18" t="s">
        <v>94</v>
      </c>
      <c r="C25" s="18" t="s">
        <v>95</v>
      </c>
      <c r="D25" s="19" t="s">
        <v>18</v>
      </c>
      <c r="E25" s="19" t="s">
        <v>19</v>
      </c>
      <c r="F25" s="20">
        <f>VLOOKUP(A25,[1]Planilha1!$A$4:$B$264,2,FALSE)</f>
        <v>10707039666.5</v>
      </c>
      <c r="G25" s="20">
        <f>VLOOKUP(A25,[1]Planilha2!$A$4:$H$248,8,FALSE)</f>
        <v>21031977.359999999</v>
      </c>
      <c r="H25" s="20">
        <f>VLOOKUP(A25,[1]Planilha3!$F$5:$G$245,2,FALSE)</f>
        <v>307622950.65000004</v>
      </c>
      <c r="I25" s="20">
        <f>VLOOKUP(A25,[1]Planilha4!$E$4:$F$228,2,FALSE)</f>
        <v>3132696.62</v>
      </c>
      <c r="J25" s="21">
        <f>VLOOKUP(A25,'[2]População das EFPC - detalhada'!$A$10:$F$255,5,FALSE)</f>
        <v>2154</v>
      </c>
      <c r="K25" s="21">
        <f>VLOOKUP(A25,'[2]População das EFPC - detalhada'!$A$10:$F$255,3,FALSE)</f>
        <v>10346</v>
      </c>
      <c r="L25" s="21">
        <f>VLOOKUP(A25,'[2]População das EFPC - detalhada'!$A$10:$F$255,4,FALSE)</f>
        <v>10828</v>
      </c>
      <c r="M25" s="22">
        <v>8</v>
      </c>
      <c r="N25" s="22">
        <v>10</v>
      </c>
      <c r="O25" s="23" t="str">
        <f>VLOOKUP(A25,[3]Dados_EFPC!$A$1:$O$272,15,FALSE)</f>
        <v>WWW.REFER.COM.BR</v>
      </c>
    </row>
    <row r="26" spans="1:15" ht="14.45" customHeight="1" x14ac:dyDescent="0.3">
      <c r="A26" s="18" t="s">
        <v>96</v>
      </c>
      <c r="B26" s="18" t="s">
        <v>97</v>
      </c>
      <c r="C26" s="18" t="s">
        <v>98</v>
      </c>
      <c r="D26" s="19" t="s">
        <v>30</v>
      </c>
      <c r="E26" s="19" t="s">
        <v>31</v>
      </c>
      <c r="F26" s="20">
        <f>VLOOKUP(A26,[1]Planilha1!$A$4:$B$264,2,FALSE)</f>
        <v>9832429992.7900009</v>
      </c>
      <c r="G26" s="20">
        <f>VLOOKUP(A26,[1]Planilha2!$A$4:$H$248,8,FALSE)</f>
        <v>120480003.12</v>
      </c>
      <c r="H26" s="20">
        <f>VLOOKUP(A26,[1]Planilha3!$F$5:$G$245,2,FALSE)</f>
        <v>220683609.28</v>
      </c>
      <c r="I26" s="20">
        <f>VLOOKUP(A26,[1]Planilha4!$E$4:$F$228,2,FALSE)</f>
        <v>33192146.98</v>
      </c>
      <c r="J26" s="21">
        <f>VLOOKUP(A26,'[2]População das EFPC - detalhada'!$A$10:$F$255,5,FALSE)</f>
        <v>16596</v>
      </c>
      <c r="K26" s="21">
        <f>VLOOKUP(A26,'[2]População das EFPC - detalhada'!$A$10:$F$255,3,FALSE)</f>
        <v>5557</v>
      </c>
      <c r="L26" s="21">
        <f>VLOOKUP(A26,'[2]População das EFPC - detalhada'!$A$10:$F$255,4,FALSE)</f>
        <v>560</v>
      </c>
      <c r="M26" s="22">
        <v>5</v>
      </c>
      <c r="N26" s="22">
        <v>23</v>
      </c>
      <c r="O26" s="23" t="str">
        <f>VLOOKUP(A26,[3]Dados_EFPC!$A$1:$O$272,15,FALSE)</f>
        <v>http://www.visaoprev.com.br</v>
      </c>
    </row>
    <row r="27" spans="1:15" ht="15.75" x14ac:dyDescent="0.3">
      <c r="A27" s="18" t="s">
        <v>99</v>
      </c>
      <c r="B27" s="18" t="s">
        <v>100</v>
      </c>
      <c r="C27" s="18" t="s">
        <v>101</v>
      </c>
      <c r="D27" s="19" t="s">
        <v>26</v>
      </c>
      <c r="E27" s="19" t="s">
        <v>19</v>
      </c>
      <c r="F27" s="20">
        <f>VLOOKUP(A27,[1]Planilha1!$A$4:$B$264,2,FALSE)</f>
        <v>9730325146.7000008</v>
      </c>
      <c r="G27" s="20">
        <f>VLOOKUP(A27,[1]Planilha2!$A$4:$H$248,8,FALSE)</f>
        <v>170548840.67000002</v>
      </c>
      <c r="H27" s="20">
        <f>VLOOKUP(A27,[1]Planilha3!$F$5:$G$245,2,FALSE)</f>
        <v>224105834.00999999</v>
      </c>
      <c r="I27" s="20">
        <f>VLOOKUP(A27,[1]Planilha4!$E$4:$F$228,2,FALSE)</f>
        <v>43234900.530000001</v>
      </c>
      <c r="J27" s="21">
        <f>VLOOKUP(A27,'[2]População das EFPC - detalhada'!$A$10:$F$255,5,FALSE)</f>
        <v>7702</v>
      </c>
      <c r="K27" s="21">
        <f>VLOOKUP(A27,'[2]População das EFPC - detalhada'!$A$10:$F$255,3,FALSE)</f>
        <v>4872</v>
      </c>
      <c r="L27" s="21">
        <f>VLOOKUP(A27,'[2]População das EFPC - detalhada'!$A$10:$F$255,4,FALSE)</f>
        <v>1055</v>
      </c>
      <c r="M27" s="22">
        <v>3</v>
      </c>
      <c r="N27" s="22">
        <v>2</v>
      </c>
      <c r="O27" s="23" t="str">
        <f>VLOOKUP(A27,[3]Dados_EFPC!$A$1:$O$272,15,FALSE)</f>
        <v>https://serpros.com.br/tag/serpros-fundo-multipatrocinado/</v>
      </c>
    </row>
    <row r="28" spans="1:15" ht="15.75" x14ac:dyDescent="0.3">
      <c r="A28" s="18" t="s">
        <v>102</v>
      </c>
      <c r="B28" s="18" t="s">
        <v>103</v>
      </c>
      <c r="C28" s="18" t="s">
        <v>104</v>
      </c>
      <c r="D28" s="19" t="s">
        <v>30</v>
      </c>
      <c r="E28" s="19" t="s">
        <v>31</v>
      </c>
      <c r="F28" s="20">
        <f>VLOOKUP(A28,[1]Planilha1!$A$4:$B$264,2,FALSE)</f>
        <v>9013197308.3999996</v>
      </c>
      <c r="G28" s="20">
        <f>VLOOKUP(A28,[1]Planilha2!$A$4:$H$248,8,FALSE)</f>
        <v>218078696.93000001</v>
      </c>
      <c r="H28" s="20">
        <f>VLOOKUP(A28,[1]Planilha3!$F$5:$G$245,2,FALSE)</f>
        <v>145023460.19</v>
      </c>
      <c r="I28" s="20">
        <f>VLOOKUP(A28,[1]Planilha4!$E$4:$F$228,2,FALSE)</f>
        <v>99173012.849999994</v>
      </c>
      <c r="J28" s="21">
        <f>VLOOKUP(A28,'[2]População das EFPC - detalhada'!$A$10:$F$255,5,FALSE)</f>
        <v>51661</v>
      </c>
      <c r="K28" s="21">
        <f>VLOOKUP(A28,'[2]População das EFPC - detalhada'!$A$10:$F$255,3,FALSE)</f>
        <v>3757</v>
      </c>
      <c r="L28" s="21">
        <f>VLOOKUP(A28,'[2]População das EFPC - detalhada'!$A$10:$F$255,4,FALSE)</f>
        <v>594</v>
      </c>
      <c r="M28" s="22">
        <v>32</v>
      </c>
      <c r="N28" s="22">
        <v>51</v>
      </c>
      <c r="O28" s="23" t="str">
        <f>VLOOKUP(A28,[3]Dados_EFPC!$A$1:$O$272,15,FALSE)</f>
        <v>http://https//www.ifmprev.com.br</v>
      </c>
    </row>
    <row r="29" spans="1:15" ht="15.75" x14ac:dyDescent="0.3">
      <c r="A29" s="18" t="s">
        <v>105</v>
      </c>
      <c r="B29" s="18" t="s">
        <v>106</v>
      </c>
      <c r="C29" s="18" t="s">
        <v>107</v>
      </c>
      <c r="D29" s="19" t="s">
        <v>108</v>
      </c>
      <c r="E29" s="19" t="s">
        <v>109</v>
      </c>
      <c r="F29" s="20">
        <f>VLOOKUP(A29,[1]Planilha1!$A$4:$B$264,2,FALSE)</f>
        <v>8851544305.1399994</v>
      </c>
      <c r="G29" s="20">
        <f>VLOOKUP(A29,[1]Planilha2!$A$4:$H$248,8,FALSE)</f>
        <v>305656147.25999999</v>
      </c>
      <c r="H29" s="20">
        <f>VLOOKUP(A29,[1]Planilha3!$F$5:$G$245,2,FALSE)</f>
        <v>49913485.359999999</v>
      </c>
      <c r="I29" s="20">
        <f>VLOOKUP(A29,[1]Planilha4!$E$4:$F$228,2,FALSE)</f>
        <v>225714694.05000001</v>
      </c>
      <c r="J29" s="21">
        <f>VLOOKUP(A29,'[2]População das EFPC - detalhada'!$A$10:$F$255,5,FALSE)</f>
        <v>246738</v>
      </c>
      <c r="K29" s="21">
        <f>VLOOKUP(A29,'[2]População das EFPC - detalhada'!$A$10:$F$255,3,FALSE)</f>
        <v>934</v>
      </c>
      <c r="L29" s="21">
        <f>VLOOKUP(A29,'[2]População das EFPC - detalhada'!$A$10:$F$255,4,FALSE)</f>
        <v>438</v>
      </c>
      <c r="M29" s="22">
        <v>3</v>
      </c>
      <c r="N29" s="22">
        <v>57</v>
      </c>
      <c r="O29" s="23" t="str">
        <f>VLOOKUP(A29,[3]Dados_EFPC!$A$1:$O$272,15,FALSE)</f>
        <v>www.quanta-previdencia.com.br</v>
      </c>
    </row>
    <row r="30" spans="1:15" ht="15.75" x14ac:dyDescent="0.3">
      <c r="A30" s="18" t="s">
        <v>110</v>
      </c>
      <c r="B30" s="18" t="s">
        <v>111</v>
      </c>
      <c r="C30" s="18" t="s">
        <v>112</v>
      </c>
      <c r="D30" s="19" t="s">
        <v>64</v>
      </c>
      <c r="E30" s="19" t="s">
        <v>31</v>
      </c>
      <c r="F30" s="20">
        <f>VLOOKUP(A30,[1]Planilha1!$A$4:$B$264,2,FALSE)</f>
        <v>8465665381.0500002</v>
      </c>
      <c r="G30" s="20">
        <f>VLOOKUP(A30,[1]Planilha2!$A$4:$H$248,8,FALSE)</f>
        <v>97105366.930000007</v>
      </c>
      <c r="H30" s="20">
        <f>VLOOKUP(A30,[1]Planilha3!$F$5:$G$245,2,FALSE)</f>
        <v>399199972.52999997</v>
      </c>
      <c r="I30" s="20">
        <v>0</v>
      </c>
      <c r="J30" s="21">
        <f>VLOOKUP(A30,'[2]População das EFPC - detalhada'!$A$10:$F$255,5,FALSE)</f>
        <v>138</v>
      </c>
      <c r="K30" s="21">
        <f>VLOOKUP(A30,'[2]População das EFPC - detalhada'!$A$10:$F$255,3,FALSE)</f>
        <v>4972</v>
      </c>
      <c r="L30" s="21">
        <f>VLOOKUP(A30,'[2]População das EFPC - detalhada'!$A$10:$F$255,4,FALSE)</f>
        <v>1068</v>
      </c>
      <c r="M30" s="22">
        <v>2</v>
      </c>
      <c r="N30" s="22">
        <v>7</v>
      </c>
      <c r="O30" s="23" t="str">
        <f>VLOOKUP(A30,[3]Dados_EFPC!$A$1:$O$272,15,FALSE)</f>
        <v>https://www.funbep.com.br/</v>
      </c>
    </row>
    <row r="31" spans="1:15" ht="15.75" x14ac:dyDescent="0.3">
      <c r="A31" s="18" t="s">
        <v>113</v>
      </c>
      <c r="B31" s="18" t="s">
        <v>114</v>
      </c>
      <c r="C31" s="18" t="s">
        <v>115</v>
      </c>
      <c r="D31" s="19" t="s">
        <v>116</v>
      </c>
      <c r="E31" s="19" t="s">
        <v>19</v>
      </c>
      <c r="F31" s="20">
        <f>VLOOKUP(A31,[1]Planilha1!$A$4:$B$264,2,FALSE)</f>
        <v>8131537262.1899996</v>
      </c>
      <c r="G31" s="20">
        <f>VLOOKUP(A31,[1]Planilha2!$A$4:$H$248,8,FALSE)</f>
        <v>274999725.21999997</v>
      </c>
      <c r="H31" s="20">
        <f>VLOOKUP(A31,[1]Planilha3!$F$5:$G$245,2,FALSE)</f>
        <v>316829400.69</v>
      </c>
      <c r="I31" s="20">
        <f>VLOOKUP(A31,[1]Planilha4!$E$4:$F$228,2,FALSE)</f>
        <v>3810125.95</v>
      </c>
      <c r="J31" s="21">
        <f>VLOOKUP(A31,'[2]População das EFPC - detalhada'!$A$10:$F$255,5,FALSE)</f>
        <v>13781</v>
      </c>
      <c r="K31" s="21">
        <f>VLOOKUP(A31,'[2]População das EFPC - detalhada'!$A$10:$F$255,3,FALSE)</f>
        <v>3994</v>
      </c>
      <c r="L31" s="21">
        <f>VLOOKUP(A31,'[2]População das EFPC - detalhada'!$A$10:$F$255,4,FALSE)</f>
        <v>1675</v>
      </c>
      <c r="M31" s="22">
        <v>3</v>
      </c>
      <c r="N31" s="22">
        <v>4</v>
      </c>
      <c r="O31" s="23" t="str">
        <f>VLOOKUP(A31,[3]Dados_EFPC!$A$1:$O$272,15,FALSE)</f>
        <v>http://www.capef.com.br</v>
      </c>
    </row>
    <row r="32" spans="1:15" ht="15.75" x14ac:dyDescent="0.3">
      <c r="A32" s="18" t="s">
        <v>117</v>
      </c>
      <c r="B32" s="18" t="s">
        <v>118</v>
      </c>
      <c r="C32" s="18" t="s">
        <v>119</v>
      </c>
      <c r="D32" s="19" t="s">
        <v>120</v>
      </c>
      <c r="E32" s="19" t="s">
        <v>31</v>
      </c>
      <c r="F32" s="20">
        <f>VLOOKUP(A32,[1]Planilha1!$A$4:$B$264,2,FALSE)</f>
        <v>7965568955.8699999</v>
      </c>
      <c r="G32" s="20">
        <f>VLOOKUP(A32,[1]Planilha2!$A$4:$H$248,8,FALSE)</f>
        <v>114606759.38</v>
      </c>
      <c r="H32" s="20">
        <f>VLOOKUP(A32,[1]Planilha3!$F$5:$G$245,2,FALSE)</f>
        <v>315921389.52999997</v>
      </c>
      <c r="I32" s="20">
        <f>VLOOKUP(A32,[1]Planilha4!$E$4:$F$228,2,FALSE)</f>
        <v>45008577.130000003</v>
      </c>
      <c r="J32" s="21">
        <f>VLOOKUP(A32,'[2]População das EFPC - detalhada'!$A$10:$F$255,5,FALSE)</f>
        <v>13924</v>
      </c>
      <c r="K32" s="21">
        <f>VLOOKUP(A32,'[2]População das EFPC - detalhada'!$A$10:$F$255,3,FALSE)</f>
        <v>5554</v>
      </c>
      <c r="L32" s="21">
        <f>VLOOKUP(A32,'[2]População das EFPC - detalhada'!$A$10:$F$255,4,FALSE)</f>
        <v>2032</v>
      </c>
      <c r="M32" s="22">
        <v>7</v>
      </c>
      <c r="N32" s="22">
        <v>44</v>
      </c>
      <c r="O32" s="23" t="str">
        <f>VLOOKUP(A32,[3]Dados_EFPC!$A$1:$O$272,15,FALSE)</f>
        <v>https://www.nucleos.com.br/</v>
      </c>
    </row>
    <row r="33" spans="1:15" ht="15.75" x14ac:dyDescent="0.3">
      <c r="A33" s="18" t="s">
        <v>121</v>
      </c>
      <c r="B33" s="18" t="s">
        <v>122</v>
      </c>
      <c r="C33" s="18" t="s">
        <v>123</v>
      </c>
      <c r="D33" s="19" t="s">
        <v>124</v>
      </c>
      <c r="E33" s="19" t="s">
        <v>19</v>
      </c>
      <c r="F33" s="20">
        <f>VLOOKUP(A33,[1]Planilha1!$A$4:$B$264,2,FALSE)</f>
        <v>7825967091.4200001</v>
      </c>
      <c r="G33" s="20">
        <f>VLOOKUP(A33,[1]Planilha2!$A$4:$H$248,8,FALSE)</f>
        <v>197511358.94</v>
      </c>
      <c r="H33" s="20">
        <f>VLOOKUP(A33,[1]Planilha3!$F$5:$G$245,2,FALSE)</f>
        <v>282588745.06</v>
      </c>
      <c r="I33" s="20">
        <f>VLOOKUP(A33,[1]Planilha4!$E$4:$F$228,2,FALSE)</f>
        <v>16289801.35</v>
      </c>
      <c r="J33" s="21">
        <f>VLOOKUP(A33,'[2]População das EFPC - detalhada'!$A$10:$F$255,5,FALSE)</f>
        <v>9811</v>
      </c>
      <c r="K33" s="21">
        <f>VLOOKUP(A33,'[2]População das EFPC - detalhada'!$A$10:$F$255,3,FALSE)</f>
        <v>7820</v>
      </c>
      <c r="L33" s="21">
        <f>VLOOKUP(A33,'[2]População das EFPC - detalhada'!$A$10:$F$255,4,FALSE)</f>
        <v>1735</v>
      </c>
      <c r="M33" s="22">
        <v>7</v>
      </c>
      <c r="N33" s="22">
        <v>149</v>
      </c>
      <c r="O33" s="23" t="str">
        <f>VLOOKUP(A33,[3]Dados_EFPC!$A$1:$O$272,15,FALSE)</f>
        <v>https://www.fbss.org.br</v>
      </c>
    </row>
    <row r="34" spans="1:15" ht="15.75" x14ac:dyDescent="0.3">
      <c r="A34" s="18" t="s">
        <v>125</v>
      </c>
      <c r="B34" s="18" t="s">
        <v>126</v>
      </c>
      <c r="C34" s="18" t="s">
        <v>127</v>
      </c>
      <c r="D34" s="19" t="s">
        <v>18</v>
      </c>
      <c r="E34" s="19" t="s">
        <v>31</v>
      </c>
      <c r="F34" s="20">
        <f>VLOOKUP(A34,[1]Planilha1!$A$4:$B$264,2,FALSE)</f>
        <v>7518782240.2600002</v>
      </c>
      <c r="G34" s="20">
        <f>VLOOKUP(A34,[1]Planilha2!$A$4:$H$248,8,FALSE)</f>
        <v>82461042.680000007</v>
      </c>
      <c r="H34" s="20">
        <f>VLOOKUP(A34,[1]Planilha3!$F$5:$G$245,2,FALSE)</f>
        <v>145116075.03</v>
      </c>
      <c r="I34" s="20">
        <f>VLOOKUP(A34,[1]Planilha4!$E$4:$F$228,2,FALSE)</f>
        <v>59930173.600000001</v>
      </c>
      <c r="J34" s="21">
        <f>VLOOKUP(A34,'[2]População das EFPC - detalhada'!$A$10:$F$255,5,FALSE)</f>
        <v>6367</v>
      </c>
      <c r="K34" s="21">
        <f>VLOOKUP(A34,'[2]População das EFPC - detalhada'!$A$10:$F$255,3,FALSE)</f>
        <v>2051</v>
      </c>
      <c r="L34" s="21">
        <f>VLOOKUP(A34,'[2]População das EFPC - detalhada'!$A$10:$F$255,4,FALSE)</f>
        <v>17</v>
      </c>
      <c r="M34" s="22">
        <v>3</v>
      </c>
      <c r="N34" s="22">
        <v>2</v>
      </c>
      <c r="O34" s="23" t="str">
        <f>VLOOKUP(A34,[3]Dados_EFPC!$A$1:$O$272,15,FALSE)</f>
        <v>WWW.FUNDACAOIBM.COM.BR</v>
      </c>
    </row>
    <row r="35" spans="1:15" ht="15.75" x14ac:dyDescent="0.3">
      <c r="A35" s="18" t="s">
        <v>128</v>
      </c>
      <c r="B35" s="18" t="s">
        <v>129</v>
      </c>
      <c r="C35" s="18" t="s">
        <v>130</v>
      </c>
      <c r="D35" s="19" t="s">
        <v>64</v>
      </c>
      <c r="E35" s="19" t="s">
        <v>31</v>
      </c>
      <c r="F35" s="20">
        <f>VLOOKUP(A35,[1]Planilha1!$A$4:$B$264,2,FALSE)</f>
        <v>7357311331.8699999</v>
      </c>
      <c r="G35" s="20">
        <f>VLOOKUP(A35,[1]Planilha2!$A$4:$H$248,8,FALSE)</f>
        <v>103578237.36</v>
      </c>
      <c r="H35" s="20">
        <f>VLOOKUP(A35,[1]Planilha3!$F$5:$G$245,2,FALSE)</f>
        <v>236817012.06</v>
      </c>
      <c r="I35" s="20">
        <f>VLOOKUP(A35,[1]Planilha4!$E$4:$F$228,2,FALSE)</f>
        <v>1619733.5</v>
      </c>
      <c r="J35" s="21">
        <f>VLOOKUP(A35,'[2]População das EFPC - detalhada'!$A$10:$F$255,5,FALSE)</f>
        <v>3658</v>
      </c>
      <c r="K35" s="21">
        <f>VLOOKUP(A35,'[2]População das EFPC - detalhada'!$A$10:$F$255,3,FALSE)</f>
        <v>1694</v>
      </c>
      <c r="L35" s="21">
        <f>VLOOKUP(A35,'[2]População das EFPC - detalhada'!$A$10:$F$255,4,FALSE)</f>
        <v>379</v>
      </c>
      <c r="M35" s="22">
        <v>3</v>
      </c>
      <c r="N35" s="22">
        <v>4</v>
      </c>
      <c r="O35" s="23" t="str">
        <f>VLOOKUP(A35,[3]Dados_EFPC!$A$1:$O$272,15,FALSE)</f>
        <v>http://www.fundacaoitaipu.com.br</v>
      </c>
    </row>
    <row r="36" spans="1:15" ht="15.75" x14ac:dyDescent="0.3">
      <c r="A36" s="18" t="s">
        <v>131</v>
      </c>
      <c r="B36" s="18" t="s">
        <v>132</v>
      </c>
      <c r="C36" s="18" t="s">
        <v>133</v>
      </c>
      <c r="D36" s="19" t="s">
        <v>30</v>
      </c>
      <c r="E36" s="19" t="s">
        <v>31</v>
      </c>
      <c r="F36" s="20">
        <f>VLOOKUP(A36,[1]Planilha1!$A$4:$B$264,2,FALSE)</f>
        <v>6785476821.3400002</v>
      </c>
      <c r="G36" s="20">
        <f>VLOOKUP(A36,[1]Planilha2!$A$4:$H$248,8,FALSE)</f>
        <v>58806985.310000002</v>
      </c>
      <c r="H36" s="20">
        <f>VLOOKUP(A36,[1]Planilha3!$F$5:$G$245,2,FALSE)</f>
        <v>205833429.38999999</v>
      </c>
      <c r="I36" s="20">
        <f>VLOOKUP(A36,[1]Planilha4!$E$4:$F$228,2,FALSE)</f>
        <v>35236729.93</v>
      </c>
      <c r="J36" s="21">
        <f>VLOOKUP(A36,'[2]População das EFPC - detalhada'!$A$10:$F$255,5,FALSE)</f>
        <v>24498</v>
      </c>
      <c r="K36" s="21">
        <f>VLOOKUP(A36,'[2]População das EFPC - detalhada'!$A$10:$F$255,3,FALSE)</f>
        <v>7041</v>
      </c>
      <c r="L36" s="21">
        <f>VLOOKUP(A36,'[2]População das EFPC - detalhada'!$A$10:$F$255,4,FALSE)</f>
        <v>4284</v>
      </c>
      <c r="M36" s="22">
        <v>4</v>
      </c>
      <c r="N36" s="22">
        <v>15</v>
      </c>
      <c r="O36" s="23" t="str">
        <f>VLOOKUP(A36,[3]Dados_EFPC!$A$1:$O$272,15,FALSE)</f>
        <v>CBSPREV.COM.BR</v>
      </c>
    </row>
    <row r="37" spans="1:15" ht="15.75" x14ac:dyDescent="0.3">
      <c r="A37" s="18" t="s">
        <v>134</v>
      </c>
      <c r="B37" s="18" t="s">
        <v>135</v>
      </c>
      <c r="C37" s="18" t="s">
        <v>136</v>
      </c>
      <c r="D37" s="19" t="s">
        <v>124</v>
      </c>
      <c r="E37" s="19" t="s">
        <v>31</v>
      </c>
      <c r="F37" s="20">
        <f>VLOOKUP(A37,[1]Planilha1!$A$4:$B$264,2,FALSE)</f>
        <v>6692023668.8199997</v>
      </c>
      <c r="G37" s="20">
        <f>VLOOKUP(A37,[1]Planilha2!$A$4:$H$248,8,FALSE)</f>
        <v>289150803.13999999</v>
      </c>
      <c r="H37" s="20">
        <f>VLOOKUP(A37,[1]Planilha3!$F$5:$G$245,2,FALSE)</f>
        <v>441053271.70999998</v>
      </c>
      <c r="I37" s="20">
        <f>VLOOKUP(A37,[1]Planilha4!$E$4:$F$228,2,FALSE)</f>
        <v>8286695.2999999998</v>
      </c>
      <c r="J37" s="21">
        <f>VLOOKUP(A37,'[2]População das EFPC - detalhada'!$A$10:$F$255,5,FALSE)</f>
        <v>9064</v>
      </c>
      <c r="K37" s="21">
        <f>VLOOKUP(A37,'[2]População das EFPC - detalhada'!$A$10:$F$255,3,FALSE)</f>
        <v>5565</v>
      </c>
      <c r="L37" s="21">
        <f>VLOOKUP(A37,'[2]População das EFPC - detalhada'!$A$10:$F$255,4,FALSE)</f>
        <v>3051</v>
      </c>
      <c r="M37" s="22">
        <v>11</v>
      </c>
      <c r="N37" s="22">
        <v>139</v>
      </c>
      <c r="O37" s="23" t="str">
        <f>VLOOKUP(A37,[3]Dados_EFPC!$A$1:$O$272,15,FALSE)</f>
        <v>https://www.fundacaoceee.com.br/</v>
      </c>
    </row>
    <row r="38" spans="1:15" ht="15.75" x14ac:dyDescent="0.3">
      <c r="A38" s="18" t="s">
        <v>137</v>
      </c>
      <c r="B38" s="18" t="s">
        <v>138</v>
      </c>
      <c r="C38" s="18" t="s">
        <v>139</v>
      </c>
      <c r="D38" s="19" t="s">
        <v>26</v>
      </c>
      <c r="E38" s="19" t="s">
        <v>19</v>
      </c>
      <c r="F38" s="20">
        <f>VLOOKUP(A38,[1]Planilha1!$A$4:$B$264,2,FALSE)</f>
        <v>6664087384.7399998</v>
      </c>
      <c r="G38" s="20">
        <f>VLOOKUP(A38,[1]Planilha2!$A$4:$H$248,8,FALSE)</f>
        <v>12271084.800000001</v>
      </c>
      <c r="H38" s="20">
        <f>VLOOKUP(A38,[1]Planilha3!$F$5:$G$245,2,FALSE)</f>
        <v>181933924.80000001</v>
      </c>
      <c r="I38" s="20">
        <f>VLOOKUP(A38,[1]Planilha4!$E$4:$F$228,2,FALSE)</f>
        <v>1828919.82</v>
      </c>
      <c r="J38" s="21">
        <f>VLOOKUP(A38,'[2]População das EFPC - detalhada'!$A$10:$F$255,5,FALSE)</f>
        <v>1424</v>
      </c>
      <c r="K38" s="21">
        <f>VLOOKUP(A38,'[2]População das EFPC - detalhada'!$A$10:$F$255,3,FALSE)</f>
        <v>486</v>
      </c>
      <c r="L38" s="21">
        <f>VLOOKUP(A38,'[2]População das EFPC - detalhada'!$A$10:$F$255,4,FALSE)</f>
        <v>693</v>
      </c>
      <c r="M38" s="22">
        <v>4</v>
      </c>
      <c r="N38" s="22">
        <v>7</v>
      </c>
      <c r="O38" s="23" t="str">
        <f>VLOOKUP(A38,[3]Dados_EFPC!$A$1:$O$272,15,FALSE)</f>
        <v>http://www.centrus.org.br</v>
      </c>
    </row>
    <row r="39" spans="1:15" ht="15.75" x14ac:dyDescent="0.3">
      <c r="A39" s="18" t="s">
        <v>140</v>
      </c>
      <c r="B39" s="18" t="s">
        <v>141</v>
      </c>
      <c r="C39" s="18" t="s">
        <v>142</v>
      </c>
      <c r="D39" s="19" t="s">
        <v>26</v>
      </c>
      <c r="E39" s="19" t="s">
        <v>19</v>
      </c>
      <c r="F39" s="20">
        <f>VLOOKUP(A39,[1]Planilha1!$A$4:$B$264,2,FALSE)</f>
        <v>6514317355.8199997</v>
      </c>
      <c r="G39" s="20">
        <f>VLOOKUP(A39,[1]Planilha2!$A$4:$H$248,8,FALSE)</f>
        <v>459969106.57999998</v>
      </c>
      <c r="H39" s="20">
        <f>VLOOKUP(A39,[1]Planilha3!$F$5:$G$245,2,FALSE)</f>
        <v>1720882.17</v>
      </c>
      <c r="I39" s="20">
        <f>VLOOKUP(A39,[1]Planilha4!$E$4:$F$228,2,FALSE)</f>
        <v>5503045.8700000001</v>
      </c>
      <c r="J39" s="21">
        <f>VLOOKUP(A39,'[2]População das EFPC - detalhada'!$A$10:$F$255,5,FALSE)</f>
        <v>37323</v>
      </c>
      <c r="K39" s="21">
        <f>VLOOKUP(A39,'[2]População das EFPC - detalhada'!$A$10:$F$255,3,FALSE)</f>
        <v>28</v>
      </c>
      <c r="L39" s="21">
        <f>VLOOKUP(A39,'[2]População das EFPC - detalhada'!$A$10:$F$255,4,FALSE)</f>
        <v>55</v>
      </c>
      <c r="M39" s="22">
        <v>1</v>
      </c>
      <c r="N39" s="22">
        <v>99</v>
      </c>
      <c r="O39" s="23" t="str">
        <f>VLOOKUP(A39,[3]Dados_EFPC!$A$1:$O$272,15,FALSE)</f>
        <v>http://www.funprespjud.com.br/</v>
      </c>
    </row>
    <row r="40" spans="1:15" ht="15.75" x14ac:dyDescent="0.3">
      <c r="A40" s="18" t="s">
        <v>143</v>
      </c>
      <c r="B40" s="18" t="s">
        <v>144</v>
      </c>
      <c r="C40" s="18" t="s">
        <v>145</v>
      </c>
      <c r="D40" s="19" t="s">
        <v>30</v>
      </c>
      <c r="E40" s="19" t="s">
        <v>31</v>
      </c>
      <c r="F40" s="20">
        <f>VLOOKUP(A40,[1]Planilha1!$A$4:$B$264,2,FALSE)</f>
        <v>6384229190.1800003</v>
      </c>
      <c r="G40" s="20">
        <f>VLOOKUP(A40,[1]Planilha2!$A$4:$H$248,8,FALSE)</f>
        <v>130552286.70999999</v>
      </c>
      <c r="H40" s="20">
        <f>VLOOKUP(A40,[1]Planilha3!$F$5:$G$245,2,FALSE)</f>
        <v>66787446.770000003</v>
      </c>
      <c r="I40" s="20">
        <f>VLOOKUP(A40,[1]Planilha4!$E$4:$F$228,2,FALSE)</f>
        <v>15669595.810000001</v>
      </c>
      <c r="J40" s="21">
        <f>VLOOKUP(A40,'[2]População das EFPC - detalhada'!$A$10:$F$255,5,FALSE)</f>
        <v>21675</v>
      </c>
      <c r="K40" s="21">
        <f>VLOOKUP(A40,'[2]População das EFPC - detalhada'!$A$10:$F$255,3,FALSE)</f>
        <v>2136</v>
      </c>
      <c r="L40" s="21">
        <f>VLOOKUP(A40,'[2]População das EFPC - detalhada'!$A$10:$F$255,4,FALSE)</f>
        <v>292</v>
      </c>
      <c r="M40" s="22">
        <v>1</v>
      </c>
      <c r="N40" s="22">
        <v>8</v>
      </c>
      <c r="O40" s="23" t="str">
        <f>VLOOKUP(A40,[3]Dados_EFPC!$A$1:$O$272,15,FALSE)</f>
        <v>http://www.embraerprev.com.br</v>
      </c>
    </row>
    <row r="41" spans="1:15" ht="15.75" x14ac:dyDescent="0.3">
      <c r="A41" s="18" t="s">
        <v>146</v>
      </c>
      <c r="B41" s="18" t="s">
        <v>147</v>
      </c>
      <c r="C41" s="18" t="s">
        <v>148</v>
      </c>
      <c r="D41" s="19" t="s">
        <v>30</v>
      </c>
      <c r="E41" s="19" t="s">
        <v>31</v>
      </c>
      <c r="F41" s="20">
        <f>VLOOKUP(A41,[1]Planilha1!$A$4:$B$264,2,FALSE)</f>
        <v>6206347629.5699997</v>
      </c>
      <c r="G41" s="20">
        <f>VLOOKUP(A41,[1]Planilha2!$A$4:$H$248,8,FALSE)</f>
        <v>45690897.030000001</v>
      </c>
      <c r="H41" s="20">
        <f>VLOOKUP(A41,[1]Planilha3!$F$5:$G$245,2,FALSE)</f>
        <v>168036215.65000001</v>
      </c>
      <c r="I41" s="20">
        <f>VLOOKUP(A41,[1]Planilha4!$E$4:$F$228,2,FALSE)</f>
        <v>7938439.9800000004</v>
      </c>
      <c r="J41" s="21">
        <f>VLOOKUP(A41,'[2]População das EFPC - detalhada'!$A$10:$F$255,5,FALSE)</f>
        <v>15154</v>
      </c>
      <c r="K41" s="21">
        <f>VLOOKUP(A41,'[2]População das EFPC - detalhada'!$A$10:$F$255,3,FALSE)</f>
        <v>3990</v>
      </c>
      <c r="L41" s="21">
        <f>VLOOKUP(A41,'[2]População das EFPC - detalhada'!$A$10:$F$255,4,FALSE)</f>
        <v>318</v>
      </c>
      <c r="M41" s="22">
        <v>1</v>
      </c>
      <c r="N41" s="22">
        <v>1</v>
      </c>
      <c r="O41" s="23" t="str">
        <f>VLOOKUP(A41,[3]Dados_EFPC!$A$1:$O$272,15,FALSE)</f>
        <v>http://www.previgm.com.br</v>
      </c>
    </row>
    <row r="42" spans="1:15" ht="15.75" x14ac:dyDescent="0.3">
      <c r="A42" s="18" t="s">
        <v>149</v>
      </c>
      <c r="B42" s="18" t="s">
        <v>150</v>
      </c>
      <c r="C42" s="18" t="s">
        <v>151</v>
      </c>
      <c r="D42" s="19" t="s">
        <v>30</v>
      </c>
      <c r="E42" s="19" t="s">
        <v>31</v>
      </c>
      <c r="F42" s="20">
        <f>VLOOKUP(A42,[1]Planilha1!$A$4:$B$264,2,FALSE)</f>
        <v>6061640020.5299997</v>
      </c>
      <c r="G42" s="20">
        <f>VLOOKUP(A42,[1]Planilha2!$A$4:$H$248,8,FALSE)</f>
        <v>99973925.409999996</v>
      </c>
      <c r="H42" s="20">
        <f>VLOOKUP(A42,[1]Planilha3!$F$5:$G$245,2,FALSE)</f>
        <v>129724767.44</v>
      </c>
      <c r="I42" s="20">
        <f>VLOOKUP(A42,[1]Planilha4!$E$4:$F$228,2,FALSE)</f>
        <v>52097316.43</v>
      </c>
      <c r="J42" s="21">
        <f>VLOOKUP(A42,'[2]População das EFPC - detalhada'!$A$10:$F$255,5,FALSE)</f>
        <v>17725</v>
      </c>
      <c r="K42" s="21">
        <f>VLOOKUP(A42,'[2]População das EFPC - detalhada'!$A$10:$F$255,3,FALSE)</f>
        <v>2054</v>
      </c>
      <c r="L42" s="21">
        <f>VLOOKUP(A42,'[2]População das EFPC - detalhada'!$A$10:$F$255,4,FALSE)</f>
        <v>9</v>
      </c>
      <c r="M42" s="22">
        <v>1</v>
      </c>
      <c r="N42" s="22">
        <v>18</v>
      </c>
      <c r="O42" s="23" t="str">
        <f>VLOOKUP(A42,[3]Dados_EFPC!$A$1:$O$272,15,FALSE)</f>
        <v>http://www.santanderprevi.com.br</v>
      </c>
    </row>
    <row r="43" spans="1:15" ht="15.75" x14ac:dyDescent="0.3">
      <c r="A43" s="18" t="s">
        <v>152</v>
      </c>
      <c r="B43" s="18" t="s">
        <v>153</v>
      </c>
      <c r="C43" s="18" t="s">
        <v>154</v>
      </c>
      <c r="D43" s="19" t="s">
        <v>18</v>
      </c>
      <c r="E43" s="19" t="s">
        <v>19</v>
      </c>
      <c r="F43" s="20">
        <f>VLOOKUP(A43,[1]Planilha1!$A$4:$B$264,2,FALSE)</f>
        <v>5949203067.2200003</v>
      </c>
      <c r="G43" s="20">
        <f>VLOOKUP(A43,[1]Planilha2!$A$4:$H$248,8,FALSE)</f>
        <v>163366109.76999998</v>
      </c>
      <c r="H43" s="20">
        <f>VLOOKUP(A43,[1]Planilha3!$F$5:$G$245,2,FALSE)</f>
        <v>269593612.44</v>
      </c>
      <c r="I43" s="20">
        <f>VLOOKUP(A43,[1]Planilha4!$E$4:$F$228,2,FALSE)</f>
        <v>28500057.949999999</v>
      </c>
      <c r="J43" s="21">
        <f>VLOOKUP(A43,'[2]População das EFPC - detalhada'!$A$10:$F$255,5,FALSE)</f>
        <v>2817</v>
      </c>
      <c r="K43" s="21">
        <f>VLOOKUP(A43,'[2]População das EFPC - detalhada'!$A$10:$F$255,3,FALSE)</f>
        <v>2086</v>
      </c>
      <c r="L43" s="21">
        <f>VLOOKUP(A43,'[2]População das EFPC - detalhada'!$A$10:$F$255,4,FALSE)</f>
        <v>693</v>
      </c>
      <c r="M43" s="22">
        <v>7</v>
      </c>
      <c r="N43" s="22">
        <v>10</v>
      </c>
      <c r="O43" s="23" t="str">
        <f>VLOOKUP(A43,[3]Dados_EFPC!$A$1:$O$272,15,FALSE)</f>
        <v>http://www.eletros.com.br</v>
      </c>
    </row>
    <row r="44" spans="1:15" ht="15.75" x14ac:dyDescent="0.3">
      <c r="A44" s="18" t="s">
        <v>155</v>
      </c>
      <c r="B44" s="18" t="s">
        <v>155</v>
      </c>
      <c r="C44" s="18" t="s">
        <v>156</v>
      </c>
      <c r="D44" s="19" t="s">
        <v>30</v>
      </c>
      <c r="E44" s="19" t="s">
        <v>31</v>
      </c>
      <c r="F44" s="20">
        <f>VLOOKUP(A44,[1]Planilha1!$A$4:$B$264,2,FALSE)</f>
        <v>5718776654.9200001</v>
      </c>
      <c r="G44" s="20">
        <f>VLOOKUP(A44,[1]Planilha2!$A$4:$H$248,8,FALSE)</f>
        <v>151990349.97</v>
      </c>
      <c r="H44" s="20">
        <f>VLOOKUP(A44,[1]Planilha3!$F$5:$G$245,2,FALSE)</f>
        <v>91465595.209999993</v>
      </c>
      <c r="I44" s="20">
        <f>VLOOKUP(A44,[1]Planilha4!$E$4:$F$228,2,FALSE)</f>
        <v>84783378.390000001</v>
      </c>
      <c r="J44" s="21">
        <f>VLOOKUP(A44,'[2]População das EFPC - detalhada'!$A$10:$F$255,5,FALSE)</f>
        <v>17589</v>
      </c>
      <c r="K44" s="21">
        <f>VLOOKUP(A44,'[2]População das EFPC - detalhada'!$A$10:$F$255,3,FALSE)</f>
        <v>1215</v>
      </c>
      <c r="L44" s="21">
        <f>VLOOKUP(A44,'[2]População das EFPC - detalhada'!$A$10:$F$255,4,FALSE)</f>
        <v>29</v>
      </c>
      <c r="M44" s="22">
        <v>1</v>
      </c>
      <c r="N44" s="22">
        <v>219</v>
      </c>
      <c r="O44" s="23" t="str">
        <f>VLOOKUP(A44,[3]Dados_EFPC!$A$1:$O$272,15,FALSE)</f>
        <v>https://vexty.com.br/</v>
      </c>
    </row>
    <row r="45" spans="1:15" ht="15.75" x14ac:dyDescent="0.3">
      <c r="A45" s="18" t="s">
        <v>157</v>
      </c>
      <c r="B45" s="18" t="s">
        <v>158</v>
      </c>
      <c r="C45" s="18" t="s">
        <v>159</v>
      </c>
      <c r="D45" s="19" t="s">
        <v>45</v>
      </c>
      <c r="E45" s="19" t="s">
        <v>19</v>
      </c>
      <c r="F45" s="20">
        <f>VLOOKUP(A45,[1]Planilha1!$A$4:$B$264,2,FALSE)</f>
        <v>5574848644.8500004</v>
      </c>
      <c r="G45" s="20">
        <f>VLOOKUP(A45,[1]Planilha2!$A$4:$H$248,8,FALSE)</f>
        <v>91232797.349999994</v>
      </c>
      <c r="H45" s="20">
        <f>VLOOKUP(A45,[1]Planilha3!$F$5:$G$245,2,FALSE)</f>
        <v>134546793.91999999</v>
      </c>
      <c r="I45" s="20">
        <f>VLOOKUP(A45,[1]Planilha4!$E$4:$F$228,2,FALSE)</f>
        <v>24341185.010000002</v>
      </c>
      <c r="J45" s="21">
        <f>VLOOKUP(A45,'[2]População das EFPC - detalhada'!$A$10:$F$255,5,FALSE)</f>
        <v>15271</v>
      </c>
      <c r="K45" s="21">
        <f>VLOOKUP(A45,'[2]População das EFPC - detalhada'!$A$10:$F$255,3,FALSE)</f>
        <v>4762</v>
      </c>
      <c r="L45" s="21">
        <f>VLOOKUP(A45,'[2]População das EFPC - detalhada'!$A$10:$F$255,4,FALSE)</f>
        <v>975</v>
      </c>
      <c r="M45" s="22">
        <v>18</v>
      </c>
      <c r="N45" s="22">
        <v>19</v>
      </c>
      <c r="O45" s="23" t="str">
        <f>VLOOKUP(A45,[3]Dados_EFPC!$A$1:$O$272,15,FALSE)</f>
        <v>http://www.fundacaolibertas.com.br</v>
      </c>
    </row>
    <row r="46" spans="1:15" ht="15.75" x14ac:dyDescent="0.3">
      <c r="A46" s="18" t="s">
        <v>160</v>
      </c>
      <c r="B46" s="18" t="s">
        <v>161</v>
      </c>
      <c r="C46" s="18" t="s">
        <v>162</v>
      </c>
      <c r="D46" s="19" t="s">
        <v>30</v>
      </c>
      <c r="E46" s="19" t="s">
        <v>19</v>
      </c>
      <c r="F46" s="20">
        <f>VLOOKUP(A46,[1]Planilha1!$A$4:$B$264,2,FALSE)</f>
        <v>5562053907.25</v>
      </c>
      <c r="G46" s="20">
        <f>VLOOKUP(A46,[1]Planilha2!$A$4:$H$248,8,FALSE)</f>
        <v>289745419.70999998</v>
      </c>
      <c r="H46" s="20">
        <f>VLOOKUP(A46,[1]Planilha3!$F$5:$G$245,2,FALSE)</f>
        <v>24043961.279999997</v>
      </c>
      <c r="I46" s="20">
        <f>VLOOKUP(A46,[1]Planilha4!$E$4:$F$228,2,FALSE)</f>
        <v>51979015.939999998</v>
      </c>
      <c r="J46" s="21">
        <f>VLOOKUP(A46,'[2]População das EFPC - detalhada'!$A$10:$F$255,5,FALSE)</f>
        <v>56123</v>
      </c>
      <c r="K46" s="21">
        <f>VLOOKUP(A46,'[2]População das EFPC - detalhada'!$A$10:$F$255,3,FALSE)</f>
        <v>541</v>
      </c>
      <c r="L46" s="21">
        <f>VLOOKUP(A46,'[2]População das EFPC - detalhada'!$A$10:$F$255,4,FALSE)</f>
        <v>132</v>
      </c>
      <c r="M46" s="22">
        <v>9</v>
      </c>
      <c r="N46" s="22">
        <v>41</v>
      </c>
      <c r="O46" s="23" t="str">
        <f>VLOOKUP(A46,[3]Dados_EFPC!$A$1:$O$272,15,FALSE)</f>
        <v>https://prevcom.com.br/</v>
      </c>
    </row>
    <row r="47" spans="1:15" ht="19.899999999999999" customHeight="1" x14ac:dyDescent="0.3">
      <c r="A47" s="18" t="s">
        <v>163</v>
      </c>
      <c r="B47" s="18" t="s">
        <v>164</v>
      </c>
      <c r="C47" s="18" t="s">
        <v>165</v>
      </c>
      <c r="D47" s="19" t="s">
        <v>30</v>
      </c>
      <c r="E47" s="19" t="s">
        <v>31</v>
      </c>
      <c r="F47" s="20">
        <f>VLOOKUP(A47,[1]Planilha1!$A$4:$B$264,2,FALSE)</f>
        <v>5478716290.21</v>
      </c>
      <c r="G47" s="20">
        <f>VLOOKUP(A47,[1]Planilha2!$A$4:$H$248,8,FALSE)</f>
        <v>113122756.43000001</v>
      </c>
      <c r="H47" s="20">
        <f>VLOOKUP(A47,[1]Planilha3!$F$5:$G$245,2,FALSE)</f>
        <v>126053207.43000001</v>
      </c>
      <c r="I47" s="20">
        <f>VLOOKUP(A47,[1]Planilha4!$E$4:$F$228,2,FALSE)</f>
        <v>41997617.609999999</v>
      </c>
      <c r="J47" s="21">
        <f>VLOOKUP(A47,'[2]População das EFPC - detalhada'!$A$10:$F$255,5,FALSE)</f>
        <v>58574</v>
      </c>
      <c r="K47" s="21">
        <f>VLOOKUP(A47,'[2]População das EFPC - detalhada'!$A$10:$F$255,3,FALSE)</f>
        <v>3325</v>
      </c>
      <c r="L47" s="21">
        <f>VLOOKUP(A47,'[2]População das EFPC - detalhada'!$A$10:$F$255,4,FALSE)</f>
        <v>379</v>
      </c>
      <c r="M47" s="22">
        <v>26</v>
      </c>
      <c r="N47" s="22">
        <v>137</v>
      </c>
      <c r="O47" s="23" t="str">
        <f>VLOOKUP(A47,[3]Dados_EFPC!$A$1:$O$272,15,FALSE)</f>
        <v>WWW.BRADESCOPREVIDENCIA.COM.BR/MULTIPENSIONS/</v>
      </c>
    </row>
    <row r="48" spans="1:15" ht="15.6" customHeight="1" x14ac:dyDescent="0.3">
      <c r="A48" s="18" t="s">
        <v>166</v>
      </c>
      <c r="B48" s="18" t="s">
        <v>167</v>
      </c>
      <c r="C48" s="18" t="s">
        <v>168</v>
      </c>
      <c r="D48" s="19" t="s">
        <v>124</v>
      </c>
      <c r="E48" s="19" t="s">
        <v>31</v>
      </c>
      <c r="F48" s="20">
        <f>VLOOKUP(A48,[1]Planilha1!$A$4:$B$264,2,FALSE)</f>
        <v>5449464877.5699997</v>
      </c>
      <c r="G48" s="20">
        <f>VLOOKUP(A48,[1]Planilha2!$A$4:$H$248,8,FALSE)</f>
        <v>77374968.310000002</v>
      </c>
      <c r="H48" s="20">
        <f>VLOOKUP(A48,[1]Planilha3!$F$5:$G$245,2,FALSE)</f>
        <v>124735104.59999999</v>
      </c>
      <c r="I48" s="20">
        <f>VLOOKUP(A48,[1]Planilha4!$E$4:$F$228,2,FALSE)</f>
        <v>39755678.759999998</v>
      </c>
      <c r="J48" s="21">
        <f>VLOOKUP(A48,'[2]População das EFPC - detalhada'!$A$10:$F$255,5,FALSE)</f>
        <v>16242</v>
      </c>
      <c r="K48" s="21">
        <f>VLOOKUP(A48,'[2]População das EFPC - detalhada'!$A$10:$F$255,3,FALSE)</f>
        <v>2665</v>
      </c>
      <c r="L48" s="21">
        <f>VLOOKUP(A48,'[2]População das EFPC - detalhada'!$A$10:$F$255,4,FALSE)</f>
        <v>601</v>
      </c>
      <c r="M48" s="22">
        <v>3</v>
      </c>
      <c r="N48" s="22">
        <v>20</v>
      </c>
      <c r="O48" s="23" t="str">
        <f>VLOOKUP(A48,[3]Dados_EFPC!$A$1:$O$272,15,FALSE)</f>
        <v>WWW.GERDAUPREVIDENCIA.COM.BR</v>
      </c>
    </row>
    <row r="49" spans="1:15" ht="17.45" customHeight="1" x14ac:dyDescent="0.3">
      <c r="A49" s="18" t="s">
        <v>169</v>
      </c>
      <c r="B49" s="18" t="s">
        <v>170</v>
      </c>
      <c r="C49" s="18" t="s">
        <v>171</v>
      </c>
      <c r="D49" s="19" t="s">
        <v>108</v>
      </c>
      <c r="E49" s="19" t="s">
        <v>19</v>
      </c>
      <c r="F49" s="20">
        <f>VLOOKUP(A49,[1]Planilha1!$A$4:$B$264,2,FALSE)</f>
        <v>5352661174.9499998</v>
      </c>
      <c r="G49" s="20">
        <f>VLOOKUP(A49,[1]Planilha2!$A$4:$H$248,8,FALSE)</f>
        <v>152539116.75</v>
      </c>
      <c r="H49" s="20">
        <f>VLOOKUP(A49,[1]Planilha3!$F$5:$G$245,2,FALSE)</f>
        <v>266256180.05000001</v>
      </c>
      <c r="I49" s="20">
        <f>VLOOKUP(A49,[1]Planilha4!$E$4:$F$228,2,FALSE)</f>
        <v>16549529.029999999</v>
      </c>
      <c r="J49" s="21">
        <f>VLOOKUP(A49,'[2]População das EFPC - detalhada'!$A$10:$F$255,5,FALSE)</f>
        <v>7844</v>
      </c>
      <c r="K49" s="21">
        <f>VLOOKUP(A49,'[2]População das EFPC - detalhada'!$A$10:$F$255,3,FALSE)</f>
        <v>4380</v>
      </c>
      <c r="L49" s="21">
        <f>VLOOKUP(A49,'[2]População das EFPC - detalhada'!$A$10:$F$255,4,FALSE)</f>
        <v>1446</v>
      </c>
      <c r="M49" s="22">
        <v>5</v>
      </c>
      <c r="N49" s="22">
        <v>3</v>
      </c>
      <c r="O49" s="23" t="str">
        <f>VLOOKUP(A49,[3]Dados_EFPC!$A$1:$O$272,15,FALSE)</f>
        <v>http://www.celos.com.br</v>
      </c>
    </row>
    <row r="50" spans="1:15" ht="15" customHeight="1" x14ac:dyDescent="0.3">
      <c r="A50" s="18" t="s">
        <v>172</v>
      </c>
      <c r="B50" s="18" t="s">
        <v>173</v>
      </c>
      <c r="C50" s="18" t="s">
        <v>174</v>
      </c>
      <c r="D50" s="19" t="s">
        <v>18</v>
      </c>
      <c r="E50" s="19" t="s">
        <v>19</v>
      </c>
      <c r="F50" s="20">
        <f>VLOOKUP(A50,[1]Planilha1!$A$4:$B$264,2,FALSE)</f>
        <v>5218591755.8800001</v>
      </c>
      <c r="G50" s="20">
        <f>VLOOKUP(A50,[1]Planilha2!$A$4:$H$248,8,FALSE)</f>
        <v>92363455.629999995</v>
      </c>
      <c r="H50" s="20">
        <f>VLOOKUP(A50,[1]Planilha3!$F$5:$G$245,2,FALSE)</f>
        <v>154202041.16999999</v>
      </c>
      <c r="I50" s="20">
        <f>VLOOKUP(A50,[1]Planilha4!$E$4:$F$228,2,FALSE)</f>
        <v>1736747.1</v>
      </c>
      <c r="J50" s="21">
        <f>VLOOKUP(A50,'[2]População das EFPC - detalhada'!$A$10:$F$255,5,FALSE)</f>
        <v>2887</v>
      </c>
      <c r="K50" s="21">
        <f>VLOOKUP(A50,'[2]População das EFPC - detalhada'!$A$10:$F$255,3,FALSE)</f>
        <v>1647</v>
      </c>
      <c r="L50" s="21">
        <f>VLOOKUP(A50,'[2]População das EFPC - detalhada'!$A$10:$F$255,4,FALSE)</f>
        <v>445</v>
      </c>
      <c r="M50" s="22">
        <v>4</v>
      </c>
      <c r="N50" s="22">
        <v>4</v>
      </c>
      <c r="O50" s="23" t="str">
        <f>VLOOKUP(A50,[3]Dados_EFPC!$A$1:$O$272,15,FALSE)</f>
        <v>http://www.nucleos.com.br</v>
      </c>
    </row>
    <row r="51" spans="1:15" ht="15.75" x14ac:dyDescent="0.3">
      <c r="A51" s="18" t="s">
        <v>175</v>
      </c>
      <c r="B51" s="18" t="s">
        <v>176</v>
      </c>
      <c r="C51" s="18" t="s">
        <v>177</v>
      </c>
      <c r="D51" s="19" t="s">
        <v>30</v>
      </c>
      <c r="E51" s="19" t="s">
        <v>31</v>
      </c>
      <c r="F51" s="20">
        <f>VLOOKUP(A51,[1]Planilha1!$A$4:$B$264,2,FALSE)</f>
        <v>5196798902.6000004</v>
      </c>
      <c r="G51" s="20">
        <f>VLOOKUP(A51,[1]Planilha2!$A$4:$H$248,8,FALSE)</f>
        <v>74027197.349999994</v>
      </c>
      <c r="H51" s="20">
        <f>VLOOKUP(A51,[1]Planilha3!$F$5:$G$245,2,FALSE)</f>
        <v>133567828.54000001</v>
      </c>
      <c r="I51" s="20">
        <f>VLOOKUP(A51,[1]Planilha4!$E$4:$F$228,2,FALSE)</f>
        <v>6467843.6699999999</v>
      </c>
      <c r="J51" s="21">
        <f>VLOOKUP(A51,'[2]População das EFPC - detalhada'!$A$10:$F$255,5,FALSE)</f>
        <v>5634</v>
      </c>
      <c r="K51" s="21">
        <f>VLOOKUP(A51,'[2]População das EFPC - detalhada'!$A$10:$F$255,3,FALSE)</f>
        <v>1023</v>
      </c>
      <c r="L51" s="21">
        <f>VLOOKUP(A51,'[2]População das EFPC - detalhada'!$A$10:$F$255,4,FALSE)</f>
        <v>98</v>
      </c>
      <c r="M51" s="22">
        <v>4</v>
      </c>
      <c r="N51" s="22">
        <v>15</v>
      </c>
      <c r="O51" s="23" t="str">
        <f>VLOOKUP(A51,[3]Dados_EFPC!$A$1:$O$272,15,FALSE)</f>
        <v>https://www.citiprevi.com.br/</v>
      </c>
    </row>
    <row r="52" spans="1:15" ht="15.75" x14ac:dyDescent="0.3">
      <c r="A52" s="18" t="s">
        <v>178</v>
      </c>
      <c r="B52" s="18" t="s">
        <v>179</v>
      </c>
      <c r="C52" s="18" t="s">
        <v>180</v>
      </c>
      <c r="D52" s="19" t="s">
        <v>30</v>
      </c>
      <c r="E52" s="19" t="s">
        <v>31</v>
      </c>
      <c r="F52" s="20">
        <f>VLOOKUP(A52,[1]Planilha1!$A$4:$B$264,2,FALSE)</f>
        <v>5148094927.71</v>
      </c>
      <c r="G52" s="20">
        <f>VLOOKUP(A52,[1]Planilha2!$A$4:$H$248,8,FALSE)</f>
        <v>41401916.229999997</v>
      </c>
      <c r="H52" s="20">
        <f>VLOOKUP(A52,[1]Planilha3!$F$5:$G$245,2,FALSE)</f>
        <v>136982889.09999999</v>
      </c>
      <c r="I52" s="20">
        <f>VLOOKUP(A52,[1]Planilha4!$E$4:$F$228,2,FALSE)</f>
        <v>24374721.539999999</v>
      </c>
      <c r="J52" s="21">
        <f>VLOOKUP(A52,'[2]População das EFPC - detalhada'!$A$10:$F$255,5,FALSE)</f>
        <v>37141</v>
      </c>
      <c r="K52" s="21">
        <f>VLOOKUP(A52,'[2]População das EFPC - detalhada'!$A$10:$F$255,3,FALSE)</f>
        <v>7263</v>
      </c>
      <c r="L52" s="21">
        <f>VLOOKUP(A52,'[2]População das EFPC - detalhada'!$A$10:$F$255,4,FALSE)</f>
        <v>1402</v>
      </c>
      <c r="M52" s="22">
        <v>4</v>
      </c>
      <c r="N52" s="22">
        <v>7</v>
      </c>
      <c r="O52" s="23" t="str">
        <f>VLOOKUP(A52,[3]Dados_EFPC!$A$1:$O$272,15,FALSE)</f>
        <v>http://www.brfprevidencia.com.br</v>
      </c>
    </row>
    <row r="53" spans="1:15" ht="15.75" x14ac:dyDescent="0.3">
      <c r="A53" s="18" t="s">
        <v>181</v>
      </c>
      <c r="B53" s="18" t="s">
        <v>182</v>
      </c>
      <c r="C53" s="18" t="s">
        <v>183</v>
      </c>
      <c r="D53" s="19" t="s">
        <v>18</v>
      </c>
      <c r="E53" s="19" t="s">
        <v>19</v>
      </c>
      <c r="F53" s="20">
        <f>VLOOKUP(A53,[1]Planilha1!$A$4:$B$264,2,FALSE)</f>
        <v>4820278834.1899996</v>
      </c>
      <c r="G53" s="20">
        <f>VLOOKUP(A53,[1]Planilha2!$A$4:$H$248,8,FALSE)</f>
        <v>47541042.700000003</v>
      </c>
      <c r="H53" s="20">
        <f>VLOOKUP(A53,[1]Planilha3!$F$5:$G$245,2,FALSE)</f>
        <v>154107626.79999998</v>
      </c>
      <c r="I53" s="20">
        <f>VLOOKUP(A53,[1]Planilha4!$E$4:$F$228,2,FALSE)</f>
        <v>3210846.84</v>
      </c>
      <c r="J53" s="21">
        <f>VLOOKUP(A53,'[2]População das EFPC - detalhada'!$A$10:$F$255,5,FALSE)</f>
        <v>4842</v>
      </c>
      <c r="K53" s="21">
        <f>VLOOKUP(A53,'[2]População das EFPC - detalhada'!$A$10:$F$255,3,FALSE)</f>
        <v>4373</v>
      </c>
      <c r="L53" s="21">
        <f>VLOOKUP(A53,'[2]População das EFPC - detalhada'!$A$10:$F$255,4,FALSE)</f>
        <v>1141</v>
      </c>
      <c r="M53" s="22">
        <v>4</v>
      </c>
      <c r="N53" s="22">
        <v>14</v>
      </c>
      <c r="O53" s="23" t="str">
        <f>VLOOKUP(A53,[3]Dados_EFPC!$A$1:$O$272,15,FALSE)</f>
        <v>http://www.infraprev.org.br</v>
      </c>
    </row>
    <row r="54" spans="1:15" ht="15.75" x14ac:dyDescent="0.3">
      <c r="A54" s="18" t="s">
        <v>184</v>
      </c>
      <c r="B54" s="18" t="s">
        <v>185</v>
      </c>
      <c r="C54" s="18" t="s">
        <v>186</v>
      </c>
      <c r="D54" s="19" t="s">
        <v>30</v>
      </c>
      <c r="E54" s="19" t="s">
        <v>19</v>
      </c>
      <c r="F54" s="20">
        <f>VLOOKUP(A54,[1]Planilha1!$A$4:$B$264,2,FALSE)</f>
        <v>4778549455.2799997</v>
      </c>
      <c r="G54" s="20">
        <f>VLOOKUP(A54,[1]Planilha2!$A$4:$H$248,8,FALSE)</f>
        <v>63688101.439999998</v>
      </c>
      <c r="H54" s="20">
        <f>VLOOKUP(A54,[1]Planilha3!$F$5:$G$245,2,FALSE)</f>
        <v>170466058.13999999</v>
      </c>
      <c r="I54" s="20">
        <f>VLOOKUP(A54,[1]Planilha4!$E$4:$F$228,2,FALSE)</f>
        <v>33880292.780000001</v>
      </c>
      <c r="J54" s="21">
        <f>VLOOKUP(A54,'[2]População das EFPC - detalhada'!$A$10:$F$255,5,FALSE)</f>
        <v>6831</v>
      </c>
      <c r="K54" s="21">
        <f>VLOOKUP(A54,'[2]População das EFPC - detalhada'!$A$10:$F$255,3,FALSE)</f>
        <v>8733</v>
      </c>
      <c r="L54" s="21">
        <f>VLOOKUP(A54,'[2]População das EFPC - detalhada'!$A$10:$F$255,4,FALSE)</f>
        <v>2363</v>
      </c>
      <c r="M54" s="22">
        <v>5</v>
      </c>
      <c r="N54" s="22">
        <v>3</v>
      </c>
      <c r="O54" s="23" t="str">
        <f>VLOOKUP(A54,[3]Dados_EFPC!$A$1:$O$272,15,FALSE)</f>
        <v>https://www.sabesprev.com.br</v>
      </c>
    </row>
    <row r="55" spans="1:15" ht="15.75" x14ac:dyDescent="0.3">
      <c r="A55" s="18" t="s">
        <v>187</v>
      </c>
      <c r="B55" s="18" t="s">
        <v>188</v>
      </c>
      <c r="C55" s="18" t="s">
        <v>189</v>
      </c>
      <c r="D55" s="19" t="s">
        <v>30</v>
      </c>
      <c r="E55" s="19" t="s">
        <v>31</v>
      </c>
      <c r="F55" s="20">
        <f>VLOOKUP(A55,[1]Planilha1!$A$4:$B$264,2,FALSE)</f>
        <v>4730643606.6599998</v>
      </c>
      <c r="G55" s="20">
        <f>VLOOKUP(A55,[1]Planilha2!$A$4:$H$248,8,FALSE)</f>
        <v>32000178.990000002</v>
      </c>
      <c r="H55" s="20">
        <f>VLOOKUP(A55,[1]Planilha3!$F$5:$G$245,2,FALSE)</f>
        <v>104719300.41</v>
      </c>
      <c r="I55" s="20">
        <f>VLOOKUP(A55,[1]Planilha4!$E$4:$F$228,2,FALSE)</f>
        <v>3786286.23</v>
      </c>
      <c r="J55" s="21">
        <f>VLOOKUP(A55,'[2]População das EFPC - detalhada'!$A$10:$F$255,5,FALSE)</f>
        <v>12863</v>
      </c>
      <c r="K55" s="21">
        <f>VLOOKUP(A55,'[2]População das EFPC - detalhada'!$A$10:$F$255,3,FALSE)</f>
        <v>1447</v>
      </c>
      <c r="L55" s="21">
        <f>VLOOKUP(A55,'[2]População das EFPC - detalhada'!$A$10:$F$255,4,FALSE)</f>
        <v>344</v>
      </c>
      <c r="M55" s="22">
        <v>3</v>
      </c>
      <c r="N55" s="22">
        <v>8</v>
      </c>
      <c r="O55" s="23" t="str">
        <f>VLOOKUP(A55,[3]Dados_EFPC!$A$1:$O$272,15,FALSE)</f>
        <v>http://www.unileverprev.com.br</v>
      </c>
    </row>
    <row r="56" spans="1:15" ht="15.75" x14ac:dyDescent="0.3">
      <c r="A56" s="18" t="s">
        <v>190</v>
      </c>
      <c r="B56" s="18" t="s">
        <v>191</v>
      </c>
      <c r="C56" s="18" t="s">
        <v>192</v>
      </c>
      <c r="D56" s="19" t="s">
        <v>26</v>
      </c>
      <c r="E56" s="19" t="s">
        <v>19</v>
      </c>
      <c r="F56" s="20">
        <f>VLOOKUP(A56,[1]Planilha1!$A$4:$B$264,2,FALSE)</f>
        <v>4716934671.6999998</v>
      </c>
      <c r="G56" s="20">
        <f>VLOOKUP(A56,[1]Planilha2!$A$4:$H$248,8,FALSE)</f>
        <v>22832388.82</v>
      </c>
      <c r="H56" s="20">
        <f>VLOOKUP(A56,[1]Planilha3!$F$5:$G$245,2,FALSE)</f>
        <v>205880002.83000001</v>
      </c>
      <c r="I56" s="20">
        <f>VLOOKUP(A56,[1]Planilha4!$E$4:$F$228,2,FALSE)</f>
        <v>7196473.1799999997</v>
      </c>
      <c r="J56" s="21">
        <f>VLOOKUP(A56,'[2]População das EFPC - detalhada'!$A$10:$F$255,5,FALSE)</f>
        <v>2528</v>
      </c>
      <c r="K56" s="21">
        <f>VLOOKUP(A56,'[2]População das EFPC - detalhada'!$A$10:$F$255,3,FALSE)</f>
        <v>2647</v>
      </c>
      <c r="L56" s="21">
        <f>VLOOKUP(A56,'[2]População das EFPC - detalhada'!$A$10:$F$255,4,FALSE)</f>
        <v>566</v>
      </c>
      <c r="M56" s="22">
        <v>7</v>
      </c>
      <c r="N56" s="22">
        <v>5</v>
      </c>
      <c r="O56" s="23" t="str">
        <f>VLOOKUP(A56,[3]Dados_EFPC!$A$1:$O$272,15,FALSE)</f>
        <v>http://www.previnorte.com.br</v>
      </c>
    </row>
    <row r="57" spans="1:15" ht="15.75" x14ac:dyDescent="0.3">
      <c r="A57" s="18" t="s">
        <v>193</v>
      </c>
      <c r="B57" s="18" t="s">
        <v>194</v>
      </c>
      <c r="C57" s="18" t="s">
        <v>195</v>
      </c>
      <c r="D57" s="19" t="s">
        <v>196</v>
      </c>
      <c r="E57" s="19" t="s">
        <v>31</v>
      </c>
      <c r="F57" s="20">
        <f>VLOOKUP(A57,[1]Planilha1!$A$4:$B$264,2,FALSE)</f>
        <v>4683720911.4499998</v>
      </c>
      <c r="G57" s="20">
        <f>VLOOKUP(A57,[1]Planilha2!$A$4:$H$248,8,FALSE)</f>
        <v>45357250.980000004</v>
      </c>
      <c r="H57" s="20">
        <f>VLOOKUP(A57,[1]Planilha3!$F$5:$G$245,2,FALSE)</f>
        <v>144229167.03</v>
      </c>
      <c r="I57" s="20">
        <f>VLOOKUP(A57,[1]Planilha4!$E$4:$F$228,2,FALSE)</f>
        <v>25154603.52</v>
      </c>
      <c r="J57" s="21">
        <f>VLOOKUP(A57,'[2]População das EFPC - detalhada'!$A$10:$F$255,5,FALSE)</f>
        <v>10051</v>
      </c>
      <c r="K57" s="21">
        <f>VLOOKUP(A57,'[2]População das EFPC - detalhada'!$A$10:$F$255,3,FALSE)</f>
        <v>2841</v>
      </c>
      <c r="L57" s="21">
        <f>VLOOKUP(A57,'[2]População das EFPC - detalhada'!$A$10:$F$255,4,FALSE)</f>
        <v>591</v>
      </c>
      <c r="M57" s="22">
        <v>6</v>
      </c>
      <c r="N57" s="22">
        <v>6</v>
      </c>
      <c r="O57" s="23" t="str">
        <f>VLOOKUP(A57,[3]Dados_EFPC!$A$1:$O$272,15,FALSE)</f>
        <v>http://www.funssest.com.br</v>
      </c>
    </row>
    <row r="58" spans="1:15" ht="15.75" x14ac:dyDescent="0.3">
      <c r="A58" s="18" t="s">
        <v>197</v>
      </c>
      <c r="B58" s="18" t="s">
        <v>198</v>
      </c>
      <c r="C58" s="18" t="s">
        <v>199</v>
      </c>
      <c r="D58" s="19" t="s">
        <v>30</v>
      </c>
      <c r="E58" s="19" t="s">
        <v>31</v>
      </c>
      <c r="F58" s="20">
        <f>VLOOKUP(A58,[1]Planilha1!$A$4:$B$264,2,FALSE)</f>
        <v>4574110276.5500002</v>
      </c>
      <c r="G58" s="20">
        <f>VLOOKUP(A58,[1]Planilha2!$A$4:$H$248,8,FALSE)</f>
        <v>75227133.400000006</v>
      </c>
      <c r="H58" s="20">
        <f>VLOOKUP(A58,[1]Planilha3!$F$5:$G$245,2,FALSE)</f>
        <v>92209507.329999998</v>
      </c>
      <c r="I58" s="20">
        <f>VLOOKUP(A58,[1]Planilha4!$E$4:$F$228,2,FALSE)</f>
        <v>6224447.8099999996</v>
      </c>
      <c r="J58" s="21">
        <f>VLOOKUP(A58,'[2]População das EFPC - detalhada'!$A$10:$F$255,5,FALSE)</f>
        <v>6462</v>
      </c>
      <c r="K58" s="21">
        <f>VLOOKUP(A58,'[2]População das EFPC - detalhada'!$A$10:$F$255,3,FALSE)</f>
        <v>1685</v>
      </c>
      <c r="L58" s="21">
        <f>VLOOKUP(A58,'[2]População das EFPC - detalhada'!$A$10:$F$255,4,FALSE)</f>
        <v>328</v>
      </c>
      <c r="M58" s="22">
        <v>4</v>
      </c>
      <c r="N58" s="22">
        <v>7</v>
      </c>
      <c r="O58" s="23" t="str">
        <f>VLOOKUP(A58,[3]Dados_EFPC!$A$1:$O$272,15,FALSE)</f>
        <v>http://www.previbayer.com.br</v>
      </c>
    </row>
    <row r="59" spans="1:15" ht="15.75" x14ac:dyDescent="0.3">
      <c r="A59" s="18" t="s">
        <v>200</v>
      </c>
      <c r="B59" s="18" t="s">
        <v>201</v>
      </c>
      <c r="C59" s="18" t="s">
        <v>202</v>
      </c>
      <c r="D59" s="19" t="s">
        <v>30</v>
      </c>
      <c r="E59" s="19" t="s">
        <v>31</v>
      </c>
      <c r="F59" s="20">
        <f>VLOOKUP(A59,[1]Planilha1!$A$4:$B$264,2,FALSE)</f>
        <v>4532879295.2200003</v>
      </c>
      <c r="G59" s="20">
        <f>VLOOKUP(A59,[1]Planilha2!$A$4:$H$248,8,FALSE)</f>
        <v>68087808.519999996</v>
      </c>
      <c r="H59" s="20">
        <f>VLOOKUP(A59,[1]Planilha3!$F$5:$G$245,2,FALSE)</f>
        <v>127340382.91</v>
      </c>
      <c r="I59" s="20">
        <f>VLOOKUP(A59,[1]Planilha4!$E$4:$F$228,2,FALSE)</f>
        <v>29007942.899999999</v>
      </c>
      <c r="J59" s="21">
        <f>VLOOKUP(A59,'[2]População das EFPC - detalhada'!$A$10:$F$255,5,FALSE)</f>
        <v>22643</v>
      </c>
      <c r="K59" s="21">
        <f>VLOOKUP(A59,'[2]População das EFPC - detalhada'!$A$10:$F$255,3,FALSE)</f>
        <v>2194</v>
      </c>
      <c r="L59" s="21">
        <f>VLOOKUP(A59,'[2]População das EFPC - detalhada'!$A$10:$F$255,4,FALSE)</f>
        <v>365</v>
      </c>
      <c r="M59" s="22">
        <v>3</v>
      </c>
      <c r="N59" s="22">
        <v>12</v>
      </c>
      <c r="O59" s="23" t="str">
        <f>VLOOKUP(A59,[3]Dados_EFPC!$A$1:$O$272,15,FALSE)</f>
        <v>http://www.funepp.com.br</v>
      </c>
    </row>
    <row r="60" spans="1:15" ht="15.75" x14ac:dyDescent="0.3">
      <c r="A60" s="18" t="s">
        <v>203</v>
      </c>
      <c r="B60" s="18" t="s">
        <v>204</v>
      </c>
      <c r="C60" s="18" t="s">
        <v>205</v>
      </c>
      <c r="D60" s="19" t="s">
        <v>30</v>
      </c>
      <c r="E60" s="19" t="s">
        <v>19</v>
      </c>
      <c r="F60" s="20">
        <f>VLOOKUP(A60,[1]Planilha1!$A$4:$B$264,2,FALSE)</f>
        <v>4415912884.0500002</v>
      </c>
      <c r="G60" s="20">
        <f>VLOOKUP(A60,[1]Planilha2!$A$4:$H$248,8,FALSE)</f>
        <v>46915579.770000003</v>
      </c>
      <c r="H60" s="20">
        <f>VLOOKUP(A60,[1]Planilha3!$F$5:$G$245,2,FALSE)</f>
        <v>117607116.06</v>
      </c>
      <c r="I60" s="20">
        <f>VLOOKUP(A60,[1]Planilha4!$E$4:$F$228,2,FALSE)</f>
        <v>6895260.4100000001</v>
      </c>
      <c r="J60" s="21">
        <f>VLOOKUP(A60,'[2]População das EFPC - detalhada'!$A$10:$F$255,5,FALSE)</f>
        <v>6690</v>
      </c>
      <c r="K60" s="21">
        <f>VLOOKUP(A60,'[2]População das EFPC - detalhada'!$A$10:$F$255,3,FALSE)</f>
        <v>4548</v>
      </c>
      <c r="L60" s="21">
        <f>VLOOKUP(A60,'[2]População das EFPC - detalhada'!$A$10:$F$255,4,FALSE)</f>
        <v>938</v>
      </c>
      <c r="M60" s="22">
        <v>4</v>
      </c>
      <c r="N60" s="22">
        <v>5</v>
      </c>
      <c r="O60" s="23" t="str">
        <f>VLOOKUP(A60,[3]Dados_EFPC!$A$1:$O$272,15,FALSE)</f>
        <v>http://www.metrus.org.br</v>
      </c>
    </row>
    <row r="61" spans="1:15" ht="15.75" x14ac:dyDescent="0.3">
      <c r="A61" s="18" t="s">
        <v>206</v>
      </c>
      <c r="B61" s="18" t="s">
        <v>207</v>
      </c>
      <c r="C61" s="18" t="s">
        <v>208</v>
      </c>
      <c r="D61" s="19" t="s">
        <v>18</v>
      </c>
      <c r="E61" s="19" t="s">
        <v>31</v>
      </c>
      <c r="F61" s="20">
        <f>VLOOKUP(A61,[1]Planilha1!$A$4:$B$264,2,FALSE)</f>
        <v>4335997992.6199999</v>
      </c>
      <c r="G61" s="20">
        <f>VLOOKUP(A61,[1]Planilha2!$A$4:$H$248,8,FALSE)</f>
        <v>111593556.89000002</v>
      </c>
      <c r="H61" s="20">
        <f>VLOOKUP(A61,[1]Planilha3!$F$5:$G$245,2,FALSE)</f>
        <v>74506797.120000005</v>
      </c>
      <c r="I61" s="20">
        <f>VLOOKUP(A61,[1]Planilha4!$E$4:$F$228,2,FALSE)</f>
        <v>43804528.479999997</v>
      </c>
      <c r="J61" s="21">
        <f>VLOOKUP(A61,'[2]População das EFPC - detalhada'!$A$10:$F$255,5,FALSE)</f>
        <v>35971</v>
      </c>
      <c r="K61" s="21">
        <f>VLOOKUP(A61,'[2]População das EFPC - detalhada'!$A$10:$F$255,3,FALSE)</f>
        <v>1602</v>
      </c>
      <c r="L61" s="21">
        <f>VLOOKUP(A61,'[2]População das EFPC - detalhada'!$A$10:$F$255,4,FALSE)</f>
        <v>276</v>
      </c>
      <c r="M61" s="22">
        <v>44</v>
      </c>
      <c r="N61" s="22">
        <v>110</v>
      </c>
      <c r="O61" s="23" t="str">
        <f>VLOOKUP(A61,[3]Dados_EFPC!$A$1:$O$272,15,FALSE)</f>
        <v>https://portal.icatuseguros.com.br/</v>
      </c>
    </row>
    <row r="62" spans="1:15" ht="15.75" x14ac:dyDescent="0.3">
      <c r="A62" s="18" t="s">
        <v>209</v>
      </c>
      <c r="B62" s="18" t="s">
        <v>210</v>
      </c>
      <c r="C62" s="18" t="s">
        <v>211</v>
      </c>
      <c r="D62" s="19" t="s">
        <v>30</v>
      </c>
      <c r="E62" s="19" t="s">
        <v>31</v>
      </c>
      <c r="F62" s="20">
        <f>VLOOKUP(A62,[1]Planilha1!$A$4:$B$264,2,FALSE)</f>
        <v>4262749578.5</v>
      </c>
      <c r="G62" s="20">
        <f>VLOOKUP(A62,[1]Planilha2!$A$4:$H$248,8,FALSE)</f>
        <v>57903122.590000004</v>
      </c>
      <c r="H62" s="20">
        <f>VLOOKUP(A62,[1]Planilha3!$F$5:$G$245,2,FALSE)</f>
        <v>70817549.159999996</v>
      </c>
      <c r="I62" s="20">
        <f>VLOOKUP(A62,[1]Planilha4!$E$4:$F$228,2,FALSE)</f>
        <v>32619465.010000002</v>
      </c>
      <c r="J62" s="21">
        <f>VLOOKUP(A62,'[2]População das EFPC - detalhada'!$A$10:$F$255,5,FALSE)</f>
        <v>30784</v>
      </c>
      <c r="K62" s="21">
        <f>VLOOKUP(A62,'[2]População das EFPC - detalhada'!$A$10:$F$255,3,FALSE)</f>
        <v>2429</v>
      </c>
      <c r="L62" s="21">
        <f>VLOOKUP(A62,'[2]População das EFPC - detalhada'!$A$10:$F$255,4,FALSE)</f>
        <v>307</v>
      </c>
      <c r="M62" s="22">
        <v>3</v>
      </c>
      <c r="N62" s="22">
        <v>5</v>
      </c>
      <c r="O62" s="23" t="str">
        <f>VLOOKUP(A62,[3]Dados_EFPC!$A$1:$O$272,15,FALSE)</f>
        <v>https://www.vwpp.com.br/</v>
      </c>
    </row>
    <row r="63" spans="1:15" ht="15.75" x14ac:dyDescent="0.3">
      <c r="A63" s="18" t="s">
        <v>212</v>
      </c>
      <c r="B63" s="18" t="s">
        <v>213</v>
      </c>
      <c r="C63" s="18" t="s">
        <v>214</v>
      </c>
      <c r="D63" s="19" t="s">
        <v>30</v>
      </c>
      <c r="E63" s="19" t="s">
        <v>31</v>
      </c>
      <c r="F63" s="20">
        <f>VLOOKUP(A63,[1]Planilha1!$A$4:$B$264,2,FALSE)</f>
        <v>4186636070.0700002</v>
      </c>
      <c r="G63" s="20">
        <f>VLOOKUP(A63,[1]Planilha2!$A$4:$H$248,8,FALSE)</f>
        <v>13558193.16</v>
      </c>
      <c r="H63" s="20">
        <f>VLOOKUP(A63,[1]Planilha3!$F$5:$G$245,2,FALSE)</f>
        <v>64231616.629999995</v>
      </c>
      <c r="I63" s="20">
        <f>VLOOKUP(A63,[1]Planilha4!$E$4:$F$228,2,FALSE)</f>
        <v>2439748.27</v>
      </c>
      <c r="J63" s="21">
        <f>VLOOKUP(A63,'[2]População das EFPC - detalhada'!$A$10:$F$255,5,FALSE)</f>
        <v>4885</v>
      </c>
      <c r="K63" s="21">
        <f>VLOOKUP(A63,'[2]População das EFPC - detalhada'!$A$10:$F$255,3,FALSE)</f>
        <v>1290</v>
      </c>
      <c r="L63" s="21">
        <f>VLOOKUP(A63,'[2]População das EFPC - detalhada'!$A$10:$F$255,4,FALSE)</f>
        <v>2</v>
      </c>
      <c r="M63" s="22">
        <v>2</v>
      </c>
      <c r="N63" s="22">
        <v>12</v>
      </c>
      <c r="O63" s="23" t="str">
        <f>VLOOKUP(A63,[3]Dados_EFPC!$A$1:$O$272,15,FALSE)</f>
        <v>WWW.FUNDITAUSAIND.COM.BR</v>
      </c>
    </row>
    <row r="64" spans="1:15" ht="15.75" x14ac:dyDescent="0.3">
      <c r="A64" s="18" t="s">
        <v>215</v>
      </c>
      <c r="B64" s="18" t="s">
        <v>216</v>
      </c>
      <c r="C64" s="18" t="s">
        <v>217</v>
      </c>
      <c r="D64" s="19" t="s">
        <v>108</v>
      </c>
      <c r="E64" s="19" t="s">
        <v>31</v>
      </c>
      <c r="F64" s="20">
        <f>VLOOKUP(A64,[1]Planilha1!$A$4:$B$264,2,FALSE)</f>
        <v>4010350146.73</v>
      </c>
      <c r="G64" s="20">
        <f>VLOOKUP(A64,[1]Planilha2!$A$4:$H$248,8,FALSE)</f>
        <v>77312539.030000001</v>
      </c>
      <c r="H64" s="20">
        <f>VLOOKUP(A64,[1]Planilha3!$F$5:$G$245,2,FALSE)</f>
        <v>160365027.47</v>
      </c>
      <c r="I64" s="20">
        <f>VLOOKUP(A64,[1]Planilha4!$E$4:$F$228,2,FALSE)</f>
        <v>1258977.57</v>
      </c>
      <c r="J64" s="21">
        <f>VLOOKUP(A64,'[2]População das EFPC - detalhada'!$A$10:$F$255,5,FALSE)</f>
        <v>2822</v>
      </c>
      <c r="K64" s="21">
        <f>VLOOKUP(A64,'[2]População das EFPC - detalhada'!$A$10:$F$255,3,FALSE)</f>
        <v>1831</v>
      </c>
      <c r="L64" s="21">
        <f>VLOOKUP(A64,'[2]População das EFPC - detalhada'!$A$10:$F$255,4,FALSE)</f>
        <v>267</v>
      </c>
      <c r="M64" s="22">
        <v>6</v>
      </c>
      <c r="N64" s="22">
        <v>13</v>
      </c>
      <c r="O64" s="23" t="str">
        <f>VLOOKUP(A64,[3]Dados_EFPC!$A$1:$O$272,15,FALSE)</f>
        <v>https://elos.org.br/</v>
      </c>
    </row>
    <row r="65" spans="1:15" ht="15.75" x14ac:dyDescent="0.3">
      <c r="A65" s="18" t="s">
        <v>218</v>
      </c>
      <c r="B65" s="18" t="s">
        <v>219</v>
      </c>
      <c r="C65" s="18" t="s">
        <v>220</v>
      </c>
      <c r="D65" s="19" t="s">
        <v>26</v>
      </c>
      <c r="E65" s="19" t="s">
        <v>31</v>
      </c>
      <c r="F65" s="20">
        <f>VLOOKUP(A65,[1]Planilha1!$A$4:$B$264,2,FALSE)</f>
        <v>4001143922.1700001</v>
      </c>
      <c r="G65" s="20">
        <f>VLOOKUP(A65,[1]Planilha2!$A$4:$H$248,8,FALSE)</f>
        <v>63896752.600000001</v>
      </c>
      <c r="H65" s="20">
        <f>VLOOKUP(A65,[1]Planilha3!$F$5:$G$245,2,FALSE)</f>
        <v>46900122.519999996</v>
      </c>
      <c r="I65" s="20">
        <f>VLOOKUP(A65,[1]Planilha4!$E$4:$F$228,2,FALSE)</f>
        <v>3826006.28</v>
      </c>
      <c r="J65" s="21">
        <f>VLOOKUP(A65,'[2]População das EFPC - detalhada'!$A$10:$F$255,5,FALSE)</f>
        <v>3928</v>
      </c>
      <c r="K65" s="21">
        <f>VLOOKUP(A65,'[2]População das EFPC - detalhada'!$A$10:$F$255,3,FALSE)</f>
        <v>723</v>
      </c>
      <c r="L65" s="21">
        <f>VLOOKUP(A65,'[2]População das EFPC - detalhada'!$A$10:$F$255,4,FALSE)</f>
        <v>45</v>
      </c>
      <c r="M65" s="22">
        <v>1</v>
      </c>
      <c r="N65" s="22">
        <v>2</v>
      </c>
      <c r="O65" s="23" t="str">
        <f>VLOOKUP(A65,[3]Dados_EFPC!$A$1:$O$272,15,FALSE)</f>
        <v>https://sarahprevidencia.com.br/</v>
      </c>
    </row>
    <row r="66" spans="1:15" ht="15.75" x14ac:dyDescent="0.3">
      <c r="A66" s="18" t="s">
        <v>221</v>
      </c>
      <c r="B66" s="18" t="s">
        <v>222</v>
      </c>
      <c r="C66" s="18" t="s">
        <v>223</v>
      </c>
      <c r="D66" s="19" t="s">
        <v>18</v>
      </c>
      <c r="E66" s="19" t="s">
        <v>31</v>
      </c>
      <c r="F66" s="20">
        <f>VLOOKUP(A66,[1]Planilha1!$A$4:$B$264,2,FALSE)</f>
        <v>3941024688.0500002</v>
      </c>
      <c r="G66" s="20">
        <f>VLOOKUP(A66,[1]Planilha2!$A$4:$H$248,8,FALSE)</f>
        <v>22005161.079999998</v>
      </c>
      <c r="H66" s="20">
        <f>VLOOKUP(A66,[1]Planilha3!$F$5:$G$245,2,FALSE)</f>
        <v>178224693.59999999</v>
      </c>
      <c r="I66" s="20">
        <f>VLOOKUP(A66,[1]Planilha4!$E$4:$F$228,2,FALSE)</f>
        <v>15264882.75</v>
      </c>
      <c r="J66" s="21">
        <f>VLOOKUP(A66,'[2]População das EFPC - detalhada'!$A$10:$F$255,5,FALSE)</f>
        <v>7086</v>
      </c>
      <c r="K66" s="21">
        <f>VLOOKUP(A66,'[2]População das EFPC - detalhada'!$A$10:$F$255,3,FALSE)</f>
        <v>2899</v>
      </c>
      <c r="L66" s="21">
        <f>VLOOKUP(A66,'[2]População das EFPC - detalhada'!$A$10:$F$255,4,FALSE)</f>
        <v>1875</v>
      </c>
      <c r="M66" s="22">
        <v>3</v>
      </c>
      <c r="N66" s="22">
        <v>7</v>
      </c>
      <c r="O66" s="23" t="str">
        <f>VLOOKUP(A66,[3]Dados_EFPC!$A$1:$O$272,15,FALSE)</f>
        <v>http://www.braslight.com.br</v>
      </c>
    </row>
    <row r="67" spans="1:15" ht="15.75" x14ac:dyDescent="0.3">
      <c r="A67" s="18" t="s">
        <v>224</v>
      </c>
      <c r="B67" s="18" t="s">
        <v>225</v>
      </c>
      <c r="C67" s="18" t="s">
        <v>226</v>
      </c>
      <c r="D67" s="19" t="s">
        <v>26</v>
      </c>
      <c r="E67" s="19" t="s">
        <v>31</v>
      </c>
      <c r="F67" s="20">
        <f>VLOOKUP(A67,[1]Planilha1!$A$4:$B$264,2,FALSE)</f>
        <v>3820546708.5599999</v>
      </c>
      <c r="G67" s="20">
        <f>VLOOKUP(A67,[1]Planilha2!$A$4:$H$248,8,FALSE)</f>
        <v>191733340.12</v>
      </c>
      <c r="H67" s="20">
        <f>VLOOKUP(A67,[1]Planilha3!$F$5:$G$245,2,FALSE)</f>
        <v>8970402.1799999997</v>
      </c>
      <c r="I67" s="20">
        <f>VLOOKUP(A67,[1]Planilha4!$E$4:$F$228,2,FALSE)</f>
        <v>144216514.66</v>
      </c>
      <c r="J67" s="21">
        <f>VLOOKUP(A67,'[2]População das EFPC - detalhada'!$A$10:$F$255,5,FALSE)</f>
        <v>248238</v>
      </c>
      <c r="K67" s="21">
        <f>VLOOKUP(A67,'[2]População das EFPC - detalhada'!$A$10:$F$255,3,FALSE)</f>
        <v>154</v>
      </c>
      <c r="L67" s="21">
        <f>VLOOKUP(A67,'[2]População das EFPC - detalhada'!$A$10:$F$255,4,FALSE)</f>
        <v>91</v>
      </c>
      <c r="M67" s="22">
        <v>2</v>
      </c>
      <c r="N67" s="22">
        <v>10</v>
      </c>
      <c r="O67" s="23" t="str">
        <f>VLOOKUP(A67,[3]Dados_EFPC!$A$1:$O$272,15,FALSE)</f>
        <v>http://www.sicoobprevi.com.br</v>
      </c>
    </row>
    <row r="68" spans="1:15" ht="15.75" x14ac:dyDescent="0.3">
      <c r="A68" s="18" t="s">
        <v>227</v>
      </c>
      <c r="B68" s="18" t="s">
        <v>228</v>
      </c>
      <c r="C68" s="18" t="s">
        <v>229</v>
      </c>
      <c r="D68" s="19" t="s">
        <v>108</v>
      </c>
      <c r="E68" s="19" t="s">
        <v>31</v>
      </c>
      <c r="F68" s="20">
        <f>VLOOKUP(A68,[1]Planilha1!$A$4:$B$264,2,FALSE)</f>
        <v>3558766559.5100002</v>
      </c>
      <c r="G68" s="20">
        <f>VLOOKUP(A68,[1]Planilha2!$A$4:$H$248,8,FALSE)</f>
        <v>81327513.050000012</v>
      </c>
      <c r="H68" s="20">
        <f>VLOOKUP(A68,[1]Planilha3!$F$5:$G$245,2,FALSE)</f>
        <v>144212319.25999999</v>
      </c>
      <c r="I68" s="20">
        <f>VLOOKUP(A68,[1]Planilha4!$E$4:$F$228,2,FALSE)</f>
        <v>12498316.5</v>
      </c>
      <c r="J68" s="21">
        <f>VLOOKUP(A68,'[2]População das EFPC - detalhada'!$A$10:$F$255,5,FALSE)</f>
        <v>3281</v>
      </c>
      <c r="K68" s="21">
        <f>VLOOKUP(A68,'[2]População das EFPC - detalhada'!$A$10:$F$255,3,FALSE)</f>
        <v>2108</v>
      </c>
      <c r="L68" s="21">
        <f>VLOOKUP(A68,'[2]População das EFPC - detalhada'!$A$10:$F$255,4,FALSE)</f>
        <v>806</v>
      </c>
      <c r="M68" s="22">
        <v>2</v>
      </c>
      <c r="N68" s="22">
        <v>9</v>
      </c>
      <c r="O68" s="23" t="str">
        <f>VLOOKUP(A68,[3]Dados_EFPC!$A$1:$O$272,15,FALSE)</f>
        <v>http://www.previg.org.br</v>
      </c>
    </row>
    <row r="69" spans="1:15" ht="15.75" x14ac:dyDescent="0.3">
      <c r="A69" s="18" t="s">
        <v>230</v>
      </c>
      <c r="B69" s="18" t="s">
        <v>231</v>
      </c>
      <c r="C69" s="18" t="s">
        <v>232</v>
      </c>
      <c r="D69" s="19" t="s">
        <v>26</v>
      </c>
      <c r="E69" s="19" t="s">
        <v>109</v>
      </c>
      <c r="F69" s="20">
        <f>VLOOKUP(A69,[1]Planilha1!$A$4:$B$264,2,FALSE)</f>
        <v>3447940615.4699998</v>
      </c>
      <c r="G69" s="20">
        <f>VLOOKUP(A69,[1]Planilha2!$A$4:$H$248,8,FALSE)</f>
        <v>38444471.909999996</v>
      </c>
      <c r="H69" s="20">
        <f>VLOOKUP(A69,[1]Planilha3!$F$5:$G$245,2,FALSE)</f>
        <v>88606967.719999999</v>
      </c>
      <c r="I69" s="20">
        <f>VLOOKUP(A69,[1]Planilha4!$E$4:$F$228,2,FALSE)</f>
        <v>29768404.27</v>
      </c>
      <c r="J69" s="21">
        <f>VLOOKUP(A69,'[2]População das EFPC - detalhada'!$A$10:$F$255,5,FALSE)</f>
        <v>29779</v>
      </c>
      <c r="K69" s="21">
        <f>VLOOKUP(A69,'[2]População das EFPC - detalhada'!$A$10:$F$255,3,FALSE)</f>
        <v>752</v>
      </c>
      <c r="L69" s="21">
        <f>VLOOKUP(A69,'[2]População das EFPC - detalhada'!$A$10:$F$255,4,FALSE)</f>
        <v>180</v>
      </c>
      <c r="M69" s="22">
        <v>6</v>
      </c>
      <c r="N69" s="22">
        <v>33</v>
      </c>
      <c r="O69" s="23" t="str">
        <f>VLOOKUP(A69,[3]Dados_EFPC!$A$1:$O$272,15,FALSE)</f>
        <v>https://vivaprev.com.br/</v>
      </c>
    </row>
    <row r="70" spans="1:15" ht="15.75" x14ac:dyDescent="0.3">
      <c r="A70" s="18" t="s">
        <v>233</v>
      </c>
      <c r="B70" s="18" t="s">
        <v>234</v>
      </c>
      <c r="C70" s="18" t="s">
        <v>235</v>
      </c>
      <c r="D70" s="19" t="s">
        <v>30</v>
      </c>
      <c r="E70" s="19" t="s">
        <v>31</v>
      </c>
      <c r="F70" s="20">
        <f>VLOOKUP(A70,[1]Planilha1!$A$4:$B$264,2,FALSE)</f>
        <v>3436242749.4000001</v>
      </c>
      <c r="G70" s="20">
        <f>VLOOKUP(A70,[1]Planilha2!$A$4:$H$248,8,FALSE)</f>
        <v>228303811.54999998</v>
      </c>
      <c r="H70" s="20">
        <f>VLOOKUP(A70,[1]Planilha3!$F$5:$G$245,2,FALSE)</f>
        <v>50081986.740000002</v>
      </c>
      <c r="I70" s="20">
        <f>VLOOKUP(A70,[1]Planilha4!$E$4:$F$228,2,FALSE)</f>
        <v>13327715.800000001</v>
      </c>
      <c r="J70" s="21">
        <f>VLOOKUP(A70,'[2]População das EFPC - detalhada'!$A$10:$F$255,5,FALSE)</f>
        <v>17733</v>
      </c>
      <c r="K70" s="21">
        <f>VLOOKUP(A70,'[2]População das EFPC - detalhada'!$A$10:$F$255,3,FALSE)</f>
        <v>346</v>
      </c>
      <c r="L70" s="21">
        <f>VLOOKUP(A70,'[2]População das EFPC - detalhada'!$A$10:$F$255,4,FALSE)</f>
        <v>9</v>
      </c>
      <c r="M70" s="22">
        <v>5</v>
      </c>
      <c r="N70" s="22">
        <v>54</v>
      </c>
      <c r="O70" s="23" t="str">
        <f>VLOOKUP(A70,[3]Dados_EFPC!$A$1:$O$272,15,FALSE)</f>
        <v>https://www.portalprev.com.br/unimed/unimed</v>
      </c>
    </row>
    <row r="71" spans="1:15" ht="15.75" x14ac:dyDescent="0.3">
      <c r="A71" s="18" t="s">
        <v>236</v>
      </c>
      <c r="B71" s="18" t="s">
        <v>237</v>
      </c>
      <c r="C71" s="18" t="s">
        <v>238</v>
      </c>
      <c r="D71" s="19" t="s">
        <v>108</v>
      </c>
      <c r="E71" s="19" t="s">
        <v>19</v>
      </c>
      <c r="F71" s="20">
        <f>VLOOKUP(A71,[1]Planilha1!$A$4:$B$264,2,FALSE)</f>
        <v>3431573275.3099999</v>
      </c>
      <c r="G71" s="20">
        <f>VLOOKUP(A71,[1]Planilha2!$A$4:$H$248,8,FALSE)</f>
        <v>30714425.989999998</v>
      </c>
      <c r="H71" s="20">
        <f>VLOOKUP(A71,[1]Planilha3!$F$5:$G$245,2,FALSE)</f>
        <v>85947407.040000007</v>
      </c>
      <c r="I71" s="20">
        <f>VLOOKUP(A71,[1]Planilha4!$E$4:$F$228,2,FALSE)</f>
        <v>3010918</v>
      </c>
      <c r="J71" s="21">
        <f>VLOOKUP(A71,'[2]População das EFPC - detalhada'!$A$10:$F$255,5,FALSE)</f>
        <v>1904</v>
      </c>
      <c r="K71" s="21">
        <f>VLOOKUP(A71,'[2]População das EFPC - detalhada'!$A$10:$F$255,3,FALSE)</f>
        <v>3877</v>
      </c>
      <c r="L71" s="21">
        <f>VLOOKUP(A71,'[2]População das EFPC - detalhada'!$A$10:$F$255,4,FALSE)</f>
        <v>815</v>
      </c>
      <c r="M71" s="22">
        <v>3</v>
      </c>
      <c r="N71" s="22">
        <v>6</v>
      </c>
      <c r="O71" s="23" t="str">
        <f>VLOOKUP(A71,[3]Dados_EFPC!$A$1:$O$272,15,FALSE)</f>
        <v>http://www.fusesc.com.br</v>
      </c>
    </row>
    <row r="72" spans="1:15" ht="15.75" x14ac:dyDescent="0.3">
      <c r="A72" s="18" t="s">
        <v>239</v>
      </c>
      <c r="B72" s="18" t="s">
        <v>240</v>
      </c>
      <c r="C72" s="18" t="s">
        <v>241</v>
      </c>
      <c r="D72" s="19" t="s">
        <v>26</v>
      </c>
      <c r="E72" s="19" t="s">
        <v>19</v>
      </c>
      <c r="F72" s="20">
        <f>VLOOKUP(A72,[1]Planilha1!$A$4:$B$264,2,FALSE)</f>
        <v>3429895247.98</v>
      </c>
      <c r="G72" s="20">
        <f>VLOOKUP(A72,[1]Planilha2!$A$4:$H$248,8,FALSE)</f>
        <v>34040991.059999995</v>
      </c>
      <c r="H72" s="20">
        <f>VLOOKUP(A72,[1]Planilha3!$F$5:$G$245,2,FALSE)</f>
        <v>68082886.549999997</v>
      </c>
      <c r="I72" s="20">
        <f>VLOOKUP(A72,[1]Planilha4!$E$4:$F$228,2,FALSE)</f>
        <v>6597153.3399999999</v>
      </c>
      <c r="J72" s="21">
        <f>VLOOKUP(A72,'[2]População das EFPC - detalhada'!$A$10:$F$255,5,FALSE)</f>
        <v>3203</v>
      </c>
      <c r="K72" s="21">
        <f>VLOOKUP(A72,'[2]População das EFPC - detalhada'!$A$10:$F$255,3,FALSE)</f>
        <v>1259</v>
      </c>
      <c r="L72" s="21">
        <f>VLOOKUP(A72,'[2]População das EFPC - detalhada'!$A$10:$F$255,4,FALSE)</f>
        <v>534</v>
      </c>
      <c r="M72" s="22">
        <v>4</v>
      </c>
      <c r="N72" s="22">
        <v>2</v>
      </c>
      <c r="O72" s="23" t="str">
        <f>VLOOKUP(A72,[3]Dados_EFPC!$A$1:$O$272,15,FALSE)</f>
        <v>http://www.cibrius.com.br</v>
      </c>
    </row>
    <row r="73" spans="1:15" ht="15.75" x14ac:dyDescent="0.3">
      <c r="A73" s="18" t="s">
        <v>242</v>
      </c>
      <c r="B73" s="18" t="s">
        <v>243</v>
      </c>
      <c r="C73" s="18" t="s">
        <v>244</v>
      </c>
      <c r="D73" s="19" t="s">
        <v>18</v>
      </c>
      <c r="E73" s="19" t="s">
        <v>19</v>
      </c>
      <c r="F73" s="20">
        <f>VLOOKUP(A73,[1]Planilha1!$A$4:$B$264,2,FALSE)</f>
        <v>3411422109.2399998</v>
      </c>
      <c r="G73" s="20">
        <f>VLOOKUP(A73,[1]Planilha2!$A$4:$H$248,8,FALSE)</f>
        <v>104953515.46000001</v>
      </c>
      <c r="H73" s="20">
        <f>VLOOKUP(A73,[1]Planilha3!$F$5:$G$245,2,FALSE)</f>
        <v>165573686.94</v>
      </c>
      <c r="I73" s="20">
        <f>VLOOKUP(A73,[1]Planilha4!$E$4:$F$228,2,FALSE)</f>
        <v>2255443.94</v>
      </c>
      <c r="J73" s="21">
        <f>VLOOKUP(A73,'[2]População das EFPC - detalhada'!$A$10:$F$255,5,FALSE)</f>
        <v>525</v>
      </c>
      <c r="K73" s="21">
        <f>VLOOKUP(A73,'[2]População das EFPC - detalhada'!$A$10:$F$255,3,FALSE)</f>
        <v>3827</v>
      </c>
      <c r="L73" s="21">
        <f>VLOOKUP(A73,'[2]População das EFPC - detalhada'!$A$10:$F$255,4,FALSE)</f>
        <v>3727</v>
      </c>
      <c r="M73" s="22">
        <v>6</v>
      </c>
      <c r="N73" s="22">
        <v>13</v>
      </c>
      <c r="O73" s="23" t="str">
        <f>VLOOKUP(A73,[3]Dados_EFPC!$A$1:$O$272,15,FALSE)</f>
        <v>http://www.portusinstituto.com.br</v>
      </c>
    </row>
    <row r="74" spans="1:15" ht="15.75" x14ac:dyDescent="0.3">
      <c r="A74" s="18" t="s">
        <v>245</v>
      </c>
      <c r="B74" s="18" t="s">
        <v>246</v>
      </c>
      <c r="C74" s="18" t="s">
        <v>247</v>
      </c>
      <c r="D74" s="19" t="s">
        <v>248</v>
      </c>
      <c r="E74" s="19" t="s">
        <v>31</v>
      </c>
      <c r="F74" s="20">
        <f>VLOOKUP(A74,[1]Planilha1!$A$4:$B$264,2,FALSE)</f>
        <v>3358797889.23</v>
      </c>
      <c r="G74" s="20">
        <f>VLOOKUP(A74,[1]Planilha2!$A$4:$H$248,8,FALSE)</f>
        <v>40890425.170000002</v>
      </c>
      <c r="H74" s="20">
        <f>VLOOKUP(A74,[1]Planilha3!$F$5:$G$245,2,FALSE)</f>
        <v>102920160.00999999</v>
      </c>
      <c r="I74" s="20">
        <f>VLOOKUP(A74,[1]Planilha4!$E$4:$F$228,2,FALSE)</f>
        <v>15943315.4</v>
      </c>
      <c r="J74" s="21">
        <f>VLOOKUP(A74,'[2]População das EFPC - detalhada'!$A$10:$F$255,5,FALSE)</f>
        <v>7510</v>
      </c>
      <c r="K74" s="21">
        <f>VLOOKUP(A74,'[2]População das EFPC - detalhada'!$A$10:$F$255,3,FALSE)</f>
        <v>3288</v>
      </c>
      <c r="L74" s="21">
        <f>VLOOKUP(A74,'[2]População das EFPC - detalhada'!$A$10:$F$255,4,FALSE)</f>
        <v>1673</v>
      </c>
      <c r="M74" s="22">
        <v>9</v>
      </c>
      <c r="N74" s="22">
        <v>31</v>
      </c>
      <c r="O74" s="23" t="str">
        <f>VLOOKUP(A74,[3]Dados_EFPC!$A$1:$O$272,15,FALSE)</f>
        <v>http://www.fascemar.org.br</v>
      </c>
    </row>
    <row r="75" spans="1:15" ht="15.75" x14ac:dyDescent="0.3">
      <c r="A75" s="18" t="s">
        <v>249</v>
      </c>
      <c r="B75" s="18" t="s">
        <v>250</v>
      </c>
      <c r="C75" s="18" t="s">
        <v>251</v>
      </c>
      <c r="D75" s="19" t="s">
        <v>30</v>
      </c>
      <c r="E75" s="19" t="s">
        <v>31</v>
      </c>
      <c r="F75" s="20">
        <f>VLOOKUP(A75,[1]Planilha1!$A$4:$B$264,2,FALSE)</f>
        <v>3352100908.1399999</v>
      </c>
      <c r="G75" s="20">
        <f>VLOOKUP(A75,[1]Planilha2!$A$4:$H$248,8,FALSE)</f>
        <v>56652789.439999998</v>
      </c>
      <c r="H75" s="20">
        <f>VLOOKUP(A75,[1]Planilha3!$F$5:$G$245,2,FALSE)</f>
        <v>70645933.939999998</v>
      </c>
      <c r="I75" s="20">
        <f>VLOOKUP(A75,[1]Planilha4!$E$4:$F$228,2,FALSE)</f>
        <v>12442591.18</v>
      </c>
      <c r="J75" s="21">
        <f>VLOOKUP(A75,'[2]População das EFPC - detalhada'!$A$10:$F$255,5,FALSE)</f>
        <v>23480</v>
      </c>
      <c r="K75" s="21">
        <f>VLOOKUP(A75,'[2]População das EFPC - detalhada'!$A$10:$F$255,3,FALSE)</f>
        <v>1112</v>
      </c>
      <c r="L75" s="21">
        <f>VLOOKUP(A75,'[2]População das EFPC - detalhada'!$A$10:$F$255,4,FALSE)</f>
        <v>134</v>
      </c>
      <c r="M75" s="22">
        <v>4</v>
      </c>
      <c r="N75" s="22">
        <v>4</v>
      </c>
      <c r="O75" s="23" t="str">
        <f>VLOOKUP(A75,[3]Dados_EFPC!$A$1:$O$272,15,FALSE)</f>
        <v>MULTIPLAPREV.COM.BR</v>
      </c>
    </row>
    <row r="76" spans="1:15" ht="15.75" x14ac:dyDescent="0.3">
      <c r="A76" s="18" t="s">
        <v>252</v>
      </c>
      <c r="B76" s="18" t="s">
        <v>253</v>
      </c>
      <c r="C76" s="18" t="s">
        <v>254</v>
      </c>
      <c r="D76" s="19" t="s">
        <v>64</v>
      </c>
      <c r="E76" s="19" t="s">
        <v>19</v>
      </c>
      <c r="F76" s="20">
        <f>VLOOKUP(A76,[1]Planilha1!$A$4:$B$264,2,FALSE)</f>
        <v>3313711047.5300002</v>
      </c>
      <c r="G76" s="20">
        <f>VLOOKUP(A76,[1]Planilha2!$A$4:$H$248,8,FALSE)</f>
        <v>65927870.079999998</v>
      </c>
      <c r="H76" s="20">
        <f>VLOOKUP(A76,[1]Planilha3!$F$5:$G$245,2,FALSE)</f>
        <v>91915877.020000011</v>
      </c>
      <c r="I76" s="20">
        <f>VLOOKUP(A76,[1]Planilha4!$E$4:$F$228,2,FALSE)</f>
        <v>14178216.720000001</v>
      </c>
      <c r="J76" s="21">
        <f>VLOOKUP(A76,'[2]População das EFPC - detalhada'!$A$10:$F$255,5,FALSE)</f>
        <v>8308</v>
      </c>
      <c r="K76" s="21">
        <f>VLOOKUP(A76,'[2]População das EFPC - detalhada'!$A$10:$F$255,3,FALSE)</f>
        <v>2900</v>
      </c>
      <c r="L76" s="21">
        <f>VLOOKUP(A76,'[2]População das EFPC - detalhada'!$A$10:$F$255,4,FALSE)</f>
        <v>1159</v>
      </c>
      <c r="M76" s="22">
        <v>4</v>
      </c>
      <c r="N76" s="22">
        <v>37</v>
      </c>
      <c r="O76" s="23" t="str">
        <f>VLOOKUP(A76,[3]Dados_EFPC!$A$1:$O$272,15,FALSE)</f>
        <v>http://www.fundacaosanepar.com.br</v>
      </c>
    </row>
    <row r="77" spans="1:15" ht="15.75" x14ac:dyDescent="0.3">
      <c r="A77" s="18" t="s">
        <v>255</v>
      </c>
      <c r="B77" s="18" t="s">
        <v>256</v>
      </c>
      <c r="C77" s="18" t="s">
        <v>257</v>
      </c>
      <c r="D77" s="19" t="s">
        <v>18</v>
      </c>
      <c r="E77" s="19" t="s">
        <v>31</v>
      </c>
      <c r="F77" s="20">
        <f>VLOOKUP(A77,[1]Planilha1!$A$4:$B$264,2,FALSE)</f>
        <v>3246938933.52</v>
      </c>
      <c r="G77" s="20">
        <f>VLOOKUP(A77,[1]Planilha2!$A$4:$H$248,8,FALSE)</f>
        <v>11693665.73</v>
      </c>
      <c r="H77" s="20">
        <f>VLOOKUP(A77,[1]Planilha3!$F$5:$G$245,2,FALSE)</f>
        <v>85151158.469999999</v>
      </c>
      <c r="I77" s="20">
        <f>VLOOKUP(A77,[1]Planilha4!$E$4:$F$228,2,FALSE)</f>
        <v>486254.36</v>
      </c>
      <c r="J77" s="21">
        <f>VLOOKUP(A77,'[2]População das EFPC - detalhada'!$A$10:$F$255,5,FALSE)</f>
        <v>515</v>
      </c>
      <c r="K77" s="21">
        <f>VLOOKUP(A77,'[2]População das EFPC - detalhada'!$A$10:$F$255,3,FALSE)</f>
        <v>1124</v>
      </c>
      <c r="L77" s="21">
        <f>VLOOKUP(A77,'[2]População das EFPC - detalhada'!$A$10:$F$255,4,FALSE)</f>
        <v>297</v>
      </c>
      <c r="M77" s="22">
        <v>2</v>
      </c>
      <c r="N77" s="22">
        <v>3</v>
      </c>
      <c r="O77" s="23" t="str">
        <f>VLOOKUP(A77,[3]Dados_EFPC!$A$1:$O$272,15,FALSE)</f>
        <v>http://www.previrb.com.br</v>
      </c>
    </row>
    <row r="78" spans="1:15" ht="15.75" x14ac:dyDescent="0.3">
      <c r="A78" s="18" t="s">
        <v>258</v>
      </c>
      <c r="B78" s="18" t="s">
        <v>259</v>
      </c>
      <c r="C78" s="18" t="s">
        <v>260</v>
      </c>
      <c r="D78" s="19" t="s">
        <v>30</v>
      </c>
      <c r="E78" s="19" t="s">
        <v>31</v>
      </c>
      <c r="F78" s="20">
        <f>VLOOKUP(A78,[1]Planilha1!$A$4:$B$264,2,FALSE)</f>
        <v>3227569671.4899998</v>
      </c>
      <c r="G78" s="20">
        <f>VLOOKUP(A78,[1]Planilha2!$A$4:$H$248,8,FALSE)</f>
        <v>63675497.719999999</v>
      </c>
      <c r="H78" s="20">
        <f>VLOOKUP(A78,[1]Planilha3!$F$5:$G$245,2,FALSE)</f>
        <v>63654254.93</v>
      </c>
      <c r="I78" s="20">
        <f>VLOOKUP(A78,[1]Planilha4!$E$4:$F$228,2,FALSE)</f>
        <v>7175182.3600000003</v>
      </c>
      <c r="J78" s="21">
        <f>VLOOKUP(A78,'[2]População das EFPC - detalhada'!$A$10:$F$255,5,FALSE)</f>
        <v>10025</v>
      </c>
      <c r="K78" s="21">
        <f>VLOOKUP(A78,'[2]População das EFPC - detalhada'!$A$10:$F$255,3,FALSE)</f>
        <v>774</v>
      </c>
      <c r="L78" s="21">
        <f>VLOOKUP(A78,'[2]População das EFPC - detalhada'!$A$10:$F$255,4,FALSE)</f>
        <v>429</v>
      </c>
      <c r="M78" s="22">
        <v>2</v>
      </c>
      <c r="N78" s="22">
        <v>9</v>
      </c>
      <c r="O78" s="23" t="str">
        <f>VLOOKUP(A78,[3]Dados_EFPC!$A$1:$O$272,15,FALSE)</f>
        <v>http://iapp.com.br/pt-br/home/</v>
      </c>
    </row>
    <row r="79" spans="1:15" ht="15.75" x14ac:dyDescent="0.3">
      <c r="A79" s="18" t="s">
        <v>261</v>
      </c>
      <c r="B79" s="18" t="s">
        <v>262</v>
      </c>
      <c r="C79" s="18" t="s">
        <v>263</v>
      </c>
      <c r="D79" s="19" t="s">
        <v>30</v>
      </c>
      <c r="E79" s="19" t="s">
        <v>31</v>
      </c>
      <c r="F79" s="20">
        <f>VLOOKUP(A79,[1]Planilha1!$A$4:$B$264,2,FALSE)</f>
        <v>3056991611.5700002</v>
      </c>
      <c r="G79" s="20">
        <f>VLOOKUP(A79,[1]Planilha2!$A$4:$H$248,8,FALSE)</f>
        <v>22099848.460000001</v>
      </c>
      <c r="H79" s="20">
        <f>VLOOKUP(A79,[1]Planilha3!$F$5:$G$245,2,FALSE)</f>
        <v>73057037.5</v>
      </c>
      <c r="I79" s="20">
        <f>VLOOKUP(A79,[1]Planilha4!$E$4:$F$228,2,FALSE)</f>
        <v>1283489.1299999999</v>
      </c>
      <c r="J79" s="21">
        <f>VLOOKUP(A79,'[2]População das EFPC - detalhada'!$A$10:$F$255,5,FALSE)</f>
        <v>2838</v>
      </c>
      <c r="K79" s="21">
        <f>VLOOKUP(A79,'[2]População das EFPC - detalhada'!$A$10:$F$255,3,FALSE)</f>
        <v>887</v>
      </c>
      <c r="L79" s="21">
        <f>VLOOKUP(A79,'[2]População das EFPC - detalhada'!$A$10:$F$255,4,FALSE)</f>
        <v>107</v>
      </c>
      <c r="M79" s="22">
        <v>1</v>
      </c>
      <c r="N79" s="22">
        <v>8</v>
      </c>
      <c r="O79" s="23" t="str">
        <f>VLOOKUP(A79,[3]Dados_EFPC!$A$1:$O$272,15,FALSE)</f>
        <v>https://www.prevdow.com.br</v>
      </c>
    </row>
    <row r="80" spans="1:15" ht="15.75" x14ac:dyDescent="0.3">
      <c r="A80" s="18" t="s">
        <v>264</v>
      </c>
      <c r="B80" s="18" t="s">
        <v>265</v>
      </c>
      <c r="C80" s="18" t="s">
        <v>266</v>
      </c>
      <c r="D80" s="19" t="s">
        <v>30</v>
      </c>
      <c r="E80" s="19" t="s">
        <v>31</v>
      </c>
      <c r="F80" s="20">
        <f>VLOOKUP(A80,[1]Planilha1!$A$4:$B$264,2,FALSE)</f>
        <v>3022997385.6100001</v>
      </c>
      <c r="G80" s="20">
        <f>VLOOKUP(A80,[1]Planilha2!$A$4:$H$248,8,FALSE)</f>
        <v>49461315.459999993</v>
      </c>
      <c r="H80" s="20">
        <f>VLOOKUP(A80,[1]Planilha3!$F$5:$G$245,2,FALSE)</f>
        <v>40140990.580000006</v>
      </c>
      <c r="I80" s="20">
        <f>VLOOKUP(A80,[1]Planilha4!$E$4:$F$228,2,FALSE)</f>
        <v>8199232.04</v>
      </c>
      <c r="J80" s="21">
        <f>VLOOKUP(A80,'[2]População das EFPC - detalhada'!$A$10:$F$255,5,FALSE)</f>
        <v>8054</v>
      </c>
      <c r="K80" s="21">
        <f>VLOOKUP(A80,'[2]População das EFPC - detalhada'!$A$10:$F$255,3,FALSE)</f>
        <v>777</v>
      </c>
      <c r="L80" s="21">
        <f>VLOOKUP(A80,'[2]População das EFPC - detalhada'!$A$10:$F$255,4,FALSE)</f>
        <v>34</v>
      </c>
      <c r="M80" s="22">
        <v>3</v>
      </c>
      <c r="N80" s="22">
        <v>16</v>
      </c>
      <c r="O80" s="23" t="str">
        <f>VLOOKUP(A80,[3]Dados_EFPC!$A$1:$O$272,15,FALSE)</f>
        <v>http://www.gebsaprev.org.br</v>
      </c>
    </row>
    <row r="81" spans="1:15" ht="15.75" x14ac:dyDescent="0.3">
      <c r="A81" s="18" t="s">
        <v>267</v>
      </c>
      <c r="B81" s="18" t="s">
        <v>268</v>
      </c>
      <c r="C81" s="18" t="s">
        <v>269</v>
      </c>
      <c r="D81" s="19" t="s">
        <v>108</v>
      </c>
      <c r="E81" s="19" t="s">
        <v>31</v>
      </c>
      <c r="F81" s="20">
        <f>VLOOKUP(A81,[1]Planilha1!$A$4:$B$264,2,FALSE)</f>
        <v>2814124869.04</v>
      </c>
      <c r="G81" s="20">
        <f>VLOOKUP(A81,[1]Planilha2!$A$4:$H$248,8,FALSE)</f>
        <v>86663044.330000013</v>
      </c>
      <c r="H81" s="20">
        <f>VLOOKUP(A81,[1]Planilha3!$F$5:$G$245,2,FALSE)</f>
        <v>42820386.689999998</v>
      </c>
      <c r="I81" s="20">
        <f>VLOOKUP(A81,[1]Planilha4!$E$4:$F$228,2,FALSE)</f>
        <v>13281563.18</v>
      </c>
      <c r="J81" s="21">
        <f>VLOOKUP(A81,'[2]População das EFPC - detalhada'!$A$10:$F$255,5,FALSE)</f>
        <v>27526</v>
      </c>
      <c r="K81" s="21">
        <f>VLOOKUP(A81,'[2]População das EFPC - detalhada'!$A$10:$F$255,3,FALSE)</f>
        <v>855</v>
      </c>
      <c r="L81" s="21">
        <f>VLOOKUP(A81,'[2]População das EFPC - detalhada'!$A$10:$F$255,4,FALSE)</f>
        <v>79</v>
      </c>
      <c r="M81" s="22">
        <v>1</v>
      </c>
      <c r="N81" s="22">
        <v>19</v>
      </c>
      <c r="O81" s="23" t="str">
        <f>VLOOKUP(A81,[3]Dados_EFPC!$A$1:$O$272,15,FALSE)</f>
        <v>https://www.wegprev.com/</v>
      </c>
    </row>
    <row r="82" spans="1:15" ht="15.75" x14ac:dyDescent="0.3">
      <c r="A82" s="18" t="s">
        <v>270</v>
      </c>
      <c r="B82" s="18" t="s">
        <v>271</v>
      </c>
      <c r="C82" s="18" t="s">
        <v>272</v>
      </c>
      <c r="D82" s="19" t="s">
        <v>30</v>
      </c>
      <c r="E82" s="19" t="s">
        <v>31</v>
      </c>
      <c r="F82" s="20">
        <f>VLOOKUP(A82,[1]Planilha1!$A$4:$B$264,2,FALSE)</f>
        <v>2726777834.8200002</v>
      </c>
      <c r="G82" s="20">
        <f>VLOOKUP(A82,[1]Planilha2!$A$4:$H$248,8,FALSE)</f>
        <v>44564421.07</v>
      </c>
      <c r="H82" s="20">
        <f>VLOOKUP(A82,[1]Planilha3!$F$5:$G$245,2,FALSE)</f>
        <v>45713885.080000006</v>
      </c>
      <c r="I82" s="20">
        <f>VLOOKUP(A82,[1]Planilha4!$E$4:$F$228,2,FALSE)</f>
        <v>2741218.45</v>
      </c>
      <c r="J82" s="21">
        <f>VLOOKUP(A82,'[2]População das EFPC - detalhada'!$A$10:$F$255,5,FALSE)</f>
        <v>8404</v>
      </c>
      <c r="K82" s="21">
        <f>VLOOKUP(A82,'[2]População das EFPC - detalhada'!$A$10:$F$255,3,FALSE)</f>
        <v>1468</v>
      </c>
      <c r="L82" s="21">
        <f>VLOOKUP(A82,'[2]População das EFPC - detalhada'!$A$10:$F$255,4,FALSE)</f>
        <v>200</v>
      </c>
      <c r="M82" s="22">
        <v>3</v>
      </c>
      <c r="N82" s="22">
        <v>13</v>
      </c>
      <c r="O82" s="23" t="str">
        <f>VLOOKUP(A82,[3]Dados_EFPC!$A$1:$O$272,15,FALSE)</f>
        <v>http://www.previsiemens.com.br</v>
      </c>
    </row>
    <row r="83" spans="1:15" ht="15.75" x14ac:dyDescent="0.3">
      <c r="A83" s="18" t="s">
        <v>273</v>
      </c>
      <c r="B83" s="18" t="s">
        <v>274</v>
      </c>
      <c r="C83" s="18" t="s">
        <v>275</v>
      </c>
      <c r="D83" s="19" t="s">
        <v>30</v>
      </c>
      <c r="E83" s="19" t="s">
        <v>31</v>
      </c>
      <c r="F83" s="20">
        <f>VLOOKUP(A83,[1]Planilha1!$A$4:$B$264,2,FALSE)</f>
        <v>2679503348.8899999</v>
      </c>
      <c r="G83" s="20">
        <f>VLOOKUP(A83,[1]Planilha2!$A$4:$H$248,8,FALSE)</f>
        <v>56919592.789999999</v>
      </c>
      <c r="H83" s="20">
        <f>VLOOKUP(A83,[1]Planilha3!$F$5:$G$245,2,FALSE)</f>
        <v>61046467.57</v>
      </c>
      <c r="I83" s="20">
        <f>VLOOKUP(A83,[1]Planilha4!$E$4:$F$228,2,FALSE)</f>
        <v>11794256.23</v>
      </c>
      <c r="J83" s="21">
        <f>VLOOKUP(A83,'[2]População das EFPC - detalhada'!$A$10:$F$255,5,FALSE)</f>
        <v>5883</v>
      </c>
      <c r="K83" s="21">
        <f>VLOOKUP(A83,'[2]População das EFPC - detalhada'!$A$10:$F$255,3,FALSE)</f>
        <v>1050</v>
      </c>
      <c r="L83" s="21">
        <f>VLOOKUP(A83,'[2]População das EFPC - detalhada'!$A$10:$F$255,4,FALSE)</f>
        <v>158</v>
      </c>
      <c r="M83" s="22">
        <v>1</v>
      </c>
      <c r="N83" s="22">
        <v>8</v>
      </c>
      <c r="O83" s="23" t="str">
        <f>VLOOKUP(A83,[3]Dados_EFPC!$A$1:$O$272,15,FALSE)</f>
        <v>WWW.PORTALPREV.COM.BR/JOHNSON/JOHNSON</v>
      </c>
    </row>
    <row r="84" spans="1:15" ht="15.75" x14ac:dyDescent="0.3">
      <c r="A84" s="18" t="s">
        <v>276</v>
      </c>
      <c r="B84" s="18" t="s">
        <v>277</v>
      </c>
      <c r="C84" s="18" t="s">
        <v>278</v>
      </c>
      <c r="D84" s="19" t="s">
        <v>30</v>
      </c>
      <c r="E84" s="19" t="s">
        <v>31</v>
      </c>
      <c r="F84" s="20">
        <f>VLOOKUP(A84,[1]Planilha1!$A$4:$B$264,2,FALSE)</f>
        <v>2661108552.04</v>
      </c>
      <c r="G84" s="20">
        <f>VLOOKUP(A84,[1]Planilha2!$A$4:$H$248,8,FALSE)</f>
        <v>51014045.219999999</v>
      </c>
      <c r="H84" s="20">
        <f>VLOOKUP(A84,[1]Planilha3!$F$5:$G$245,2,FALSE)</f>
        <v>32008136.180000003</v>
      </c>
      <c r="I84" s="20">
        <f>VLOOKUP(A84,[1]Planilha4!$E$4:$F$228,2,FALSE)</f>
        <v>24920221.109999999</v>
      </c>
      <c r="J84" s="21">
        <f>VLOOKUP(A84,'[2]População das EFPC - detalhada'!$A$10:$F$255,5,FALSE)</f>
        <v>18759</v>
      </c>
      <c r="K84" s="21">
        <f>VLOOKUP(A84,'[2]População das EFPC - detalhada'!$A$10:$F$255,3,FALSE)</f>
        <v>811</v>
      </c>
      <c r="L84" s="21">
        <f>VLOOKUP(A84,'[2]População das EFPC - detalhada'!$A$10:$F$255,4,FALSE)</f>
        <v>43</v>
      </c>
      <c r="M84" s="22">
        <v>2</v>
      </c>
      <c r="N84" s="22">
        <v>26</v>
      </c>
      <c r="O84" s="23" t="str">
        <f>VLOOKUP(A84,[3]Dados_EFPC!$A$1:$O$272,15,FALSE)</f>
        <v>http://www.funsejem.org.br</v>
      </c>
    </row>
    <row r="85" spans="1:15" ht="15.75" x14ac:dyDescent="0.3">
      <c r="A85" s="18" t="s">
        <v>279</v>
      </c>
      <c r="B85" s="18" t="s">
        <v>280</v>
      </c>
      <c r="C85" s="18" t="s">
        <v>281</v>
      </c>
      <c r="D85" s="19" t="s">
        <v>196</v>
      </c>
      <c r="E85" s="19" t="s">
        <v>19</v>
      </c>
      <c r="F85" s="20">
        <f>VLOOKUP(A85,[1]Planilha1!$A$4:$B$264,2,FALSE)</f>
        <v>2612458603.27</v>
      </c>
      <c r="G85" s="20">
        <f>VLOOKUP(A85,[1]Planilha2!$A$4:$H$248,8,FALSE)</f>
        <v>32010568.129999999</v>
      </c>
      <c r="H85" s="20">
        <f>VLOOKUP(A85,[1]Planilha3!$F$5:$G$245,2,FALSE)</f>
        <v>89106124.039999992</v>
      </c>
      <c r="I85" s="20">
        <f>VLOOKUP(A85,[1]Planilha4!$E$4:$F$228,2,FALSE)</f>
        <v>2736176.18</v>
      </c>
      <c r="J85" s="21">
        <f>VLOOKUP(A85,'[2]População das EFPC - detalhada'!$A$10:$F$255,5,FALSE)</f>
        <v>1971</v>
      </c>
      <c r="K85" s="21">
        <f>VLOOKUP(A85,'[2]População das EFPC - detalhada'!$A$10:$F$255,3,FALSE)</f>
        <v>2198</v>
      </c>
      <c r="L85" s="21">
        <f>VLOOKUP(A85,'[2]População das EFPC - detalhada'!$A$10:$F$255,4,FALSE)</f>
        <v>368</v>
      </c>
      <c r="M85" s="22">
        <v>2</v>
      </c>
      <c r="N85" s="22">
        <v>6</v>
      </c>
      <c r="O85" s="23" t="str">
        <f>VLOOKUP(A85,[3]Dados_EFPC!$A$1:$O$272,15,FALSE)</f>
        <v>http://www.baneses.com.br</v>
      </c>
    </row>
    <row r="86" spans="1:15" ht="15.75" x14ac:dyDescent="0.3">
      <c r="A86" s="18" t="s">
        <v>282</v>
      </c>
      <c r="B86" s="18" t="s">
        <v>283</v>
      </c>
      <c r="C86" s="18" t="s">
        <v>284</v>
      </c>
      <c r="D86" s="19" t="s">
        <v>26</v>
      </c>
      <c r="E86" s="19" t="s">
        <v>19</v>
      </c>
      <c r="F86" s="20">
        <f>VLOOKUP(A86,[1]Planilha1!$A$4:$B$264,2,FALSE)</f>
        <v>2545087281.29</v>
      </c>
      <c r="G86" s="20">
        <f>VLOOKUP(A86,[1]Planilha2!$A$4:$H$248,8,FALSE)</f>
        <v>18239453.75</v>
      </c>
      <c r="H86" s="20">
        <f>VLOOKUP(A86,[1]Planilha3!$F$5:$G$245,2,FALSE)</f>
        <v>52726727.299999997</v>
      </c>
      <c r="I86" s="20">
        <f>VLOOKUP(A86,[1]Planilha4!$E$4:$F$228,2,FALSE)</f>
        <v>1240040.58</v>
      </c>
      <c r="J86" s="21">
        <f>VLOOKUP(A86,'[2]População das EFPC - detalhada'!$A$10:$F$255,5,FALSE)</f>
        <v>8594</v>
      </c>
      <c r="K86" s="21">
        <f>VLOOKUP(A86,'[2]População das EFPC - detalhada'!$A$10:$F$255,3,FALSE)</f>
        <v>372</v>
      </c>
      <c r="L86" s="21">
        <f>VLOOKUP(A86,'[2]População das EFPC - detalhada'!$A$10:$F$255,4,FALSE)</f>
        <v>130</v>
      </c>
      <c r="M86" s="22">
        <v>3</v>
      </c>
      <c r="N86" s="22">
        <v>37</v>
      </c>
      <c r="O86" s="23" t="str">
        <f>VLOOKUP(A86,[3]Dados_EFPC!$A$1:$O$272,15,FALSE)</f>
        <v>http://www.fipecq.org.br</v>
      </c>
    </row>
    <row r="87" spans="1:15" ht="15.75" x14ac:dyDescent="0.3">
      <c r="A87" s="18" t="s">
        <v>285</v>
      </c>
      <c r="B87" s="18" t="s">
        <v>286</v>
      </c>
      <c r="C87" s="18" t="s">
        <v>287</v>
      </c>
      <c r="D87" s="19" t="s">
        <v>80</v>
      </c>
      <c r="E87" s="19" t="s">
        <v>31</v>
      </c>
      <c r="F87" s="20">
        <f>VLOOKUP(A87,[1]Planilha1!$A$4:$B$264,2,FALSE)</f>
        <v>2514145221.2600002</v>
      </c>
      <c r="G87" s="20">
        <f>VLOOKUP(A87,[1]Planilha2!$A$4:$H$248,8,FALSE)</f>
        <v>6174222.5899999989</v>
      </c>
      <c r="H87" s="20">
        <f>VLOOKUP(A87,[1]Planilha3!$F$5:$G$245,2,FALSE)</f>
        <v>83698963.210000008</v>
      </c>
      <c r="I87" s="20">
        <v>0</v>
      </c>
      <c r="J87" s="21">
        <f>VLOOKUP(A87,'[2]População das EFPC - detalhada'!$A$10:$F$255,5,FALSE)</f>
        <v>310</v>
      </c>
      <c r="K87" s="21">
        <f>VLOOKUP(A87,'[2]População das EFPC - detalhada'!$A$10:$F$255,3,FALSE)</f>
        <v>1364</v>
      </c>
      <c r="L87" s="21">
        <f>VLOOKUP(A87,'[2]População das EFPC - detalhada'!$A$10:$F$255,4,FALSE)</f>
        <v>468</v>
      </c>
      <c r="M87" s="22">
        <v>3</v>
      </c>
      <c r="N87" s="22">
        <v>3</v>
      </c>
      <c r="O87" s="23" t="str">
        <f>VLOOKUP(A87,[3]Dados_EFPC!$A$1:$O$272,15,FALSE)</f>
        <v>http://www.bandeprev.com.br</v>
      </c>
    </row>
    <row r="88" spans="1:15" ht="15.75" x14ac:dyDescent="0.3">
      <c r="A88" s="18" t="s">
        <v>288</v>
      </c>
      <c r="B88" s="18" t="s">
        <v>289</v>
      </c>
      <c r="C88" s="18" t="s">
        <v>290</v>
      </c>
      <c r="D88" s="19" t="s">
        <v>18</v>
      </c>
      <c r="E88" s="19" t="s">
        <v>19</v>
      </c>
      <c r="F88" s="20">
        <f>VLOOKUP(A88,[1]Planilha1!$A$4:$B$264,2,FALSE)</f>
        <v>2486056533.1199999</v>
      </c>
      <c r="G88" s="20">
        <f>VLOOKUP(A88,[1]Planilha2!$A$4:$H$248,8,FALSE)</f>
        <v>43960320.519999996</v>
      </c>
      <c r="H88" s="20">
        <f>VLOOKUP(A88,[1]Planilha3!$F$5:$G$245,2,FALSE)</f>
        <v>61355805.420000002</v>
      </c>
      <c r="I88" s="20">
        <f>VLOOKUP(A88,[1]Planilha4!$E$4:$F$228,2,FALSE)</f>
        <v>449492.94</v>
      </c>
      <c r="J88" s="21">
        <f>VLOOKUP(A88,'[2]População das EFPC - detalhada'!$A$10:$F$255,5,FALSE)</f>
        <v>3051</v>
      </c>
      <c r="K88" s="21">
        <f>VLOOKUP(A88,'[2]População das EFPC - detalhada'!$A$10:$F$255,3,FALSE)</f>
        <v>1562</v>
      </c>
      <c r="L88" s="21">
        <f>VLOOKUP(A88,'[2]População das EFPC - detalhada'!$A$10:$F$255,4,FALSE)</f>
        <v>531</v>
      </c>
      <c r="M88" s="22">
        <v>2</v>
      </c>
      <c r="N88" s="22">
        <v>2</v>
      </c>
      <c r="O88" s="23" t="str">
        <f>VLOOKUP(A88,[3]Dados_EFPC!$A$1:$O$272,15,FALSE)</f>
        <v>http://www.prevdata.org.br</v>
      </c>
    </row>
    <row r="89" spans="1:15" ht="15.75" x14ac:dyDescent="0.3">
      <c r="A89" s="18" t="s">
        <v>291</v>
      </c>
      <c r="B89" s="18" t="s">
        <v>292</v>
      </c>
      <c r="C89" s="18" t="s">
        <v>293</v>
      </c>
      <c r="D89" s="19" t="s">
        <v>124</v>
      </c>
      <c r="E89" s="19" t="s">
        <v>31</v>
      </c>
      <c r="F89" s="20">
        <f>VLOOKUP(A89,[1]Planilha1!$A$4:$B$264,2,FALSE)</f>
        <v>2452775900.0999999</v>
      </c>
      <c r="G89" s="20">
        <f>VLOOKUP(A89,[1]Planilha2!$A$4:$H$248,8,FALSE)</f>
        <v>68660075.329999983</v>
      </c>
      <c r="H89" s="20">
        <f>VLOOKUP(A89,[1]Planilha3!$F$5:$G$245,2,FALSE)</f>
        <v>152332648.08999997</v>
      </c>
      <c r="I89" s="20">
        <f>VLOOKUP(A89,[1]Planilha4!$E$4:$F$228,2,FALSE)</f>
        <v>19968777.920000002</v>
      </c>
      <c r="J89" s="21">
        <f>VLOOKUP(A89,'[2]População das EFPC - detalhada'!$A$10:$F$255,5,FALSE)</f>
        <v>510</v>
      </c>
      <c r="K89" s="21">
        <f>VLOOKUP(A89,'[2]População das EFPC - detalhada'!$A$10:$F$255,3,FALSE)</f>
        <v>3142</v>
      </c>
      <c r="L89" s="21">
        <f>VLOOKUP(A89,'[2]População das EFPC - detalhada'!$A$10:$F$255,4,FALSE)</f>
        <v>1442</v>
      </c>
      <c r="M89" s="22">
        <v>1</v>
      </c>
      <c r="N89" s="22">
        <v>2</v>
      </c>
      <c r="O89" s="23" t="str">
        <f>VLOOKUP(A89,[3]Dados_EFPC!$A$1:$O$272,15,FALSE)</f>
        <v>WWW.FUNCORSAN.COM.BR</v>
      </c>
    </row>
    <row r="90" spans="1:15" ht="15.75" x14ac:dyDescent="0.3">
      <c r="A90" s="18" t="s">
        <v>294</v>
      </c>
      <c r="B90" s="18" t="s">
        <v>295</v>
      </c>
      <c r="C90" s="18" t="s">
        <v>296</v>
      </c>
      <c r="D90" s="19" t="s">
        <v>30</v>
      </c>
      <c r="E90" s="19" t="s">
        <v>31</v>
      </c>
      <c r="F90" s="20">
        <f>VLOOKUP(A90,[1]Planilha1!$A$4:$B$264,2,FALSE)</f>
        <v>2433677274.71</v>
      </c>
      <c r="G90" s="20">
        <f>VLOOKUP(A90,[1]Planilha2!$A$4:$H$248,8,FALSE)</f>
        <v>98269840.689999998</v>
      </c>
      <c r="H90" s="20">
        <f>VLOOKUP(A90,[1]Planilha3!$F$5:$G$245,2,FALSE)</f>
        <v>75724967.75999999</v>
      </c>
      <c r="I90" s="20">
        <f>VLOOKUP(A90,[1]Planilha4!$E$4:$F$228,2,FALSE)</f>
        <v>13099243.73</v>
      </c>
      <c r="J90" s="21">
        <f>VLOOKUP(A90,'[2]População das EFPC - detalhada'!$A$10:$F$255,5,FALSE)</f>
        <v>7281</v>
      </c>
      <c r="K90" s="21">
        <f>VLOOKUP(A90,'[2]População das EFPC - detalhada'!$A$10:$F$255,3,FALSE)</f>
        <v>439</v>
      </c>
      <c r="L90" s="21">
        <f>VLOOKUP(A90,'[2]População das EFPC - detalhada'!$A$10:$F$255,4,FALSE)</f>
        <v>43</v>
      </c>
      <c r="M90" s="22">
        <v>3</v>
      </c>
      <c r="N90" s="22">
        <v>18</v>
      </c>
      <c r="O90" s="23" t="str">
        <f>VLOOKUP(A90,[3]Dados_EFPC!$A$1:$O$272,15,FALSE)</f>
        <v>http://www.cargillprev.com.br</v>
      </c>
    </row>
    <row r="91" spans="1:15" ht="15" customHeight="1" x14ac:dyDescent="0.3">
      <c r="A91" s="18" t="s">
        <v>297</v>
      </c>
      <c r="B91" s="18" t="s">
        <v>298</v>
      </c>
      <c r="C91" s="18" t="s">
        <v>299</v>
      </c>
      <c r="D91" s="19" t="s">
        <v>30</v>
      </c>
      <c r="E91" s="19" t="s">
        <v>31</v>
      </c>
      <c r="F91" s="20">
        <f>VLOOKUP(A91,[1]Planilha1!$A$4:$B$264,2,FALSE)</f>
        <v>2432116236.8299999</v>
      </c>
      <c r="G91" s="20">
        <f>VLOOKUP(A91,[1]Planilha2!$A$4:$H$248,8,FALSE)</f>
        <v>48678109.109999999</v>
      </c>
      <c r="H91" s="20">
        <f>VLOOKUP(A91,[1]Planilha3!$F$5:$G$245,2,FALSE)</f>
        <v>51458519.079999998</v>
      </c>
      <c r="I91" s="20">
        <f>VLOOKUP(A91,[1]Planilha4!$E$4:$F$228,2,FALSE)</f>
        <v>17234615.579999998</v>
      </c>
      <c r="J91" s="21">
        <f>VLOOKUP(A91,'[2]População das EFPC - detalhada'!$A$10:$F$255,5,FALSE)</f>
        <v>4289</v>
      </c>
      <c r="K91" s="21">
        <f>VLOOKUP(A91,'[2]População das EFPC - detalhada'!$A$10:$F$255,3,FALSE)</f>
        <v>561</v>
      </c>
      <c r="L91" s="21">
        <f>VLOOKUP(A91,'[2]População das EFPC - detalhada'!$A$10:$F$255,4,FALSE)</f>
        <v>109</v>
      </c>
      <c r="M91" s="22">
        <v>1</v>
      </c>
      <c r="N91" s="22">
        <v>9</v>
      </c>
      <c r="O91" s="23" t="str">
        <f>VLOOKUP(A91,[3]Dados_EFPC!$A$1:$O$272,15,FALSE)</f>
        <v>https://www.basf.com/br/pt.html</v>
      </c>
    </row>
    <row r="92" spans="1:15" ht="17.45" customHeight="1" x14ac:dyDescent="0.3">
      <c r="A92" s="18" t="s">
        <v>300</v>
      </c>
      <c r="B92" s="18" t="s">
        <v>301</v>
      </c>
      <c r="C92" s="18" t="s">
        <v>302</v>
      </c>
      <c r="D92" s="19" t="s">
        <v>108</v>
      </c>
      <c r="E92" s="19" t="s">
        <v>31</v>
      </c>
      <c r="F92" s="20">
        <f>VLOOKUP(A92,[1]Planilha1!$A$4:$B$264,2,FALSE)</f>
        <v>2400487491.0700002</v>
      </c>
      <c r="G92" s="20">
        <f>VLOOKUP(A92,[1]Planilha2!$A$4:$H$248,8,FALSE)</f>
        <v>52112460.079999998</v>
      </c>
      <c r="H92" s="20">
        <f>VLOOKUP(A92,[1]Planilha3!$F$5:$G$245,2,FALSE)</f>
        <v>55673849.280000001</v>
      </c>
      <c r="I92" s="20">
        <f>VLOOKUP(A92,[1]Planilha4!$E$4:$F$228,2,FALSE)</f>
        <v>11319910.939999999</v>
      </c>
      <c r="J92" s="21">
        <f>VLOOKUP(A92,'[2]População das EFPC - detalhada'!$A$10:$F$255,5,FALSE)</f>
        <v>20569</v>
      </c>
      <c r="K92" s="21">
        <f>VLOOKUP(A92,'[2]População das EFPC - detalhada'!$A$10:$F$255,3,FALSE)</f>
        <v>1520</v>
      </c>
      <c r="L92" s="21">
        <f>VLOOKUP(A92,'[2]População das EFPC - detalhada'!$A$10:$F$255,4,FALSE)</f>
        <v>187</v>
      </c>
      <c r="M92" s="22">
        <v>18</v>
      </c>
      <c r="N92" s="22">
        <v>49</v>
      </c>
      <c r="O92" s="23" t="str">
        <f>VLOOKUP(A92,[3]Dados_EFPC!$A$1:$O$272,15,FALSE)</f>
        <v>http://www.previsc.com.br</v>
      </c>
    </row>
    <row r="93" spans="1:15" ht="15" customHeight="1" x14ac:dyDescent="0.3">
      <c r="A93" s="18" t="s">
        <v>303</v>
      </c>
      <c r="B93" s="18" t="s">
        <v>304</v>
      </c>
      <c r="C93" s="18" t="s">
        <v>305</v>
      </c>
      <c r="D93" s="19" t="s">
        <v>18</v>
      </c>
      <c r="E93" s="19" t="s">
        <v>19</v>
      </c>
      <c r="F93" s="20">
        <f>VLOOKUP(A93,[1]Planilha1!$A$4:$B$264,2,FALSE)</f>
        <v>2386548229.6500001</v>
      </c>
      <c r="G93" s="20">
        <f>VLOOKUP(A93,[1]Planilha2!$A$4:$H$248,8,FALSE)</f>
        <v>53924612.75</v>
      </c>
      <c r="H93" s="20">
        <f>VLOOKUP(A93,[1]Planilha3!$F$5:$G$245,2,FALSE)</f>
        <v>117308426.39</v>
      </c>
      <c r="I93" s="20">
        <f>VLOOKUP(A93,[1]Planilha4!$E$4:$F$228,2,FALSE)</f>
        <v>10983999.279999999</v>
      </c>
      <c r="J93" s="21">
        <f>VLOOKUP(A93,'[2]População das EFPC - detalhada'!$A$10:$F$255,5,FALSE)</f>
        <v>1535</v>
      </c>
      <c r="K93" s="21">
        <f>VLOOKUP(A93,'[2]População das EFPC - detalhada'!$A$10:$F$255,3,FALSE)</f>
        <v>2805</v>
      </c>
      <c r="L93" s="21">
        <f>VLOOKUP(A93,'[2]População das EFPC - detalhada'!$A$10:$F$255,4,FALSE)</f>
        <v>3192</v>
      </c>
      <c r="M93" s="22">
        <v>5</v>
      </c>
      <c r="N93" s="22">
        <v>3</v>
      </c>
      <c r="O93" s="23" t="str">
        <f>VLOOKUP(A93,[3]Dados_EFPC!$A$1:$O$272,15,FALSE)</f>
        <v>http://www.prece.com.br</v>
      </c>
    </row>
    <row r="94" spans="1:15" ht="15.75" x14ac:dyDescent="0.3">
      <c r="A94" s="18" t="s">
        <v>306</v>
      </c>
      <c r="B94" s="18" t="s">
        <v>307</v>
      </c>
      <c r="C94" s="18" t="s">
        <v>308</v>
      </c>
      <c r="D94" s="19" t="s">
        <v>30</v>
      </c>
      <c r="E94" s="19" t="s">
        <v>31</v>
      </c>
      <c r="F94" s="20">
        <f>VLOOKUP(A94,[1]Planilha1!$A$4:$B$264,2,FALSE)</f>
        <v>2312246432.0999999</v>
      </c>
      <c r="G94" s="20">
        <f>VLOOKUP(A94,[1]Planilha2!$A$4:$H$248,8,FALSE)</f>
        <v>14868809.23</v>
      </c>
      <c r="H94" s="20">
        <f>VLOOKUP(A94,[1]Planilha3!$F$5:$G$245,2,FALSE)</f>
        <v>42472192</v>
      </c>
      <c r="I94" s="20">
        <f>VLOOKUP(A94,[1]Planilha4!$E$4:$F$228,2,FALSE)</f>
        <v>4467212.1900000004</v>
      </c>
      <c r="J94" s="21">
        <f>VLOOKUP(A94,'[2]População das EFPC - detalhada'!$A$10:$F$255,5,FALSE)</f>
        <v>2626</v>
      </c>
      <c r="K94" s="21">
        <f>VLOOKUP(A94,'[2]População das EFPC - detalhada'!$A$10:$F$255,3,FALSE)</f>
        <v>741</v>
      </c>
      <c r="L94" s="21">
        <f>VLOOKUP(A94,'[2]População das EFPC - detalhada'!$A$10:$F$255,4,FALSE)</f>
        <v>101</v>
      </c>
      <c r="M94" s="22">
        <v>3</v>
      </c>
      <c r="N94" s="22">
        <v>5</v>
      </c>
      <c r="O94" s="23" t="s">
        <v>309</v>
      </c>
    </row>
    <row r="95" spans="1:15" ht="15.75" x14ac:dyDescent="0.3">
      <c r="A95" s="18" t="s">
        <v>310</v>
      </c>
      <c r="B95" s="18" t="s">
        <v>311</v>
      </c>
      <c r="C95" s="18" t="s">
        <v>312</v>
      </c>
      <c r="D95" s="19" t="s">
        <v>30</v>
      </c>
      <c r="E95" s="19" t="s">
        <v>31</v>
      </c>
      <c r="F95" s="20">
        <f>VLOOKUP(A95,[1]Planilha1!$A$4:$B$264,2,FALSE)</f>
        <v>2301398080.0700002</v>
      </c>
      <c r="G95" s="20">
        <f>VLOOKUP(A95,[1]Planilha2!$A$4:$H$248,8,FALSE)</f>
        <v>58521913.619999997</v>
      </c>
      <c r="H95" s="20">
        <f>VLOOKUP(A95,[1]Planilha3!$F$5:$G$245,2,FALSE)</f>
        <v>28233232.580000002</v>
      </c>
      <c r="I95" s="20">
        <f>VLOOKUP(A95,[1]Planilha4!$E$4:$F$228,2,FALSE)</f>
        <v>30544095.18</v>
      </c>
      <c r="J95" s="21">
        <f>VLOOKUP(A95,'[2]População das EFPC - detalhada'!$A$10:$F$255,5,FALSE)</f>
        <v>4351</v>
      </c>
      <c r="K95" s="21">
        <f>VLOOKUP(A95,'[2]População das EFPC - detalhada'!$A$10:$F$255,3,FALSE)</f>
        <v>377</v>
      </c>
      <c r="L95" s="21">
        <f>VLOOKUP(A95,'[2]População das EFPC - detalhada'!$A$10:$F$255,4,FALSE)</f>
        <v>43</v>
      </c>
      <c r="M95" s="22">
        <v>1</v>
      </c>
      <c r="N95" s="22">
        <v>3</v>
      </c>
      <c r="O95" s="23" t="str">
        <f>VLOOKUP(A95,[3]Dados_EFPC!$A$1:$O$272,15,FALSE)</f>
        <v>http://www.syngentaprevi.com.br</v>
      </c>
    </row>
    <row r="96" spans="1:15" ht="15.75" x14ac:dyDescent="0.3">
      <c r="A96" s="18" t="s">
        <v>313</v>
      </c>
      <c r="B96" s="18" t="s">
        <v>314</v>
      </c>
      <c r="C96" s="18" t="s">
        <v>315</v>
      </c>
      <c r="D96" s="19" t="s">
        <v>30</v>
      </c>
      <c r="E96" s="19" t="s">
        <v>31</v>
      </c>
      <c r="F96" s="20">
        <f>VLOOKUP(A96,[1]Planilha1!$A$4:$B$264,2,FALSE)</f>
        <v>2245103288.9000001</v>
      </c>
      <c r="G96" s="20">
        <f>VLOOKUP(A96,[1]Planilha2!$A$4:$H$248,8,FALSE)</f>
        <v>25981547.09</v>
      </c>
      <c r="H96" s="20">
        <f>VLOOKUP(A96,[1]Planilha3!$F$5:$G$245,2,FALSE)</f>
        <v>61881355.469999999</v>
      </c>
      <c r="I96" s="20">
        <f>VLOOKUP(A96,[1]Planilha4!$E$4:$F$228,2,FALSE)</f>
        <v>7566354.5999999996</v>
      </c>
      <c r="J96" s="21">
        <f>VLOOKUP(A96,'[2]População das EFPC - detalhada'!$A$10:$F$255,5,FALSE)</f>
        <v>3277</v>
      </c>
      <c r="K96" s="21">
        <f>VLOOKUP(A96,'[2]População das EFPC - detalhada'!$A$10:$F$255,3,FALSE)</f>
        <v>754</v>
      </c>
      <c r="L96" s="21">
        <f>VLOOKUP(A96,'[2]População das EFPC - detalhada'!$A$10:$F$255,4,FALSE)</f>
        <v>201</v>
      </c>
      <c r="M96" s="22">
        <v>2</v>
      </c>
      <c r="N96" s="22">
        <v>3</v>
      </c>
      <c r="O96" s="23" t="str">
        <f>VLOOKUP(A96,[3]Dados_EFPC!$A$1:$O$272,15,FALSE)</f>
        <v>http://www.fascprev.com.br</v>
      </c>
    </row>
    <row r="97" spans="1:15" ht="15.75" x14ac:dyDescent="0.3">
      <c r="A97" s="18" t="s">
        <v>316</v>
      </c>
      <c r="B97" s="18" t="s">
        <v>317</v>
      </c>
      <c r="C97" s="18" t="s">
        <v>318</v>
      </c>
      <c r="D97" s="19" t="s">
        <v>26</v>
      </c>
      <c r="E97" s="19" t="s">
        <v>31</v>
      </c>
      <c r="F97" s="20">
        <f>VLOOKUP(A97,[1]Planilha1!$A$4:$B$264,2,FALSE)</f>
        <v>2174308053.2399998</v>
      </c>
      <c r="G97" s="20">
        <f>VLOOKUP(A97,[1]Planilha2!$A$4:$H$248,8,FALSE)</f>
        <v>61321305.850000001</v>
      </c>
      <c r="H97" s="20">
        <f>VLOOKUP(A97,[1]Planilha3!$F$5:$G$245,2,FALSE)</f>
        <v>59729880.369999997</v>
      </c>
      <c r="I97" s="20">
        <f>VLOOKUP(A97,[1]Planilha4!$E$4:$F$228,2,FALSE)</f>
        <v>8349412.9000000004</v>
      </c>
      <c r="J97" s="21">
        <f>VLOOKUP(A97,'[2]População das EFPC - detalhada'!$A$10:$F$255,5,FALSE)</f>
        <v>9100</v>
      </c>
      <c r="K97" s="21">
        <f>VLOOKUP(A97,'[2]População das EFPC - detalhada'!$A$10:$F$255,3,FALSE)</f>
        <v>1280</v>
      </c>
      <c r="L97" s="21">
        <f>VLOOKUP(A97,'[2]População das EFPC - detalhada'!$A$10:$F$255,4,FALSE)</f>
        <v>248</v>
      </c>
      <c r="M97" s="22">
        <v>3</v>
      </c>
      <c r="N97" s="22">
        <v>41</v>
      </c>
      <c r="O97" s="23" t="str">
        <f>VLOOKUP(A97,[3]Dados_EFPC!$A$1:$O$272,15,FALSE)</f>
        <v>http://www.iaja.org.br</v>
      </c>
    </row>
    <row r="98" spans="1:15" ht="15.75" x14ac:dyDescent="0.3">
      <c r="A98" s="18" t="s">
        <v>319</v>
      </c>
      <c r="B98" s="18" t="s">
        <v>320</v>
      </c>
      <c r="C98" s="18" t="s">
        <v>321</v>
      </c>
      <c r="D98" s="19" t="s">
        <v>30</v>
      </c>
      <c r="E98" s="19" t="s">
        <v>31</v>
      </c>
      <c r="F98" s="20">
        <f>VLOOKUP(A98,[1]Planilha1!$A$4:$B$264,2,FALSE)</f>
        <v>2143207972.1099999</v>
      </c>
      <c r="G98" s="20">
        <f>VLOOKUP(A98,[1]Planilha2!$A$4:$H$248,8,FALSE)</f>
        <v>18166201.189999998</v>
      </c>
      <c r="H98" s="20">
        <f>VLOOKUP(A98,[1]Planilha3!$F$5:$G$245,2,FALSE)</f>
        <v>40632837.539999999</v>
      </c>
      <c r="I98" s="20">
        <f>VLOOKUP(A98,[1]Planilha4!$E$4:$F$228,2,FALSE)</f>
        <v>7512840.6600000001</v>
      </c>
      <c r="J98" s="21">
        <f>VLOOKUP(A98,'[2]População das EFPC - detalhada'!$A$10:$F$255,5,FALSE)</f>
        <v>2682</v>
      </c>
      <c r="K98" s="21">
        <f>VLOOKUP(A98,'[2]População das EFPC - detalhada'!$A$10:$F$255,3,FALSE)</f>
        <v>543</v>
      </c>
      <c r="L98" s="21">
        <f>VLOOKUP(A98,'[2]População das EFPC - detalhada'!$A$10:$F$255,4,FALSE)</f>
        <v>29</v>
      </c>
      <c r="M98" s="22">
        <v>3</v>
      </c>
      <c r="N98" s="22">
        <v>8</v>
      </c>
      <c r="O98" s="23" t="str">
        <f>VLOOKUP(A98,[3]Dados_EFPC!$A$1:$O$272,15,FALSE)</f>
        <v>http://www.hpprev.com.br</v>
      </c>
    </row>
    <row r="99" spans="1:15" ht="15.75" x14ac:dyDescent="0.3">
      <c r="A99" s="18" t="s">
        <v>322</v>
      </c>
      <c r="B99" s="18" t="s">
        <v>323</v>
      </c>
      <c r="C99" s="18" t="s">
        <v>324</v>
      </c>
      <c r="D99" s="19" t="s">
        <v>30</v>
      </c>
      <c r="E99" s="19" t="s">
        <v>31</v>
      </c>
      <c r="F99" s="20">
        <f>VLOOKUP(A99,[1]Planilha1!$A$4:$B$264,2,FALSE)</f>
        <v>2085361109.1099999</v>
      </c>
      <c r="G99" s="20">
        <f>VLOOKUP(A99,[1]Planilha2!$A$4:$H$248,8,FALSE)</f>
        <v>9811093.4800000004</v>
      </c>
      <c r="H99" s="20">
        <f>VLOOKUP(A99,[1]Planilha3!$F$5:$G$245,2,FALSE)</f>
        <v>66498420.82</v>
      </c>
      <c r="I99" s="20">
        <f>VLOOKUP(A99,[1]Planilha4!$E$4:$F$228,2,FALSE)</f>
        <v>3122661.44</v>
      </c>
      <c r="J99" s="21">
        <f>VLOOKUP(A99,'[2]População das EFPC - detalhada'!$A$10:$F$255,5,FALSE)</f>
        <v>1413</v>
      </c>
      <c r="K99" s="21">
        <f>VLOOKUP(A99,'[2]População das EFPC - detalhada'!$A$10:$F$255,3,FALSE)</f>
        <v>585</v>
      </c>
      <c r="L99" s="21">
        <f>VLOOKUP(A99,'[2]População das EFPC - detalhada'!$A$10:$F$255,4,FALSE)</f>
        <v>164</v>
      </c>
      <c r="M99" s="22">
        <v>2</v>
      </c>
      <c r="N99" s="22">
        <v>8</v>
      </c>
      <c r="O99" s="23" t="str">
        <f>VLOOKUP(A99,[3]Dados_EFPC!$A$1:$O$272,15,FALSE)</f>
        <v>https://www.fundacaopromon.com.br/</v>
      </c>
    </row>
    <row r="100" spans="1:15" s="3" customFormat="1" ht="15.75" x14ac:dyDescent="0.3">
      <c r="A100" s="18" t="s">
        <v>325</v>
      </c>
      <c r="B100" s="18" t="s">
        <v>326</v>
      </c>
      <c r="C100" s="18" t="s">
        <v>327</v>
      </c>
      <c r="D100" s="19" t="s">
        <v>30</v>
      </c>
      <c r="E100" s="19" t="s">
        <v>31</v>
      </c>
      <c r="F100" s="20">
        <f>VLOOKUP(A100,[1]Planilha1!$A$4:$B$264,2,FALSE)</f>
        <v>2068368585.95</v>
      </c>
      <c r="G100" s="20">
        <f>VLOOKUP(A100,[1]Planilha2!$A$4:$H$248,8,FALSE)</f>
        <v>53629569.340000004</v>
      </c>
      <c r="H100" s="20">
        <f>VLOOKUP(A100,[1]Planilha3!$F$5:$G$245,2,FALSE)</f>
        <v>77230127.079999998</v>
      </c>
      <c r="I100" s="20">
        <f>VLOOKUP(A100,[1]Planilha4!$E$4:$F$228,2,FALSE)</f>
        <v>24649253.469999999</v>
      </c>
      <c r="J100" s="21">
        <f>VLOOKUP(A100,'[2]População das EFPC - detalhada'!$A$10:$F$255,5,FALSE)</f>
        <v>13701</v>
      </c>
      <c r="K100" s="21">
        <f>VLOOKUP(A100,'[2]População das EFPC - detalhada'!$A$10:$F$255,3,FALSE)</f>
        <v>1968</v>
      </c>
      <c r="L100" s="21">
        <f>VLOOKUP(A100,'[2]População das EFPC - detalhada'!$A$10:$F$255,4,FALSE)</f>
        <v>1081</v>
      </c>
      <c r="M100" s="22">
        <v>15</v>
      </c>
      <c r="N100" s="22">
        <v>32</v>
      </c>
      <c r="O100" s="23" t="str">
        <f>VLOOKUP(A100,[3]Dados_EFPC!$A$1:$O$272,15,FALSE)</f>
        <v>http://www.energisaprev.com.br/</v>
      </c>
    </row>
    <row r="101" spans="1:15" ht="15.75" x14ac:dyDescent="0.3">
      <c r="A101" s="18" t="s">
        <v>328</v>
      </c>
      <c r="B101" s="18" t="s">
        <v>329</v>
      </c>
      <c r="C101" s="18" t="s">
        <v>330</v>
      </c>
      <c r="D101" s="19" t="s">
        <v>26</v>
      </c>
      <c r="E101" s="19" t="s">
        <v>31</v>
      </c>
      <c r="F101" s="20">
        <f>VLOOKUP(A101,[1]Planilha1!$A$4:$B$264,2,FALSE)</f>
        <v>2064841333.8099999</v>
      </c>
      <c r="G101" s="20">
        <f>VLOOKUP(A101,[1]Planilha2!$A$4:$H$248,8,FALSE)</f>
        <v>85068848.449999988</v>
      </c>
      <c r="H101" s="20">
        <f>VLOOKUP(A101,[1]Planilha3!$F$5:$G$245,2,FALSE)</f>
        <v>20743842.969999999</v>
      </c>
      <c r="I101" s="20">
        <f>VLOOKUP(A101,[1]Planilha4!$E$4:$F$228,2,FALSE)</f>
        <v>17323420.960000001</v>
      </c>
      <c r="J101" s="21">
        <f>VLOOKUP(A101,'[2]População das EFPC - detalhada'!$A$10:$F$255,5,FALSE)</f>
        <v>12831</v>
      </c>
      <c r="K101" s="21">
        <f>VLOOKUP(A101,'[2]População das EFPC - detalhada'!$A$10:$F$255,3,FALSE)</f>
        <v>455</v>
      </c>
      <c r="L101" s="21">
        <f>VLOOKUP(A101,'[2]População das EFPC - detalhada'!$A$10:$F$255,4,FALSE)</f>
        <v>42</v>
      </c>
      <c r="M101" s="22">
        <v>3</v>
      </c>
      <c r="N101" s="22">
        <v>39</v>
      </c>
      <c r="O101" s="23" t="str">
        <f>VLOOKUP(A101,[3]Dados_EFPC!$A$1:$O$272,15,FALSE)</f>
        <v>WWW.SEBRAEPREVIDENCIA.COM.BR</v>
      </c>
    </row>
    <row r="102" spans="1:15" ht="15.75" x14ac:dyDescent="0.3">
      <c r="A102" s="18" t="s">
        <v>331</v>
      </c>
      <c r="B102" s="18" t="s">
        <v>332</v>
      </c>
      <c r="C102" s="18" t="s">
        <v>333</v>
      </c>
      <c r="D102" s="19" t="s">
        <v>30</v>
      </c>
      <c r="E102" s="19" t="s">
        <v>31</v>
      </c>
      <c r="F102" s="20">
        <f>VLOOKUP(A102,[1]Planilha1!$A$4:$B$264,2,FALSE)</f>
        <v>2060263354.8</v>
      </c>
      <c r="G102" s="20">
        <f>VLOOKUP(A102,[1]Planilha2!$A$4:$H$248,8,FALSE)</f>
        <v>48694066.149999999</v>
      </c>
      <c r="H102" s="20">
        <f>VLOOKUP(A102,[1]Planilha3!$F$5:$G$245,2,FALSE)</f>
        <v>38770114.279999994</v>
      </c>
      <c r="I102" s="20">
        <f>VLOOKUP(A102,[1]Planilha4!$E$4:$F$228,2,FALSE)</f>
        <v>9947025.1099999994</v>
      </c>
      <c r="J102" s="21">
        <f>VLOOKUP(A102,'[2]População das EFPC - detalhada'!$A$10:$F$255,5,FALSE)</f>
        <v>9111</v>
      </c>
      <c r="K102" s="21">
        <f>VLOOKUP(A102,'[2]População das EFPC - detalhada'!$A$10:$F$255,3,FALSE)</f>
        <v>1090</v>
      </c>
      <c r="L102" s="21">
        <f>VLOOKUP(A102,'[2]População das EFPC - detalhada'!$A$10:$F$255,4,FALSE)</f>
        <v>237</v>
      </c>
      <c r="M102" s="22">
        <v>1</v>
      </c>
      <c r="N102" s="22">
        <v>15</v>
      </c>
      <c r="O102" s="23" t="str">
        <f>VLOOKUP(A102,[3]Dados_EFPC!$A$1:$O$272,15,FALSE)</f>
        <v>WWW.SAOBERNARDO.ORG.BR</v>
      </c>
    </row>
    <row r="103" spans="1:15" ht="15.75" x14ac:dyDescent="0.3">
      <c r="A103" s="18" t="s">
        <v>334</v>
      </c>
      <c r="B103" s="18" t="s">
        <v>335</v>
      </c>
      <c r="C103" s="18" t="s">
        <v>336</v>
      </c>
      <c r="D103" s="19" t="s">
        <v>18</v>
      </c>
      <c r="E103" s="19" t="s">
        <v>31</v>
      </c>
      <c r="F103" s="20">
        <f>VLOOKUP(A103,[1]Planilha1!$A$4:$B$264,2,FALSE)</f>
        <v>1958775607.8499999</v>
      </c>
      <c r="G103" s="20">
        <f>VLOOKUP(A103,[1]Planilha2!$A$4:$H$248,8,FALSE)</f>
        <v>19937092.449999999</v>
      </c>
      <c r="H103" s="20">
        <f>VLOOKUP(A103,[1]Planilha3!$F$5:$G$245,2,FALSE)</f>
        <v>57263702</v>
      </c>
      <c r="I103" s="20">
        <f>VLOOKUP(A103,[1]Planilha4!$E$4:$F$228,2,FALSE)</f>
        <v>5920081.3099999996</v>
      </c>
      <c r="J103" s="21">
        <f>VLOOKUP(A103,'[2]População das EFPC - detalhada'!$A$10:$F$255,5,FALSE)</f>
        <v>4210</v>
      </c>
      <c r="K103" s="21">
        <f>VLOOKUP(A103,'[2]População das EFPC - detalhada'!$A$10:$F$255,3,FALSE)</f>
        <v>808</v>
      </c>
      <c r="L103" s="21">
        <f>VLOOKUP(A103,'[2]População das EFPC - detalhada'!$A$10:$F$255,4,FALSE)</f>
        <v>146</v>
      </c>
      <c r="M103" s="22">
        <v>2</v>
      </c>
      <c r="N103" s="22">
        <v>9</v>
      </c>
      <c r="O103" s="23" t="str">
        <f>VLOOKUP(A103,[3]Dados_EFPC!$A$1:$O$272,15,FALSE)</f>
        <v>WWW.PREVUNIAO.COM.BR</v>
      </c>
    </row>
    <row r="104" spans="1:15" ht="15.75" x14ac:dyDescent="0.3">
      <c r="A104" s="18" t="s">
        <v>337</v>
      </c>
      <c r="B104" s="18" t="s">
        <v>338</v>
      </c>
      <c r="C104" s="18" t="s">
        <v>339</v>
      </c>
      <c r="D104" s="19" t="s">
        <v>45</v>
      </c>
      <c r="E104" s="19" t="s">
        <v>31</v>
      </c>
      <c r="F104" s="20">
        <f>VLOOKUP(A104,[1]Planilha1!$A$4:$B$264,2,FALSE)</f>
        <v>1931763051.8699999</v>
      </c>
      <c r="G104" s="20">
        <f>VLOOKUP(A104,[1]Planilha2!$A$4:$H$248,8,FALSE)</f>
        <v>17497172.16</v>
      </c>
      <c r="H104" s="20">
        <f>VLOOKUP(A104,[1]Planilha3!$F$5:$G$245,2,FALSE)</f>
        <v>44594143.990000002</v>
      </c>
      <c r="I104" s="20">
        <f>VLOOKUP(A104,[1]Planilha4!$E$4:$F$228,2,FALSE)</f>
        <v>2158012.2799999998</v>
      </c>
      <c r="J104" s="21">
        <f>VLOOKUP(A104,'[2]População das EFPC - detalhada'!$A$10:$F$255,5,FALSE)</f>
        <v>5110</v>
      </c>
      <c r="K104" s="21">
        <f>VLOOKUP(A104,'[2]População das EFPC - detalhada'!$A$10:$F$255,3,FALSE)</f>
        <v>1619</v>
      </c>
      <c r="L104" s="21">
        <f>VLOOKUP(A104,'[2]População das EFPC - detalhada'!$A$10:$F$255,4,FALSE)</f>
        <v>267</v>
      </c>
      <c r="M104" s="22">
        <v>1</v>
      </c>
      <c r="N104" s="22">
        <v>2</v>
      </c>
      <c r="O104" s="23" t="str">
        <f>VLOOKUP(A104,[3]Dados_EFPC!$A$1:$O$272,15,FALSE)</f>
        <v>http://www.aceprev.com.br</v>
      </c>
    </row>
    <row r="105" spans="1:15" ht="15.75" x14ac:dyDescent="0.3">
      <c r="A105" s="18" t="s">
        <v>340</v>
      </c>
      <c r="B105" s="18" t="s">
        <v>341</v>
      </c>
      <c r="C105" s="18" t="s">
        <v>342</v>
      </c>
      <c r="D105" s="19" t="s">
        <v>30</v>
      </c>
      <c r="E105" s="19" t="s">
        <v>31</v>
      </c>
      <c r="F105" s="20">
        <f>VLOOKUP(A105,[1]Planilha1!$A$4:$B$264,2,FALSE)</f>
        <v>1926379466.99</v>
      </c>
      <c r="G105" s="20">
        <f>VLOOKUP(A105,[1]Planilha2!$A$4:$H$248,8,FALSE)</f>
        <v>58500796.149999999</v>
      </c>
      <c r="H105" s="20">
        <f>VLOOKUP(A105,[1]Planilha3!$F$5:$G$245,2,FALSE)</f>
        <v>38068549.629999995</v>
      </c>
      <c r="I105" s="20">
        <f>VLOOKUP(A105,[1]Planilha4!$E$4:$F$228,2,FALSE)</f>
        <v>2876136.27</v>
      </c>
      <c r="J105" s="21">
        <f>VLOOKUP(A105,'[2]População das EFPC - detalhada'!$A$10:$F$255,5,FALSE)</f>
        <v>3655</v>
      </c>
      <c r="K105" s="21">
        <f>VLOOKUP(A105,'[2]População das EFPC - detalhada'!$A$10:$F$255,3,FALSE)</f>
        <v>391</v>
      </c>
      <c r="L105" s="21">
        <f>VLOOKUP(A105,'[2]População das EFPC - detalhada'!$A$10:$F$255,4,FALSE)</f>
        <v>37</v>
      </c>
      <c r="M105" s="22">
        <v>2</v>
      </c>
      <c r="N105" s="22">
        <v>13</v>
      </c>
      <c r="O105" s="23" t="str">
        <f>VLOOKUP(A105,[3]Dados_EFPC!$A$1:$O$272,15,FALSE)</f>
        <v>http://www.duprev.com.br</v>
      </c>
    </row>
    <row r="106" spans="1:15" ht="15" customHeight="1" x14ac:dyDescent="0.3">
      <c r="A106" s="18" t="s">
        <v>343</v>
      </c>
      <c r="B106" s="18" t="s">
        <v>344</v>
      </c>
      <c r="C106" s="18" t="s">
        <v>345</v>
      </c>
      <c r="D106" s="19" t="s">
        <v>30</v>
      </c>
      <c r="E106" s="19" t="s">
        <v>31</v>
      </c>
      <c r="F106" s="20">
        <f>VLOOKUP(A106,[1]Planilha1!$A$4:$B$264,2,FALSE)</f>
        <v>1849022455.74</v>
      </c>
      <c r="G106" s="20">
        <f>VLOOKUP(A106,[1]Planilha2!$A$4:$H$248,8,FALSE)</f>
        <v>12464235.289999999</v>
      </c>
      <c r="H106" s="20">
        <f>VLOOKUP(A106,[1]Planilha3!$F$5:$G$245,2,FALSE)</f>
        <v>54480930.390000001</v>
      </c>
      <c r="I106" s="20">
        <f>VLOOKUP(A106,[1]Planilha4!$E$4:$F$228,2,FALSE)</f>
        <v>12710473.27</v>
      </c>
      <c r="J106" s="21">
        <f>VLOOKUP(A106,'[2]População das EFPC - detalhada'!$A$10:$F$255,5,FALSE)</f>
        <v>1658</v>
      </c>
      <c r="K106" s="21">
        <f>VLOOKUP(A106,'[2]População das EFPC - detalhada'!$A$10:$F$255,3,FALSE)</f>
        <v>1027</v>
      </c>
      <c r="L106" s="21">
        <f>VLOOKUP(A106,'[2]População das EFPC - detalhada'!$A$10:$F$255,4,FALSE)</f>
        <v>454</v>
      </c>
      <c r="M106" s="22">
        <v>3</v>
      </c>
      <c r="N106" s="22">
        <v>4</v>
      </c>
      <c r="O106" s="23" t="str">
        <f>VLOOKUP(A106,[3]Dados_EFPC!$A$1:$O$272,15,FALSE)</f>
        <v>http://www.prhosper.com.br</v>
      </c>
    </row>
    <row r="107" spans="1:15" ht="15.75" x14ac:dyDescent="0.3">
      <c r="A107" s="18" t="s">
        <v>346</v>
      </c>
      <c r="B107" s="18" t="s">
        <v>347</v>
      </c>
      <c r="C107" s="18" t="s">
        <v>348</v>
      </c>
      <c r="D107" s="19" t="s">
        <v>30</v>
      </c>
      <c r="E107" s="19" t="s">
        <v>109</v>
      </c>
      <c r="F107" s="20">
        <f>VLOOKUP(A107,[1]Planilha1!$A$4:$B$264,2,FALSE)</f>
        <v>1832371036.0599999</v>
      </c>
      <c r="G107" s="20">
        <f>VLOOKUP(A107,[1]Planilha2!$A$4:$H$248,8,FALSE)</f>
        <v>43369852.93</v>
      </c>
      <c r="H107" s="20">
        <f>VLOOKUP(A107,[1]Planilha3!$F$5:$G$245,2,FALSE)</f>
        <v>11479454.799999999</v>
      </c>
      <c r="I107" s="20">
        <f>VLOOKUP(A107,[1]Planilha4!$E$4:$F$228,2,FALSE)</f>
        <v>38918021.5</v>
      </c>
      <c r="J107" s="21">
        <f>VLOOKUP(A107,'[2]População das EFPC - detalhada'!$A$10:$F$255,5,FALSE)</f>
        <v>51717</v>
      </c>
      <c r="K107" s="21">
        <f>VLOOKUP(A107,'[2]População das EFPC - detalhada'!$A$10:$F$255,3,FALSE)</f>
        <v>286</v>
      </c>
      <c r="L107" s="21">
        <f>VLOOKUP(A107,'[2]População das EFPC - detalhada'!$A$10:$F$255,4,FALSE)</f>
        <v>258</v>
      </c>
      <c r="M107" s="22">
        <v>1</v>
      </c>
      <c r="N107" s="22">
        <v>18</v>
      </c>
      <c r="O107" s="23" t="str">
        <f>VLOOKUP(A107,[3]Dados_EFPC!$A$1:$O$272,15,FALSE)</f>
        <v>http://www.oabprev-sp.org.br</v>
      </c>
    </row>
    <row r="108" spans="1:15" ht="15.75" x14ac:dyDescent="0.3">
      <c r="A108" s="18" t="s">
        <v>349</v>
      </c>
      <c r="B108" s="18" t="s">
        <v>350</v>
      </c>
      <c r="C108" s="18" t="s">
        <v>351</v>
      </c>
      <c r="D108" s="19" t="s">
        <v>26</v>
      </c>
      <c r="E108" s="19" t="s">
        <v>19</v>
      </c>
      <c r="F108" s="20">
        <f>VLOOKUP(A108,[1]Planilha1!$A$4:$B$264,2,FALSE)</f>
        <v>1768617515.5999999</v>
      </c>
      <c r="G108" s="20">
        <f>VLOOKUP(A108,[1]Planilha2!$A$4:$H$248,8,FALSE)</f>
        <v>48435057.57</v>
      </c>
      <c r="H108" s="20">
        <f>VLOOKUP(A108,[1]Planilha3!$F$5:$G$245,2,FALSE)</f>
        <v>41696758.780000001</v>
      </c>
      <c r="I108" s="20">
        <f>VLOOKUP(A108,[1]Planilha4!$E$4:$F$228,2,FALSE)</f>
        <v>4619292.18</v>
      </c>
      <c r="J108" s="21">
        <f>VLOOKUP(A108,'[2]População das EFPC - detalhada'!$A$10:$F$255,5,FALSE)</f>
        <v>2139</v>
      </c>
      <c r="K108" s="21">
        <f>VLOOKUP(A108,'[2]População das EFPC - detalhada'!$A$10:$F$255,3,FALSE)</f>
        <v>1399</v>
      </c>
      <c r="L108" s="21">
        <f>VLOOKUP(A108,'[2]População das EFPC - detalhada'!$A$10:$F$255,4,FALSE)</f>
        <v>509</v>
      </c>
      <c r="M108" s="22">
        <v>4</v>
      </c>
      <c r="N108" s="22">
        <v>3</v>
      </c>
      <c r="O108" s="23" t="str">
        <f>VLOOKUP(A108,[3]Dados_EFPC!$A$1:$O$272,15,FALSE)</f>
        <v>www.fundiagua.com.br</v>
      </c>
    </row>
    <row r="109" spans="1:15" ht="15.75" x14ac:dyDescent="0.3">
      <c r="A109" s="18" t="s">
        <v>352</v>
      </c>
      <c r="B109" s="18" t="s">
        <v>353</v>
      </c>
      <c r="C109" s="18" t="s">
        <v>354</v>
      </c>
      <c r="D109" s="19" t="s">
        <v>355</v>
      </c>
      <c r="E109" s="19" t="s">
        <v>19</v>
      </c>
      <c r="F109" s="20">
        <f>VLOOKUP(A109,[1]Planilha1!$A$4:$B$264,2,FALSE)</f>
        <v>1716643199.8399999</v>
      </c>
      <c r="G109" s="20">
        <f>VLOOKUP(A109,[1]Planilha2!$A$4:$H$248,8,FALSE)</f>
        <v>38139804.450000003</v>
      </c>
      <c r="H109" s="20">
        <f>VLOOKUP(A109,[1]Planilha3!$F$5:$G$245,2,FALSE)</f>
        <v>47865548.32</v>
      </c>
      <c r="I109" s="20">
        <f>VLOOKUP(A109,[1]Planilha4!$E$4:$F$228,2,FALSE)</f>
        <v>621657.52</v>
      </c>
      <c r="J109" s="21">
        <f>VLOOKUP(A109,'[2]População das EFPC - detalhada'!$A$10:$F$255,5,FALSE)</f>
        <v>3294</v>
      </c>
      <c r="K109" s="21">
        <f>VLOOKUP(A109,'[2]População das EFPC - detalhada'!$A$10:$F$255,3,FALSE)</f>
        <v>1341</v>
      </c>
      <c r="L109" s="21">
        <f>VLOOKUP(A109,'[2]População das EFPC - detalhada'!$A$10:$F$255,4,FALSE)</f>
        <v>693</v>
      </c>
      <c r="M109" s="22">
        <v>2</v>
      </c>
      <c r="N109" s="22">
        <v>1</v>
      </c>
      <c r="O109" s="23" t="str">
        <f>VLOOKUP(A109,[3]Dados_EFPC!$A$1:$O$272,15,FALSE)</f>
        <v>http://www.prevsan.org.br</v>
      </c>
    </row>
    <row r="110" spans="1:15" ht="15.75" x14ac:dyDescent="0.3">
      <c r="A110" s="18" t="s">
        <v>356</v>
      </c>
      <c r="B110" s="18" t="s">
        <v>357</v>
      </c>
      <c r="C110" s="18" t="s">
        <v>358</v>
      </c>
      <c r="D110" s="19" t="s">
        <v>116</v>
      </c>
      <c r="E110" s="19" t="s">
        <v>31</v>
      </c>
      <c r="F110" s="20">
        <f>VLOOKUP(A110,[1]Planilha1!$A$4:$B$264,2,FALSE)</f>
        <v>1709976854.6600001</v>
      </c>
      <c r="G110" s="20">
        <f>VLOOKUP(A110,[1]Planilha2!$A$4:$H$248,8,FALSE)</f>
        <v>12887610.210000001</v>
      </c>
      <c r="H110" s="20">
        <f>VLOOKUP(A110,[1]Planilha3!$F$5:$G$245,2,FALSE)</f>
        <v>63382977.039999999</v>
      </c>
      <c r="I110" s="20">
        <f>VLOOKUP(A110,[1]Planilha4!$E$4:$F$228,2,FALSE)</f>
        <v>898642.75</v>
      </c>
      <c r="J110" s="21">
        <f>VLOOKUP(A110,'[2]População das EFPC - detalhada'!$A$10:$F$255,5,FALSE)</f>
        <v>1193</v>
      </c>
      <c r="K110" s="21">
        <f>VLOOKUP(A110,'[2]População das EFPC - detalhada'!$A$10:$F$255,3,FALSE)</f>
        <v>1543</v>
      </c>
      <c r="L110" s="21">
        <f>VLOOKUP(A110,'[2]População das EFPC - detalhada'!$A$10:$F$255,4,FALSE)</f>
        <v>791</v>
      </c>
      <c r="M110" s="22">
        <v>2</v>
      </c>
      <c r="N110" s="22">
        <v>2</v>
      </c>
      <c r="O110" s="23" t="str">
        <f>VLOOKUP(A110,[3]Dados_EFPC!$A$1:$O$272,15,FALSE)</f>
        <v>http://www.faelce.com.br</v>
      </c>
    </row>
    <row r="111" spans="1:15" ht="15.75" x14ac:dyDescent="0.3">
      <c r="A111" s="18" t="s">
        <v>359</v>
      </c>
      <c r="B111" s="18" t="s">
        <v>360</v>
      </c>
      <c r="C111" s="18" t="s">
        <v>361</v>
      </c>
      <c r="D111" s="19" t="s">
        <v>124</v>
      </c>
      <c r="E111" s="19" t="s">
        <v>19</v>
      </c>
      <c r="F111" s="20">
        <f>VLOOKUP(A111,[1]Planilha1!$A$4:$B$264,2,FALSE)</f>
        <v>1650868524.1099999</v>
      </c>
      <c r="G111" s="20">
        <f>VLOOKUP(A111,[1]Planilha2!$A$4:$H$248,8,FALSE)</f>
        <v>26497553.009999998</v>
      </c>
      <c r="H111" s="20">
        <f>VLOOKUP(A111,[1]Planilha3!$F$5:$G$245,2,FALSE)</f>
        <v>51795240.769999996</v>
      </c>
      <c r="I111" s="20">
        <f>VLOOKUP(A111,[1]Planilha4!$E$4:$F$228,2,FALSE)</f>
        <v>20094.939999999999</v>
      </c>
      <c r="J111" s="21">
        <f>VLOOKUP(A111,'[2]População das EFPC - detalhada'!$A$10:$F$255,5,FALSE)</f>
        <v>477</v>
      </c>
      <c r="K111" s="21">
        <f>VLOOKUP(A111,'[2]População das EFPC - detalhada'!$A$10:$F$255,3,FALSE)</f>
        <v>417</v>
      </c>
      <c r="L111" s="21">
        <f>VLOOKUP(A111,'[2]População das EFPC - detalhada'!$A$10:$F$255,4,FALSE)</f>
        <v>120</v>
      </c>
      <c r="M111" s="22">
        <v>2</v>
      </c>
      <c r="N111" s="22">
        <v>2</v>
      </c>
      <c r="O111" s="23" t="str">
        <f>VLOOKUP(A111,[3]Dados_EFPC!$A$1:$O$272,15,FALSE)</f>
        <v>http://www.isbre.com.br</v>
      </c>
    </row>
    <row r="112" spans="1:15" ht="15.75" x14ac:dyDescent="0.3">
      <c r="A112" s="18" t="s">
        <v>362</v>
      </c>
      <c r="B112" s="18" t="s">
        <v>363</v>
      </c>
      <c r="C112" s="18" t="s">
        <v>364</v>
      </c>
      <c r="D112" s="19" t="s">
        <v>18</v>
      </c>
      <c r="E112" s="19" t="s">
        <v>31</v>
      </c>
      <c r="F112" s="20">
        <f>VLOOKUP(A112,[1]Planilha1!$A$4:$B$264,2,FALSE)</f>
        <v>1601348764.5999999</v>
      </c>
      <c r="G112" s="20">
        <f>VLOOKUP(A112,[1]Planilha2!$A$4:$H$248,8,FALSE)</f>
        <v>13059498.129999999</v>
      </c>
      <c r="H112" s="20">
        <f>VLOOKUP(A112,[1]Planilha3!$F$5:$G$245,2,FALSE)</f>
        <v>69392730.289999992</v>
      </c>
      <c r="I112" s="20">
        <f>VLOOKUP(A112,[1]Planilha4!$E$4:$F$228,2,FALSE)</f>
        <v>1282394.9099999999</v>
      </c>
      <c r="J112" s="21">
        <f>VLOOKUP(A112,'[2]População das EFPC - detalhada'!$A$10:$F$255,5,FALSE)</f>
        <v>1921</v>
      </c>
      <c r="K112" s="21">
        <f>VLOOKUP(A112,'[2]População das EFPC - detalhada'!$A$10:$F$255,3,FALSE)</f>
        <v>2918</v>
      </c>
      <c r="L112" s="21">
        <f>VLOOKUP(A112,'[2]População das EFPC - detalhada'!$A$10:$F$255,4,FALSE)</f>
        <v>856</v>
      </c>
      <c r="M112" s="22">
        <v>2</v>
      </c>
      <c r="N112" s="22">
        <v>3</v>
      </c>
      <c r="O112" s="23" t="str">
        <f>VLOOKUP(A112,[3]Dados_EFPC!$A$1:$O$272,15,FALSE)</f>
        <v>http://www.brasiletros.com.br</v>
      </c>
    </row>
    <row r="113" spans="1:15" ht="15.75" x14ac:dyDescent="0.3">
      <c r="A113" s="18" t="s">
        <v>365</v>
      </c>
      <c r="B113" s="18" t="s">
        <v>366</v>
      </c>
      <c r="C113" s="18" t="s">
        <v>367</v>
      </c>
      <c r="D113" s="19" t="s">
        <v>30</v>
      </c>
      <c r="E113" s="19" t="s">
        <v>31</v>
      </c>
      <c r="F113" s="20">
        <f>VLOOKUP(A113,[1]Planilha1!$A$4:$B$264,2,FALSE)</f>
        <v>1569258439.53</v>
      </c>
      <c r="G113" s="20">
        <f>VLOOKUP(A113,[1]Planilha2!$A$4:$H$248,8,FALSE)</f>
        <v>24923134.560000002</v>
      </c>
      <c r="H113" s="20">
        <f>VLOOKUP(A113,[1]Planilha3!$F$5:$G$245,2,FALSE)</f>
        <v>39104143.539999999</v>
      </c>
      <c r="I113" s="20">
        <f>VLOOKUP(A113,[1]Planilha4!$E$4:$F$228,2,FALSE)</f>
        <v>1071378.8899999999</v>
      </c>
      <c r="J113" s="21">
        <f>VLOOKUP(A113,'[2]População das EFPC - detalhada'!$A$10:$F$255,5,FALSE)</f>
        <v>9289</v>
      </c>
      <c r="K113" s="21">
        <f>VLOOKUP(A113,'[2]População das EFPC - detalhada'!$A$10:$F$255,3,FALSE)</f>
        <v>1644</v>
      </c>
      <c r="L113" s="21">
        <f>VLOOKUP(A113,'[2]População das EFPC - detalhada'!$A$10:$F$255,4,FALSE)</f>
        <v>107</v>
      </c>
      <c r="M113" s="22">
        <v>1</v>
      </c>
      <c r="N113" s="22">
        <v>5</v>
      </c>
      <c r="O113" s="23" t="str">
        <f>VLOOKUP(A113,[3]Dados_EFPC!$A$1:$O$272,15,FALSE)</f>
        <v>http://www.mbprevidencia.com.br</v>
      </c>
    </row>
    <row r="114" spans="1:15" ht="15.75" x14ac:dyDescent="0.3">
      <c r="A114" s="18" t="s">
        <v>368</v>
      </c>
      <c r="B114" s="18" t="s">
        <v>369</v>
      </c>
      <c r="C114" s="18" t="s">
        <v>370</v>
      </c>
      <c r="D114" s="19" t="s">
        <v>30</v>
      </c>
      <c r="E114" s="19" t="s">
        <v>31</v>
      </c>
      <c r="F114" s="20">
        <f>VLOOKUP(A114,[1]Planilha1!$A$4:$B$264,2,FALSE)</f>
        <v>1560035667.53</v>
      </c>
      <c r="G114" s="20">
        <f>VLOOKUP(A114,[1]Planilha2!$A$4:$H$248,8,FALSE)</f>
        <v>41761415.07</v>
      </c>
      <c r="H114" s="20">
        <f>VLOOKUP(A114,[1]Planilha3!$F$5:$G$245,2,FALSE)</f>
        <v>24756781.210000001</v>
      </c>
      <c r="I114" s="20">
        <f>VLOOKUP(A114,[1]Planilha4!$E$4:$F$228,2,FALSE)</f>
        <v>11946231.699999999</v>
      </c>
      <c r="J114" s="21">
        <f>VLOOKUP(A114,'[2]População das EFPC - detalhada'!$A$10:$F$255,5,FALSE)</f>
        <v>7188</v>
      </c>
      <c r="K114" s="21">
        <f>VLOOKUP(A114,'[2]População das EFPC - detalhada'!$A$10:$F$255,3,FALSE)</f>
        <v>482</v>
      </c>
      <c r="L114" s="21">
        <f>VLOOKUP(A114,'[2]População das EFPC - detalhada'!$A$10:$F$255,4,FALSE)</f>
        <v>16</v>
      </c>
      <c r="M114" s="22">
        <v>1</v>
      </c>
      <c r="N114" s="22">
        <v>25</v>
      </c>
      <c r="O114" s="23" t="str">
        <f>VLOOKUP(A114,[3]Dados_EFPC!$A$1:$O$272,15,FALSE)</f>
        <v>http://www.ultraprev.com.br</v>
      </c>
    </row>
    <row r="115" spans="1:15" ht="15.75" x14ac:dyDescent="0.3">
      <c r="A115" s="18" t="s">
        <v>371</v>
      </c>
      <c r="B115" s="18" t="s">
        <v>372</v>
      </c>
      <c r="C115" s="18" t="s">
        <v>373</v>
      </c>
      <c r="D115" s="19" t="s">
        <v>18</v>
      </c>
      <c r="E115" s="19" t="s">
        <v>31</v>
      </c>
      <c r="F115" s="20">
        <f>VLOOKUP(A115,[1]Planilha1!$A$4:$B$264,2,FALSE)</f>
        <v>1539779736.99</v>
      </c>
      <c r="G115" s="20">
        <f>VLOOKUP(A115,[1]Planilha2!$A$4:$H$248,8,FALSE)</f>
        <v>7961424.5300000003</v>
      </c>
      <c r="H115" s="20">
        <f>VLOOKUP(A115,[1]Planilha3!$F$5:$G$245,2,FALSE)</f>
        <v>52292141.030000001</v>
      </c>
      <c r="I115" s="20">
        <f>VLOOKUP(A115,[1]Planilha4!$E$4:$F$228,2,FALSE)</f>
        <v>138485.6</v>
      </c>
      <c r="J115" s="21">
        <f>VLOOKUP(A115,'[2]População das EFPC - detalhada'!$A$10:$F$255,5,FALSE)</f>
        <v>1144</v>
      </c>
      <c r="K115" s="21">
        <f>VLOOKUP(A115,'[2]População das EFPC - detalhada'!$A$10:$F$255,3,FALSE)</f>
        <v>488</v>
      </c>
      <c r="L115" s="21">
        <f>VLOOKUP(A115,'[2]População das EFPC - detalhada'!$A$10:$F$255,4,FALSE)</f>
        <v>86</v>
      </c>
      <c r="M115" s="22">
        <v>2</v>
      </c>
      <c r="N115" s="22">
        <v>1</v>
      </c>
      <c r="O115" s="23" t="str">
        <f>VLOOKUP(A115,[3]Dados_EFPC!$A$1:$O$272,15,FALSE)</f>
        <v>http://www.portalprev.com.br/comshell</v>
      </c>
    </row>
    <row r="116" spans="1:15" ht="15.75" x14ac:dyDescent="0.3">
      <c r="A116" s="18" t="s">
        <v>374</v>
      </c>
      <c r="B116" s="18" t="s">
        <v>375</v>
      </c>
      <c r="C116" s="18" t="s">
        <v>376</v>
      </c>
      <c r="D116" s="19" t="s">
        <v>30</v>
      </c>
      <c r="E116" s="19" t="s">
        <v>31</v>
      </c>
      <c r="F116" s="20">
        <f>VLOOKUP(A116,[1]Planilha1!$A$4:$B$264,2,FALSE)</f>
        <v>1492208175.6800001</v>
      </c>
      <c r="G116" s="20">
        <f>VLOOKUP(A116,[1]Planilha2!$A$4:$H$248,8,FALSE)</f>
        <v>8633391.25</v>
      </c>
      <c r="H116" s="20">
        <f>VLOOKUP(A116,[1]Planilha3!$F$5:$G$245,2,FALSE)</f>
        <v>46859855.330000006</v>
      </c>
      <c r="I116" s="20">
        <f>VLOOKUP(A116,[1]Planilha4!$E$4:$F$228,2,FALSE)</f>
        <v>53052.18</v>
      </c>
      <c r="J116" s="21">
        <f>VLOOKUP(A116,'[2]População das EFPC - detalhada'!$A$10:$F$255,5,FALSE)</f>
        <v>209</v>
      </c>
      <c r="K116" s="21">
        <f>VLOOKUP(A116,'[2]População das EFPC - detalhada'!$A$10:$F$255,3,FALSE)</f>
        <v>834</v>
      </c>
      <c r="L116" s="21">
        <f>VLOOKUP(A116,'[2]População das EFPC - detalhada'!$A$10:$F$255,4,FALSE)</f>
        <v>87</v>
      </c>
      <c r="M116" s="22">
        <v>3</v>
      </c>
      <c r="N116" s="22">
        <v>27</v>
      </c>
      <c r="O116" s="23" t="str">
        <f>VLOOKUP(A116,[3]Dados_EFPC!$A$1:$O$272,15,FALSE)</f>
        <v>http://www.enerprev.com.br</v>
      </c>
    </row>
    <row r="117" spans="1:15" ht="15.75" x14ac:dyDescent="0.3">
      <c r="A117" s="18" t="s">
        <v>377</v>
      </c>
      <c r="B117" s="18" t="s">
        <v>378</v>
      </c>
      <c r="C117" s="18" t="s">
        <v>379</v>
      </c>
      <c r="D117" s="19" t="s">
        <v>80</v>
      </c>
      <c r="E117" s="19" t="s">
        <v>19</v>
      </c>
      <c r="F117" s="20">
        <f>VLOOKUP(A117,[1]Planilha1!$A$4:$B$264,2,FALSE)</f>
        <v>1490190918.05</v>
      </c>
      <c r="G117" s="20">
        <f>VLOOKUP(A117,[1]Planilha2!$A$4:$H$248,8,FALSE)</f>
        <v>16753837.500000002</v>
      </c>
      <c r="H117" s="20">
        <f>VLOOKUP(A117,[1]Planilha3!$F$5:$G$245,2,FALSE)</f>
        <v>42667934.149999999</v>
      </c>
      <c r="I117" s="20">
        <f>VLOOKUP(A117,[1]Planilha4!$E$4:$F$228,2,FALSE)</f>
        <v>401541.56</v>
      </c>
      <c r="J117" s="21">
        <f>VLOOKUP(A117,'[2]População das EFPC - detalhada'!$A$10:$F$255,5,FALSE)</f>
        <v>2128</v>
      </c>
      <c r="K117" s="21">
        <f>VLOOKUP(A117,'[2]População das EFPC - detalhada'!$A$10:$F$255,3,FALSE)</f>
        <v>1985</v>
      </c>
      <c r="L117" s="21">
        <f>VLOOKUP(A117,'[2]População das EFPC - detalhada'!$A$10:$F$255,4,FALSE)</f>
        <v>909</v>
      </c>
      <c r="M117" s="22">
        <v>3</v>
      </c>
      <c r="N117" s="22">
        <v>1</v>
      </c>
      <c r="O117" s="23" t="str">
        <f>VLOOKUP(A117,[3]Dados_EFPC!$A$1:$O$272,15,FALSE)</f>
        <v>http://www.compesaprev.com.br</v>
      </c>
    </row>
    <row r="118" spans="1:15" ht="15.75" x14ac:dyDescent="0.3">
      <c r="A118" s="18" t="s">
        <v>380</v>
      </c>
      <c r="B118" s="18" t="s">
        <v>381</v>
      </c>
      <c r="C118" s="18" t="s">
        <v>382</v>
      </c>
      <c r="D118" s="19" t="s">
        <v>64</v>
      </c>
      <c r="E118" s="19" t="s">
        <v>31</v>
      </c>
      <c r="F118" s="20">
        <f>VLOOKUP(A118,[1]Planilha1!$A$4:$B$264,2,FALSE)</f>
        <v>1484682089.7</v>
      </c>
      <c r="G118" s="20">
        <f>VLOOKUP(A118,[1]Planilha2!$A$4:$H$248,8,FALSE)</f>
        <v>24345877.579999998</v>
      </c>
      <c r="H118" s="20">
        <f>VLOOKUP(A118,[1]Planilha3!$F$5:$G$245,2,FALSE)</f>
        <v>20048784.300000001</v>
      </c>
      <c r="I118" s="20">
        <f>VLOOKUP(A118,[1]Planilha4!$E$4:$F$228,2,FALSE)</f>
        <v>3548627.02</v>
      </c>
      <c r="J118" s="21">
        <f>VLOOKUP(A118,'[2]População das EFPC - detalhada'!$A$10:$F$255,5,FALSE)</f>
        <v>5862</v>
      </c>
      <c r="K118" s="21">
        <f>VLOOKUP(A118,'[2]População das EFPC - detalhada'!$A$10:$F$255,3,FALSE)</f>
        <v>460</v>
      </c>
      <c r="L118" s="21">
        <f>VLOOKUP(A118,'[2]População das EFPC - detalhada'!$A$10:$F$255,4,FALSE)</f>
        <v>39</v>
      </c>
      <c r="M118" s="22">
        <v>1</v>
      </c>
      <c r="N118" s="22">
        <v>8</v>
      </c>
      <c r="O118" s="23" t="str">
        <f>VLOOKUP(A118,[3]Dados_EFPC!$A$1:$O$272,15,FALSE)</f>
        <v>https://www.vikingprev.com.br</v>
      </c>
    </row>
    <row r="119" spans="1:15" ht="15.75" x14ac:dyDescent="0.3">
      <c r="A119" s="18" t="s">
        <v>383</v>
      </c>
      <c r="B119" s="18" t="s">
        <v>384</v>
      </c>
      <c r="C119" s="18" t="s">
        <v>385</v>
      </c>
      <c r="D119" s="19" t="s">
        <v>30</v>
      </c>
      <c r="E119" s="19" t="s">
        <v>31</v>
      </c>
      <c r="F119" s="20">
        <f>VLOOKUP(A119,[1]Planilha1!$A$4:$B$264,2,FALSE)</f>
        <v>1462075965.6099999</v>
      </c>
      <c r="G119" s="20">
        <f>VLOOKUP(A119,[1]Planilha2!$A$4:$H$248,8,FALSE)</f>
        <v>17823390.399999999</v>
      </c>
      <c r="H119" s="20">
        <f>VLOOKUP(A119,[1]Planilha3!$F$5:$G$245,2,FALSE)</f>
        <v>40067415.850000001</v>
      </c>
      <c r="I119" s="20">
        <f>VLOOKUP(A119,[1]Planilha4!$E$4:$F$228,2,FALSE)</f>
        <v>3857977.01</v>
      </c>
      <c r="J119" s="21">
        <f>VLOOKUP(A119,'[2]População das EFPC - detalhada'!$A$10:$F$255,5,FALSE)</f>
        <v>2455</v>
      </c>
      <c r="K119" s="21">
        <f>VLOOKUP(A119,'[2]População das EFPC - detalhada'!$A$10:$F$255,3,FALSE)</f>
        <v>566</v>
      </c>
      <c r="L119" s="21">
        <f>VLOOKUP(A119,'[2]População das EFPC - detalhada'!$A$10:$F$255,4,FALSE)</f>
        <v>132</v>
      </c>
      <c r="M119" s="22">
        <v>2</v>
      </c>
      <c r="N119" s="22">
        <v>3</v>
      </c>
      <c r="O119" s="23" t="str">
        <f>VLOOKUP(A119,[3]Dados_EFPC!$A$1:$O$272,15,FALSE)</f>
        <v>https://www.previnovartis.com.br/</v>
      </c>
    </row>
    <row r="120" spans="1:15" ht="15.75" x14ac:dyDescent="0.3">
      <c r="A120" s="18" t="s">
        <v>386</v>
      </c>
      <c r="B120" s="18" t="s">
        <v>387</v>
      </c>
      <c r="C120" s="18" t="s">
        <v>388</v>
      </c>
      <c r="D120" s="19" t="s">
        <v>30</v>
      </c>
      <c r="E120" s="19" t="s">
        <v>31</v>
      </c>
      <c r="F120" s="20">
        <f>VLOOKUP(A120,[1]Planilha1!$A$4:$B$264,2,FALSE)</f>
        <v>1426573271.7</v>
      </c>
      <c r="G120" s="20">
        <f>VLOOKUP(A120,[1]Planilha2!$A$4:$H$248,8,FALSE)</f>
        <v>13756730.35</v>
      </c>
      <c r="H120" s="20">
        <f>VLOOKUP(A120,[1]Planilha3!$F$5:$G$245,2,FALSE)</f>
        <v>35617606.759999998</v>
      </c>
      <c r="I120" s="20">
        <v>0</v>
      </c>
      <c r="J120" s="21">
        <f>VLOOKUP(A120,'[2]População das EFPC - detalhada'!$A$10:$F$255,5,FALSE)</f>
        <v>4659</v>
      </c>
      <c r="K120" s="21">
        <f>VLOOKUP(A120,'[2]População das EFPC - detalhada'!$A$10:$F$255,3,FALSE)</f>
        <v>1120</v>
      </c>
      <c r="L120" s="21">
        <f>VLOOKUP(A120,'[2]População das EFPC - detalhada'!$A$10:$F$255,4,FALSE)</f>
        <v>135</v>
      </c>
      <c r="M120" s="22">
        <v>1</v>
      </c>
      <c r="N120" s="22">
        <v>9</v>
      </c>
      <c r="O120" s="23" t="str">
        <f>VLOOKUP(A120,[3]Dados_EFPC!$A$1:$O$272,15,FALSE)</f>
        <v>https://previ.bosch.com.br/</v>
      </c>
    </row>
    <row r="121" spans="1:15" ht="15.75" x14ac:dyDescent="0.3">
      <c r="A121" s="18" t="s">
        <v>389</v>
      </c>
      <c r="B121" s="18" t="s">
        <v>390</v>
      </c>
      <c r="C121" s="18" t="s">
        <v>391</v>
      </c>
      <c r="D121" s="19" t="s">
        <v>45</v>
      </c>
      <c r="E121" s="19" t="s">
        <v>31</v>
      </c>
      <c r="F121" s="20">
        <f>VLOOKUP(A121,[1]Planilha1!$A$4:$B$264,2,FALSE)</f>
        <v>1410792078.5599999</v>
      </c>
      <c r="G121" s="20">
        <f>VLOOKUP(A121,[1]Planilha2!$A$4:$H$248,8,FALSE)</f>
        <v>30547027.489999998</v>
      </c>
      <c r="H121" s="20">
        <f>VLOOKUP(A121,[1]Planilha3!$F$5:$G$245,2,FALSE)</f>
        <v>38563462.840000004</v>
      </c>
      <c r="I121" s="20">
        <f>VLOOKUP(A121,[1]Planilha4!$E$4:$F$228,2,FALSE)</f>
        <v>4292832.78</v>
      </c>
      <c r="J121" s="21">
        <f>VLOOKUP(A121,'[2]População das EFPC - detalhada'!$A$10:$F$255,5,FALSE)</f>
        <v>5775</v>
      </c>
      <c r="K121" s="21">
        <f>VLOOKUP(A121,'[2]População das EFPC - detalhada'!$A$10:$F$255,3,FALSE)</f>
        <v>565</v>
      </c>
      <c r="L121" s="21">
        <f>VLOOKUP(A121,'[2]População das EFPC - detalhada'!$A$10:$F$255,4,FALSE)</f>
        <v>86</v>
      </c>
      <c r="M121" s="22">
        <v>2</v>
      </c>
      <c r="N121" s="22">
        <v>10</v>
      </c>
      <c r="O121" s="23" t="str">
        <f>VLOOKUP(A121,[3]Dados_EFPC!$A$1:$O$272,15,FALSE)</f>
        <v>http://www.fundambras.com.br</v>
      </c>
    </row>
    <row r="122" spans="1:15" ht="15.75" x14ac:dyDescent="0.3">
      <c r="A122" s="18" t="s">
        <v>392</v>
      </c>
      <c r="B122" s="18" t="s">
        <v>393</v>
      </c>
      <c r="C122" s="18" t="s">
        <v>394</v>
      </c>
      <c r="D122" s="19" t="s">
        <v>120</v>
      </c>
      <c r="E122" s="19" t="s">
        <v>19</v>
      </c>
      <c r="F122" s="20">
        <f>VLOOKUP(A122,[1]Planilha1!$A$4:$B$264,2,FALSE)</f>
        <v>1398434705.1800001</v>
      </c>
      <c r="G122" s="20">
        <f>VLOOKUP(A122,[1]Planilha2!$A$4:$H$248,8,FALSE)</f>
        <v>38250775.780000001</v>
      </c>
      <c r="H122" s="20">
        <f>VLOOKUP(A122,[1]Planilha3!$F$5:$G$245,2,FALSE)</f>
        <v>36410809.399999999</v>
      </c>
      <c r="I122" s="20">
        <f>VLOOKUP(A122,[1]Planilha4!$E$4:$F$228,2,FALSE)</f>
        <v>2131533.9</v>
      </c>
      <c r="J122" s="21">
        <f>VLOOKUP(A122,'[2]População das EFPC - detalhada'!$A$10:$F$255,5,FALSE)</f>
        <v>4017</v>
      </c>
      <c r="K122" s="21">
        <f>VLOOKUP(A122,'[2]População das EFPC - detalhada'!$A$10:$F$255,3,FALSE)</f>
        <v>961</v>
      </c>
      <c r="L122" s="21">
        <f>VLOOKUP(A122,'[2]População das EFPC - detalhada'!$A$10:$F$255,4,FALSE)</f>
        <v>104</v>
      </c>
      <c r="M122" s="22">
        <v>2</v>
      </c>
      <c r="N122" s="22">
        <v>2</v>
      </c>
      <c r="O122" s="23" t="str">
        <f>VLOOKUP(A122,[3]Dados_EFPC!$A$1:$O$272,15,FALSE)</f>
        <v>http://www.fabasa.com.br</v>
      </c>
    </row>
    <row r="123" spans="1:15" ht="15.75" x14ac:dyDescent="0.3">
      <c r="A123" s="18" t="s">
        <v>395</v>
      </c>
      <c r="B123" s="18" t="s">
        <v>396</v>
      </c>
      <c r="C123" s="18" t="s">
        <v>397</v>
      </c>
      <c r="D123" s="19" t="s">
        <v>26</v>
      </c>
      <c r="E123" s="19" t="s">
        <v>19</v>
      </c>
      <c r="F123" s="20">
        <f>VLOOKUP(A123,[1]Planilha1!$A$4:$B$264,2,FALSE)</f>
        <v>1360830391.5599999</v>
      </c>
      <c r="G123" s="20">
        <f>VLOOKUP(A123,[1]Planilha2!$A$4:$H$248,8,FALSE)</f>
        <v>35421909.630000003</v>
      </c>
      <c r="H123" s="20">
        <f>VLOOKUP(A123,[1]Planilha3!$F$5:$G$245,2,FALSE)</f>
        <v>36570252.729999997</v>
      </c>
      <c r="I123" s="20">
        <f>VLOOKUP(A123,[1]Planilha4!$E$4:$F$228,2,FALSE)</f>
        <v>11394840.92</v>
      </c>
      <c r="J123" s="21">
        <f>VLOOKUP(A123,'[2]População das EFPC - detalhada'!$A$10:$F$255,5,FALSE)</f>
        <v>1410</v>
      </c>
      <c r="K123" s="21">
        <f>VLOOKUP(A123,'[2]População das EFPC - detalhada'!$A$10:$F$255,3,FALSE)</f>
        <v>620</v>
      </c>
      <c r="L123" s="21">
        <f>VLOOKUP(A123,'[2]População das EFPC - detalhada'!$A$10:$F$255,4,FALSE)</f>
        <v>296</v>
      </c>
      <c r="M123" s="22">
        <v>3</v>
      </c>
      <c r="N123" s="22">
        <v>2</v>
      </c>
      <c r="O123" s="23" t="str">
        <f>VLOOKUP(A123,[3]Dados_EFPC!$A$1:$O$272,15,FALSE)</f>
        <v>www.franweb.com.br</v>
      </c>
    </row>
    <row r="124" spans="1:15" ht="15.75" x14ac:dyDescent="0.3">
      <c r="A124" s="18" t="s">
        <v>398</v>
      </c>
      <c r="B124" s="18" t="s">
        <v>399</v>
      </c>
      <c r="C124" s="18" t="s">
        <v>400</v>
      </c>
      <c r="D124" s="19" t="s">
        <v>45</v>
      </c>
      <c r="E124" s="19" t="s">
        <v>19</v>
      </c>
      <c r="F124" s="20">
        <f>VLOOKUP(A124,[1]Planilha1!$A$4:$B$264,2,FALSE)</f>
        <v>1297648749.1500001</v>
      </c>
      <c r="G124" s="20">
        <f>VLOOKUP(A124,[1]Planilha2!$A$4:$H$248,8,FALSE)</f>
        <v>35116022.939999998</v>
      </c>
      <c r="H124" s="20">
        <f>VLOOKUP(A124,[1]Planilha3!$F$5:$G$245,2,FALSE)</f>
        <v>59579845.169999994</v>
      </c>
      <c r="I124" s="20">
        <f>VLOOKUP(A124,[1]Planilha4!$E$4:$F$228,2,FALSE)</f>
        <v>500307.02</v>
      </c>
      <c r="J124" s="21">
        <f>VLOOKUP(A124,'[2]População das EFPC - detalhada'!$A$10:$F$255,5,FALSE)</f>
        <v>347</v>
      </c>
      <c r="K124" s="21">
        <f>VLOOKUP(A124,'[2]População das EFPC - detalhada'!$A$10:$F$255,3,FALSE)</f>
        <v>433</v>
      </c>
      <c r="L124" s="21">
        <f>VLOOKUP(A124,'[2]População das EFPC - detalhada'!$A$10:$F$255,4,FALSE)</f>
        <v>132</v>
      </c>
      <c r="M124" s="22">
        <v>5</v>
      </c>
      <c r="N124" s="22">
        <v>4</v>
      </c>
      <c r="O124" s="23" t="str">
        <f>VLOOKUP(A124,[3]Dados_EFPC!$A$1:$O$272,15,FALSE)</f>
        <v>http://www.desban.org.br</v>
      </c>
    </row>
    <row r="125" spans="1:15" ht="15.75" x14ac:dyDescent="0.3">
      <c r="A125" s="18" t="s">
        <v>401</v>
      </c>
      <c r="B125" s="18" t="s">
        <v>402</v>
      </c>
      <c r="C125" s="18" t="s">
        <v>403</v>
      </c>
      <c r="D125" s="19" t="s">
        <v>30</v>
      </c>
      <c r="E125" s="19" t="s">
        <v>31</v>
      </c>
      <c r="F125" s="20">
        <f>VLOOKUP(A125,[1]Planilha1!$A$4:$B$264,2,FALSE)</f>
        <v>1288188029.6500001</v>
      </c>
      <c r="G125" s="20">
        <f>VLOOKUP(A125,[1]Planilha2!$A$4:$H$248,8,FALSE)</f>
        <v>54190639.319999993</v>
      </c>
      <c r="H125" s="20">
        <f>VLOOKUP(A125,[1]Planilha3!$F$5:$G$245,2,FALSE)</f>
        <v>13199162.32</v>
      </c>
      <c r="I125" s="20">
        <f>VLOOKUP(A125,[1]Planilha4!$E$4:$F$228,2,FALSE)</f>
        <v>9905074.4600000009</v>
      </c>
      <c r="J125" s="21">
        <f>VLOOKUP(A125,'[2]População das EFPC - detalhada'!$A$10:$F$255,5,FALSE)</f>
        <v>11135</v>
      </c>
      <c r="K125" s="21">
        <f>VLOOKUP(A125,'[2]População das EFPC - detalhada'!$A$10:$F$255,3,FALSE)</f>
        <v>321</v>
      </c>
      <c r="L125" s="21">
        <f>VLOOKUP(A125,'[2]População das EFPC - detalhada'!$A$10:$F$255,4,FALSE)</f>
        <v>0</v>
      </c>
      <c r="M125" s="22">
        <v>2</v>
      </c>
      <c r="N125" s="22">
        <v>24</v>
      </c>
      <c r="O125" s="23" t="str">
        <f>VLOOKUP(A125,[3]Dados_EFPC!$A$1:$O$272,15,FALSE)</f>
        <v>http://www.portoprev.org.br</v>
      </c>
    </row>
    <row r="126" spans="1:15" ht="15.75" x14ac:dyDescent="0.3">
      <c r="A126" s="18" t="s">
        <v>404</v>
      </c>
      <c r="B126" s="18" t="s">
        <v>405</v>
      </c>
      <c r="C126" s="18" t="s">
        <v>406</v>
      </c>
      <c r="D126" s="19" t="s">
        <v>30</v>
      </c>
      <c r="E126" s="19" t="s">
        <v>31</v>
      </c>
      <c r="F126" s="20">
        <f>VLOOKUP(A126,[1]Planilha1!$A$4:$B$264,2,FALSE)</f>
        <v>1251426684.8699999</v>
      </c>
      <c r="G126" s="20">
        <f>VLOOKUP(A126,[1]Planilha2!$A$4:$H$248,8,FALSE)</f>
        <v>14608528.27</v>
      </c>
      <c r="H126" s="20">
        <f>VLOOKUP(A126,[1]Planilha3!$F$5:$G$245,2,FALSE)</f>
        <v>29860128.969999999</v>
      </c>
      <c r="I126" s="20">
        <f>VLOOKUP(A126,[1]Planilha4!$E$4:$F$228,2,FALSE)</f>
        <v>2508302.0299999998</v>
      </c>
      <c r="J126" s="21">
        <f>VLOOKUP(A126,'[2]População das EFPC - detalhada'!$A$10:$F$255,5,FALSE)</f>
        <v>4095</v>
      </c>
      <c r="K126" s="21">
        <f>VLOOKUP(A126,'[2]População das EFPC - detalhada'!$A$10:$F$255,3,FALSE)</f>
        <v>686</v>
      </c>
      <c r="L126" s="21">
        <f>VLOOKUP(A126,'[2]População das EFPC - detalhada'!$A$10:$F$255,4,FALSE)</f>
        <v>42</v>
      </c>
      <c r="M126" s="22">
        <v>1</v>
      </c>
      <c r="N126" s="22">
        <v>2</v>
      </c>
      <c r="O126" s="23" t="str">
        <f>VLOOKUP(A126,[3]Dados_EFPC!$A$1:$O$272,15,FALSE)</f>
        <v>http://www.portalprev.com.br/planejar</v>
      </c>
    </row>
    <row r="127" spans="1:15" ht="15.75" x14ac:dyDescent="0.3">
      <c r="A127" s="18" t="s">
        <v>407</v>
      </c>
      <c r="B127" s="18" t="s">
        <v>408</v>
      </c>
      <c r="C127" s="18" t="s">
        <v>409</v>
      </c>
      <c r="D127" s="19" t="s">
        <v>30</v>
      </c>
      <c r="E127" s="19" t="s">
        <v>31</v>
      </c>
      <c r="F127" s="20">
        <f>VLOOKUP(A127,[1]Planilha1!$A$4:$B$264,2,FALSE)</f>
        <v>1246307970.55</v>
      </c>
      <c r="G127" s="20">
        <f>VLOOKUP(A127,[1]Planilha2!$A$4:$H$248,8,FALSE)</f>
        <v>24546803.359999999</v>
      </c>
      <c r="H127" s="20">
        <f>VLOOKUP(A127,[1]Planilha3!$F$5:$G$245,2,FALSE)</f>
        <v>15029717.399999999</v>
      </c>
      <c r="I127" s="20">
        <f>VLOOKUP(A127,[1]Planilha4!$E$4:$F$228,2,FALSE)</f>
        <v>223466.93</v>
      </c>
      <c r="J127" s="21">
        <f>VLOOKUP(A127,'[2]População das EFPC - detalhada'!$A$10:$F$255,5,FALSE)</f>
        <v>1228</v>
      </c>
      <c r="K127" s="21">
        <f>VLOOKUP(A127,'[2]População das EFPC - detalhada'!$A$10:$F$255,3,FALSE)</f>
        <v>220</v>
      </c>
      <c r="L127" s="21">
        <f>VLOOKUP(A127,'[2]População das EFPC - detalhada'!$A$10:$F$255,4,FALSE)</f>
        <v>12</v>
      </c>
      <c r="M127" s="22">
        <v>4</v>
      </c>
      <c r="N127" s="22">
        <v>4</v>
      </c>
      <c r="O127" s="23" t="str">
        <f>VLOOKUP(A127,[3]Dados_EFPC!$A$1:$O$272,15,FALSE)</f>
        <v>WWW.MAISVIDAPREV.ORG.BR</v>
      </c>
    </row>
    <row r="128" spans="1:15" ht="15.75" x14ac:dyDescent="0.3">
      <c r="A128" s="18" t="s">
        <v>410</v>
      </c>
      <c r="B128" s="18" t="s">
        <v>411</v>
      </c>
      <c r="C128" s="18" t="s">
        <v>412</v>
      </c>
      <c r="D128" s="19" t="s">
        <v>18</v>
      </c>
      <c r="E128" s="19" t="s">
        <v>31</v>
      </c>
      <c r="F128" s="20">
        <f>VLOOKUP(A128,[1]Planilha1!$A$4:$B$264,2,FALSE)</f>
        <v>1245610314.0699999</v>
      </c>
      <c r="G128" s="20">
        <f>VLOOKUP(A128,[1]Planilha2!$A$4:$H$248,8,FALSE)</f>
        <v>4566529.4800000004</v>
      </c>
      <c r="H128" s="20">
        <f>VLOOKUP(A128,[1]Planilha3!$F$5:$G$245,2,FALSE)</f>
        <v>37618637.420000002</v>
      </c>
      <c r="I128" s="20">
        <f>VLOOKUP(A128,[1]Planilha4!$E$4:$F$228,2,FALSE)</f>
        <v>506402.37</v>
      </c>
      <c r="J128" s="21">
        <f>VLOOKUP(A128,'[2]População das EFPC - detalhada'!$A$10:$F$255,5,FALSE)</f>
        <v>792</v>
      </c>
      <c r="K128" s="21">
        <f>VLOOKUP(A128,'[2]População das EFPC - detalhada'!$A$10:$F$255,3,FALSE)</f>
        <v>723</v>
      </c>
      <c r="L128" s="21">
        <f>VLOOKUP(A128,'[2]População das EFPC - detalhada'!$A$10:$F$255,4,FALSE)</f>
        <v>142</v>
      </c>
      <c r="M128" s="22">
        <v>1</v>
      </c>
      <c r="N128" s="22">
        <v>2</v>
      </c>
      <c r="O128" s="23" t="str">
        <f>VLOOKUP(A128,[3]Dados_EFPC!$A$1:$O$272,15,FALSE)</f>
        <v>WWW.SAORAFAELPREVIDENCIA.COM.BR</v>
      </c>
    </row>
    <row r="129" spans="1:15" ht="15.75" x14ac:dyDescent="0.3">
      <c r="A129" s="18" t="s">
        <v>413</v>
      </c>
      <c r="B129" s="18" t="s">
        <v>414</v>
      </c>
      <c r="C129" s="18" t="s">
        <v>415</v>
      </c>
      <c r="D129" s="19" t="s">
        <v>30</v>
      </c>
      <c r="E129" s="19" t="s">
        <v>31</v>
      </c>
      <c r="F129" s="20">
        <f>VLOOKUP(A129,[1]Planilha1!$A$4:$B$264,2,FALSE)</f>
        <v>1240226106.1600001</v>
      </c>
      <c r="G129" s="20">
        <f>VLOOKUP(A129,[1]Planilha2!$A$4:$H$248,8,FALSE)</f>
        <v>3351261.58</v>
      </c>
      <c r="H129" s="20">
        <f>VLOOKUP(A129,[1]Planilha3!$F$5:$G$245,2,FALSE)</f>
        <v>56609035.149999999</v>
      </c>
      <c r="I129" s="20">
        <f>VLOOKUP(A129,[1]Planilha4!$E$4:$F$228,2,FALSE)</f>
        <v>88381.85</v>
      </c>
      <c r="J129" s="21">
        <f>VLOOKUP(A129,'[2]População das EFPC - detalhada'!$A$10:$F$255,5,FALSE)</f>
        <v>1369</v>
      </c>
      <c r="K129" s="21">
        <f>VLOOKUP(A129,'[2]População das EFPC - detalhada'!$A$10:$F$255,3,FALSE)</f>
        <v>846</v>
      </c>
      <c r="L129" s="21">
        <f>VLOOKUP(A129,'[2]População das EFPC - detalhada'!$A$10:$F$255,4,FALSE)</f>
        <v>203</v>
      </c>
      <c r="M129" s="22">
        <v>2</v>
      </c>
      <c r="N129" s="22">
        <v>4</v>
      </c>
      <c r="O129" s="23" t="str">
        <f>VLOOKUP(A129,[3]Dados_EFPC!$A$1:$O$272,15,FALSE)</f>
        <v>http://www.previcat.com.br</v>
      </c>
    </row>
    <row r="130" spans="1:15" ht="15.75" x14ac:dyDescent="0.3">
      <c r="A130" s="18" t="s">
        <v>416</v>
      </c>
      <c r="B130" s="18" t="s">
        <v>417</v>
      </c>
      <c r="C130" s="18" t="s">
        <v>418</v>
      </c>
      <c r="D130" s="19" t="s">
        <v>419</v>
      </c>
      <c r="E130" s="19" t="s">
        <v>19</v>
      </c>
      <c r="F130" s="20">
        <f>VLOOKUP(A130,[1]Planilha1!$A$4:$B$264,2,FALSE)</f>
        <v>1231098167.5699999</v>
      </c>
      <c r="G130" s="20">
        <f>VLOOKUP(A130,[1]Planilha2!$A$4:$H$248,8,FALSE)</f>
        <v>18958723.620000001</v>
      </c>
      <c r="H130" s="20">
        <f>VLOOKUP(A130,[1]Planilha3!$F$5:$G$245,2,FALSE)</f>
        <v>39868721.530000001</v>
      </c>
      <c r="I130" s="20">
        <f>VLOOKUP(A130,[1]Planilha4!$E$4:$F$228,2,FALSE)</f>
        <v>922623.39</v>
      </c>
      <c r="J130" s="21">
        <f>VLOOKUP(A130,'[2]População das EFPC - detalhada'!$A$10:$F$255,5,FALSE)</f>
        <v>1079</v>
      </c>
      <c r="K130" s="21">
        <f>VLOOKUP(A130,'[2]População das EFPC - detalhada'!$A$10:$F$255,3,FALSE)</f>
        <v>810</v>
      </c>
      <c r="L130" s="21">
        <f>VLOOKUP(A130,'[2]População das EFPC - detalhada'!$A$10:$F$255,4,FALSE)</f>
        <v>112</v>
      </c>
      <c r="M130" s="22">
        <v>2</v>
      </c>
      <c r="N130" s="22">
        <v>4</v>
      </c>
      <c r="O130" s="23" t="str">
        <f>VLOOKUP(A130,[3]Dados_EFPC!$A$1:$O$272,15,FALSE)</f>
        <v>http://www.banese.com.br/sergus</v>
      </c>
    </row>
    <row r="131" spans="1:15" ht="15.75" x14ac:dyDescent="0.3">
      <c r="A131" s="18" t="s">
        <v>420</v>
      </c>
      <c r="B131" s="18" t="s">
        <v>421</v>
      </c>
      <c r="C131" s="18" t="s">
        <v>422</v>
      </c>
      <c r="D131" s="19" t="s">
        <v>30</v>
      </c>
      <c r="E131" s="19" t="s">
        <v>31</v>
      </c>
      <c r="F131" s="20">
        <f>VLOOKUP(A131,[1]Planilha1!$A$4:$B$264,2,FALSE)</f>
        <v>1133465859.4200001</v>
      </c>
      <c r="G131" s="20">
        <f>VLOOKUP(A131,[1]Planilha2!$A$4:$H$248,8,FALSE)</f>
        <v>6110957.79</v>
      </c>
      <c r="H131" s="20">
        <f>VLOOKUP(A131,[1]Planilha3!$F$5:$G$245,2,FALSE)</f>
        <v>26933990.149999999</v>
      </c>
      <c r="I131" s="20">
        <f>VLOOKUP(A131,[1]Planilha4!$E$4:$F$228,2,FALSE)</f>
        <v>906932.66</v>
      </c>
      <c r="J131" s="21">
        <f>VLOOKUP(A131,'[2]População das EFPC - detalhada'!$A$10:$F$255,5,FALSE)</f>
        <v>9552</v>
      </c>
      <c r="K131" s="21">
        <f>VLOOKUP(A131,'[2]População das EFPC - detalhada'!$A$10:$F$255,3,FALSE)</f>
        <v>228</v>
      </c>
      <c r="L131" s="21">
        <f>VLOOKUP(A131,'[2]População das EFPC - detalhada'!$A$10:$F$255,4,FALSE)</f>
        <v>23</v>
      </c>
      <c r="M131" s="22">
        <v>2</v>
      </c>
      <c r="N131" s="22">
        <v>8</v>
      </c>
      <c r="O131" s="23" t="str">
        <f>VLOOKUP(A131,[3]Dados_EFPC!$A$1:$O$272,15,FALSE)</f>
        <v>https://www.portalprev.com.br/cyamprev/cyamprev</v>
      </c>
    </row>
    <row r="132" spans="1:15" ht="15.75" x14ac:dyDescent="0.3">
      <c r="A132" s="18" t="s">
        <v>423</v>
      </c>
      <c r="B132" s="18" t="s">
        <v>424</v>
      </c>
      <c r="C132" s="18" t="s">
        <v>425</v>
      </c>
      <c r="D132" s="19" t="s">
        <v>45</v>
      </c>
      <c r="E132" s="19" t="s">
        <v>19</v>
      </c>
      <c r="F132" s="20">
        <f>VLOOKUP(A132,[1]Planilha1!$A$4:$B$264,2,FALSE)</f>
        <v>1133396920.52</v>
      </c>
      <c r="G132" s="20">
        <f>VLOOKUP(A132,[1]Planilha2!$A$4:$H$248,8,FALSE)</f>
        <v>2860392.3</v>
      </c>
      <c r="H132" s="20">
        <f>VLOOKUP(A132,[1]Planilha3!$F$5:$G$245,2,FALSE)</f>
        <v>40033905.969999999</v>
      </c>
      <c r="I132" s="20">
        <f>VLOOKUP(A132,[1]Planilha4!$E$4:$F$228,2,FALSE)</f>
        <v>1376280.35</v>
      </c>
      <c r="J132" s="21">
        <f>VLOOKUP(A132,'[2]População das EFPC - detalhada'!$A$10:$F$255,5,FALSE)</f>
        <v>2918</v>
      </c>
      <c r="K132" s="21">
        <f>VLOOKUP(A132,'[2]População das EFPC - detalhada'!$A$10:$F$255,3,FALSE)</f>
        <v>2846</v>
      </c>
      <c r="L132" s="21">
        <f>VLOOKUP(A132,'[2]População das EFPC - detalhada'!$A$10:$F$255,4,FALSE)</f>
        <v>446</v>
      </c>
      <c r="M132" s="22">
        <v>5</v>
      </c>
      <c r="N132" s="22">
        <v>7</v>
      </c>
      <c r="O132" s="23" t="str">
        <f>VLOOKUP(A132,[3]Dados_EFPC!$A$1:$O$272,15,FALSE)</f>
        <v>https://www.agros.org.br/</v>
      </c>
    </row>
    <row r="133" spans="1:15" ht="15.75" x14ac:dyDescent="0.3">
      <c r="A133" s="18" t="s">
        <v>426</v>
      </c>
      <c r="B133" s="18" t="s">
        <v>427</v>
      </c>
      <c r="C133" s="18" t="s">
        <v>428</v>
      </c>
      <c r="D133" s="19" t="s">
        <v>18</v>
      </c>
      <c r="E133" s="19" t="s">
        <v>31</v>
      </c>
      <c r="F133" s="20">
        <f>VLOOKUP(A133,[1]Planilha1!$A$4:$B$264,2,FALSE)</f>
        <v>1131511953.27</v>
      </c>
      <c r="G133" s="20">
        <f>VLOOKUP(A133,[1]Planilha2!$A$4:$H$248,8,FALSE)</f>
        <v>22798313.649999999</v>
      </c>
      <c r="H133" s="20">
        <f>VLOOKUP(A133,[1]Planilha3!$F$5:$G$245,2,FALSE)</f>
        <v>13761359.310000001</v>
      </c>
      <c r="I133" s="20">
        <f>VLOOKUP(A133,[1]Planilha4!$E$4:$F$228,2,FALSE)</f>
        <v>16381703.390000001</v>
      </c>
      <c r="J133" s="21">
        <f>VLOOKUP(A133,'[2]População das EFPC - detalhada'!$A$10:$F$255,5,FALSE)</f>
        <v>2788</v>
      </c>
      <c r="K133" s="21">
        <f>VLOOKUP(A133,'[2]População das EFPC - detalhada'!$A$10:$F$255,3,FALSE)</f>
        <v>179</v>
      </c>
      <c r="L133" s="21">
        <f>VLOOKUP(A133,'[2]População das EFPC - detalhada'!$A$10:$F$255,4,FALSE)</f>
        <v>20</v>
      </c>
      <c r="M133" s="22">
        <v>1</v>
      </c>
      <c r="N133" s="22">
        <v>1</v>
      </c>
      <c r="O133" s="23" t="str">
        <f>VLOOKUP(A133,[3]Dados_EFPC!$A$1:$O$272,15,FALSE)</f>
        <v>https://www.portalprev.com.br/FGVPrevi/FGVPrevi</v>
      </c>
    </row>
    <row r="134" spans="1:15" ht="15" customHeight="1" x14ac:dyDescent="0.3">
      <c r="A134" s="18" t="s">
        <v>429</v>
      </c>
      <c r="B134" s="18" t="s">
        <v>430</v>
      </c>
      <c r="C134" s="18" t="s">
        <v>431</v>
      </c>
      <c r="D134" s="19" t="s">
        <v>18</v>
      </c>
      <c r="E134" s="19" t="s">
        <v>31</v>
      </c>
      <c r="F134" s="20">
        <f>VLOOKUP(A134,[1]Planilha1!$A$4:$B$264,2,FALSE)</f>
        <v>1115085296.26</v>
      </c>
      <c r="G134" s="20">
        <f>VLOOKUP(A134,[1]Planilha2!$A$4:$H$248,8,FALSE)</f>
        <v>14830914.220000001</v>
      </c>
      <c r="H134" s="20">
        <f>VLOOKUP(A134,[1]Planilha3!$F$5:$G$245,2,FALSE)</f>
        <v>19624622.870000001</v>
      </c>
      <c r="I134" s="20">
        <f>VLOOKUP(A134,[1]Planilha4!$E$4:$F$228,2,FALSE)</f>
        <v>5281942.3499999996</v>
      </c>
      <c r="J134" s="21">
        <f>VLOOKUP(A134,'[2]População das EFPC - detalhada'!$A$10:$F$255,5,FALSE)</f>
        <v>513</v>
      </c>
      <c r="K134" s="21">
        <f>VLOOKUP(A134,'[2]População das EFPC - detalhada'!$A$10:$F$255,3,FALSE)</f>
        <v>286</v>
      </c>
      <c r="L134" s="21">
        <f>VLOOKUP(A134,'[2]População das EFPC - detalhada'!$A$10:$F$255,4,FALSE)</f>
        <v>51</v>
      </c>
      <c r="M134" s="22">
        <v>3</v>
      </c>
      <c r="N134" s="22">
        <v>4</v>
      </c>
      <c r="O134" s="23" t="str">
        <f>VLOOKUP(A134,[3]Dados_EFPC!$A$1:$O$272,15,FALSE)</f>
        <v>http://www.previcoke.net</v>
      </c>
    </row>
    <row r="135" spans="1:15" ht="15.75" x14ac:dyDescent="0.3">
      <c r="A135" s="18" t="s">
        <v>432</v>
      </c>
      <c r="B135" s="18" t="s">
        <v>433</v>
      </c>
      <c r="C135" s="18" t="s">
        <v>434</v>
      </c>
      <c r="D135" s="19" t="s">
        <v>64</v>
      </c>
      <c r="E135" s="19" t="s">
        <v>109</v>
      </c>
      <c r="F135" s="20">
        <f>VLOOKUP(A135,[1]Planilha1!$A$4:$B$264,2,FALSE)</f>
        <v>1073988528.05</v>
      </c>
      <c r="G135" s="20">
        <f>VLOOKUP(A135,[1]Planilha2!$A$4:$H$248,8,FALSE)</f>
        <v>35062091.960000001</v>
      </c>
      <c r="H135" s="20">
        <f>VLOOKUP(A135,[1]Planilha3!$F$5:$G$245,2,FALSE)</f>
        <v>5542784.4500000002</v>
      </c>
      <c r="I135" s="20">
        <f>VLOOKUP(A135,[1]Planilha4!$E$4:$F$228,2,FALSE)</f>
        <v>16571624.210000001</v>
      </c>
      <c r="J135" s="21">
        <f>VLOOKUP(A135,'[2]População das EFPC - detalhada'!$A$10:$F$255,5,FALSE)</f>
        <v>18503</v>
      </c>
      <c r="K135" s="21">
        <f>VLOOKUP(A135,'[2]População das EFPC - detalhada'!$A$10:$F$255,3,FALSE)</f>
        <v>171</v>
      </c>
      <c r="L135" s="21">
        <f>VLOOKUP(A135,'[2]População das EFPC - detalhada'!$A$10:$F$255,4,FALSE)</f>
        <v>136</v>
      </c>
      <c r="M135" s="22">
        <v>1</v>
      </c>
      <c r="N135" s="22">
        <v>2</v>
      </c>
      <c r="O135" s="23" t="str">
        <f>VLOOKUP(A135,[3]Dados_EFPC!$A$1:$O$272,15,FALSE)</f>
        <v>http://www.oabprev-pr.org.br</v>
      </c>
    </row>
    <row r="136" spans="1:15" ht="15.75" x14ac:dyDescent="0.3">
      <c r="A136" s="18" t="s">
        <v>435</v>
      </c>
      <c r="B136" s="18" t="s">
        <v>436</v>
      </c>
      <c r="C136" s="18" t="s">
        <v>437</v>
      </c>
      <c r="D136" s="19" t="s">
        <v>30</v>
      </c>
      <c r="E136" s="19" t="s">
        <v>31</v>
      </c>
      <c r="F136" s="20">
        <f>VLOOKUP(A136,[1]Planilha1!$A$4:$B$264,2,FALSE)</f>
        <v>1039563672.78</v>
      </c>
      <c r="G136" s="20">
        <f>VLOOKUP(A136,[1]Planilha2!$A$4:$H$248,8,FALSE)</f>
        <v>2613945.4500000002</v>
      </c>
      <c r="H136" s="20">
        <f>VLOOKUP(A136,[1]Planilha3!$F$5:$G$245,2,FALSE)</f>
        <v>27548009.879999999</v>
      </c>
      <c r="I136" s="20">
        <f>VLOOKUP(A136,[1]Planilha4!$E$4:$F$228,2,FALSE)</f>
        <v>8926189.1400000006</v>
      </c>
      <c r="J136" s="21">
        <f>VLOOKUP(A136,'[2]População das EFPC - detalhada'!$A$10:$F$255,5,FALSE)</f>
        <v>2996</v>
      </c>
      <c r="K136" s="21">
        <f>VLOOKUP(A136,'[2]População das EFPC - detalhada'!$A$10:$F$255,3,FALSE)</f>
        <v>774</v>
      </c>
      <c r="L136" s="21">
        <f>VLOOKUP(A136,'[2]População das EFPC - detalhada'!$A$10:$F$255,4,FALSE)</f>
        <v>64</v>
      </c>
      <c r="M136" s="22">
        <v>2</v>
      </c>
      <c r="N136" s="22">
        <v>6</v>
      </c>
      <c r="O136" s="23" t="str">
        <f>VLOOKUP(A136,[3]Dados_EFPC!$A$1:$O$272,15,FALSE)</f>
        <v>WWW.INOVARPREVIDENCIA.COM.BR</v>
      </c>
    </row>
    <row r="137" spans="1:15" ht="15.75" x14ac:dyDescent="0.3">
      <c r="A137" s="18" t="s">
        <v>438</v>
      </c>
      <c r="B137" s="18" t="s">
        <v>439</v>
      </c>
      <c r="C137" s="18" t="s">
        <v>440</v>
      </c>
      <c r="D137" s="19" t="s">
        <v>30</v>
      </c>
      <c r="E137" s="19" t="s">
        <v>31</v>
      </c>
      <c r="F137" s="20">
        <f>VLOOKUP(A137,[1]Planilha1!$A$4:$B$264,2,FALSE)</f>
        <v>1035769140.04</v>
      </c>
      <c r="G137" s="20">
        <v>0</v>
      </c>
      <c r="H137" s="20">
        <f>VLOOKUP(A137,[1]Planilha3!$F$5:$G$245,2,FALSE)</f>
        <v>37424002.460000001</v>
      </c>
      <c r="I137" s="20">
        <v>0</v>
      </c>
      <c r="J137" s="21">
        <f>VLOOKUP(A137,'[2]População das EFPC - detalhada'!$A$10:$F$255,5,FALSE)</f>
        <v>842</v>
      </c>
      <c r="K137" s="21">
        <f>VLOOKUP(A137,'[2]População das EFPC - detalhada'!$A$10:$F$255,3,FALSE)</f>
        <v>719</v>
      </c>
      <c r="L137" s="21">
        <f>VLOOKUP(A137,'[2]População das EFPC - detalhada'!$A$10:$F$255,4,FALSE)</f>
        <v>137</v>
      </c>
      <c r="M137" s="22">
        <v>1</v>
      </c>
      <c r="N137" s="22">
        <v>3</v>
      </c>
      <c r="O137" s="23" t="str">
        <f>VLOOKUP(A137,[3]Dados_EFPC!$A$1:$O$272,15,FALSE)</f>
        <v>http://www.preveme.com.br</v>
      </c>
    </row>
    <row r="138" spans="1:15" ht="15.75" x14ac:dyDescent="0.3">
      <c r="A138" s="18" t="s">
        <v>441</v>
      </c>
      <c r="B138" s="18" t="s">
        <v>442</v>
      </c>
      <c r="C138" s="18" t="s">
        <v>443</v>
      </c>
      <c r="D138" s="19" t="s">
        <v>18</v>
      </c>
      <c r="E138" s="19" t="s">
        <v>31</v>
      </c>
      <c r="F138" s="20">
        <f>VLOOKUP(A138,[1]Planilha1!$A$4:$B$264,2,FALSE)</f>
        <v>1034404295.47</v>
      </c>
      <c r="G138" s="20">
        <v>0</v>
      </c>
      <c r="H138" s="20">
        <f>VLOOKUP(A138,[1]Planilha3!$F$5:$G$245,2,FALSE)</f>
        <v>30.07</v>
      </c>
      <c r="I138" s="20">
        <v>0</v>
      </c>
      <c r="J138" s="21">
        <v>0</v>
      </c>
      <c r="K138" s="21">
        <v>0</v>
      </c>
      <c r="L138" s="21">
        <v>0</v>
      </c>
      <c r="M138" s="22">
        <v>16</v>
      </c>
      <c r="N138" s="22">
        <v>13</v>
      </c>
      <c r="O138" s="23" t="str">
        <f>VLOOKUP(A138,[3]Dados_EFPC!$A$1:$O$272,15,FALSE)</f>
        <v>https://www.aerus.com.br/</v>
      </c>
    </row>
    <row r="139" spans="1:15" ht="15.75" x14ac:dyDescent="0.3">
      <c r="A139" s="18" t="s">
        <v>444</v>
      </c>
      <c r="B139" s="18" t="s">
        <v>445</v>
      </c>
      <c r="C139" s="18" t="s">
        <v>446</v>
      </c>
      <c r="D139" s="19" t="s">
        <v>120</v>
      </c>
      <c r="E139" s="19" t="s">
        <v>31</v>
      </c>
      <c r="F139" s="20">
        <f>VLOOKUP(A139,[1]Planilha1!$A$4:$B$264,2,FALSE)</f>
        <v>1011036188.65</v>
      </c>
      <c r="G139" s="20">
        <f>VLOOKUP(A139,[1]Planilha2!$A$4:$H$248,8,FALSE)</f>
        <v>5814553.0899999989</v>
      </c>
      <c r="H139" s="20">
        <f>VLOOKUP(A139,[1]Planilha3!$F$5:$G$245,2,FALSE)</f>
        <v>49151835.689999998</v>
      </c>
      <c r="I139" s="20">
        <f>VLOOKUP(A139,[1]Planilha4!$E$4:$F$228,2,FALSE)</f>
        <v>6510341.2800000003</v>
      </c>
      <c r="J139" s="21">
        <f>VLOOKUP(A139,'[2]População das EFPC - detalhada'!$A$10:$F$255,5,FALSE)</f>
        <v>140</v>
      </c>
      <c r="K139" s="21">
        <f>VLOOKUP(A139,'[2]População das EFPC - detalhada'!$A$10:$F$255,3,FALSE)</f>
        <v>1214</v>
      </c>
      <c r="L139" s="21">
        <f>VLOOKUP(A139,'[2]População das EFPC - detalhada'!$A$10:$F$255,4,FALSE)</f>
        <v>326</v>
      </c>
      <c r="M139" s="22">
        <v>2</v>
      </c>
      <c r="N139" s="22">
        <v>3</v>
      </c>
      <c r="O139" s="23" t="str">
        <f>VLOOKUP(A139,[3]Dados_EFPC!$A$1:$O$272,15,FALSE)</f>
        <v>http://www.bases.org.br</v>
      </c>
    </row>
    <row r="140" spans="1:15" ht="15.75" x14ac:dyDescent="0.3">
      <c r="A140" s="18" t="s">
        <v>447</v>
      </c>
      <c r="B140" s="18" t="s">
        <v>448</v>
      </c>
      <c r="C140" s="18" t="s">
        <v>449</v>
      </c>
      <c r="D140" s="19" t="s">
        <v>30</v>
      </c>
      <c r="E140" s="19" t="s">
        <v>31</v>
      </c>
      <c r="F140" s="20">
        <f>VLOOKUP(A140,[1]Planilha1!$A$4:$B$264,2,FALSE)</f>
        <v>1002125670.4</v>
      </c>
      <c r="G140" s="20">
        <f>VLOOKUP(A140,[1]Planilha2!$A$4:$H$248,8,FALSE)</f>
        <v>19877058.93</v>
      </c>
      <c r="H140" s="20">
        <f>VLOOKUP(A140,[1]Planilha3!$F$5:$G$245,2,FALSE)</f>
        <v>11943073.119999999</v>
      </c>
      <c r="I140" s="20">
        <f>VLOOKUP(A140,[1]Planilha4!$E$4:$F$228,2,FALSE)</f>
        <v>6587265.9000000004</v>
      </c>
      <c r="J140" s="21">
        <f>VLOOKUP(A140,'[2]População das EFPC - detalhada'!$A$10:$F$255,5,FALSE)</f>
        <v>1324</v>
      </c>
      <c r="K140" s="21">
        <f>VLOOKUP(A140,'[2]População das EFPC - detalhada'!$A$10:$F$255,3,FALSE)</f>
        <v>301</v>
      </c>
      <c r="L140" s="21">
        <f>VLOOKUP(A140,'[2]População das EFPC - detalhada'!$A$10:$F$255,4,FALSE)</f>
        <v>3</v>
      </c>
      <c r="M140" s="22">
        <v>1</v>
      </c>
      <c r="N140" s="22">
        <v>7</v>
      </c>
      <c r="O140" s="23" t="str">
        <f>VLOOKUP(A140,[3]Dados_EFPC!$A$1:$O$272,15,FALSE)</f>
        <v>http://www.msdprev.com.br</v>
      </c>
    </row>
    <row r="141" spans="1:15" ht="15.75" x14ac:dyDescent="0.3">
      <c r="A141" s="18" t="s">
        <v>450</v>
      </c>
      <c r="B141" s="18" t="s">
        <v>451</v>
      </c>
      <c r="C141" s="18" t="s">
        <v>452</v>
      </c>
      <c r="D141" s="19" t="s">
        <v>30</v>
      </c>
      <c r="E141" s="19" t="s">
        <v>31</v>
      </c>
      <c r="F141" s="20">
        <f>VLOOKUP(A141,[1]Planilha1!$A$4:$B$264,2,FALSE)</f>
        <v>989558894.70000005</v>
      </c>
      <c r="G141" s="20">
        <f>VLOOKUP(A141,[1]Planilha2!$A$4:$H$248,8,FALSE)</f>
        <v>11802422.15</v>
      </c>
      <c r="H141" s="20">
        <f>VLOOKUP(A141,[1]Planilha3!$F$5:$G$245,2,FALSE)</f>
        <v>22802469.949999999</v>
      </c>
      <c r="I141" s="20">
        <f>VLOOKUP(A141,[1]Planilha4!$E$4:$F$228,2,FALSE)</f>
        <v>594867.38</v>
      </c>
      <c r="J141" s="21">
        <f>VLOOKUP(A141,'[2]População das EFPC - detalhada'!$A$10:$F$255,5,FALSE)</f>
        <v>2317</v>
      </c>
      <c r="K141" s="21">
        <f>VLOOKUP(A141,'[2]População das EFPC - detalhada'!$A$10:$F$255,3,FALSE)</f>
        <v>559</v>
      </c>
      <c r="L141" s="21">
        <f>VLOOKUP(A141,'[2]População das EFPC - detalhada'!$A$10:$F$255,4,FALSE)</f>
        <v>16</v>
      </c>
      <c r="M141" s="22">
        <v>1</v>
      </c>
      <c r="N141" s="22">
        <v>16</v>
      </c>
      <c r="O141" s="23" t="str">
        <f>VLOOKUP(A141,[3]Dados_EFPC!$A$1:$O$272,15,FALSE)</f>
        <v>http://www.previplan.com.br</v>
      </c>
    </row>
    <row r="142" spans="1:15" ht="15" customHeight="1" x14ac:dyDescent="0.3">
      <c r="A142" s="18" t="s">
        <v>453</v>
      </c>
      <c r="B142" s="18" t="s">
        <v>454</v>
      </c>
      <c r="C142" s="18" t="s">
        <v>455</v>
      </c>
      <c r="D142" s="19" t="s">
        <v>30</v>
      </c>
      <c r="E142" s="19" t="s">
        <v>31</v>
      </c>
      <c r="F142" s="20">
        <f>VLOOKUP(A142,[1]Planilha1!$A$4:$B$264,2,FALSE)</f>
        <v>976181049.86000001</v>
      </c>
      <c r="G142" s="20">
        <f>VLOOKUP(A142,[1]Planilha2!$A$4:$H$248,8,FALSE)</f>
        <v>29874864.219999999</v>
      </c>
      <c r="H142" s="20">
        <f>VLOOKUP(A142,[1]Planilha3!$F$5:$G$245,2,FALSE)</f>
        <v>19296258.75</v>
      </c>
      <c r="I142" s="20">
        <f>VLOOKUP(A142,[1]Planilha4!$E$4:$F$228,2,FALSE)</f>
        <v>13824245.66</v>
      </c>
      <c r="J142" s="21">
        <f>VLOOKUP(A142,'[2]População das EFPC - detalhada'!$A$10:$F$255,5,FALSE)</f>
        <v>5679</v>
      </c>
      <c r="K142" s="21">
        <f>VLOOKUP(A142,'[2]População das EFPC - detalhada'!$A$10:$F$255,3,FALSE)</f>
        <v>184</v>
      </c>
      <c r="L142" s="21">
        <f>VLOOKUP(A142,'[2]População das EFPC - detalhada'!$A$10:$F$255,4,FALSE)</f>
        <v>19</v>
      </c>
      <c r="M142" s="22">
        <v>1</v>
      </c>
      <c r="N142" s="22">
        <v>4</v>
      </c>
      <c r="O142" s="23" t="str">
        <f>VLOOKUP(A142,[3]Dados_EFPC!$A$1:$O$272,15,FALSE)</f>
        <v>https://www.portalprev.com.br/</v>
      </c>
    </row>
    <row r="143" spans="1:15" ht="15.75" x14ac:dyDescent="0.3">
      <c r="A143" s="18" t="s">
        <v>456</v>
      </c>
      <c r="B143" s="18" t="s">
        <v>457</v>
      </c>
      <c r="C143" s="18" t="s">
        <v>458</v>
      </c>
      <c r="D143" s="19" t="s">
        <v>120</v>
      </c>
      <c r="E143" s="19" t="s">
        <v>31</v>
      </c>
      <c r="F143" s="20">
        <f>VLOOKUP(A143,[1]Planilha1!$A$4:$B$264,2,FALSE)</f>
        <v>966793384.88999999</v>
      </c>
      <c r="G143" s="20">
        <f>VLOOKUP(A143,[1]Planilha2!$A$4:$H$248,8,FALSE)</f>
        <v>295732.64</v>
      </c>
      <c r="H143" s="20">
        <f>VLOOKUP(A143,[1]Planilha3!$F$5:$G$245,2,FALSE)</f>
        <v>51601960.079999998</v>
      </c>
      <c r="I143" s="20">
        <f>VLOOKUP(A143,[1]Planilha4!$E$4:$F$228,2,FALSE)</f>
        <v>8022.56</v>
      </c>
      <c r="J143" s="21">
        <f>VLOOKUP(A143,'[2]População das EFPC - detalhada'!$A$10:$F$255,5,FALSE)</f>
        <v>21</v>
      </c>
      <c r="K143" s="21">
        <f>VLOOKUP(A143,'[2]População das EFPC - detalhada'!$A$10:$F$255,3,FALSE)</f>
        <v>399</v>
      </c>
      <c r="L143" s="21">
        <f>VLOOKUP(A143,'[2]População das EFPC - detalhada'!$A$10:$F$255,4,FALSE)</f>
        <v>276</v>
      </c>
      <c r="M143" s="22">
        <v>2</v>
      </c>
      <c r="N143" s="22">
        <v>15</v>
      </c>
      <c r="O143" s="23" t="str">
        <f>VLOOKUP(A143,[3]Dados_EFPC!$A$1:$O$272,15,FALSE)</f>
        <v>http://www.fundacaoecos.org.br</v>
      </c>
    </row>
    <row r="144" spans="1:15" ht="15.75" x14ac:dyDescent="0.3">
      <c r="A144" s="18" t="s">
        <v>459</v>
      </c>
      <c r="B144" s="18" t="s">
        <v>460</v>
      </c>
      <c r="C144" s="18" t="s">
        <v>461</v>
      </c>
      <c r="D144" s="19" t="s">
        <v>30</v>
      </c>
      <c r="E144" s="19" t="s">
        <v>31</v>
      </c>
      <c r="F144" s="20">
        <f>VLOOKUP(A144,[1]Planilha1!$A$4:$B$264,2,FALSE)</f>
        <v>960973933.47000003</v>
      </c>
      <c r="G144" s="20">
        <f>VLOOKUP(A144,[1]Planilha2!$A$4:$H$248,8,FALSE)</f>
        <v>30559270.390000001</v>
      </c>
      <c r="H144" s="20">
        <f>VLOOKUP(A144,[1]Planilha3!$F$5:$G$245,2,FALSE)</f>
        <v>22360028.010000002</v>
      </c>
      <c r="I144" s="20">
        <f>VLOOKUP(A144,[1]Planilha4!$E$4:$F$228,2,FALSE)</f>
        <v>2820944.82</v>
      </c>
      <c r="J144" s="21">
        <f>VLOOKUP(A144,'[2]População das EFPC - detalhada'!$A$10:$F$255,5,FALSE)</f>
        <v>6669</v>
      </c>
      <c r="K144" s="21">
        <f>VLOOKUP(A144,'[2]População das EFPC - detalhada'!$A$10:$F$255,3,FALSE)</f>
        <v>99</v>
      </c>
      <c r="L144" s="21">
        <f>VLOOKUP(A144,'[2]População das EFPC - detalhada'!$A$10:$F$255,4,FALSE)</f>
        <v>5</v>
      </c>
      <c r="M144" s="22">
        <v>1</v>
      </c>
      <c r="N144" s="22">
        <v>16</v>
      </c>
      <c r="O144" s="23" t="str">
        <f>VLOOKUP(A144,[3]Dados_EFPC!$A$1:$O$272,15,FALSE)</f>
        <v>http://www.kpmg.com.br/kpmgprevlogin.asp</v>
      </c>
    </row>
    <row r="145" spans="1:15" ht="15.75" x14ac:dyDescent="0.3">
      <c r="A145" s="18" t="s">
        <v>462</v>
      </c>
      <c r="B145" s="18" t="s">
        <v>463</v>
      </c>
      <c r="C145" s="18" t="s">
        <v>464</v>
      </c>
      <c r="D145" s="19" t="s">
        <v>18</v>
      </c>
      <c r="E145" s="19" t="s">
        <v>31</v>
      </c>
      <c r="F145" s="20">
        <f>VLOOKUP(A145,[1]Planilha1!$A$4:$B$264,2,FALSE)</f>
        <v>948181638.22000003</v>
      </c>
      <c r="G145" s="20">
        <f>VLOOKUP(A145,[1]Planilha2!$A$4:$H$248,8,FALSE)</f>
        <v>11484014.59</v>
      </c>
      <c r="H145" s="20">
        <f>VLOOKUP(A145,[1]Planilha3!$F$5:$G$245,2,FALSE)</f>
        <v>23863314.09</v>
      </c>
      <c r="I145" s="20">
        <f>VLOOKUP(A145,[1]Planilha4!$E$4:$F$228,2,FALSE)</f>
        <v>1584543.7</v>
      </c>
      <c r="J145" s="21">
        <f>VLOOKUP(A145,'[2]População das EFPC - detalhada'!$A$10:$F$255,5,FALSE)</f>
        <v>4527</v>
      </c>
      <c r="K145" s="21">
        <f>VLOOKUP(A145,'[2]População das EFPC - detalhada'!$A$10:$F$255,3,FALSE)</f>
        <v>427</v>
      </c>
      <c r="L145" s="21">
        <f>VLOOKUP(A145,'[2]População das EFPC - detalhada'!$A$10:$F$255,4,FALSE)</f>
        <v>42</v>
      </c>
      <c r="M145" s="22">
        <v>2</v>
      </c>
      <c r="N145" s="22">
        <v>3</v>
      </c>
      <c r="O145" s="23" t="str">
        <f>VLOOKUP(A145,[3]Dados_EFPC!$A$1:$O$272,15,FALSE)</f>
        <v>https://www.portalprev.com.br/previm/previm</v>
      </c>
    </row>
    <row r="146" spans="1:15" ht="15.75" x14ac:dyDescent="0.3">
      <c r="A146" s="18" t="s">
        <v>465</v>
      </c>
      <c r="B146" s="18" t="s">
        <v>466</v>
      </c>
      <c r="C146" s="18" t="s">
        <v>467</v>
      </c>
      <c r="D146" s="19" t="s">
        <v>64</v>
      </c>
      <c r="E146" s="19" t="s">
        <v>31</v>
      </c>
      <c r="F146" s="20">
        <f>VLOOKUP(A146,[1]Planilha1!$A$4:$B$264,2,FALSE)</f>
        <v>913893945.34000003</v>
      </c>
      <c r="G146" s="20">
        <f>VLOOKUP(A146,[1]Planilha2!$A$4:$H$248,8,FALSE)</f>
        <v>58006689.799999997</v>
      </c>
      <c r="H146" s="20">
        <f>VLOOKUP(A146,[1]Planilha3!$F$5:$G$245,2,FALSE)</f>
        <v>2402178.2599999998</v>
      </c>
      <c r="I146" s="20">
        <f>VLOOKUP(A146,[1]Planilha4!$E$4:$F$228,2,FALSE)</f>
        <v>17843490.23</v>
      </c>
      <c r="J146" s="21">
        <f>VLOOKUP(A146,'[2]População das EFPC - detalhada'!$A$10:$F$255,5,FALSE)</f>
        <v>17939</v>
      </c>
      <c r="K146" s="21">
        <f>VLOOKUP(A146,'[2]População das EFPC - detalhada'!$A$10:$F$255,3,FALSE)</f>
        <v>39</v>
      </c>
      <c r="L146" s="21">
        <f>VLOOKUP(A146,'[2]População das EFPC - detalhada'!$A$10:$F$255,4,FALSE)</f>
        <v>16</v>
      </c>
      <c r="M146" s="22">
        <v>1</v>
      </c>
      <c r="N146" s="22">
        <v>29</v>
      </c>
      <c r="O146" s="23" t="str">
        <f>VLOOKUP(A146,[3]Dados_EFPC!$A$1:$O$272,15,FALSE)</f>
        <v>https://www.boticarioprev.com.br/</v>
      </c>
    </row>
    <row r="147" spans="1:15" ht="15.75" x14ac:dyDescent="0.3">
      <c r="A147" s="18" t="s">
        <v>468</v>
      </c>
      <c r="B147" s="18" t="s">
        <v>469</v>
      </c>
      <c r="C147" s="18" t="s">
        <v>470</v>
      </c>
      <c r="D147" s="19" t="s">
        <v>124</v>
      </c>
      <c r="E147" s="19" t="s">
        <v>31</v>
      </c>
      <c r="F147" s="20">
        <f>VLOOKUP(A147,[1]Planilha1!$A$4:$B$264,2,FALSE)</f>
        <v>845218279.69000006</v>
      </c>
      <c r="G147" s="20">
        <f>VLOOKUP(A147,[1]Planilha2!$A$4:$H$248,8,FALSE)</f>
        <v>20099028.080000002</v>
      </c>
      <c r="H147" s="20">
        <f>VLOOKUP(A147,[1]Planilha3!$F$5:$G$245,2,FALSE)</f>
        <v>26891933.809999999</v>
      </c>
      <c r="I147" s="20">
        <f>VLOOKUP(A147,[1]Planilha4!$E$4:$F$228,2,FALSE)</f>
        <v>4080334.33</v>
      </c>
      <c r="J147" s="21">
        <f>VLOOKUP(A147,'[2]População das EFPC - detalhada'!$A$10:$F$255,5,FALSE)</f>
        <v>1540</v>
      </c>
      <c r="K147" s="21">
        <f>VLOOKUP(A147,'[2]População das EFPC - detalhada'!$A$10:$F$255,3,FALSE)</f>
        <v>758</v>
      </c>
      <c r="L147" s="21">
        <f>VLOOKUP(A147,'[2]População das EFPC - detalhada'!$A$10:$F$255,4,FALSE)</f>
        <v>161</v>
      </c>
      <c r="M147" s="22">
        <v>4</v>
      </c>
      <c r="N147" s="22">
        <v>2</v>
      </c>
      <c r="O147" s="23" t="str">
        <f>VLOOKUP(A147,[3]Dados_EFPC!$A$1:$O$272,15,FALSE)</f>
        <v>http://www.fapers.org.br</v>
      </c>
    </row>
    <row r="148" spans="1:15" ht="15.75" x14ac:dyDescent="0.3">
      <c r="A148" s="18" t="s">
        <v>471</v>
      </c>
      <c r="B148" s="18" t="s">
        <v>472</v>
      </c>
      <c r="C148" s="18" t="s">
        <v>473</v>
      </c>
      <c r="D148" s="19" t="s">
        <v>30</v>
      </c>
      <c r="E148" s="19" t="s">
        <v>31</v>
      </c>
      <c r="F148" s="20">
        <f>VLOOKUP(A148,[1]Planilha1!$A$4:$B$264,2,FALSE)</f>
        <v>829675573.54999995</v>
      </c>
      <c r="G148" s="20">
        <f>VLOOKUP(A148,[1]Planilha2!$A$4:$H$248,8,FALSE)</f>
        <v>18824143.020000003</v>
      </c>
      <c r="H148" s="20">
        <f>VLOOKUP(A148,[1]Planilha3!$F$5:$G$245,2,FALSE)</f>
        <v>17280257.109999999</v>
      </c>
      <c r="I148" s="20">
        <f>VLOOKUP(A148,[1]Planilha4!$E$4:$F$228,2,FALSE)</f>
        <v>1670552.55</v>
      </c>
      <c r="J148" s="21">
        <f>VLOOKUP(A148,'[2]População das EFPC - detalhada'!$A$10:$F$255,5,FALSE)</f>
        <v>10409</v>
      </c>
      <c r="K148" s="21">
        <f>VLOOKUP(A148,'[2]População das EFPC - detalhada'!$A$10:$F$255,3,FALSE)</f>
        <v>405</v>
      </c>
      <c r="L148" s="21">
        <f>VLOOKUP(A148,'[2]População das EFPC - detalhada'!$A$10:$F$255,4,FALSE)</f>
        <v>6</v>
      </c>
      <c r="M148" s="22">
        <v>1</v>
      </c>
      <c r="N148" s="22">
        <v>7</v>
      </c>
      <c r="O148" s="23" t="str">
        <f>VLOOKUP(A148,[3]Dados_EFPC!$A$1:$O$272,15,FALSE)</f>
        <v>http://www.bungeprev.com.br</v>
      </c>
    </row>
    <row r="149" spans="1:15" ht="15.75" x14ac:dyDescent="0.3">
      <c r="A149" s="18" t="s">
        <v>474</v>
      </c>
      <c r="B149" s="18" t="s">
        <v>475</v>
      </c>
      <c r="C149" s="18" t="s">
        <v>476</v>
      </c>
      <c r="D149" s="19" t="s">
        <v>30</v>
      </c>
      <c r="E149" s="19" t="s">
        <v>31</v>
      </c>
      <c r="F149" s="20">
        <f>VLOOKUP(A149,[1]Planilha1!$A$4:$B$264,2,FALSE)</f>
        <v>820563525.37</v>
      </c>
      <c r="G149" s="20">
        <f>VLOOKUP(A149,[1]Planilha2!$A$4:$H$248,8,FALSE)</f>
        <v>21064254.23</v>
      </c>
      <c r="H149" s="20">
        <f>VLOOKUP(A149,[1]Planilha3!$F$5:$G$245,2,FALSE)</f>
        <v>9703606.370000001</v>
      </c>
      <c r="I149" s="20">
        <f>VLOOKUP(A149,[1]Planilha4!$E$4:$F$228,2,FALSE)</f>
        <v>3309942.49</v>
      </c>
      <c r="J149" s="21">
        <f>VLOOKUP(A149,'[2]População das EFPC - detalhada'!$A$10:$F$255,5,FALSE)</f>
        <v>3498</v>
      </c>
      <c r="K149" s="21">
        <f>VLOOKUP(A149,'[2]População das EFPC - detalhada'!$A$10:$F$255,3,FALSE)</f>
        <v>203</v>
      </c>
      <c r="L149" s="21">
        <f>VLOOKUP(A149,'[2]População das EFPC - detalhada'!$A$10:$F$255,4,FALSE)</f>
        <v>9</v>
      </c>
      <c r="M149" s="22">
        <v>1</v>
      </c>
      <c r="N149" s="22">
        <v>2</v>
      </c>
      <c r="O149" s="23" t="str">
        <f>VLOOKUP(A149,[3]Dados_EFPC!$A$1:$O$272,15,FALSE)</f>
        <v>http://www.portalprev.com.br/cpprev/cpprev</v>
      </c>
    </row>
    <row r="150" spans="1:15" ht="15.75" x14ac:dyDescent="0.3">
      <c r="A150" s="18" t="s">
        <v>477</v>
      </c>
      <c r="B150" s="18" t="s">
        <v>478</v>
      </c>
      <c r="C150" s="18" t="s">
        <v>479</v>
      </c>
      <c r="D150" s="19" t="s">
        <v>64</v>
      </c>
      <c r="E150" s="19" t="s">
        <v>109</v>
      </c>
      <c r="F150" s="20">
        <f>VLOOKUP(A150,[1]Planilha1!$A$4:$B$264,2,FALSE)</f>
        <v>816459701.48000002</v>
      </c>
      <c r="G150" s="20">
        <f>VLOOKUP(A150,[1]Planilha2!$A$4:$H$248,8,FALSE)</f>
        <v>24537001.420000002</v>
      </c>
      <c r="H150" s="20">
        <f>VLOOKUP(A150,[1]Planilha3!$F$5:$G$245,2,FALSE)</f>
        <v>1962906.09</v>
      </c>
      <c r="I150" s="20">
        <f>VLOOKUP(A150,[1]Planilha4!$E$4:$F$228,2,FALSE)</f>
        <v>8268703.96</v>
      </c>
      <c r="J150" s="21">
        <f>VLOOKUP(A150,'[2]População das EFPC - detalhada'!$A$10:$F$255,5,FALSE)</f>
        <v>4334</v>
      </c>
      <c r="K150" s="21">
        <f>VLOOKUP(A150,'[2]População das EFPC - detalhada'!$A$10:$F$255,3,FALSE)</f>
        <v>49</v>
      </c>
      <c r="L150" s="21">
        <f>VLOOKUP(A150,'[2]População das EFPC - detalhada'!$A$10:$F$255,4,FALSE)</f>
        <v>19</v>
      </c>
      <c r="M150" s="22">
        <v>1</v>
      </c>
      <c r="N150" s="22">
        <v>103</v>
      </c>
      <c r="O150" s="23" t="str">
        <f>VLOOKUP(A150,[3]Dados_EFPC!$A$1:$O$272,15,FALSE)</f>
        <v>http://www.jusprev.org.br</v>
      </c>
    </row>
    <row r="151" spans="1:15" ht="13.5" customHeight="1" x14ac:dyDescent="0.3">
      <c r="A151" s="18" t="s">
        <v>480</v>
      </c>
      <c r="B151" s="18" t="s">
        <v>481</v>
      </c>
      <c r="C151" s="18" t="s">
        <v>482</v>
      </c>
      <c r="D151" s="19" t="s">
        <v>26</v>
      </c>
      <c r="E151" s="19" t="s">
        <v>31</v>
      </c>
      <c r="F151" s="20">
        <f>VLOOKUP(A151,[1]Planilha1!$A$4:$B$264,2,FALSE)</f>
        <v>814943757.73000002</v>
      </c>
      <c r="G151" s="20">
        <f>VLOOKUP(A151,[1]Planilha2!$A$4:$H$248,8,FALSE)</f>
        <v>19035063.380000003</v>
      </c>
      <c r="H151" s="20">
        <f>VLOOKUP(A151,[1]Planilha3!$F$5:$G$245,2,FALSE)</f>
        <v>15879637.310000001</v>
      </c>
      <c r="I151" s="20">
        <f>VLOOKUP(A151,[1]Planilha4!$E$4:$F$228,2,FALSE)</f>
        <v>1552013.32</v>
      </c>
      <c r="J151" s="21">
        <f>VLOOKUP(A151,'[2]População das EFPC - detalhada'!$A$10:$F$255,5,FALSE)</f>
        <v>1142</v>
      </c>
      <c r="K151" s="21">
        <f>VLOOKUP(A151,'[2]População das EFPC - detalhada'!$A$10:$F$255,3,FALSE)</f>
        <v>197</v>
      </c>
      <c r="L151" s="21">
        <f>VLOOKUP(A151,'[2]População das EFPC - detalhada'!$A$10:$F$255,4,FALSE)</f>
        <v>34</v>
      </c>
      <c r="M151" s="22">
        <v>1</v>
      </c>
      <c r="N151" s="22">
        <v>2</v>
      </c>
      <c r="O151" s="23" t="str">
        <f>VLOOKUP(A151,[3]Dados_EFPC!$A$1:$O$272,15,FALSE)</f>
        <v>http://www.pouprev.com.br</v>
      </c>
    </row>
    <row r="152" spans="1:15" ht="15.75" x14ac:dyDescent="0.3">
      <c r="A152" s="18" t="s">
        <v>483</v>
      </c>
      <c r="B152" s="18" t="s">
        <v>484</v>
      </c>
      <c r="C152" s="18" t="s">
        <v>485</v>
      </c>
      <c r="D152" s="19" t="s">
        <v>30</v>
      </c>
      <c r="E152" s="19" t="s">
        <v>31</v>
      </c>
      <c r="F152" s="20">
        <f>VLOOKUP(A152,[1]Planilha1!$A$4:$B$264,2,FALSE)</f>
        <v>793059043.21000004</v>
      </c>
      <c r="G152" s="20">
        <f>VLOOKUP(A152,[1]Planilha2!$A$4:$H$248,8,FALSE)</f>
        <v>20067807.949999999</v>
      </c>
      <c r="H152" s="20">
        <f>VLOOKUP(A152,[1]Planilha3!$F$5:$G$245,2,FALSE)</f>
        <v>34942262.289999999</v>
      </c>
      <c r="I152" s="20">
        <f>VLOOKUP(A152,[1]Planilha4!$E$4:$F$228,2,FALSE)</f>
        <v>8297119.0199999996</v>
      </c>
      <c r="J152" s="21">
        <f>VLOOKUP(A152,'[2]População das EFPC - detalhada'!$A$10:$F$255,5,FALSE)</f>
        <v>5241</v>
      </c>
      <c r="K152" s="21">
        <f>VLOOKUP(A152,'[2]População das EFPC - detalhada'!$A$10:$F$255,3,FALSE)</f>
        <v>222</v>
      </c>
      <c r="L152" s="21">
        <f>VLOOKUP(A152,'[2]População das EFPC - detalhada'!$A$10:$F$255,4,FALSE)</f>
        <v>24</v>
      </c>
      <c r="M152" s="22">
        <v>2</v>
      </c>
      <c r="N152" s="22">
        <v>2</v>
      </c>
      <c r="O152" s="23" t="str">
        <f>VLOOKUP(A152,[3]Dados_EFPC!$A$1:$O$272,15,FALSE)</f>
        <v>http://www.portalprev.com.br/pgprev/</v>
      </c>
    </row>
    <row r="153" spans="1:15" ht="15.75" x14ac:dyDescent="0.3">
      <c r="A153" s="18" t="s">
        <v>486</v>
      </c>
      <c r="B153" s="18" t="s">
        <v>487</v>
      </c>
      <c r="C153" s="18" t="s">
        <v>488</v>
      </c>
      <c r="D153" s="19" t="s">
        <v>18</v>
      </c>
      <c r="E153" s="19" t="s">
        <v>19</v>
      </c>
      <c r="F153" s="20">
        <f>VLOOKUP(A153,[1]Planilha1!$A$4:$B$264,2,FALSE)</f>
        <v>768989004.86000001</v>
      </c>
      <c r="G153" s="20">
        <f>VLOOKUP(A153,[1]Planilha2!$A$4:$H$248,8,FALSE)</f>
        <v>6704812.0499999998</v>
      </c>
      <c r="H153" s="20">
        <f>VLOOKUP(A153,[1]Planilha3!$F$5:$G$245,2,FALSE)</f>
        <v>13611313.609999999</v>
      </c>
      <c r="I153" s="20">
        <f>VLOOKUP(A153,[1]Planilha4!$E$4:$F$228,2,FALSE)</f>
        <v>3365706.88</v>
      </c>
      <c r="J153" s="21">
        <f>VLOOKUP(A153,'[2]População das EFPC - detalhada'!$A$10:$F$255,5,FALSE)</f>
        <v>22085</v>
      </c>
      <c r="K153" s="21">
        <f>VLOOKUP(A153,'[2]População das EFPC - detalhada'!$A$10:$F$255,3,FALSE)</f>
        <v>368</v>
      </c>
      <c r="L153" s="21">
        <f>VLOOKUP(A153,'[2]População das EFPC - detalhada'!$A$10:$F$255,4,FALSE)</f>
        <v>236</v>
      </c>
      <c r="M153" s="22">
        <v>6</v>
      </c>
      <c r="N153" s="22">
        <v>19</v>
      </c>
      <c r="O153" s="23" t="str">
        <f>VLOOKUP(A153,[3]Dados_EFPC!$A$1:$O$272,15,FALSE)</f>
        <v>http://www.capesesp.com.br</v>
      </c>
    </row>
    <row r="154" spans="1:15" ht="15.75" x14ac:dyDescent="0.3">
      <c r="A154" s="18" t="s">
        <v>489</v>
      </c>
      <c r="B154" s="18" t="s">
        <v>490</v>
      </c>
      <c r="C154" s="18" t="s">
        <v>491</v>
      </c>
      <c r="D154" s="19" t="s">
        <v>45</v>
      </c>
      <c r="E154" s="19" t="s">
        <v>31</v>
      </c>
      <c r="F154" s="20">
        <f>VLOOKUP(A154,[1]Planilha1!$A$4:$B$264,2,FALSE)</f>
        <v>762705547.25</v>
      </c>
      <c r="G154" s="20">
        <f>VLOOKUP(A154,[1]Planilha2!$A$4:$H$248,8,FALSE)</f>
        <v>17538864.719999999</v>
      </c>
      <c r="H154" s="20">
        <f>VLOOKUP(A154,[1]Planilha3!$F$5:$G$245,2,FALSE)</f>
        <v>11153441.92</v>
      </c>
      <c r="I154" s="20">
        <f>VLOOKUP(A154,[1]Planilha4!$E$4:$F$228,2,FALSE)</f>
        <v>9643103.3599999994</v>
      </c>
      <c r="J154" s="21">
        <f>VLOOKUP(A154,'[2]População das EFPC - detalhada'!$A$10:$F$255,5,FALSE)</f>
        <v>4522</v>
      </c>
      <c r="K154" s="21">
        <f>VLOOKUP(A154,'[2]População das EFPC - detalhada'!$A$10:$F$255,3,FALSE)</f>
        <v>704</v>
      </c>
      <c r="L154" s="21">
        <f>VLOOKUP(A154,'[2]População das EFPC - detalhada'!$A$10:$F$255,4,FALSE)</f>
        <v>189</v>
      </c>
      <c r="M154" s="22">
        <v>2</v>
      </c>
      <c r="N154" s="22">
        <v>6</v>
      </c>
      <c r="O154" s="23" t="str">
        <f>VLOOKUP(A154,[3]Dados_EFPC!$A$1:$O$272,15,FALSE)</f>
        <v>https://maisprevidencia.com.br/</v>
      </c>
    </row>
    <row r="155" spans="1:15" ht="15.75" x14ac:dyDescent="0.3">
      <c r="A155" s="18" t="s">
        <v>492</v>
      </c>
      <c r="B155" s="18" t="s">
        <v>493</v>
      </c>
      <c r="C155" s="18" t="s">
        <v>494</v>
      </c>
      <c r="D155" s="19" t="s">
        <v>124</v>
      </c>
      <c r="E155" s="19" t="s">
        <v>31</v>
      </c>
      <c r="F155" s="20">
        <f>VLOOKUP(A155,[1]Planilha1!$A$4:$B$264,2,FALSE)</f>
        <v>757299235.72000003</v>
      </c>
      <c r="G155" s="20">
        <f>VLOOKUP(A155,[1]Planilha2!$A$4:$H$248,8,FALSE)</f>
        <v>13641456.670000002</v>
      </c>
      <c r="H155" s="20">
        <f>VLOOKUP(A155,[1]Planilha3!$F$5:$G$245,2,FALSE)</f>
        <v>21744178.699999999</v>
      </c>
      <c r="I155" s="20">
        <f>VLOOKUP(A155,[1]Planilha4!$E$4:$F$228,2,FALSE)</f>
        <v>4221471.3499999996</v>
      </c>
      <c r="J155" s="21">
        <f>VLOOKUP(A155,'[2]População das EFPC - detalhada'!$A$10:$F$255,5,FALSE)</f>
        <v>2306</v>
      </c>
      <c r="K155" s="21">
        <f>VLOOKUP(A155,'[2]População das EFPC - detalhada'!$A$10:$F$255,3,FALSE)</f>
        <v>470</v>
      </c>
      <c r="L155" s="21">
        <f>VLOOKUP(A155,'[2]População das EFPC - detalhada'!$A$10:$F$255,4,FALSE)</f>
        <v>130</v>
      </c>
      <c r="M155" s="22">
        <v>6</v>
      </c>
      <c r="N155" s="22">
        <v>7</v>
      </c>
      <c r="O155" s="23" t="str">
        <f>VLOOKUP(A155,[3]Dados_EFPC!$A$1:$O$272,15,FALSE)</f>
        <v>http://www.indusprevi.com.br</v>
      </c>
    </row>
    <row r="156" spans="1:15" ht="15.75" x14ac:dyDescent="0.3">
      <c r="A156" s="18" t="s">
        <v>495</v>
      </c>
      <c r="B156" s="18" t="s">
        <v>496</v>
      </c>
      <c r="C156" s="18" t="s">
        <v>497</v>
      </c>
      <c r="D156" s="19" t="s">
        <v>108</v>
      </c>
      <c r="E156" s="19" t="s">
        <v>19</v>
      </c>
      <c r="F156" s="20">
        <f>VLOOKUP(A156,[1]Planilha1!$A$4:$B$264,2,FALSE)</f>
        <v>748074071.87</v>
      </c>
      <c r="G156" s="20">
        <f>VLOOKUP(A156,[1]Planilha2!$A$4:$H$248,8,FALSE)</f>
        <v>89810433</v>
      </c>
      <c r="H156" s="20">
        <f>VLOOKUP(A156,[1]Planilha3!$F$5:$G$245,2,FALSE)</f>
        <v>496137.2</v>
      </c>
      <c r="I156" s="20">
        <f>VLOOKUP(A156,[1]Planilha4!$E$4:$F$228,2,FALSE)</f>
        <v>360569.08</v>
      </c>
      <c r="J156" s="21">
        <f>VLOOKUP(A156,'[2]População das EFPC - detalhada'!$A$10:$F$255,5,FALSE)</f>
        <v>5784</v>
      </c>
      <c r="K156" s="21">
        <f>VLOOKUP(A156,'[2]População das EFPC - detalhada'!$A$10:$F$255,3,FALSE)</f>
        <v>3</v>
      </c>
      <c r="L156" s="21">
        <f>VLOOKUP(A156,'[2]População das EFPC - detalhada'!$A$10:$F$255,4,FALSE)</f>
        <v>2</v>
      </c>
      <c r="M156" s="22">
        <v>1</v>
      </c>
      <c r="N156" s="22">
        <v>7</v>
      </c>
      <c r="O156" s="23" t="str">
        <f>VLOOKUP(A156,[3]Dados_EFPC!$A$1:$O$272,15,FALSE)</f>
        <v>https://www.scprev.com.br/</v>
      </c>
    </row>
    <row r="157" spans="1:15" ht="15.75" x14ac:dyDescent="0.3">
      <c r="A157" s="18" t="s">
        <v>498</v>
      </c>
      <c r="B157" s="18" t="s">
        <v>499</v>
      </c>
      <c r="C157" s="18" t="s">
        <v>500</v>
      </c>
      <c r="D157" s="19" t="s">
        <v>30</v>
      </c>
      <c r="E157" s="19" t="s">
        <v>31</v>
      </c>
      <c r="F157" s="20">
        <f>VLOOKUP(A157,[1]Planilha1!$A$4:$B$264,2,FALSE)</f>
        <v>735851239.97000003</v>
      </c>
      <c r="G157" s="20">
        <f>VLOOKUP(A157,[1]Planilha2!$A$4:$H$248,8,FALSE)</f>
        <v>20267447.670000002</v>
      </c>
      <c r="H157" s="20">
        <f>VLOOKUP(A157,[1]Planilha3!$F$5:$G$245,2,FALSE)</f>
        <v>19993614.27</v>
      </c>
      <c r="I157" s="20">
        <f>VLOOKUP(A157,[1]Planilha4!$E$4:$F$228,2,FALSE)</f>
        <v>2207277.29</v>
      </c>
      <c r="J157" s="21">
        <f>VLOOKUP(A157,'[2]População das EFPC - detalhada'!$A$10:$F$255,5,FALSE)</f>
        <v>47060</v>
      </c>
      <c r="K157" s="21">
        <f>VLOOKUP(A157,'[2]População das EFPC - detalhada'!$A$10:$F$255,3,FALSE)</f>
        <v>313</v>
      </c>
      <c r="L157" s="21">
        <f>VLOOKUP(A157,'[2]População das EFPC - detalhada'!$A$10:$F$255,4,FALSE)</f>
        <v>16</v>
      </c>
      <c r="M157" s="22">
        <v>1</v>
      </c>
      <c r="N157" s="22">
        <v>13</v>
      </c>
      <c r="O157" s="23" t="str">
        <f>VLOOKUP(A157,[3]Dados_EFPC!$A$1:$O$272,15,FALSE)</f>
        <v>http://www.carrefourprev.com.br</v>
      </c>
    </row>
    <row r="158" spans="1:15" ht="15.75" x14ac:dyDescent="0.3">
      <c r="A158" s="18" t="s">
        <v>501</v>
      </c>
      <c r="B158" s="18" t="s">
        <v>502</v>
      </c>
      <c r="C158" s="18" t="s">
        <v>503</v>
      </c>
      <c r="D158" s="19" t="s">
        <v>45</v>
      </c>
      <c r="E158" s="19" t="s">
        <v>19</v>
      </c>
      <c r="F158" s="20">
        <f>VLOOKUP(A158,[1]Planilha1!$A$4:$B$264,2,FALSE)</f>
        <v>728703164.15999997</v>
      </c>
      <c r="G158" s="20">
        <f>VLOOKUP(A158,[1]Planilha2!$A$4:$H$248,8,FALSE)</f>
        <v>564558.94000000006</v>
      </c>
      <c r="H158" s="20">
        <f>VLOOKUP(A158,[1]Planilha3!$F$5:$G$245,2,FALSE)</f>
        <v>16031865.99</v>
      </c>
      <c r="I158" s="20">
        <v>0</v>
      </c>
      <c r="J158" s="21">
        <f>VLOOKUP(A158,'[2]População das EFPC - detalhada'!$A$10:$F$255,5,FALSE)</f>
        <v>4106</v>
      </c>
      <c r="K158" s="21">
        <f>VLOOKUP(A158,'[2]População das EFPC - detalhada'!$A$10:$F$255,3,FALSE)</f>
        <v>7</v>
      </c>
      <c r="L158" s="21">
        <f>VLOOKUP(A158,'[2]População das EFPC - detalhada'!$A$10:$F$255,4,FALSE)</f>
        <v>3768</v>
      </c>
      <c r="M158" s="22">
        <v>1</v>
      </c>
      <c r="N158" s="22">
        <v>1</v>
      </c>
      <c r="O158" s="23" t="str">
        <f>VLOOKUP(A158,[3]Dados_EFPC!$A$1:$O$272,15,FALSE)</f>
        <v>http://www.derminas.org.br</v>
      </c>
    </row>
    <row r="159" spans="1:15" ht="15.75" x14ac:dyDescent="0.3">
      <c r="A159" s="18" t="s">
        <v>504</v>
      </c>
      <c r="B159" s="18" t="s">
        <v>505</v>
      </c>
      <c r="C159" s="18" t="s">
        <v>506</v>
      </c>
      <c r="D159" s="19" t="s">
        <v>18</v>
      </c>
      <c r="E159" s="19" t="s">
        <v>31</v>
      </c>
      <c r="F159" s="20">
        <f>VLOOKUP(A159,[1]Planilha1!$A$4:$B$264,2,FALSE)</f>
        <v>725878044.5</v>
      </c>
      <c r="G159" s="20">
        <f>VLOOKUP(A159,[1]Planilha2!$A$4:$H$248,8,FALSE)</f>
        <v>30782375.32</v>
      </c>
      <c r="H159" s="20">
        <f>VLOOKUP(A159,[1]Planilha3!$F$5:$G$245,2,FALSE)</f>
        <v>23793030.18</v>
      </c>
      <c r="I159" s="20">
        <f>VLOOKUP(A159,[1]Planilha4!$E$4:$F$228,2,FALSE)</f>
        <v>19584631.079999998</v>
      </c>
      <c r="J159" s="21">
        <f>VLOOKUP(A159,'[2]População das EFPC - detalhada'!$A$10:$F$255,5,FALSE)</f>
        <v>9967</v>
      </c>
      <c r="K159" s="21">
        <f>VLOOKUP(A159,'[2]População das EFPC - detalhada'!$A$10:$F$255,3,FALSE)</f>
        <v>678</v>
      </c>
      <c r="L159" s="21">
        <f>VLOOKUP(A159,'[2]População das EFPC - detalhada'!$A$10:$F$255,4,FALSE)</f>
        <v>248</v>
      </c>
      <c r="M159" s="22">
        <v>9</v>
      </c>
      <c r="N159" s="22">
        <v>10</v>
      </c>
      <c r="O159" s="23" t="str">
        <f>VLOOKUP(A159,[3]Dados_EFPC!$A$1:$O$272,15,FALSE)</f>
        <v>http://www.previndus.com.br</v>
      </c>
    </row>
    <row r="160" spans="1:15" ht="15.75" x14ac:dyDescent="0.3">
      <c r="A160" s="18" t="s">
        <v>507</v>
      </c>
      <c r="B160" s="18" t="s">
        <v>508</v>
      </c>
      <c r="C160" s="18" t="s">
        <v>509</v>
      </c>
      <c r="D160" s="19" t="s">
        <v>124</v>
      </c>
      <c r="E160" s="19" t="s">
        <v>31</v>
      </c>
      <c r="F160" s="20">
        <f>VLOOKUP(A160,[1]Planilha1!$A$4:$B$264,2,FALSE)</f>
        <v>701310267.72000003</v>
      </c>
      <c r="G160" s="20">
        <f>VLOOKUP(A160,[1]Planilha2!$A$4:$H$248,8,FALSE)</f>
        <v>16622218.689999999</v>
      </c>
      <c r="H160" s="20">
        <f>VLOOKUP(A160,[1]Planilha3!$F$5:$G$245,2,FALSE)</f>
        <v>14013462.449999999</v>
      </c>
      <c r="I160" s="20">
        <f>VLOOKUP(A160,[1]Planilha4!$E$4:$F$228,2,FALSE)</f>
        <v>2224080.7400000002</v>
      </c>
      <c r="J160" s="21">
        <f>VLOOKUP(A160,'[2]População das EFPC - detalhada'!$A$10:$F$255,5,FALSE)</f>
        <v>16206</v>
      </c>
      <c r="K160" s="21">
        <f>VLOOKUP(A160,'[2]População das EFPC - detalhada'!$A$10:$F$255,3,FALSE)</f>
        <v>318</v>
      </c>
      <c r="L160" s="21">
        <f>VLOOKUP(A160,'[2]População das EFPC - detalhada'!$A$10:$F$255,4,FALSE)</f>
        <v>25</v>
      </c>
      <c r="M160" s="22">
        <v>1</v>
      </c>
      <c r="N160" s="22">
        <v>36</v>
      </c>
      <c r="O160" s="23" t="str">
        <f>VLOOKUP(A160,[3]Dados_EFPC!$A$1:$O$272,15,FALSE)</f>
        <v>http://www.randonprev.com.br</v>
      </c>
    </row>
    <row r="161" spans="1:15" ht="15.75" x14ac:dyDescent="0.3">
      <c r="A161" s="18" t="s">
        <v>510</v>
      </c>
      <c r="B161" s="18" t="s">
        <v>511</v>
      </c>
      <c r="C161" s="18" t="s">
        <v>512</v>
      </c>
      <c r="D161" s="19" t="s">
        <v>30</v>
      </c>
      <c r="E161" s="19" t="s">
        <v>31</v>
      </c>
      <c r="F161" s="20">
        <f>VLOOKUP(A161,[1]Planilha1!$A$4:$B$264,2,FALSE)</f>
        <v>695776154.34000003</v>
      </c>
      <c r="G161" s="20">
        <f>VLOOKUP(A161,[1]Planilha2!$A$4:$H$248,8,FALSE)</f>
        <v>22050703.420000002</v>
      </c>
      <c r="H161" s="20">
        <f>VLOOKUP(A161,[1]Planilha3!$F$5:$G$245,2,FALSE)</f>
        <v>7862014.1900000004</v>
      </c>
      <c r="I161" s="20">
        <f>VLOOKUP(A161,[1]Planilha4!$E$4:$F$228,2,FALSE)</f>
        <v>24287386.789999999</v>
      </c>
      <c r="J161" s="21">
        <f>VLOOKUP(A161,'[2]População das EFPC - detalhada'!$A$10:$F$255,5,FALSE)</f>
        <v>7145</v>
      </c>
      <c r="K161" s="21">
        <f>VLOOKUP(A161,'[2]População das EFPC - detalhada'!$A$10:$F$255,3,FALSE)</f>
        <v>146</v>
      </c>
      <c r="L161" s="21">
        <f>VLOOKUP(A161,'[2]População das EFPC - detalhada'!$A$10:$F$255,4,FALSE)</f>
        <v>15</v>
      </c>
      <c r="M161" s="22">
        <v>1</v>
      </c>
      <c r="N161" s="22">
        <v>5</v>
      </c>
      <c r="O161" s="23" t="str">
        <f>VLOOKUP(A161,[3]Dados_EFPC!$A$1:$O$272,15,FALSE)</f>
        <v>WWW.PREVPEPSICO.COM.BR</v>
      </c>
    </row>
    <row r="162" spans="1:15" ht="15.75" x14ac:dyDescent="0.3">
      <c r="A162" s="18" t="s">
        <v>513</v>
      </c>
      <c r="B162" s="18" t="s">
        <v>514</v>
      </c>
      <c r="C162" s="18" t="s">
        <v>515</v>
      </c>
      <c r="D162" s="19" t="s">
        <v>64</v>
      </c>
      <c r="E162" s="19" t="s">
        <v>31</v>
      </c>
      <c r="F162" s="20">
        <f>VLOOKUP(A162,[1]Planilha1!$A$4:$B$264,2,FALSE)</f>
        <v>686710172.50999999</v>
      </c>
      <c r="G162" s="20">
        <f>VLOOKUP(A162,[1]Planilha2!$A$4:$H$248,8,FALSE)</f>
        <v>15630901.09</v>
      </c>
      <c r="H162" s="20">
        <f>VLOOKUP(A162,[1]Planilha3!$F$5:$G$245,2,FALSE)</f>
        <v>13962729.15</v>
      </c>
      <c r="I162" s="20">
        <v>0</v>
      </c>
      <c r="J162" s="21">
        <f>VLOOKUP(A162,'[2]População das EFPC - detalhada'!$A$10:$F$255,5,FALSE)</f>
        <v>2183</v>
      </c>
      <c r="K162" s="21">
        <f>VLOOKUP(A162,'[2]População das EFPC - detalhada'!$A$10:$F$255,3,FALSE)</f>
        <v>133</v>
      </c>
      <c r="L162" s="21">
        <f>VLOOKUP(A162,'[2]População das EFPC - detalhada'!$A$10:$F$255,4,FALSE)</f>
        <v>21</v>
      </c>
      <c r="M162" s="22">
        <v>2</v>
      </c>
      <c r="N162" s="22">
        <v>3</v>
      </c>
      <c r="O162" s="23" t="str">
        <f>VLOOKUP(A162,[3]Dados_EFPC!$A$1:$O$272,15,FALSE)</f>
        <v>Sem site</v>
      </c>
    </row>
    <row r="163" spans="1:15" ht="15.75" x14ac:dyDescent="0.3">
      <c r="A163" s="18" t="s">
        <v>516</v>
      </c>
      <c r="B163" s="18" t="s">
        <v>517</v>
      </c>
      <c r="C163" s="18" t="s">
        <v>518</v>
      </c>
      <c r="D163" s="19" t="s">
        <v>30</v>
      </c>
      <c r="E163" s="19" t="s">
        <v>31</v>
      </c>
      <c r="F163" s="20">
        <f>VLOOKUP(A163,[1]Planilha1!$A$4:$B$264,2,FALSE)</f>
        <v>683699443.47000003</v>
      </c>
      <c r="G163" s="20">
        <f>VLOOKUP(A163,[1]Planilha2!$A$4:$H$248,8,FALSE)</f>
        <v>1878191.05</v>
      </c>
      <c r="H163" s="20">
        <f>VLOOKUP(A163,[1]Planilha3!$F$5:$G$245,2,FALSE)</f>
        <v>33150857.510000002</v>
      </c>
      <c r="I163" s="20">
        <f>VLOOKUP(A163,[1]Planilha4!$E$4:$F$228,2,FALSE)</f>
        <v>7681.23</v>
      </c>
      <c r="J163" s="21">
        <f>VLOOKUP(A163,'[2]População das EFPC - detalhada'!$A$10:$F$255,5,FALSE)</f>
        <v>725</v>
      </c>
      <c r="K163" s="21">
        <f>VLOOKUP(A163,'[2]População das EFPC - detalhada'!$A$10:$F$255,3,FALSE)</f>
        <v>347</v>
      </c>
      <c r="L163" s="21">
        <f>VLOOKUP(A163,'[2]População das EFPC - detalhada'!$A$10:$F$255,4,FALSE)</f>
        <v>82</v>
      </c>
      <c r="M163" s="22">
        <v>1</v>
      </c>
      <c r="N163" s="22">
        <v>1</v>
      </c>
      <c r="O163" s="23" t="str">
        <f>VLOOKUP(A163,[3]Dados_EFPC!$A$1:$O$272,15,FALSE)</f>
        <v>WWW.PORTALPREV.COM.BR</v>
      </c>
    </row>
    <row r="164" spans="1:15" ht="15.75" x14ac:dyDescent="0.3">
      <c r="A164" s="18" t="s">
        <v>519</v>
      </c>
      <c r="B164" s="18" t="s">
        <v>520</v>
      </c>
      <c r="C164" s="18" t="s">
        <v>521</v>
      </c>
      <c r="D164" s="19" t="s">
        <v>30</v>
      </c>
      <c r="E164" s="19" t="s">
        <v>31</v>
      </c>
      <c r="F164" s="20">
        <f>VLOOKUP(A164,[1]Planilha1!$A$4:$B$264,2,FALSE)</f>
        <v>663931522.86000001</v>
      </c>
      <c r="G164" s="20">
        <f>VLOOKUP(A164,[1]Planilha2!$A$4:$H$248,8,FALSE)</f>
        <v>16000873.600000001</v>
      </c>
      <c r="H164" s="20">
        <f>VLOOKUP(A164,[1]Planilha3!$F$5:$G$245,2,FALSE)</f>
        <v>12517297.9</v>
      </c>
      <c r="I164" s="20">
        <f>VLOOKUP(A164,[1]Planilha4!$E$4:$F$228,2,FALSE)</f>
        <v>5407263.2300000004</v>
      </c>
      <c r="J164" s="21">
        <f>VLOOKUP(A164,'[2]População das EFPC - detalhada'!$A$10:$F$255,5,FALSE)</f>
        <v>2562</v>
      </c>
      <c r="K164" s="21">
        <f>VLOOKUP(A164,'[2]População das EFPC - detalhada'!$A$10:$F$255,3,FALSE)</f>
        <v>205</v>
      </c>
      <c r="L164" s="21">
        <f>VLOOKUP(A164,'[2]População das EFPC - detalhada'!$A$10:$F$255,4,FALSE)</f>
        <v>42</v>
      </c>
      <c r="M164" s="22">
        <v>1</v>
      </c>
      <c r="N164" s="22">
        <v>3</v>
      </c>
      <c r="O164" s="23" t="str">
        <f>VLOOKUP(A164,[3]Dados_EFPC!$A$1:$O$272,15,FALSE)</f>
        <v>http://www.cummins.com.br/cla/rh_beneficios.php</v>
      </c>
    </row>
    <row r="165" spans="1:15" ht="15.75" x14ac:dyDescent="0.3">
      <c r="A165" s="18" t="s">
        <v>522</v>
      </c>
      <c r="B165" s="18" t="s">
        <v>523</v>
      </c>
      <c r="C165" s="18" t="s">
        <v>524</v>
      </c>
      <c r="D165" s="19" t="s">
        <v>30</v>
      </c>
      <c r="E165" s="19" t="s">
        <v>31</v>
      </c>
      <c r="F165" s="20">
        <f>VLOOKUP(A165,[1]Planilha1!$A$4:$B$264,2,FALSE)</f>
        <v>661793704.14999998</v>
      </c>
      <c r="G165" s="20">
        <f>VLOOKUP(A165,[1]Planilha2!$A$4:$H$248,8,FALSE)</f>
        <v>25943634.369999997</v>
      </c>
      <c r="H165" s="20">
        <f>VLOOKUP(A165,[1]Planilha3!$F$5:$G$245,2,FALSE)</f>
        <v>8210561.8599999994</v>
      </c>
      <c r="I165" s="20">
        <f>VLOOKUP(A165,[1]Planilha4!$E$4:$F$228,2,FALSE)</f>
        <v>2717666.3</v>
      </c>
      <c r="J165" s="21">
        <f>VLOOKUP(A165,'[2]População das EFPC - detalhada'!$A$10:$F$255,5,FALSE)</f>
        <v>4173</v>
      </c>
      <c r="K165" s="21">
        <f>VLOOKUP(A165,'[2]População das EFPC - detalhada'!$A$10:$F$255,3,FALSE)</f>
        <v>229</v>
      </c>
      <c r="L165" s="21">
        <f>VLOOKUP(A165,'[2]População das EFPC - detalhada'!$A$10:$F$255,4,FALSE)</f>
        <v>10</v>
      </c>
      <c r="M165" s="22">
        <v>1</v>
      </c>
      <c r="N165" s="22">
        <v>5</v>
      </c>
      <c r="O165" s="23" t="str">
        <f>VLOOKUP(A165,[3]Dados_EFPC!$A$1:$O$272,15,FALSE)</f>
        <v>http://www.preveme.com.br</v>
      </c>
    </row>
    <row r="166" spans="1:15" ht="15.75" x14ac:dyDescent="0.3">
      <c r="A166" s="18" t="s">
        <v>525</v>
      </c>
      <c r="B166" s="18" t="s">
        <v>526</v>
      </c>
      <c r="C166" s="18" t="s">
        <v>527</v>
      </c>
      <c r="D166" s="19" t="s">
        <v>30</v>
      </c>
      <c r="E166" s="19" t="s">
        <v>31</v>
      </c>
      <c r="F166" s="20">
        <f>VLOOKUP(A166,[1]Planilha1!$A$4:$B$264,2,FALSE)</f>
        <v>659725930.63</v>
      </c>
      <c r="G166" s="20">
        <f>VLOOKUP(A166,[1]Planilha2!$A$4:$H$248,8,FALSE)</f>
        <v>11663794.59</v>
      </c>
      <c r="H166" s="20">
        <f>VLOOKUP(A166,[1]Planilha3!$F$5:$G$245,2,FALSE)</f>
        <v>15191680.630000001</v>
      </c>
      <c r="I166" s="20">
        <f>VLOOKUP(A166,[1]Planilha4!$E$4:$F$228,2,FALSE)</f>
        <v>1421715.31</v>
      </c>
      <c r="J166" s="21">
        <f>VLOOKUP(A166,'[2]População das EFPC - detalhada'!$A$10:$F$255,5,FALSE)</f>
        <v>3323</v>
      </c>
      <c r="K166" s="21">
        <f>VLOOKUP(A166,'[2]População das EFPC - detalhada'!$A$10:$F$255,3,FALSE)</f>
        <v>222</v>
      </c>
      <c r="L166" s="21">
        <f>VLOOKUP(A166,'[2]População das EFPC - detalhada'!$A$10:$F$255,4,FALSE)</f>
        <v>6</v>
      </c>
      <c r="M166" s="22">
        <v>1</v>
      </c>
      <c r="N166" s="22">
        <v>4</v>
      </c>
      <c r="O166" s="23" t="str">
        <f>VLOOKUP(A166,[3]Dados_EFPC!$A$1:$O$272,15,FALSE)</f>
        <v>http://www.previp.com.br</v>
      </c>
    </row>
    <row r="167" spans="1:15" ht="15.75" x14ac:dyDescent="0.3">
      <c r="A167" s="18" t="s">
        <v>528</v>
      </c>
      <c r="B167" s="18" t="s">
        <v>529</v>
      </c>
      <c r="C167" s="18" t="s">
        <v>530</v>
      </c>
      <c r="D167" s="19" t="s">
        <v>30</v>
      </c>
      <c r="E167" s="19" t="s">
        <v>31</v>
      </c>
      <c r="F167" s="20">
        <f>VLOOKUP(A167,[1]Planilha1!$A$4:$B$264,2,FALSE)</f>
        <v>655480680.67999995</v>
      </c>
      <c r="G167" s="20">
        <f>VLOOKUP(A167,[1]Planilha2!$A$4:$H$248,8,FALSE)</f>
        <v>13020571.18</v>
      </c>
      <c r="H167" s="20">
        <f>VLOOKUP(A167,[1]Planilha3!$F$5:$G$245,2,FALSE)</f>
        <v>23327990.77</v>
      </c>
      <c r="I167" s="20">
        <f>VLOOKUP(A167,[1]Planilha4!$E$4:$F$228,2,FALSE)</f>
        <v>3965128.78</v>
      </c>
      <c r="J167" s="21">
        <f>VLOOKUP(A167,'[2]População das EFPC - detalhada'!$A$10:$F$255,5,FALSE)</f>
        <v>3150</v>
      </c>
      <c r="K167" s="21">
        <f>VLOOKUP(A167,'[2]População das EFPC - detalhada'!$A$10:$F$255,3,FALSE)</f>
        <v>577</v>
      </c>
      <c r="L167" s="21">
        <f>VLOOKUP(A167,'[2]População das EFPC - detalhada'!$A$10:$F$255,4,FALSE)</f>
        <v>323</v>
      </c>
      <c r="M167" s="22">
        <v>8</v>
      </c>
      <c r="N167" s="22">
        <v>8</v>
      </c>
      <c r="O167" s="23" t="str">
        <f>VLOOKUP(A167,[3]Dados_EFPC!$A$1:$O$272,15,FALSE)</f>
        <v>http://www.suprev.com.br</v>
      </c>
    </row>
    <row r="168" spans="1:15" ht="15.75" x14ac:dyDescent="0.3">
      <c r="A168" s="18" t="s">
        <v>531</v>
      </c>
      <c r="B168" s="18" t="s">
        <v>532</v>
      </c>
      <c r="C168" s="18" t="s">
        <v>533</v>
      </c>
      <c r="D168" s="19" t="s">
        <v>196</v>
      </c>
      <c r="E168" s="19" t="s">
        <v>19</v>
      </c>
      <c r="F168" s="20">
        <f>VLOOKUP(A168,[1]Planilha1!$A$4:$B$264,2,FALSE)</f>
        <v>642902414.41999996</v>
      </c>
      <c r="G168" s="20">
        <f>VLOOKUP(A168,[1]Planilha2!$A$4:$H$248,8,FALSE)</f>
        <v>14802445.260000002</v>
      </c>
      <c r="H168" s="20">
        <f>VLOOKUP(A168,[1]Planilha3!$F$5:$G$245,2,FALSE)</f>
        <v>18783831.219999999</v>
      </c>
      <c r="I168" s="20">
        <f>VLOOKUP(A168,[1]Planilha4!$E$4:$F$228,2,FALSE)</f>
        <v>944208.94</v>
      </c>
      <c r="J168" s="21">
        <f>VLOOKUP(A168,'[2]População das EFPC - detalhada'!$A$10:$F$255,5,FALSE)</f>
        <v>908</v>
      </c>
      <c r="K168" s="21">
        <f>VLOOKUP(A168,'[2]População das EFPC - detalhada'!$A$10:$F$255,3,FALSE)</f>
        <v>647</v>
      </c>
      <c r="L168" s="21">
        <f>VLOOKUP(A168,'[2]População das EFPC - detalhada'!$A$10:$F$255,4,FALSE)</f>
        <v>291</v>
      </c>
      <c r="M168" s="22">
        <v>3</v>
      </c>
      <c r="N168" s="22">
        <v>2</v>
      </c>
      <c r="O168" s="23" t="str">
        <f>VLOOKUP(A168,[3]Dados_EFPC!$A$1:$O$272,15,FALSE)</f>
        <v>http://www.faeces.com.br</v>
      </c>
    </row>
    <row r="169" spans="1:15" ht="15.75" x14ac:dyDescent="0.3">
      <c r="A169" s="18" t="s">
        <v>534</v>
      </c>
      <c r="B169" s="18" t="s">
        <v>535</v>
      </c>
      <c r="C169" s="18" t="s">
        <v>536</v>
      </c>
      <c r="D169" s="19" t="s">
        <v>30</v>
      </c>
      <c r="E169" s="19" t="s">
        <v>31</v>
      </c>
      <c r="F169" s="20">
        <f>VLOOKUP(A169,[1]Planilha1!$A$4:$B$264,2,FALSE)</f>
        <v>634160870.63999999</v>
      </c>
      <c r="G169" s="20">
        <f>VLOOKUP(A169,[1]Planilha2!$A$4:$H$248,8,FALSE)</f>
        <v>12907505.120000001</v>
      </c>
      <c r="H169" s="20">
        <f>VLOOKUP(A169,[1]Planilha3!$F$5:$G$245,2,FALSE)</f>
        <v>10387009.18</v>
      </c>
      <c r="I169" s="20">
        <f>VLOOKUP(A169,[1]Planilha4!$E$4:$F$228,2,FALSE)</f>
        <v>925543.69</v>
      </c>
      <c r="J169" s="21">
        <f>VLOOKUP(A169,'[2]População das EFPC - detalhada'!$A$10:$F$255,5,FALSE)</f>
        <v>1748</v>
      </c>
      <c r="K169" s="21">
        <f>VLOOKUP(A169,'[2]População das EFPC - detalhada'!$A$10:$F$255,3,FALSE)</f>
        <v>100</v>
      </c>
      <c r="L169" s="21">
        <f>VLOOKUP(A169,'[2]População das EFPC - detalhada'!$A$10:$F$255,4,FALSE)</f>
        <v>13</v>
      </c>
      <c r="M169" s="22">
        <v>1</v>
      </c>
      <c r="N169" s="22">
        <v>2</v>
      </c>
      <c r="O169" s="23" t="str">
        <f>VLOOKUP(A169,[3]Dados_EFPC!$A$1:$O$272,15,FALSE)</f>
        <v>http://www.portaprev.com.br/tetrapakprev</v>
      </c>
    </row>
    <row r="170" spans="1:15" ht="15.75" x14ac:dyDescent="0.3">
      <c r="A170" s="18" t="s">
        <v>537</v>
      </c>
      <c r="B170" s="18" t="s">
        <v>538</v>
      </c>
      <c r="C170" s="18" t="s">
        <v>539</v>
      </c>
      <c r="D170" s="19" t="s">
        <v>30</v>
      </c>
      <c r="E170" s="19" t="s">
        <v>31</v>
      </c>
      <c r="F170" s="20">
        <f>VLOOKUP(A170,[1]Planilha1!$A$4:$B$264,2,FALSE)</f>
        <v>631041810.45000005</v>
      </c>
      <c r="G170" s="20">
        <f>VLOOKUP(A170,[1]Planilha2!$A$4:$H$248,8,FALSE)</f>
        <v>23638022.850000001</v>
      </c>
      <c r="H170" s="20">
        <f>VLOOKUP(A170,[1]Planilha3!$F$5:$G$245,2,FALSE)</f>
        <v>6691209.0800000001</v>
      </c>
      <c r="I170" s="20">
        <f>VLOOKUP(A170,[1]Planilha4!$E$4:$F$228,2,FALSE)</f>
        <v>7336657.7699999996</v>
      </c>
      <c r="J170" s="21">
        <f>VLOOKUP(A170,'[2]População das EFPC - detalhada'!$A$10:$F$255,5,FALSE)</f>
        <v>3897</v>
      </c>
      <c r="K170" s="21">
        <f>VLOOKUP(A170,'[2]População das EFPC - detalhada'!$A$10:$F$255,3,FALSE)</f>
        <v>105</v>
      </c>
      <c r="L170" s="21">
        <f>VLOOKUP(A170,'[2]População das EFPC - detalhada'!$A$10:$F$255,4,FALSE)</f>
        <v>2</v>
      </c>
      <c r="M170" s="22">
        <v>5</v>
      </c>
      <c r="N170" s="22">
        <v>7</v>
      </c>
      <c r="O170" s="23" t="str">
        <f>VLOOKUP(A170,[3]Dados_EFPC!$A$1:$O$272,15,FALSE)</f>
        <v>http://www.mercerprev.com.br/mercerprev/</v>
      </c>
    </row>
    <row r="171" spans="1:15" ht="15.75" x14ac:dyDescent="0.3">
      <c r="A171" s="18" t="s">
        <v>540</v>
      </c>
      <c r="B171" s="18" t="s">
        <v>541</v>
      </c>
      <c r="C171" s="18" t="s">
        <v>542</v>
      </c>
      <c r="D171" s="19" t="s">
        <v>18</v>
      </c>
      <c r="E171" s="19" t="s">
        <v>31</v>
      </c>
      <c r="F171" s="20">
        <f>VLOOKUP(A171,[1]Planilha1!$A$4:$B$264,2,FALSE)</f>
        <v>624955973.25999999</v>
      </c>
      <c r="G171" s="20">
        <f>VLOOKUP(A171,[1]Planilha2!$A$4:$H$248,8,FALSE)</f>
        <v>2190436.1799999997</v>
      </c>
      <c r="H171" s="20">
        <f>VLOOKUP(A171,[1]Planilha3!$F$5:$G$245,2,FALSE)</f>
        <v>32423330.619999997</v>
      </c>
      <c r="I171" s="20">
        <v>0</v>
      </c>
      <c r="J171" s="21">
        <f>VLOOKUP(A171,'[2]População das EFPC - detalhada'!$A$10:$F$255,5,FALSE)</f>
        <v>2</v>
      </c>
      <c r="K171" s="21">
        <f>VLOOKUP(A171,'[2]População das EFPC - detalhada'!$A$10:$F$255,3,FALSE)</f>
        <v>353</v>
      </c>
      <c r="L171" s="21">
        <f>VLOOKUP(A171,'[2]População das EFPC - detalhada'!$A$10:$F$255,4,FALSE)</f>
        <v>159</v>
      </c>
      <c r="M171" s="22">
        <v>1</v>
      </c>
      <c r="N171" s="22">
        <v>0</v>
      </c>
      <c r="O171" s="23" t="str">
        <f>VLOOKUP(A171,[3]Dados_EFPC!$A$1:$O$272,15,FALSE)</f>
        <v>http://www.prevhab.com.br</v>
      </c>
    </row>
    <row r="172" spans="1:15" ht="15.75" x14ac:dyDescent="0.3">
      <c r="A172" s="18" t="s">
        <v>543</v>
      </c>
      <c r="B172" s="18" t="s">
        <v>544</v>
      </c>
      <c r="C172" s="18" t="s">
        <v>545</v>
      </c>
      <c r="D172" s="19" t="s">
        <v>64</v>
      </c>
      <c r="E172" s="19" t="s">
        <v>19</v>
      </c>
      <c r="F172" s="20">
        <f>VLOOKUP(A172,[1]Planilha1!$A$4:$B$264,2,FALSE)</f>
        <v>610900403.35000002</v>
      </c>
      <c r="G172" s="20">
        <f>VLOOKUP(A172,[1]Planilha2!$A$4:$H$248,8,FALSE)</f>
        <v>9974921.3599999994</v>
      </c>
      <c r="H172" s="20">
        <f>VLOOKUP(A172,[1]Planilha3!$F$5:$G$245,2,FALSE)</f>
        <v>7398791.0999999996</v>
      </c>
      <c r="I172" s="20">
        <f>VLOOKUP(A172,[1]Planilha4!$E$4:$F$228,2,FALSE)</f>
        <v>860531.08</v>
      </c>
      <c r="J172" s="21">
        <f>VLOOKUP(A172,'[2]População das EFPC - detalhada'!$A$10:$F$255,5,FALSE)</f>
        <v>805</v>
      </c>
      <c r="K172" s="21">
        <f>VLOOKUP(A172,'[2]População das EFPC - detalhada'!$A$10:$F$255,3,FALSE)</f>
        <v>184</v>
      </c>
      <c r="L172" s="21">
        <f>VLOOKUP(A172,'[2]População das EFPC - detalhada'!$A$10:$F$255,4,FALSE)</f>
        <v>48</v>
      </c>
      <c r="M172" s="22">
        <v>1</v>
      </c>
      <c r="N172" s="22">
        <v>3</v>
      </c>
      <c r="O172" s="23" t="str">
        <f>VLOOKUP(A172,[3]Dados_EFPC!$A$1:$O$272,15,FALSE)</f>
        <v>http://www.previcel.org.br/</v>
      </c>
    </row>
    <row r="173" spans="1:15" ht="15.75" x14ac:dyDescent="0.3">
      <c r="A173" s="18" t="s">
        <v>546</v>
      </c>
      <c r="B173" s="18" t="s">
        <v>547</v>
      </c>
      <c r="C173" s="18" t="s">
        <v>548</v>
      </c>
      <c r="D173" s="19" t="s">
        <v>18</v>
      </c>
      <c r="E173" s="19" t="s">
        <v>19</v>
      </c>
      <c r="F173" s="20">
        <f>VLOOKUP(A173,[1]Planilha1!$A$4:$B$264,2,FALSE)</f>
        <v>585674834.49000001</v>
      </c>
      <c r="G173" s="20">
        <f>VLOOKUP(A173,[1]Planilha2!$A$4:$H$248,8,FALSE)</f>
        <v>31314923.850000001</v>
      </c>
      <c r="H173" s="20">
        <f>VLOOKUP(A173,[1]Planilha3!$F$5:$G$245,2,FALSE)</f>
        <v>25622177.489999998</v>
      </c>
      <c r="I173" s="20">
        <f>VLOOKUP(A173,[1]Planilha4!$E$4:$F$228,2,FALSE)</f>
        <v>4148563.38</v>
      </c>
      <c r="J173" s="21">
        <f>VLOOKUP(A173,'[2]População das EFPC - detalhada'!$A$10:$F$255,5,FALSE)</f>
        <v>736</v>
      </c>
      <c r="K173" s="21">
        <f>VLOOKUP(A173,'[2]População das EFPC - detalhada'!$A$10:$F$255,3,FALSE)</f>
        <v>639</v>
      </c>
      <c r="L173" s="21">
        <f>VLOOKUP(A173,'[2]População das EFPC - detalhada'!$A$10:$F$255,4,FALSE)</f>
        <v>259</v>
      </c>
      <c r="M173" s="22">
        <v>2</v>
      </c>
      <c r="N173" s="22">
        <v>2</v>
      </c>
      <c r="O173" s="23" t="str">
        <f>VLOOKUP(A173,[3]Dados_EFPC!$A$1:$O$272,15,FALSE)</f>
        <v>https://www.cifrao.com.br/</v>
      </c>
    </row>
    <row r="174" spans="1:15" ht="15.75" x14ac:dyDescent="0.3">
      <c r="A174" s="18" t="s">
        <v>549</v>
      </c>
      <c r="B174" s="18" t="s">
        <v>550</v>
      </c>
      <c r="C174" s="18" t="s">
        <v>551</v>
      </c>
      <c r="D174" s="19" t="s">
        <v>30</v>
      </c>
      <c r="E174" s="19" t="s">
        <v>31</v>
      </c>
      <c r="F174" s="20">
        <f>VLOOKUP(A174,[1]Planilha1!$A$4:$B$264,2,FALSE)</f>
        <v>581407749.90999997</v>
      </c>
      <c r="G174" s="20">
        <f>VLOOKUP(A174,[1]Planilha2!$A$4:$H$248,8,FALSE)</f>
        <v>7800810.4700000007</v>
      </c>
      <c r="H174" s="20">
        <f>VLOOKUP(A174,[1]Planilha3!$F$5:$G$245,2,FALSE)</f>
        <v>15921947.560000001</v>
      </c>
      <c r="I174" s="20">
        <f>VLOOKUP(A174,[1]Planilha4!$E$4:$F$228,2,FALSE)</f>
        <v>1095283.69</v>
      </c>
      <c r="J174" s="21">
        <f>VLOOKUP(A174,'[2]População das EFPC - detalhada'!$A$10:$F$255,5,FALSE)</f>
        <v>15351</v>
      </c>
      <c r="K174" s="21">
        <f>VLOOKUP(A174,'[2]População das EFPC - detalhada'!$A$10:$F$255,3,FALSE)</f>
        <v>260</v>
      </c>
      <c r="L174" s="21">
        <f>VLOOKUP(A174,'[2]População das EFPC - detalhada'!$A$10:$F$255,4,FALSE)</f>
        <v>48</v>
      </c>
      <c r="M174" s="22">
        <v>2</v>
      </c>
      <c r="N174" s="22">
        <v>4</v>
      </c>
      <c r="O174" s="23" t="str">
        <f>VLOOKUP(A174,[3]Dados_EFPC!$A$1:$O$272,15,FALSE)</f>
        <v>https://www.portalprev.com.br/alpaprev/alpaprev</v>
      </c>
    </row>
    <row r="175" spans="1:15" ht="15.75" x14ac:dyDescent="0.3">
      <c r="A175" s="18" t="s">
        <v>552</v>
      </c>
      <c r="B175" s="18" t="s">
        <v>553</v>
      </c>
      <c r="C175" s="18" t="s">
        <v>554</v>
      </c>
      <c r="D175" s="19" t="s">
        <v>18</v>
      </c>
      <c r="E175" s="19" t="s">
        <v>31</v>
      </c>
      <c r="F175" s="20">
        <f>VLOOKUP(A175,[1]Planilha1!$A$4:$B$264,2,FALSE)</f>
        <v>574027296.14999998</v>
      </c>
      <c r="G175" s="20">
        <f>VLOOKUP(A175,[1]Planilha2!$A$4:$H$248,8,FALSE)</f>
        <v>12005768.789999999</v>
      </c>
      <c r="H175" s="20">
        <f>VLOOKUP(A175,[1]Planilha3!$F$5:$G$245,2,FALSE)</f>
        <v>13100325.67</v>
      </c>
      <c r="I175" s="20">
        <f>VLOOKUP(A175,[1]Planilha4!$E$4:$F$228,2,FALSE)</f>
        <v>6055415.9000000004</v>
      </c>
      <c r="J175" s="21">
        <f>VLOOKUP(A175,'[2]População das EFPC - detalhada'!$A$10:$F$255,5,FALSE)</f>
        <v>7419</v>
      </c>
      <c r="K175" s="21">
        <f>VLOOKUP(A175,'[2]População das EFPC - detalhada'!$A$10:$F$255,3,FALSE)</f>
        <v>278</v>
      </c>
      <c r="L175" s="21">
        <f>VLOOKUP(A175,'[2]População das EFPC - detalhada'!$A$10:$F$255,4,FALSE)</f>
        <v>28</v>
      </c>
      <c r="M175" s="22">
        <v>1</v>
      </c>
      <c r="N175" s="22">
        <v>12</v>
      </c>
      <c r="O175" s="23" t="str">
        <f>VLOOKUP(A175,[3]Dados_EFPC!$A$1:$O$272,15,FALSE)</f>
        <v>WWW.MAUAPREV.COM.BR</v>
      </c>
    </row>
    <row r="176" spans="1:15" ht="15.75" x14ac:dyDescent="0.3">
      <c r="A176" s="18" t="s">
        <v>555</v>
      </c>
      <c r="B176" s="18" t="s">
        <v>556</v>
      </c>
      <c r="C176" s="18" t="s">
        <v>557</v>
      </c>
      <c r="D176" s="19" t="s">
        <v>124</v>
      </c>
      <c r="E176" s="19" t="s">
        <v>31</v>
      </c>
      <c r="F176" s="20">
        <f>VLOOKUP(A176,[1]Planilha1!$A$4:$B$264,2,FALSE)</f>
        <v>572241912.97000003</v>
      </c>
      <c r="G176" s="20">
        <f>VLOOKUP(A176,[1]Planilha2!$A$4:$H$248,8,FALSE)</f>
        <v>7585932.6500000004</v>
      </c>
      <c r="H176" s="20">
        <f>VLOOKUP(A176,[1]Planilha3!$F$5:$G$245,2,FALSE)</f>
        <v>15395621.27</v>
      </c>
      <c r="I176" s="20">
        <f>VLOOKUP(A176,[1]Planilha4!$E$4:$F$228,2,FALSE)</f>
        <v>1538342.92</v>
      </c>
      <c r="J176" s="21">
        <f>VLOOKUP(A176,'[2]População das EFPC - detalhada'!$A$10:$F$255,5,FALSE)</f>
        <v>9520</v>
      </c>
      <c r="K176" s="21">
        <f>VLOOKUP(A176,'[2]População das EFPC - detalhada'!$A$10:$F$255,3,FALSE)</f>
        <v>267</v>
      </c>
      <c r="L176" s="21">
        <f>VLOOKUP(A176,'[2]População das EFPC - detalhada'!$A$10:$F$255,4,FALSE)</f>
        <v>25</v>
      </c>
      <c r="M176" s="22">
        <v>3</v>
      </c>
      <c r="N176" s="22">
        <v>9</v>
      </c>
      <c r="O176" s="23" t="str">
        <f>VLOOKUP(A176,[3]Dados_EFPC!$A$1:$O$272,15,FALSE)</f>
        <v>WWW.MARCOPREV.COM.BR</v>
      </c>
    </row>
    <row r="177" spans="1:15" ht="15.75" x14ac:dyDescent="0.3">
      <c r="A177" s="18" t="s">
        <v>558</v>
      </c>
      <c r="B177" s="18" t="s">
        <v>559</v>
      </c>
      <c r="C177" s="18" t="s">
        <v>560</v>
      </c>
      <c r="D177" s="19" t="s">
        <v>30</v>
      </c>
      <c r="E177" s="19" t="s">
        <v>31</v>
      </c>
      <c r="F177" s="20">
        <f>VLOOKUP(A177,[1]Planilha1!$A$4:$B$264,2,FALSE)</f>
        <v>541216067.21000004</v>
      </c>
      <c r="G177" s="20">
        <f>VLOOKUP(A177,[1]Planilha2!$A$4:$H$248,8,FALSE)</f>
        <v>22041305.920000002</v>
      </c>
      <c r="H177" s="20">
        <f>VLOOKUP(A177,[1]Planilha3!$F$5:$G$245,2,FALSE)</f>
        <v>4403309.25</v>
      </c>
      <c r="I177" s="20">
        <f>VLOOKUP(A177,[1]Planilha4!$E$4:$F$228,2,FALSE)</f>
        <v>20610637.489999998</v>
      </c>
      <c r="J177" s="21">
        <f>VLOOKUP(A177,'[2]População das EFPC - detalhada'!$A$10:$F$255,5,FALSE)</f>
        <v>8774</v>
      </c>
      <c r="K177" s="21">
        <f>VLOOKUP(A177,'[2]População das EFPC - detalhada'!$A$10:$F$255,3,FALSE)</f>
        <v>83</v>
      </c>
      <c r="L177" s="21">
        <f>VLOOKUP(A177,'[2]População das EFPC - detalhada'!$A$10:$F$255,4,FALSE)</f>
        <v>0</v>
      </c>
      <c r="M177" s="22">
        <v>1</v>
      </c>
      <c r="N177" s="22">
        <v>12</v>
      </c>
      <c r="O177" s="23" t="str">
        <f>VLOOKUP(A177,[3]Dados_EFPC!$A$1:$O$272,15,FALSE)</f>
        <v>http://www.avonprev.com.br</v>
      </c>
    </row>
    <row r="178" spans="1:15" ht="15.75" x14ac:dyDescent="0.3">
      <c r="A178" s="18" t="s">
        <v>561</v>
      </c>
      <c r="B178" s="18" t="s">
        <v>562</v>
      </c>
      <c r="C178" s="18" t="s">
        <v>563</v>
      </c>
      <c r="D178" s="19" t="s">
        <v>116</v>
      </c>
      <c r="E178" s="19" t="s">
        <v>31</v>
      </c>
      <c r="F178" s="20">
        <f>VLOOKUP(A178,[1]Planilha1!$A$4:$B$264,2,FALSE)</f>
        <v>540400026.94000006</v>
      </c>
      <c r="G178" s="20">
        <f>VLOOKUP(A178,[1]Planilha2!$A$4:$H$248,8,FALSE)</f>
        <v>19774038.530000001</v>
      </c>
      <c r="H178" s="20">
        <f>VLOOKUP(A178,[1]Planilha3!$F$5:$G$245,2,FALSE)</f>
        <v>31708213.669999998</v>
      </c>
      <c r="I178" s="20">
        <f>VLOOKUP(A178,[1]Planilha4!$E$4:$F$228,2,FALSE)</f>
        <v>94279.79</v>
      </c>
      <c r="J178" s="21">
        <f>VLOOKUP(A178,'[2]População das EFPC - detalhada'!$A$10:$F$255,5,FALSE)</f>
        <v>5</v>
      </c>
      <c r="K178" s="21">
        <f>VLOOKUP(A178,'[2]População das EFPC - detalhada'!$A$10:$F$255,3,FALSE)</f>
        <v>952</v>
      </c>
      <c r="L178" s="21">
        <f>VLOOKUP(A178,'[2]População das EFPC - detalhada'!$A$10:$F$255,4,FALSE)</f>
        <v>161</v>
      </c>
      <c r="M178" s="22">
        <v>1</v>
      </c>
      <c r="N178" s="22">
        <v>2</v>
      </c>
      <c r="O178" s="23" t="str">
        <f>VLOOKUP(A178,[3]Dados_EFPC!$A$1:$O$272,15,FALSE)</f>
        <v>http://www.cabec.com.br</v>
      </c>
    </row>
    <row r="179" spans="1:15" ht="15.75" x14ac:dyDescent="0.3">
      <c r="A179" s="18" t="s">
        <v>564</v>
      </c>
      <c r="B179" s="18" t="s">
        <v>565</v>
      </c>
      <c r="C179" s="18" t="s">
        <v>566</v>
      </c>
      <c r="D179" s="19" t="s">
        <v>18</v>
      </c>
      <c r="E179" s="19" t="s">
        <v>19</v>
      </c>
      <c r="F179" s="20">
        <f>VLOOKUP(A179,[1]Planilha1!$A$4:$B$264,2,FALSE)</f>
        <v>527211410.83999997</v>
      </c>
      <c r="G179" s="20">
        <f>VLOOKUP(A179,[1]Planilha2!$A$4:$H$248,8,FALSE)</f>
        <v>37253257.32</v>
      </c>
      <c r="H179" s="20">
        <f>VLOOKUP(A179,[1]Planilha3!$F$5:$G$245,2,FALSE)</f>
        <v>310437.09000000003</v>
      </c>
      <c r="I179" s="20">
        <f>VLOOKUP(A179,[1]Planilha4!$E$4:$F$228,2,FALSE)</f>
        <v>1721445.06</v>
      </c>
      <c r="J179" s="21">
        <f>VLOOKUP(A179,'[2]População das EFPC - detalhada'!$A$10:$F$255,5,FALSE)</f>
        <v>4827</v>
      </c>
      <c r="K179" s="21">
        <f>VLOOKUP(A179,'[2]População das EFPC - detalhada'!$A$10:$F$255,3,FALSE)</f>
        <v>5</v>
      </c>
      <c r="L179" s="21">
        <f>VLOOKUP(A179,'[2]População das EFPC - detalhada'!$A$10:$F$255,4,FALSE)</f>
        <v>33</v>
      </c>
      <c r="M179" s="22">
        <v>2</v>
      </c>
      <c r="N179" s="22">
        <v>33</v>
      </c>
      <c r="O179" s="23" t="str">
        <f>VLOOKUP(A179,[3]Dados_EFPC!$A$1:$O$272,15,FALSE)</f>
        <v>http://www.rjprev.rj.gov.br/</v>
      </c>
    </row>
    <row r="180" spans="1:15" ht="15.75" x14ac:dyDescent="0.3">
      <c r="A180" s="18" t="s">
        <v>567</v>
      </c>
      <c r="B180" s="18" t="s">
        <v>568</v>
      </c>
      <c r="C180" s="18" t="s">
        <v>569</v>
      </c>
      <c r="D180" s="19" t="s">
        <v>30</v>
      </c>
      <c r="E180" s="19" t="s">
        <v>31</v>
      </c>
      <c r="F180" s="20">
        <f>VLOOKUP(A180,[1]Planilha1!$A$4:$B$264,2,FALSE)</f>
        <v>520437337.27999997</v>
      </c>
      <c r="G180" s="20">
        <f>VLOOKUP(A180,[1]Planilha2!$A$4:$H$248,8,FALSE)</f>
        <v>6862358.9199999999</v>
      </c>
      <c r="H180" s="20">
        <f>VLOOKUP(A180,[1]Planilha3!$F$5:$G$245,2,FALSE)</f>
        <v>12699678.92</v>
      </c>
      <c r="I180" s="20">
        <f>VLOOKUP(A180,[1]Planilha4!$E$4:$F$228,2,FALSE)</f>
        <v>511121.37</v>
      </c>
      <c r="J180" s="21">
        <f>VLOOKUP(A180,'[2]População das EFPC - detalhada'!$A$10:$F$255,5,FALSE)</f>
        <v>1409</v>
      </c>
      <c r="K180" s="21">
        <f>VLOOKUP(A180,'[2]População das EFPC - detalhada'!$A$10:$F$255,3,FALSE)</f>
        <v>298</v>
      </c>
      <c r="L180" s="21">
        <f>VLOOKUP(A180,'[2]População das EFPC - detalhada'!$A$10:$F$255,4,FALSE)</f>
        <v>24</v>
      </c>
      <c r="M180" s="22">
        <v>1</v>
      </c>
      <c r="N180" s="22">
        <v>6</v>
      </c>
      <c r="O180" s="23" t="str">
        <f>VLOOKUP(A180,[3]Dados_EFPC!$A$1:$O$272,15,FALSE)</f>
        <v>http://www.portalprev.com.br/voithprev</v>
      </c>
    </row>
    <row r="181" spans="1:15" ht="15.75" x14ac:dyDescent="0.3">
      <c r="A181" s="18" t="s">
        <v>570</v>
      </c>
      <c r="B181" s="18" t="s">
        <v>571</v>
      </c>
      <c r="C181" s="18" t="s">
        <v>572</v>
      </c>
      <c r="D181" s="19" t="s">
        <v>30</v>
      </c>
      <c r="E181" s="19" t="s">
        <v>31</v>
      </c>
      <c r="F181" s="20">
        <f>VLOOKUP(A181,[1]Planilha1!$A$4:$B$264,2,FALSE)</f>
        <v>511347393.56999999</v>
      </c>
      <c r="G181" s="20">
        <f>VLOOKUP(A181,[1]Planilha2!$A$4:$H$248,8,FALSE)</f>
        <v>12397986.720000001</v>
      </c>
      <c r="H181" s="20">
        <f>VLOOKUP(A181,[1]Planilha3!$F$5:$G$245,2,FALSE)</f>
        <v>6222957.6699999999</v>
      </c>
      <c r="I181" s="20">
        <f>VLOOKUP(A181,[1]Planilha4!$E$4:$F$228,2,FALSE)</f>
        <v>1767395.46</v>
      </c>
      <c r="J181" s="21">
        <f>VLOOKUP(A181,'[2]População das EFPC - detalhada'!$A$10:$F$255,5,FALSE)</f>
        <v>5385</v>
      </c>
      <c r="K181" s="21">
        <f>VLOOKUP(A181,'[2]População das EFPC - detalhada'!$A$10:$F$255,3,FALSE)</f>
        <v>163</v>
      </c>
      <c r="L181" s="21">
        <f>VLOOKUP(A181,'[2]População das EFPC - detalhada'!$A$10:$F$255,4,FALSE)</f>
        <v>1</v>
      </c>
      <c r="M181" s="22">
        <v>1</v>
      </c>
      <c r="N181" s="22">
        <v>5</v>
      </c>
      <c r="O181" s="23" t="str">
        <f>VLOOKUP(A181,[3]Dados_EFPC!$A$1:$O$272,15,FALSE)</f>
        <v>http://www.portalprev.com.br/toyotaprevi</v>
      </c>
    </row>
    <row r="182" spans="1:15" ht="15.75" x14ac:dyDescent="0.3">
      <c r="A182" s="18" t="s">
        <v>573</v>
      </c>
      <c r="B182" s="18" t="s">
        <v>574</v>
      </c>
      <c r="C182" s="18" t="s">
        <v>575</v>
      </c>
      <c r="D182" s="19" t="s">
        <v>45</v>
      </c>
      <c r="E182" s="19" t="s">
        <v>109</v>
      </c>
      <c r="F182" s="20">
        <f>VLOOKUP(A182,[1]Planilha1!$A$4:$B$264,2,FALSE)</f>
        <v>510139279.43000001</v>
      </c>
      <c r="G182" s="20">
        <f>VLOOKUP(A182,[1]Planilha2!$A$4:$H$248,8,FALSE)</f>
        <v>15651212.310000001</v>
      </c>
      <c r="H182" s="20">
        <f>VLOOKUP(A182,[1]Planilha3!$F$5:$G$245,2,FALSE)</f>
        <v>2429981.04</v>
      </c>
      <c r="I182" s="20">
        <f>VLOOKUP(A182,[1]Planilha4!$E$4:$F$228,2,FALSE)</f>
        <v>11559292.359999999</v>
      </c>
      <c r="J182" s="21">
        <f>VLOOKUP(A182,'[2]População das EFPC - detalhada'!$A$10:$F$255,5,FALSE)</f>
        <v>11706</v>
      </c>
      <c r="K182" s="21">
        <f>VLOOKUP(A182,'[2]População das EFPC - detalhada'!$A$10:$F$255,3,FALSE)</f>
        <v>100</v>
      </c>
      <c r="L182" s="21">
        <f>VLOOKUP(A182,'[2]População das EFPC - detalhada'!$A$10:$F$255,4,FALSE)</f>
        <v>40</v>
      </c>
      <c r="M182" s="22">
        <v>1</v>
      </c>
      <c r="N182" s="22">
        <v>22</v>
      </c>
      <c r="O182" s="23" t="str">
        <f>VLOOKUP(A182,[3]Dados_EFPC!$A$1:$O$272,15,FALSE)</f>
        <v>http://www.oabprev-mg.com.br</v>
      </c>
    </row>
    <row r="183" spans="1:15" ht="15.75" x14ac:dyDescent="0.3">
      <c r="A183" s="18" t="s">
        <v>576</v>
      </c>
      <c r="B183" s="18" t="s">
        <v>577</v>
      </c>
      <c r="C183" s="18" t="s">
        <v>578</v>
      </c>
      <c r="D183" s="19" t="s">
        <v>18</v>
      </c>
      <c r="E183" s="19" t="s">
        <v>19</v>
      </c>
      <c r="F183" s="20">
        <f>VLOOKUP(A183,[1]Planilha1!$A$4:$B$264,2,FALSE)</f>
        <v>505177028.43000001</v>
      </c>
      <c r="G183" s="20">
        <v>0</v>
      </c>
      <c r="H183" s="20">
        <f>VLOOKUP(A183,[1]Planilha3!$F$5:$G$245,2,FALSE)</f>
        <v>1591.39</v>
      </c>
      <c r="I183" s="20">
        <v>0</v>
      </c>
      <c r="J183" s="21">
        <v>0</v>
      </c>
      <c r="K183" s="21">
        <v>0</v>
      </c>
      <c r="L183" s="21">
        <v>0</v>
      </c>
      <c r="M183" s="22">
        <v>1</v>
      </c>
      <c r="N183" s="22">
        <v>1</v>
      </c>
      <c r="O183" s="23" t="str">
        <f>VLOOKUP(A183,[3]Dados_EFPC!$A$1:$O$272,15,FALSE)</f>
        <v>www.previbanerj.com.br</v>
      </c>
    </row>
    <row r="184" spans="1:15" ht="15.75" x14ac:dyDescent="0.3">
      <c r="A184" s="18" t="s">
        <v>579</v>
      </c>
      <c r="B184" s="18" t="s">
        <v>580</v>
      </c>
      <c r="C184" s="18" t="s">
        <v>581</v>
      </c>
      <c r="D184" s="19" t="s">
        <v>30</v>
      </c>
      <c r="E184" s="19" t="s">
        <v>31</v>
      </c>
      <c r="F184" s="20">
        <f>VLOOKUP(A184,[1]Planilha1!$A$4:$B$264,2,FALSE)</f>
        <v>497249603.63</v>
      </c>
      <c r="G184" s="20">
        <f>VLOOKUP(A184,[1]Planilha2!$A$4:$H$248,8,FALSE)</f>
        <v>9859240.3300000001</v>
      </c>
      <c r="H184" s="20">
        <f>VLOOKUP(A184,[1]Planilha3!$F$5:$G$245,2,FALSE)</f>
        <v>10069059.529999999</v>
      </c>
      <c r="I184" s="20">
        <f>VLOOKUP(A184,[1]Planilha4!$E$4:$F$228,2,FALSE)</f>
        <v>3315077.26</v>
      </c>
      <c r="J184" s="21">
        <f>VLOOKUP(A184,'[2]População das EFPC - detalhada'!$A$10:$F$255,5,FALSE)</f>
        <v>729</v>
      </c>
      <c r="K184" s="21">
        <f>VLOOKUP(A184,'[2]População das EFPC - detalhada'!$A$10:$F$255,3,FALSE)</f>
        <v>271</v>
      </c>
      <c r="L184" s="21">
        <f>VLOOKUP(A184,'[2]População das EFPC - detalhada'!$A$10:$F$255,4,FALSE)</f>
        <v>32</v>
      </c>
      <c r="M184" s="22">
        <v>1</v>
      </c>
      <c r="N184" s="22">
        <v>2</v>
      </c>
      <c r="O184" s="23" t="str">
        <f>VLOOKUP(A184,[3]Dados_EFPC!$A$1:$O$272,15,FALSE)</f>
        <v>https://www.portalprev.com.br/lillyprev/lillyprev</v>
      </c>
    </row>
    <row r="185" spans="1:15" ht="15.75" x14ac:dyDescent="0.3">
      <c r="A185" s="18" t="s">
        <v>582</v>
      </c>
      <c r="B185" s="18" t="s">
        <v>583</v>
      </c>
      <c r="C185" s="18" t="s">
        <v>584</v>
      </c>
      <c r="D185" s="19" t="s">
        <v>30</v>
      </c>
      <c r="E185" s="19" t="s">
        <v>31</v>
      </c>
      <c r="F185" s="20">
        <f>VLOOKUP(A185,[1]Planilha1!$A$4:$B$264,2,FALSE)</f>
        <v>487803298.75</v>
      </c>
      <c r="G185" s="20">
        <f>VLOOKUP(A185,[1]Planilha2!$A$4:$H$248,8,FALSE)</f>
        <v>4995433.53</v>
      </c>
      <c r="H185" s="20">
        <f>VLOOKUP(A185,[1]Planilha3!$F$5:$G$245,2,FALSE)</f>
        <v>14791542.780000001</v>
      </c>
      <c r="I185" s="20">
        <v>0</v>
      </c>
      <c r="J185" s="21">
        <f>VLOOKUP(A185,'[2]População das EFPC - detalhada'!$A$10:$F$255,5,FALSE)</f>
        <v>5366</v>
      </c>
      <c r="K185" s="21">
        <f>VLOOKUP(A185,'[2]População das EFPC - detalhada'!$A$10:$F$255,3,FALSE)</f>
        <v>253</v>
      </c>
      <c r="L185" s="21">
        <f>VLOOKUP(A185,'[2]População das EFPC - detalhada'!$A$10:$F$255,4,FALSE)</f>
        <v>11</v>
      </c>
      <c r="M185" s="22">
        <v>1</v>
      </c>
      <c r="N185" s="22">
        <v>3</v>
      </c>
      <c r="O185" s="23" t="str">
        <f>VLOOKUP(A185,[3]Dados_EFPC!$A$1:$O$272,15,FALSE)</f>
        <v>WWW.SCANIA.COM.BR</v>
      </c>
    </row>
    <row r="186" spans="1:15" ht="15.75" x14ac:dyDescent="0.3">
      <c r="A186" s="18" t="s">
        <v>585</v>
      </c>
      <c r="B186" s="18" t="s">
        <v>586</v>
      </c>
      <c r="C186" s="18" t="s">
        <v>587</v>
      </c>
      <c r="D186" s="19" t="s">
        <v>18</v>
      </c>
      <c r="E186" s="19" t="s">
        <v>31</v>
      </c>
      <c r="F186" s="20">
        <f>VLOOKUP(A186,[1]Planilha1!$A$4:$B$264,2,FALSE)</f>
        <v>466716109.26999998</v>
      </c>
      <c r="G186" s="20">
        <f>VLOOKUP(A186,[1]Planilha2!$A$4:$H$248,8,FALSE)</f>
        <v>3315210.87</v>
      </c>
      <c r="H186" s="20">
        <f>VLOOKUP(A186,[1]Planilha3!$F$5:$G$245,2,FALSE)</f>
        <v>23282537.48</v>
      </c>
      <c r="I186" s="20">
        <v>0</v>
      </c>
      <c r="J186" s="21">
        <f>VLOOKUP(A186,'[2]População das EFPC - detalhada'!$A$10:$F$255,5,FALSE)</f>
        <v>9</v>
      </c>
      <c r="K186" s="21">
        <f>VLOOKUP(A186,'[2]População das EFPC - detalhada'!$A$10:$F$255,3,FALSE)</f>
        <v>494</v>
      </c>
      <c r="L186" s="21">
        <f>VLOOKUP(A186,'[2]População das EFPC - detalhada'!$A$10:$F$255,4,FALSE)</f>
        <v>407</v>
      </c>
      <c r="M186" s="22">
        <v>1</v>
      </c>
      <c r="N186" s="22">
        <v>1</v>
      </c>
      <c r="O186" s="23" t="str">
        <f>VLOOKUP(A186,[3]Dados_EFPC!$A$1:$O$272,15,FALSE)</f>
        <v>http://www.gasius.com.br</v>
      </c>
    </row>
    <row r="187" spans="1:15" ht="15.75" x14ac:dyDescent="0.3">
      <c r="A187" s="18" t="s">
        <v>588</v>
      </c>
      <c r="B187" s="18" t="s">
        <v>589</v>
      </c>
      <c r="C187" s="18" t="s">
        <v>590</v>
      </c>
      <c r="D187" s="19" t="s">
        <v>18</v>
      </c>
      <c r="E187" s="19" t="s">
        <v>31</v>
      </c>
      <c r="F187" s="20">
        <f>VLOOKUP(A187,[1]Planilha1!$A$4:$B$264,2,FALSE)</f>
        <v>460079626.67000002</v>
      </c>
      <c r="G187" s="20">
        <f>VLOOKUP(A187,[1]Planilha2!$A$4:$H$248,8,FALSE)</f>
        <v>4999640.8000000007</v>
      </c>
      <c r="H187" s="20">
        <f>VLOOKUP(A187,[1]Planilha3!$F$5:$G$245,2,FALSE)</f>
        <v>14280133.9</v>
      </c>
      <c r="I187" s="20">
        <f>VLOOKUP(A187,[1]Planilha4!$E$4:$F$228,2,FALSE)</f>
        <v>2650769.75</v>
      </c>
      <c r="J187" s="21">
        <f>VLOOKUP(A187,'[2]População das EFPC - detalhada'!$A$10:$F$255,5,FALSE)</f>
        <v>483</v>
      </c>
      <c r="K187" s="21">
        <f>VLOOKUP(A187,'[2]População das EFPC - detalhada'!$A$10:$F$255,3,FALSE)</f>
        <v>93</v>
      </c>
      <c r="L187" s="21">
        <f>VLOOKUP(A187,'[2]População das EFPC - detalhada'!$A$10:$F$255,4,FALSE)</f>
        <v>3</v>
      </c>
      <c r="M187" s="22">
        <v>1</v>
      </c>
      <c r="N187" s="22">
        <v>2</v>
      </c>
      <c r="O187" s="23" t="str">
        <f>VLOOKUP(A187,[3]Dados_EFPC!$A$1:$O$272,15,FALSE)</f>
        <v>WWW.UNISYSPREVI.COM.BR</v>
      </c>
    </row>
    <row r="188" spans="1:15" ht="15.75" x14ac:dyDescent="0.3">
      <c r="A188" s="18" t="s">
        <v>591</v>
      </c>
      <c r="B188" s="18" t="s">
        <v>592</v>
      </c>
      <c r="C188" s="18" t="s">
        <v>593</v>
      </c>
      <c r="D188" s="19" t="s">
        <v>45</v>
      </c>
      <c r="E188" s="19" t="s">
        <v>19</v>
      </c>
      <c r="F188" s="20">
        <f>VLOOKUP(A188,[1]Planilha1!$A$4:$B$264,2,FALSE)</f>
        <v>450817915.5</v>
      </c>
      <c r="G188" s="20">
        <f>VLOOKUP(A188,[1]Planilha2!$A$4:$H$248,8,FALSE)</f>
        <v>43940591.079999998</v>
      </c>
      <c r="H188" s="20">
        <f>VLOOKUP(A188,[1]Planilha3!$F$5:$G$245,2,FALSE)</f>
        <v>716286.33</v>
      </c>
      <c r="I188" s="20">
        <f>VLOOKUP(A188,[1]Planilha4!$E$4:$F$228,2,FALSE)</f>
        <v>436052.01</v>
      </c>
      <c r="J188" s="21">
        <f>VLOOKUP(A188,'[2]População das EFPC - detalhada'!$A$10:$F$255,5,FALSE)</f>
        <v>3437</v>
      </c>
      <c r="K188" s="21">
        <f>VLOOKUP(A188,'[2]População das EFPC - detalhada'!$A$10:$F$255,3,FALSE)</f>
        <v>0</v>
      </c>
      <c r="L188" s="21">
        <f>VLOOKUP(A188,'[2]População das EFPC - detalhada'!$A$10:$F$255,4,FALSE)</f>
        <v>4</v>
      </c>
      <c r="M188" s="22">
        <v>2</v>
      </c>
      <c r="N188" s="22">
        <v>13</v>
      </c>
      <c r="O188" s="23" t="str">
        <f>VLOOKUP(A188,[3]Dados_EFPC!$A$1:$O$272,15,FALSE)</f>
        <v>http://www.prevcommg.com.br</v>
      </c>
    </row>
    <row r="189" spans="1:15" ht="15.75" x14ac:dyDescent="0.3">
      <c r="A189" s="18" t="s">
        <v>594</v>
      </c>
      <c r="B189" s="18" t="s">
        <v>595</v>
      </c>
      <c r="C189" s="18" t="s">
        <v>596</v>
      </c>
      <c r="D189" s="19" t="s">
        <v>116</v>
      </c>
      <c r="E189" s="19" t="s">
        <v>19</v>
      </c>
      <c r="F189" s="20">
        <f>VLOOKUP(A189,[1]Planilha1!$A$4:$B$264,2,FALSE)</f>
        <v>442237790.13</v>
      </c>
      <c r="G189" s="20">
        <f>VLOOKUP(A189,[1]Planilha2!$A$4:$H$248,8,FALSE)</f>
        <v>11565650.470000001</v>
      </c>
      <c r="H189" s="20">
        <f>VLOOKUP(A189,[1]Planilha3!$F$5:$G$245,2,FALSE)</f>
        <v>7311922.5099999998</v>
      </c>
      <c r="I189" s="20">
        <f>VLOOKUP(A189,[1]Planilha4!$E$4:$F$228,2,FALSE)</f>
        <v>301178.76</v>
      </c>
      <c r="J189" s="21">
        <f>VLOOKUP(A189,'[2]População das EFPC - detalhada'!$A$10:$F$255,5,FALSE)</f>
        <v>1110</v>
      </c>
      <c r="K189" s="21">
        <f>VLOOKUP(A189,'[2]População das EFPC - detalhada'!$A$10:$F$255,3,FALSE)</f>
        <v>142</v>
      </c>
      <c r="L189" s="21">
        <f>VLOOKUP(A189,'[2]População das EFPC - detalhada'!$A$10:$F$255,4,FALSE)</f>
        <v>45</v>
      </c>
      <c r="M189" s="22">
        <v>1</v>
      </c>
      <c r="N189" s="22">
        <v>1</v>
      </c>
      <c r="O189" s="23" t="str">
        <f>VLOOKUP(A189,[3]Dados_EFPC!$A$1:$O$272,15,FALSE)</f>
        <v>http://www.cageprev.com.br</v>
      </c>
    </row>
    <row r="190" spans="1:15" ht="15.75" x14ac:dyDescent="0.3">
      <c r="A190" s="18" t="s">
        <v>597</v>
      </c>
      <c r="B190" s="18" t="s">
        <v>598</v>
      </c>
      <c r="C190" s="18" t="s">
        <v>599</v>
      </c>
      <c r="D190" s="19" t="s">
        <v>108</v>
      </c>
      <c r="E190" s="19" t="s">
        <v>19</v>
      </c>
      <c r="F190" s="20">
        <f>VLOOKUP(A190,[1]Planilha1!$A$4:$B$264,2,FALSE)</f>
        <v>416303480.81999999</v>
      </c>
      <c r="G190" s="20">
        <f>VLOOKUP(A190,[1]Planilha2!$A$4:$H$248,8,FALSE)</f>
        <v>8569751.1500000004</v>
      </c>
      <c r="H190" s="20">
        <f>VLOOKUP(A190,[1]Planilha3!$F$5:$G$245,2,FALSE)</f>
        <v>12151112.560000001</v>
      </c>
      <c r="I190" s="20">
        <f>VLOOKUP(A190,[1]Planilha4!$E$4:$F$228,2,FALSE)</f>
        <v>65347.99</v>
      </c>
      <c r="J190" s="21">
        <f>VLOOKUP(A190,'[2]População das EFPC - detalhada'!$A$10:$F$255,5,FALSE)</f>
        <v>1226</v>
      </c>
      <c r="K190" s="21">
        <f>VLOOKUP(A190,'[2]População das EFPC - detalhada'!$A$10:$F$255,3,FALSE)</f>
        <v>771</v>
      </c>
      <c r="L190" s="21">
        <f>VLOOKUP(A190,'[2]População das EFPC - detalhada'!$A$10:$F$255,4,FALSE)</f>
        <v>45</v>
      </c>
      <c r="M190" s="22">
        <v>1</v>
      </c>
      <c r="N190" s="22">
        <v>2</v>
      </c>
      <c r="O190" s="23" t="str">
        <f>VLOOKUP(A190,[3]Dados_EFPC!$A$1:$O$272,15,FALSE)</f>
        <v>http://www.casanprev.com.br</v>
      </c>
    </row>
    <row r="191" spans="1:15" ht="15.75" x14ac:dyDescent="0.3">
      <c r="A191" s="18" t="s">
        <v>600</v>
      </c>
      <c r="B191" s="18" t="s">
        <v>601</v>
      </c>
      <c r="C191" s="18" t="s">
        <v>602</v>
      </c>
      <c r="D191" s="19" t="s">
        <v>124</v>
      </c>
      <c r="E191" s="19" t="s">
        <v>31</v>
      </c>
      <c r="F191" s="20">
        <f>VLOOKUP(A191,[1]Planilha1!$A$4:$B$264,2,FALSE)</f>
        <v>392167347.67000002</v>
      </c>
      <c r="G191" s="20">
        <f>VLOOKUP(A191,[1]Planilha2!$A$4:$H$248,8,FALSE)</f>
        <v>3548781.69</v>
      </c>
      <c r="H191" s="20">
        <f>VLOOKUP(A191,[1]Planilha3!$F$5:$G$245,2,FALSE)</f>
        <v>11580593.92</v>
      </c>
      <c r="I191" s="20">
        <f>VLOOKUP(A191,[1]Planilha4!$E$4:$F$228,2,FALSE)</f>
        <v>146393.29</v>
      </c>
      <c r="J191" s="21">
        <f>VLOOKUP(A191,'[2]População das EFPC - detalhada'!$A$10:$F$255,5,FALSE)</f>
        <v>3832</v>
      </c>
      <c r="K191" s="21">
        <f>VLOOKUP(A191,'[2]População das EFPC - detalhada'!$A$10:$F$255,3,FALSE)</f>
        <v>199</v>
      </c>
      <c r="L191" s="21">
        <f>VLOOKUP(A191,'[2]População das EFPC - detalhada'!$A$10:$F$255,4,FALSE)</f>
        <v>7</v>
      </c>
      <c r="M191" s="22">
        <v>1</v>
      </c>
      <c r="N191" s="22">
        <v>3</v>
      </c>
      <c r="O191" s="23" t="str">
        <f>VLOOKUP(A191,[3]Dados_EFPC!$A$1:$O$272,15,FALSE)</f>
        <v>http://www.portalprev.com.br/danaprev</v>
      </c>
    </row>
    <row r="192" spans="1:15" ht="15.75" x14ac:dyDescent="0.3">
      <c r="A192" s="18" t="s">
        <v>603</v>
      </c>
      <c r="B192" s="18" t="s">
        <v>604</v>
      </c>
      <c r="C192" s="18" t="s">
        <v>605</v>
      </c>
      <c r="D192" s="19" t="s">
        <v>30</v>
      </c>
      <c r="E192" s="19" t="s">
        <v>31</v>
      </c>
      <c r="F192" s="20">
        <f>VLOOKUP(A192,[1]Planilha1!$A$4:$B$264,2,FALSE)</f>
        <v>389546556.22000003</v>
      </c>
      <c r="G192" s="20">
        <f>VLOOKUP(A192,[1]Planilha2!$A$4:$H$248,8,FALSE)</f>
        <v>5742845.6900000004</v>
      </c>
      <c r="H192" s="20">
        <f>VLOOKUP(A192,[1]Planilha3!$F$5:$G$245,2,FALSE)</f>
        <v>6955254.3000000007</v>
      </c>
      <c r="I192" s="20">
        <v>0</v>
      </c>
      <c r="J192" s="21">
        <f>VLOOKUP(A192,'[2]População das EFPC - detalhada'!$A$10:$F$255,5,FALSE)</f>
        <v>15489</v>
      </c>
      <c r="K192" s="21">
        <f>VLOOKUP(A192,'[2]População das EFPC - detalhada'!$A$10:$F$255,3,FALSE)</f>
        <v>106</v>
      </c>
      <c r="L192" s="21">
        <f>VLOOKUP(A192,'[2]População das EFPC - detalhada'!$A$10:$F$255,4,FALSE)</f>
        <v>1</v>
      </c>
      <c r="M192" s="22">
        <v>2</v>
      </c>
      <c r="N192" s="22">
        <v>9</v>
      </c>
      <c r="O192" s="23" t="str">
        <f>VLOOKUP(A192,[3]Dados_EFPC!$A$1:$O$272,15,FALSE)</f>
        <v>https://previhonda.com.br/</v>
      </c>
    </row>
    <row r="193" spans="1:15" ht="15.75" x14ac:dyDescent="0.3">
      <c r="A193" s="18" t="s">
        <v>606</v>
      </c>
      <c r="B193" s="18" t="s">
        <v>607</v>
      </c>
      <c r="C193" s="18" t="s">
        <v>608</v>
      </c>
      <c r="D193" s="19" t="s">
        <v>124</v>
      </c>
      <c r="E193" s="19" t="s">
        <v>31</v>
      </c>
      <c r="F193" s="20">
        <f>VLOOKUP(A193,[1]Planilha1!$A$4:$B$264,2,FALSE)</f>
        <v>387944472.67000002</v>
      </c>
      <c r="G193" s="20">
        <f>VLOOKUP(A193,[1]Planilha2!$A$4:$H$248,8,FALSE)</f>
        <v>9032484.8000000007</v>
      </c>
      <c r="H193" s="20">
        <f>VLOOKUP(A193,[1]Planilha3!$F$5:$G$245,2,FALSE)</f>
        <v>8965227.5700000003</v>
      </c>
      <c r="I193" s="20">
        <f>VLOOKUP(A193,[1]Planilha4!$E$4:$F$228,2,FALSE)</f>
        <v>40666.120000000003</v>
      </c>
      <c r="J193" s="21">
        <f>VLOOKUP(A193,'[2]População das EFPC - detalhada'!$A$10:$F$255,5,FALSE)</f>
        <v>11095</v>
      </c>
      <c r="K193" s="21">
        <f>VLOOKUP(A193,'[2]População das EFPC - detalhada'!$A$10:$F$255,3,FALSE)</f>
        <v>96</v>
      </c>
      <c r="L193" s="21">
        <f>VLOOKUP(A193,'[2]População das EFPC - detalhada'!$A$10:$F$255,4,FALSE)</f>
        <v>2</v>
      </c>
      <c r="M193" s="22">
        <v>1</v>
      </c>
      <c r="N193" s="22">
        <v>20</v>
      </c>
      <c r="O193" s="23" t="str">
        <f>VLOOKUP(A193,[3]Dados_EFPC!$A$1:$O$272,15,FALSE)</f>
        <v>WWW.TRAMONTINA.NET/PREV</v>
      </c>
    </row>
    <row r="194" spans="1:15" ht="15.75" x14ac:dyDescent="0.3">
      <c r="A194" s="18" t="s">
        <v>609</v>
      </c>
      <c r="B194" s="18" t="s">
        <v>610</v>
      </c>
      <c r="C194" s="18" t="s">
        <v>611</v>
      </c>
      <c r="D194" s="19" t="s">
        <v>116</v>
      </c>
      <c r="E194" s="19" t="s">
        <v>19</v>
      </c>
      <c r="F194" s="20">
        <f>VLOOKUP(A194,[1]Planilha1!$A$4:$B$264,2,FALSE)</f>
        <v>387224988.31999999</v>
      </c>
      <c r="G194" s="20">
        <f>VLOOKUP(A194,[1]Planilha2!$A$4:$H$248,8,FALSE)</f>
        <v>2388213.98</v>
      </c>
      <c r="H194" s="20">
        <f>VLOOKUP(A194,[1]Planilha3!$F$5:$G$245,2,FALSE)</f>
        <v>5438212.8200000003</v>
      </c>
      <c r="I194" s="20">
        <f>VLOOKUP(A194,[1]Planilha4!$E$4:$F$228,2,FALSE)</f>
        <v>583617.09</v>
      </c>
      <c r="J194" s="21">
        <f>VLOOKUP(A194,'[2]População das EFPC - detalhada'!$A$10:$F$255,5,FALSE)</f>
        <v>148</v>
      </c>
      <c r="K194" s="21">
        <f>VLOOKUP(A194,'[2]População das EFPC - detalhada'!$A$10:$F$255,3,FALSE)</f>
        <v>153</v>
      </c>
      <c r="L194" s="21">
        <f>VLOOKUP(A194,'[2]População das EFPC - detalhada'!$A$10:$F$255,4,FALSE)</f>
        <v>96</v>
      </c>
      <c r="M194" s="22">
        <v>1</v>
      </c>
      <c r="N194" s="22">
        <v>2</v>
      </c>
      <c r="O194" s="23" t="str">
        <f>VLOOKUP(A194,[3]Dados_EFPC!$A$1:$O$272,15,FALSE)</f>
        <v>http://www.fapece.com.br</v>
      </c>
    </row>
    <row r="195" spans="1:15" ht="15.75" x14ac:dyDescent="0.3">
      <c r="A195" s="18" t="s">
        <v>612</v>
      </c>
      <c r="B195" s="18" t="s">
        <v>612</v>
      </c>
      <c r="C195" s="18" t="s">
        <v>613</v>
      </c>
      <c r="D195" s="19" t="s">
        <v>108</v>
      </c>
      <c r="E195" s="19" t="s">
        <v>109</v>
      </c>
      <c r="F195" s="20">
        <f>VLOOKUP(A195,[1]Planilha1!$A$4:$B$264,2,FALSE)</f>
        <v>380098626.86000001</v>
      </c>
      <c r="G195" s="20">
        <f>VLOOKUP(A195,[1]Planilha2!$A$4:$H$248,8,FALSE)</f>
        <v>10956403.48</v>
      </c>
      <c r="H195" s="20">
        <f>VLOOKUP(A195,[1]Planilha3!$F$5:$G$245,2,FALSE)</f>
        <v>2879817.7</v>
      </c>
      <c r="I195" s="20">
        <f>VLOOKUP(A195,[1]Planilha4!$E$4:$F$228,2,FALSE)</f>
        <v>8624054.2300000004</v>
      </c>
      <c r="J195" s="21">
        <f>VLOOKUP(A195,'[2]População das EFPC - detalhada'!$A$10:$F$255,5,FALSE)</f>
        <v>9078</v>
      </c>
      <c r="K195" s="21">
        <f>VLOOKUP(A195,'[2]População das EFPC - detalhada'!$A$10:$F$255,3,FALSE)</f>
        <v>99</v>
      </c>
      <c r="L195" s="21">
        <f>VLOOKUP(A195,'[2]População das EFPC - detalhada'!$A$10:$F$255,4,FALSE)</f>
        <v>49</v>
      </c>
      <c r="M195" s="22">
        <v>1</v>
      </c>
      <c r="N195" s="22">
        <v>3</v>
      </c>
      <c r="O195" s="23" t="str">
        <f>VLOOKUP(A195,[3]Dados_EFPC!$A$1:$O$272,15,FALSE)</f>
        <v>http://www.oabprev-sc.org.br</v>
      </c>
    </row>
    <row r="196" spans="1:15" ht="15.75" x14ac:dyDescent="0.3">
      <c r="A196" s="18" t="s">
        <v>614</v>
      </c>
      <c r="B196" s="18" t="s">
        <v>615</v>
      </c>
      <c r="C196" s="18" t="s">
        <v>616</v>
      </c>
      <c r="D196" s="19" t="s">
        <v>108</v>
      </c>
      <c r="E196" s="19" t="s">
        <v>19</v>
      </c>
      <c r="F196" s="20">
        <f>VLOOKUP(A196,[1]Planilha1!$A$4:$B$264,2,FALSE)</f>
        <v>349820870.35000002</v>
      </c>
      <c r="G196" s="20">
        <f>VLOOKUP(A196,[1]Planilha2!$A$4:$H$248,8,FALSE)</f>
        <v>7087623.0800000001</v>
      </c>
      <c r="H196" s="20">
        <f>VLOOKUP(A196,[1]Planilha3!$F$5:$G$245,2,FALSE)</f>
        <v>7562733.7300000004</v>
      </c>
      <c r="I196" s="20">
        <f>VLOOKUP(A196,[1]Planilha4!$E$4:$F$228,2,FALSE)</f>
        <v>110534.33</v>
      </c>
      <c r="J196" s="21">
        <f>VLOOKUP(A196,'[2]População das EFPC - detalhada'!$A$10:$F$255,5,FALSE)</f>
        <v>1091</v>
      </c>
      <c r="K196" s="21">
        <f>VLOOKUP(A196,'[2]População das EFPC - detalhada'!$A$10:$F$255,3,FALSE)</f>
        <v>386</v>
      </c>
      <c r="L196" s="21">
        <f>VLOOKUP(A196,'[2]População das EFPC - detalhada'!$A$10:$F$255,4,FALSE)</f>
        <v>84</v>
      </c>
      <c r="M196" s="22">
        <v>3</v>
      </c>
      <c r="N196" s="22">
        <v>3</v>
      </c>
      <c r="O196" s="23" t="str">
        <f>VLOOKUP(A196,[3]Dados_EFPC!$A$1:$O$272,15,FALSE)</f>
        <v>http://www.fumpresc.com.br</v>
      </c>
    </row>
    <row r="197" spans="1:15" ht="15.75" x14ac:dyDescent="0.3">
      <c r="A197" s="18" t="s">
        <v>617</v>
      </c>
      <c r="B197" s="18" t="s">
        <v>618</v>
      </c>
      <c r="C197" s="18" t="s">
        <v>619</v>
      </c>
      <c r="D197" s="19" t="s">
        <v>18</v>
      </c>
      <c r="E197" s="19" t="s">
        <v>31</v>
      </c>
      <c r="F197" s="20">
        <f>VLOOKUP(A197,[1]Planilha1!$A$4:$B$264,2,FALSE)</f>
        <v>339705450.11000001</v>
      </c>
      <c r="G197" s="20">
        <f>VLOOKUP(A197,[1]Planilha2!$A$4:$H$248,8,FALSE)</f>
        <v>3545112.26</v>
      </c>
      <c r="H197" s="20">
        <f>VLOOKUP(A197,[1]Planilha3!$F$5:$G$245,2,FALSE)</f>
        <v>8701274.2300000004</v>
      </c>
      <c r="I197" s="20">
        <f>VLOOKUP(A197,[1]Planilha4!$E$4:$F$228,2,FALSE)</f>
        <v>1490104.41</v>
      </c>
      <c r="J197" s="21">
        <f>VLOOKUP(A197,'[2]População das EFPC - detalhada'!$A$10:$F$255,5,FALSE)</f>
        <v>891</v>
      </c>
      <c r="K197" s="21">
        <f>VLOOKUP(A197,'[2]População das EFPC - detalhada'!$A$10:$F$255,3,FALSE)</f>
        <v>207</v>
      </c>
      <c r="L197" s="21">
        <f>VLOOKUP(A197,'[2]População das EFPC - detalhada'!$A$10:$F$255,4,FALSE)</f>
        <v>64</v>
      </c>
      <c r="M197" s="22">
        <v>2</v>
      </c>
      <c r="N197" s="22">
        <v>9</v>
      </c>
      <c r="O197" s="23" t="str">
        <f>VLOOKUP(A197,[3]Dados_EFPC!$A$1:$O$272,15,FALSE)</f>
        <v>http://www.fucap.org.br</v>
      </c>
    </row>
    <row r="198" spans="1:15" ht="15.75" x14ac:dyDescent="0.3">
      <c r="A198" s="18" t="s">
        <v>620</v>
      </c>
      <c r="B198" s="18" t="s">
        <v>621</v>
      </c>
      <c r="C198" s="18" t="s">
        <v>622</v>
      </c>
      <c r="D198" s="19" t="s">
        <v>124</v>
      </c>
      <c r="E198" s="19" t="s">
        <v>31</v>
      </c>
      <c r="F198" s="20">
        <f>VLOOKUP(A198,[1]Planilha1!$A$4:$B$264,2,FALSE)</f>
        <v>336628464.94</v>
      </c>
      <c r="G198" s="20">
        <f>VLOOKUP(A198,[1]Planilha2!$A$4:$H$248,8,FALSE)</f>
        <v>3449333.14</v>
      </c>
      <c r="H198" s="20">
        <f>VLOOKUP(A198,[1]Planilha3!$F$5:$G$245,2,FALSE)</f>
        <v>5911293.79</v>
      </c>
      <c r="I198" s="20">
        <f>VLOOKUP(A198,[1]Planilha4!$E$4:$F$228,2,FALSE)</f>
        <v>1151281.28</v>
      </c>
      <c r="J198" s="21">
        <f>VLOOKUP(A198,'[2]População das EFPC - detalhada'!$A$10:$F$255,5,FALSE)</f>
        <v>5358</v>
      </c>
      <c r="K198" s="21">
        <f>VLOOKUP(A198,'[2]População das EFPC - detalhada'!$A$10:$F$255,3,FALSE)</f>
        <v>144</v>
      </c>
      <c r="L198" s="21">
        <f>VLOOKUP(A198,'[2]População das EFPC - detalhada'!$A$10:$F$255,4,FALSE)</f>
        <v>17</v>
      </c>
      <c r="M198" s="22">
        <v>1</v>
      </c>
      <c r="N198" s="22">
        <v>51</v>
      </c>
      <c r="O198" s="23" t="str">
        <f>VLOOKUP(A198,[3]Dados_EFPC!$A$1:$O$272,15,FALSE)</f>
        <v>HTTP://WWW.RBSPREV.COM.BR/</v>
      </c>
    </row>
    <row r="199" spans="1:15" ht="15.75" x14ac:dyDescent="0.3">
      <c r="A199" s="18" t="s">
        <v>623</v>
      </c>
      <c r="B199" s="18" t="s">
        <v>624</v>
      </c>
      <c r="C199" s="18" t="s">
        <v>625</v>
      </c>
      <c r="D199" s="19" t="s">
        <v>64</v>
      </c>
      <c r="E199" s="19" t="s">
        <v>19</v>
      </c>
      <c r="F199" s="20">
        <f>VLOOKUP(A199,[1]Planilha1!$A$4:$B$264,2,FALSE)</f>
        <v>328321219.44999999</v>
      </c>
      <c r="G199" s="20">
        <f>VLOOKUP(A199,[1]Planilha2!$A$4:$H$248,8,FALSE)</f>
        <v>5452599.6299999999</v>
      </c>
      <c r="H199" s="20">
        <f>VLOOKUP(A199,[1]Planilha3!$F$5:$G$245,2,FALSE)</f>
        <v>5744728.7399999993</v>
      </c>
      <c r="I199" s="20">
        <f>VLOOKUP(A199,[1]Planilha4!$E$4:$F$228,2,FALSE)</f>
        <v>328194.15000000002</v>
      </c>
      <c r="J199" s="21">
        <f>VLOOKUP(A199,'[2]População das EFPC - detalhada'!$A$10:$F$255,5,FALSE)</f>
        <v>647</v>
      </c>
      <c r="K199" s="21">
        <f>VLOOKUP(A199,'[2]População das EFPC - detalhada'!$A$10:$F$255,3,FALSE)</f>
        <v>210</v>
      </c>
      <c r="L199" s="21">
        <f>VLOOKUP(A199,'[2]População das EFPC - detalhada'!$A$10:$F$255,4,FALSE)</f>
        <v>69</v>
      </c>
      <c r="M199" s="22">
        <v>1</v>
      </c>
      <c r="N199" s="22">
        <v>4</v>
      </c>
      <c r="O199" s="23" t="str">
        <f>VLOOKUP(A199,[3]Dados_EFPC!$A$1:$O$272,15,FALSE)</f>
        <v>http://www.fundacaoalpha.org.br</v>
      </c>
    </row>
    <row r="200" spans="1:15" ht="15.75" x14ac:dyDescent="0.3">
      <c r="A200" s="18" t="s">
        <v>626</v>
      </c>
      <c r="B200" s="18" t="s">
        <v>627</v>
      </c>
      <c r="C200" s="18" t="s">
        <v>628</v>
      </c>
      <c r="D200" s="19" t="s">
        <v>248</v>
      </c>
      <c r="E200" s="19" t="s">
        <v>31</v>
      </c>
      <c r="F200" s="20">
        <f>VLOOKUP(A200,[1]Planilha1!$A$4:$B$264,2,FALSE)</f>
        <v>319293782.11000001</v>
      </c>
      <c r="G200" s="20">
        <f>VLOOKUP(A200,[1]Planilha2!$A$4:$H$248,8,FALSE)</f>
        <v>4272921.76</v>
      </c>
      <c r="H200" s="20">
        <f>VLOOKUP(A200,[1]Planilha3!$F$5:$G$245,2,FALSE)</f>
        <v>14585172.210000001</v>
      </c>
      <c r="I200" s="20">
        <f>VLOOKUP(A200,[1]Planilha4!$E$4:$F$228,2,FALSE)</f>
        <v>1711226.17</v>
      </c>
      <c r="J200" s="21">
        <f>VLOOKUP(A200,'[2]População das EFPC - detalhada'!$A$10:$F$255,5,FALSE)</f>
        <v>32</v>
      </c>
      <c r="K200" s="21">
        <f>VLOOKUP(A200,'[2]População das EFPC - detalhada'!$A$10:$F$255,3,FALSE)</f>
        <v>241</v>
      </c>
      <c r="L200" s="21">
        <f>VLOOKUP(A200,'[2]População das EFPC - detalhada'!$A$10:$F$255,4,FALSE)</f>
        <v>121</v>
      </c>
      <c r="M200" s="22">
        <v>1</v>
      </c>
      <c r="N200" s="22">
        <v>2</v>
      </c>
      <c r="O200" s="23" t="str">
        <f>VLOOKUP(A200,[3]Dados_EFPC!$A$1:$O$272,15,FALSE)</f>
        <v>https://www.capof.org.br/</v>
      </c>
    </row>
    <row r="201" spans="1:15" ht="15.75" x14ac:dyDescent="0.3">
      <c r="A201" s="18" t="s">
        <v>629</v>
      </c>
      <c r="B201" s="18" t="s">
        <v>630</v>
      </c>
      <c r="C201" s="18" t="s">
        <v>631</v>
      </c>
      <c r="D201" s="19" t="s">
        <v>124</v>
      </c>
      <c r="E201" s="19" t="s">
        <v>19</v>
      </c>
      <c r="F201" s="20">
        <f>VLOOKUP(A201,[1]Planilha1!$A$4:$B$264,2,FALSE)</f>
        <v>316604975.19</v>
      </c>
      <c r="G201" s="20">
        <f>VLOOKUP(A201,[1]Planilha2!$A$4:$H$248,8,FALSE)</f>
        <v>31990410.630000003</v>
      </c>
      <c r="H201" s="20">
        <f>VLOOKUP(A201,[1]Planilha3!$F$5:$G$245,2,FALSE)</f>
        <v>29154.02</v>
      </c>
      <c r="I201" s="20">
        <f>VLOOKUP(A201,[1]Planilha4!$E$4:$F$228,2,FALSE)</f>
        <v>143505.79</v>
      </c>
      <c r="J201" s="21">
        <f>VLOOKUP(A201,'[2]População das EFPC - detalhada'!$A$10:$F$255,5,FALSE)</f>
        <v>3627</v>
      </c>
      <c r="K201" s="21">
        <f>VLOOKUP(A201,'[2]População das EFPC - detalhada'!$A$10:$F$255,3,FALSE)</f>
        <v>0</v>
      </c>
      <c r="L201" s="21">
        <f>VLOOKUP(A201,'[2]População das EFPC - detalhada'!$A$10:$F$255,4,FALSE)</f>
        <v>0</v>
      </c>
      <c r="M201" s="22">
        <v>2</v>
      </c>
      <c r="N201" s="22">
        <v>27</v>
      </c>
      <c r="O201" s="23" t="str">
        <f>VLOOKUP(A201,[3]Dados_EFPC!$A$1:$O$272,15,FALSE)</f>
        <v>http://www.rsprev.com.br/inicial</v>
      </c>
    </row>
    <row r="202" spans="1:15" ht="15.75" x14ac:dyDescent="0.3">
      <c r="A202" s="18" t="s">
        <v>632</v>
      </c>
      <c r="B202" s="18" t="s">
        <v>633</v>
      </c>
      <c r="C202" s="18" t="s">
        <v>634</v>
      </c>
      <c r="D202" s="19" t="s">
        <v>124</v>
      </c>
      <c r="E202" s="19" t="s">
        <v>31</v>
      </c>
      <c r="F202" s="20">
        <f>VLOOKUP(A202,[1]Planilha1!$A$4:$B$264,2,FALSE)</f>
        <v>309226821.20999998</v>
      </c>
      <c r="G202" s="20">
        <f>VLOOKUP(A202,[1]Planilha2!$A$4:$H$248,8,FALSE)</f>
        <v>6357576.9199999999</v>
      </c>
      <c r="H202" s="20">
        <f>VLOOKUP(A202,[1]Planilha3!$F$5:$G$245,2,FALSE)</f>
        <v>5636994.0499999998</v>
      </c>
      <c r="I202" s="20">
        <f>VLOOKUP(A202,[1]Planilha4!$E$4:$F$228,2,FALSE)</f>
        <v>386616.28</v>
      </c>
      <c r="J202" s="21">
        <f>VLOOKUP(A202,'[2]População das EFPC - detalhada'!$A$10:$F$255,5,FALSE)</f>
        <v>3596</v>
      </c>
      <c r="K202" s="21">
        <f>VLOOKUP(A202,'[2]População das EFPC - detalhada'!$A$10:$F$255,3,FALSE)</f>
        <v>48</v>
      </c>
      <c r="L202" s="21">
        <f>VLOOKUP(A202,'[2]População das EFPC - detalhada'!$A$10:$F$255,4,FALSE)</f>
        <v>6</v>
      </c>
      <c r="M202" s="22">
        <v>1</v>
      </c>
      <c r="N202" s="22">
        <v>1</v>
      </c>
      <c r="O202" s="23" t="str">
        <f>VLOOKUP(A202,[3]Dados_EFPC!$A$1:$O$272,15,FALSE)</f>
        <v>WWW.PORTALPREV.COM.BR/PREVISTIHL</v>
      </c>
    </row>
    <row r="203" spans="1:15" ht="15.75" x14ac:dyDescent="0.3">
      <c r="A203" s="18" t="s">
        <v>635</v>
      </c>
      <c r="B203" s="18" t="s">
        <v>636</v>
      </c>
      <c r="C203" s="18" t="s">
        <v>637</v>
      </c>
      <c r="D203" s="19" t="s">
        <v>120</v>
      </c>
      <c r="E203" s="19" t="s">
        <v>19</v>
      </c>
      <c r="F203" s="20">
        <f>VLOOKUP(A203,[1]Planilha1!$A$4:$B$264,2,FALSE)</f>
        <v>297997173.93000001</v>
      </c>
      <c r="G203" s="20">
        <f>VLOOKUP(A203,[1]Planilha2!$A$4:$H$248,8,FALSE)</f>
        <v>34175158.379999995</v>
      </c>
      <c r="H203" s="20">
        <f>VLOOKUP(A203,[1]Planilha3!$F$5:$G$245,2,FALSE)</f>
        <v>60877.26</v>
      </c>
      <c r="I203" s="20">
        <f>VLOOKUP(A203,[1]Planilha4!$E$4:$F$228,2,FALSE)</f>
        <v>418755.41</v>
      </c>
      <c r="J203" s="21">
        <f>VLOOKUP(A203,'[2]População das EFPC - detalhada'!$A$10:$F$255,5,FALSE)</f>
        <v>6270</v>
      </c>
      <c r="K203" s="21">
        <f>VLOOKUP(A203,'[2]População das EFPC - detalhada'!$A$10:$F$255,3,FALSE)</f>
        <v>1</v>
      </c>
      <c r="L203" s="21">
        <f>VLOOKUP(A203,'[2]População das EFPC - detalhada'!$A$10:$F$255,4,FALSE)</f>
        <v>3</v>
      </c>
      <c r="M203" s="22">
        <v>4</v>
      </c>
      <c r="N203" s="22">
        <v>19</v>
      </c>
      <c r="O203" s="23" t="str">
        <f>VLOOKUP(A203,[3]Dados_EFPC!$A$1:$O$272,15,FALSE)</f>
        <v>https://www.prevnordeste.com.br/</v>
      </c>
    </row>
    <row r="204" spans="1:15" ht="15.75" x14ac:dyDescent="0.3">
      <c r="A204" s="18" t="s">
        <v>638</v>
      </c>
      <c r="B204" s="18" t="s">
        <v>639</v>
      </c>
      <c r="C204" s="18" t="s">
        <v>640</v>
      </c>
      <c r="D204" s="19" t="s">
        <v>641</v>
      </c>
      <c r="E204" s="19" t="s">
        <v>19</v>
      </c>
      <c r="F204" s="20">
        <f>VLOOKUP(A204,[1]Planilha1!$A$4:$B$264,2,FALSE)</f>
        <v>292634899.92000002</v>
      </c>
      <c r="G204" s="20">
        <f>VLOOKUP(A204,[1]Planilha2!$A$4:$H$248,8,FALSE)</f>
        <v>2349381.3899999997</v>
      </c>
      <c r="H204" s="20">
        <f>VLOOKUP(A204,[1]Planilha3!$F$5:$G$245,2,FALSE)</f>
        <v>11244895.619999999</v>
      </c>
      <c r="I204" s="20">
        <f>VLOOKUP(A204,[1]Planilha4!$E$4:$F$228,2,FALSE)</f>
        <v>16747.740000000002</v>
      </c>
      <c r="J204" s="21">
        <f>VLOOKUP(A204,'[2]População das EFPC - detalhada'!$A$10:$F$255,5,FALSE)</f>
        <v>389</v>
      </c>
      <c r="K204" s="21">
        <f>VLOOKUP(A204,'[2]População das EFPC - detalhada'!$A$10:$F$255,3,FALSE)</f>
        <v>635</v>
      </c>
      <c r="L204" s="21">
        <f>VLOOKUP(A204,'[2]População das EFPC - detalhada'!$A$10:$F$255,4,FALSE)</f>
        <v>189</v>
      </c>
      <c r="M204" s="22">
        <v>1</v>
      </c>
      <c r="N204" s="22">
        <v>2</v>
      </c>
      <c r="O204" s="23" t="str">
        <f>VLOOKUP(A204,[3]Dados_EFPC!$A$1:$O$272,15,FALSE)</f>
        <v>http://www.funcasal.com.br</v>
      </c>
    </row>
    <row r="205" spans="1:15" ht="15.75" x14ac:dyDescent="0.3">
      <c r="A205" s="18" t="s">
        <v>642</v>
      </c>
      <c r="B205" s="18" t="s">
        <v>643</v>
      </c>
      <c r="C205" s="18" t="s">
        <v>644</v>
      </c>
      <c r="D205" s="19" t="s">
        <v>124</v>
      </c>
      <c r="E205" s="19" t="s">
        <v>109</v>
      </c>
      <c r="F205" s="20">
        <f>VLOOKUP(A205,[1]Planilha1!$A$4:$B$264,2,FALSE)</f>
        <v>286652563.32999998</v>
      </c>
      <c r="G205" s="20">
        <f>VLOOKUP(A205,[1]Planilha2!$A$4:$H$248,8,FALSE)</f>
        <v>8872685.6600000001</v>
      </c>
      <c r="H205" s="20">
        <f>VLOOKUP(A205,[1]Planilha3!$F$5:$G$245,2,FALSE)</f>
        <v>1107499.21</v>
      </c>
      <c r="I205" s="20">
        <f>VLOOKUP(A205,[1]Planilha4!$E$4:$F$228,2,FALSE)</f>
        <v>10294965.67</v>
      </c>
      <c r="J205" s="21">
        <v>0</v>
      </c>
      <c r="K205" s="21">
        <v>0</v>
      </c>
      <c r="L205" s="21">
        <v>0</v>
      </c>
      <c r="M205" s="22">
        <v>1</v>
      </c>
      <c r="N205" s="22">
        <v>2</v>
      </c>
      <c r="O205" s="23" t="str">
        <f>VLOOKUP(A205,[3]Dados_EFPC!$A$1:$O$272,15,FALSE)</f>
        <v>http://www.oabprev-rs.org.br</v>
      </c>
    </row>
    <row r="206" spans="1:15" ht="15.75" x14ac:dyDescent="0.3">
      <c r="A206" s="18" t="s">
        <v>645</v>
      </c>
      <c r="B206" s="18" t="s">
        <v>646</v>
      </c>
      <c r="C206" s="18" t="s">
        <v>647</v>
      </c>
      <c r="D206" s="19" t="s">
        <v>108</v>
      </c>
      <c r="E206" s="19" t="s">
        <v>31</v>
      </c>
      <c r="F206" s="20">
        <f>VLOOKUP(A206,[1]Planilha1!$A$4:$B$264,2,FALSE)</f>
        <v>277317893.47000003</v>
      </c>
      <c r="G206" s="20">
        <f>VLOOKUP(A206,[1]Planilha2!$A$4:$H$248,8,FALSE)</f>
        <v>12260214.459999999</v>
      </c>
      <c r="H206" s="20">
        <f>VLOOKUP(A206,[1]Planilha3!$F$5:$G$245,2,FALSE)</f>
        <v>5652570.1500000004</v>
      </c>
      <c r="I206" s="20">
        <f>VLOOKUP(A206,[1]Planilha4!$E$4:$F$228,2,FALSE)</f>
        <v>783326.34</v>
      </c>
      <c r="J206" s="21">
        <f>VLOOKUP(A206,'[2]População das EFPC - detalhada'!$A$10:$F$255,5,FALSE)</f>
        <v>2208</v>
      </c>
      <c r="K206" s="21">
        <f>VLOOKUP(A206,'[2]População das EFPC - detalhada'!$A$10:$F$255,3,FALSE)</f>
        <v>124</v>
      </c>
      <c r="L206" s="21">
        <f>VLOOKUP(A206,'[2]População das EFPC - detalhada'!$A$10:$F$255,4,FALSE)</f>
        <v>39</v>
      </c>
      <c r="M206" s="22">
        <v>5</v>
      </c>
      <c r="N206" s="22">
        <v>19</v>
      </c>
      <c r="O206" s="23" t="str">
        <f>VLOOKUP(A206,[3]Dados_EFPC!$A$1:$O$272,15,FALSE)</f>
        <v>https://www.sulprevidencia.org.br/</v>
      </c>
    </row>
    <row r="207" spans="1:15" ht="15.75" x14ac:dyDescent="0.3">
      <c r="A207" s="18" t="s">
        <v>648</v>
      </c>
      <c r="B207" s="18" t="s">
        <v>649</v>
      </c>
      <c r="C207" s="18" t="s">
        <v>650</v>
      </c>
      <c r="D207" s="19" t="s">
        <v>30</v>
      </c>
      <c r="E207" s="19" t="s">
        <v>31</v>
      </c>
      <c r="F207" s="20">
        <f>VLOOKUP(A207,[1]Planilha1!$A$4:$B$264,2,FALSE)</f>
        <v>261791498.37</v>
      </c>
      <c r="G207" s="20">
        <f>VLOOKUP(A207,[1]Planilha2!$A$4:$H$248,8,FALSE)</f>
        <v>8235230.2400000002</v>
      </c>
      <c r="H207" s="20">
        <f>VLOOKUP(A207,[1]Planilha3!$F$5:$G$245,2,FALSE)</f>
        <v>2719455.88</v>
      </c>
      <c r="I207" s="20">
        <f>VLOOKUP(A207,[1]Planilha4!$E$4:$F$228,2,FALSE)</f>
        <v>1711030.84</v>
      </c>
      <c r="J207" s="21">
        <f>VLOOKUP(A207,'[2]População das EFPC - detalhada'!$A$10:$F$255,5,FALSE)</f>
        <v>830</v>
      </c>
      <c r="K207" s="21">
        <f>VLOOKUP(A207,'[2]População das EFPC - detalhada'!$A$10:$F$255,3,FALSE)</f>
        <v>51</v>
      </c>
      <c r="L207" s="21">
        <f>VLOOKUP(A207,'[2]População das EFPC - detalhada'!$A$10:$F$255,4,FALSE)</f>
        <v>20</v>
      </c>
      <c r="M207" s="22">
        <v>1</v>
      </c>
      <c r="N207" s="22">
        <v>5</v>
      </c>
      <c r="O207" s="23" t="str">
        <f>VLOOKUP(A207,[3]Dados_EFPC!$A$1:$O$272,15,FALSE)</f>
        <v>http://www.reckittprev.com.br</v>
      </c>
    </row>
    <row r="208" spans="1:15" ht="15.75" x14ac:dyDescent="0.3">
      <c r="A208" s="18" t="s">
        <v>651</v>
      </c>
      <c r="B208" s="18" t="s">
        <v>652</v>
      </c>
      <c r="C208" s="18" t="s">
        <v>653</v>
      </c>
      <c r="D208" s="19" t="s">
        <v>26</v>
      </c>
      <c r="E208" s="19" t="s">
        <v>19</v>
      </c>
      <c r="F208" s="20">
        <f>VLOOKUP(A208,[1]Planilha1!$A$4:$B$264,2,FALSE)</f>
        <v>247011035.56999999</v>
      </c>
      <c r="G208" s="20">
        <f>VLOOKUP(A208,[1]Planilha2!$A$4:$H$248,8,FALSE)</f>
        <v>33276485.010000002</v>
      </c>
      <c r="H208" s="20">
        <v>0</v>
      </c>
      <c r="I208" s="20">
        <f>VLOOKUP(A208,[1]Planilha4!$E$4:$F$228,2,FALSE)</f>
        <v>302937.7</v>
      </c>
      <c r="J208" s="21">
        <f>VLOOKUP(A208,'[2]População das EFPC - detalhada'!$A$10:$F$255,5,FALSE)</f>
        <v>7681</v>
      </c>
      <c r="K208" s="21">
        <f>VLOOKUP(A208,'[2]População das EFPC - detalhada'!$A$10:$F$255,3,FALSE)</f>
        <v>0</v>
      </c>
      <c r="L208" s="21">
        <f>VLOOKUP(A208,'[2]População das EFPC - detalhada'!$A$10:$F$255,4,FALSE)</f>
        <v>0</v>
      </c>
      <c r="M208" s="22">
        <v>1</v>
      </c>
      <c r="N208" s="22">
        <v>4</v>
      </c>
      <c r="O208" s="23" t="str">
        <f>VLOOKUP(A208,[3]Dados_EFPC!$A$1:$O$272,15,FALSE)</f>
        <v>https://dfprevicom.com.br/</v>
      </c>
    </row>
    <row r="209" spans="1:15" ht="15.75" x14ac:dyDescent="0.3">
      <c r="A209" s="18" t="s">
        <v>654</v>
      </c>
      <c r="B209" s="18" t="s">
        <v>655</v>
      </c>
      <c r="C209" s="18" t="s">
        <v>656</v>
      </c>
      <c r="D209" s="19" t="s">
        <v>30</v>
      </c>
      <c r="E209" s="19" t="s">
        <v>31</v>
      </c>
      <c r="F209" s="20">
        <f>VLOOKUP(A209,[1]Planilha1!$A$4:$B$264,2,FALSE)</f>
        <v>244967136.21000001</v>
      </c>
      <c r="G209" s="20">
        <v>0</v>
      </c>
      <c r="H209" s="20">
        <f>VLOOKUP(A209,[1]Planilha3!$F$5:$G$245,2,FALSE)</f>
        <v>18653046.84</v>
      </c>
      <c r="I209" s="20">
        <v>0</v>
      </c>
      <c r="J209" s="21">
        <f>VLOOKUP(A209,'[2]População das EFPC - detalhada'!$A$10:$F$255,5,FALSE)</f>
        <v>0</v>
      </c>
      <c r="K209" s="21">
        <f>VLOOKUP(A209,'[2]População das EFPC - detalhada'!$A$10:$F$255,3,FALSE)</f>
        <v>24</v>
      </c>
      <c r="L209" s="21">
        <f>VLOOKUP(A209,'[2]População das EFPC - detalhada'!$A$10:$F$255,4,FALSE)</f>
        <v>65</v>
      </c>
      <c r="M209" s="22">
        <v>1</v>
      </c>
      <c r="N209" s="22">
        <v>1</v>
      </c>
      <c r="O209" s="23" t="str">
        <f>VLOOKUP(A209,[3]Dados_EFPC!$A$1:$O$272,15,FALSE)</f>
        <v>http://www.somupp.com.br/2127/3922.html</v>
      </c>
    </row>
    <row r="210" spans="1:15" ht="15.75" x14ac:dyDescent="0.3">
      <c r="A210" s="18" t="s">
        <v>657</v>
      </c>
      <c r="B210" s="18" t="s">
        <v>658</v>
      </c>
      <c r="C210" s="18" t="s">
        <v>659</v>
      </c>
      <c r="D210" s="19" t="s">
        <v>18</v>
      </c>
      <c r="E210" s="19" t="s">
        <v>31</v>
      </c>
      <c r="F210" s="20">
        <f>VLOOKUP(A210,[1]Planilha1!$A$4:$B$264,2,FALSE)</f>
        <v>241125618.50999999</v>
      </c>
      <c r="G210" s="20">
        <f>VLOOKUP(A210,[1]Planilha2!$A$4:$H$248,8,FALSE)</f>
        <v>4570175.92</v>
      </c>
      <c r="H210" s="20">
        <f>VLOOKUP(A210,[1]Planilha3!$F$5:$G$245,2,FALSE)</f>
        <v>7143646.8099999996</v>
      </c>
      <c r="I210" s="20">
        <f>VLOOKUP(A210,[1]Planilha4!$E$4:$F$228,2,FALSE)</f>
        <v>159838.12</v>
      </c>
      <c r="J210" s="21">
        <f>VLOOKUP(A210,'[2]População das EFPC - detalhada'!$A$10:$F$255,5,FALSE)</f>
        <v>201</v>
      </c>
      <c r="K210" s="21">
        <f>VLOOKUP(A210,'[2]População das EFPC - detalhada'!$A$10:$F$255,3,FALSE)</f>
        <v>64</v>
      </c>
      <c r="L210" s="21">
        <f>VLOOKUP(A210,'[2]População das EFPC - detalhada'!$A$10:$F$255,4,FALSE)</f>
        <v>6</v>
      </c>
      <c r="M210" s="22">
        <v>2</v>
      </c>
      <c r="N210" s="22">
        <v>2</v>
      </c>
      <c r="O210" s="23" t="str">
        <f>VLOOKUP(A210,[3]Dados_EFPC!$A$1:$O$272,15,FALSE)</f>
        <v>http://www.portalprev.com.br/texprev</v>
      </c>
    </row>
    <row r="211" spans="1:15" ht="15.75" x14ac:dyDescent="0.3">
      <c r="A211" s="18" t="s">
        <v>660</v>
      </c>
      <c r="B211" s="18" t="s">
        <v>661</v>
      </c>
      <c r="C211" s="18" t="s">
        <v>662</v>
      </c>
      <c r="D211" s="19" t="s">
        <v>18</v>
      </c>
      <c r="E211" s="19" t="s">
        <v>31</v>
      </c>
      <c r="F211" s="20">
        <f>VLOOKUP(A211,[1]Planilha1!$A$4:$B$264,2,FALSE)</f>
        <v>230563904.59</v>
      </c>
      <c r="G211" s="20">
        <f>VLOOKUP(A211,[1]Planilha2!$A$4:$H$248,8,FALSE)</f>
        <v>18316003.719999999</v>
      </c>
      <c r="H211" s="20">
        <f>VLOOKUP(A211,[1]Planilha3!$F$5:$G$245,2,FALSE)</f>
        <v>1552803.03</v>
      </c>
      <c r="I211" s="20">
        <f>VLOOKUP(A211,[1]Planilha4!$E$4:$F$228,2,FALSE)</f>
        <v>2698487.88</v>
      </c>
      <c r="J211" s="21">
        <f>VLOOKUP(A211,'[2]População das EFPC - detalhada'!$A$10:$F$255,5,FALSE)</f>
        <v>3956</v>
      </c>
      <c r="K211" s="21">
        <f>VLOOKUP(A211,'[2]População das EFPC - detalhada'!$A$10:$F$255,3,FALSE)</f>
        <v>27</v>
      </c>
      <c r="L211" s="21">
        <f>VLOOKUP(A211,'[2]População das EFPC - detalhada'!$A$10:$F$255,4,FALSE)</f>
        <v>8</v>
      </c>
      <c r="M211" s="22">
        <v>9</v>
      </c>
      <c r="N211" s="22">
        <v>87</v>
      </c>
      <c r="O211" s="23" t="str">
        <f>VLOOKUP(A211,[3]Dados_EFPC!$A$1:$O$272,15,FALSE)</f>
        <v>WWW.MONGERAL.COM.BR</v>
      </c>
    </row>
    <row r="212" spans="1:15" ht="15.75" x14ac:dyDescent="0.3">
      <c r="A212" s="18" t="s">
        <v>663</v>
      </c>
      <c r="B212" s="18" t="s">
        <v>664</v>
      </c>
      <c r="C212" s="18" t="s">
        <v>665</v>
      </c>
      <c r="D212" s="19" t="s">
        <v>30</v>
      </c>
      <c r="E212" s="19" t="s">
        <v>109</v>
      </c>
      <c r="F212" s="20">
        <f>VLOOKUP(A212,[1]Planilha1!$A$4:$B$264,2,FALSE)</f>
        <v>225534838.63</v>
      </c>
      <c r="G212" s="20">
        <f>VLOOKUP(A212,[1]Planilha2!$A$4:$H$248,8,FALSE)</f>
        <v>8596520.6999999993</v>
      </c>
      <c r="H212" s="20">
        <f>VLOOKUP(A212,[1]Planilha3!$F$5:$G$245,2,FALSE)</f>
        <v>6193723.25</v>
      </c>
      <c r="I212" s="20">
        <f>VLOOKUP(A212,[1]Planilha4!$E$4:$F$228,2,FALSE)</f>
        <v>5968634.4500000002</v>
      </c>
      <c r="J212" s="21">
        <f>VLOOKUP(A212,'[2]População das EFPC - detalhada'!$A$10:$F$255,5,FALSE)</f>
        <v>9118</v>
      </c>
      <c r="K212" s="21">
        <f>VLOOKUP(A212,'[2]População das EFPC - detalhada'!$A$10:$F$255,3,FALSE)</f>
        <v>0</v>
      </c>
      <c r="L212" s="21">
        <f>VLOOKUP(A212,'[2]População das EFPC - detalhada'!$A$10:$F$255,4,FALSE)</f>
        <v>0</v>
      </c>
      <c r="M212" s="22">
        <v>4</v>
      </c>
      <c r="N212" s="22">
        <v>8</v>
      </c>
      <c r="O212" s="23" t="str">
        <f>VLOOKUP(A212,[3]Dados_EFPC!$A$1:$O$272,15,FALSE)</f>
        <v>https://www.mutuoprev.com.br/</v>
      </c>
    </row>
    <row r="213" spans="1:15" ht="15.75" x14ac:dyDescent="0.3">
      <c r="A213" s="18" t="s">
        <v>666</v>
      </c>
      <c r="B213" s="18" t="s">
        <v>667</v>
      </c>
      <c r="C213" s="18" t="s">
        <v>668</v>
      </c>
      <c r="D213" s="19" t="s">
        <v>108</v>
      </c>
      <c r="E213" s="19" t="s">
        <v>19</v>
      </c>
      <c r="F213" s="20">
        <f>VLOOKUP(A213,[1]Planilha1!$A$4:$B$264,2,FALSE)</f>
        <v>222448409.03999999</v>
      </c>
      <c r="G213" s="20">
        <f>VLOOKUP(A213,[1]Planilha2!$A$4:$H$248,8,FALSE)</f>
        <v>4917909.29</v>
      </c>
      <c r="H213" s="20">
        <f>VLOOKUP(A213,[1]Planilha3!$F$5:$G$245,2,FALSE)</f>
        <v>1872531.0999999999</v>
      </c>
      <c r="I213" s="20">
        <f>VLOOKUP(A213,[1]Planilha4!$E$4:$F$228,2,FALSE)</f>
        <v>1169795.8899999999</v>
      </c>
      <c r="J213" s="21">
        <v>0</v>
      </c>
      <c r="K213" s="21">
        <v>0</v>
      </c>
      <c r="L213" s="21">
        <v>0</v>
      </c>
      <c r="M213" s="22">
        <v>1</v>
      </c>
      <c r="N213" s="22">
        <v>1</v>
      </c>
      <c r="O213" s="23" t="str">
        <f>VLOOKUP(A213,[3]Dados_EFPC!$A$1:$O$272,15,FALSE)</f>
        <v>http://www.datusprev.com.br</v>
      </c>
    </row>
    <row r="214" spans="1:15" ht="15.75" x14ac:dyDescent="0.3">
      <c r="A214" s="18" t="s">
        <v>669</v>
      </c>
      <c r="B214" s="18" t="s">
        <v>670</v>
      </c>
      <c r="C214" s="18" t="s">
        <v>671</v>
      </c>
      <c r="D214" s="19" t="s">
        <v>18</v>
      </c>
      <c r="E214" s="19" t="s">
        <v>19</v>
      </c>
      <c r="F214" s="20">
        <f>VLOOKUP(A214,[1]Planilha1!$A$4:$B$264,2,FALSE)</f>
        <v>217161660.31</v>
      </c>
      <c r="G214" s="20">
        <f>VLOOKUP(A214,[1]Planilha2!$A$4:$H$248,8,FALSE)</f>
        <v>6566329.9500000002</v>
      </c>
      <c r="H214" s="20">
        <f>VLOOKUP(A214,[1]Planilha3!$F$5:$G$245,2,FALSE)</f>
        <v>8321023.7899999991</v>
      </c>
      <c r="I214" s="20">
        <f>VLOOKUP(A214,[1]Planilha4!$E$4:$F$228,2,FALSE)</f>
        <v>543604.02</v>
      </c>
      <c r="J214" s="21">
        <f>VLOOKUP(A214,'[2]População das EFPC - detalhada'!$A$10:$F$255,5,FALSE)</f>
        <v>5714</v>
      </c>
      <c r="K214" s="21">
        <f>VLOOKUP(A214,'[2]População das EFPC - detalhada'!$A$10:$F$255,3,FALSE)</f>
        <v>189</v>
      </c>
      <c r="L214" s="21">
        <f>VLOOKUP(A214,'[2]População das EFPC - detalhada'!$A$10:$F$255,4,FALSE)</f>
        <v>379</v>
      </c>
      <c r="M214" s="22">
        <v>3</v>
      </c>
      <c r="N214" s="22">
        <v>3</v>
      </c>
      <c r="O214" s="23" t="str">
        <f>VLOOKUP(A214,[3]Dados_EFPC!$A$1:$O$272,15,FALSE)</f>
        <v>https://sias.org.br/seguros/</v>
      </c>
    </row>
    <row r="215" spans="1:15" ht="15.75" x14ac:dyDescent="0.3">
      <c r="A215" s="18" t="s">
        <v>672</v>
      </c>
      <c r="B215" s="18" t="s">
        <v>673</v>
      </c>
      <c r="C215" s="18" t="s">
        <v>674</v>
      </c>
      <c r="D215" s="19" t="s">
        <v>64</v>
      </c>
      <c r="E215" s="19" t="s">
        <v>31</v>
      </c>
      <c r="F215" s="20">
        <f>VLOOKUP(A215,[1]Planilha1!$A$4:$B$264,2,FALSE)</f>
        <v>215975799.83000001</v>
      </c>
      <c r="G215" s="20">
        <f>VLOOKUP(A215,[1]Planilha2!$A$4:$H$248,8,FALSE)</f>
        <v>4418496.26</v>
      </c>
      <c r="H215" s="20">
        <f>VLOOKUP(A215,[1]Planilha3!$F$5:$G$245,2,FALSE)</f>
        <v>2352911.0699999998</v>
      </c>
      <c r="I215" s="20">
        <f>VLOOKUP(A215,[1]Planilha4!$E$4:$F$228,2,FALSE)</f>
        <v>9271685.4100000001</v>
      </c>
      <c r="J215" s="21">
        <f>VLOOKUP(A215,'[2]População das EFPC - detalhada'!$A$10:$F$255,5,FALSE)</f>
        <v>4126</v>
      </c>
      <c r="K215" s="21">
        <f>VLOOKUP(A215,'[2]População das EFPC - detalhada'!$A$10:$F$255,3,FALSE)</f>
        <v>85</v>
      </c>
      <c r="L215" s="21">
        <f>VLOOKUP(A215,'[2]População das EFPC - detalhada'!$A$10:$F$255,4,FALSE)</f>
        <v>44</v>
      </c>
      <c r="M215" s="22">
        <v>6</v>
      </c>
      <c r="N215" s="22">
        <v>41</v>
      </c>
      <c r="O215" s="23" t="str">
        <f>VLOOKUP(A215,[3]Dados_EFPC!$A$1:$O$272,15,FALSE)</f>
        <v>https://maisfuturo.com.br/</v>
      </c>
    </row>
    <row r="216" spans="1:15" ht="15.75" x14ac:dyDescent="0.3">
      <c r="A216" s="18" t="s">
        <v>675</v>
      </c>
      <c r="B216" s="18" t="s">
        <v>676</v>
      </c>
      <c r="C216" s="18" t="s">
        <v>677</v>
      </c>
      <c r="D216" s="19" t="s">
        <v>355</v>
      </c>
      <c r="E216" s="19" t="s">
        <v>109</v>
      </c>
      <c r="F216" s="20">
        <f>VLOOKUP(A216,[1]Planilha1!$A$4:$B$264,2,FALSE)</f>
        <v>210260439.88</v>
      </c>
      <c r="G216" s="20">
        <f>VLOOKUP(A216,[1]Planilha2!$A$4:$H$248,8,FALSE)</f>
        <v>5553282.04</v>
      </c>
      <c r="H216" s="20">
        <f>VLOOKUP(A216,[1]Planilha3!$F$5:$G$245,2,FALSE)</f>
        <v>1623610.01</v>
      </c>
      <c r="I216" s="20">
        <f>VLOOKUP(A216,[1]Planilha4!$E$4:$F$228,2,FALSE)</f>
        <v>5112361.9400000004</v>
      </c>
      <c r="J216" s="21">
        <f>VLOOKUP(A216,'[2]População das EFPC - detalhada'!$A$10:$F$255,5,FALSE)</f>
        <v>4533</v>
      </c>
      <c r="K216" s="21">
        <f>VLOOKUP(A216,'[2]População das EFPC - detalhada'!$A$10:$F$255,3,FALSE)</f>
        <v>64</v>
      </c>
      <c r="L216" s="21">
        <f>VLOOKUP(A216,'[2]População das EFPC - detalhada'!$A$10:$F$255,4,FALSE)</f>
        <v>44</v>
      </c>
      <c r="M216" s="22">
        <v>1</v>
      </c>
      <c r="N216" s="22">
        <v>4</v>
      </c>
      <c r="O216" s="23" t="str">
        <f>VLOOKUP(A216,[3]Dados_EFPC!$A$1:$O$272,15,FALSE)</f>
        <v>http://www.oabprevgo.org.br</v>
      </c>
    </row>
    <row r="217" spans="1:15" ht="15.75" x14ac:dyDescent="0.3">
      <c r="A217" s="18" t="s">
        <v>678</v>
      </c>
      <c r="B217" s="18" t="s">
        <v>679</v>
      </c>
      <c r="C217" s="18" t="s">
        <v>680</v>
      </c>
      <c r="D217" s="19" t="s">
        <v>196</v>
      </c>
      <c r="E217" s="19" t="s">
        <v>19</v>
      </c>
      <c r="F217" s="20">
        <f>VLOOKUP(A217,[1]Planilha1!$A$4:$B$264,2,FALSE)</f>
        <v>200245794.09999999</v>
      </c>
      <c r="G217" s="20">
        <f>VLOOKUP(A217,[1]Planilha2!$A$4:$H$248,8,FALSE)</f>
        <v>14321782.300000001</v>
      </c>
      <c r="H217" s="20">
        <f>VLOOKUP(A217,[1]Planilha3!$F$5:$G$245,2,FALSE)</f>
        <v>686285.3</v>
      </c>
      <c r="I217" s="20">
        <f>VLOOKUP(A217,[1]Planilha4!$E$4:$F$228,2,FALSE)</f>
        <v>411807.02</v>
      </c>
      <c r="J217" s="21">
        <f>VLOOKUP(A217,'[2]População das EFPC - detalhada'!$A$10:$F$255,5,FALSE)</f>
        <v>8231</v>
      </c>
      <c r="K217" s="21">
        <f>VLOOKUP(A217,'[2]População das EFPC - detalhada'!$A$10:$F$255,3,FALSE)</f>
        <v>13</v>
      </c>
      <c r="L217" s="21">
        <f>VLOOKUP(A217,'[2]População das EFPC - detalhada'!$A$10:$F$255,4,FALSE)</f>
        <v>4</v>
      </c>
      <c r="M217" s="22">
        <v>3</v>
      </c>
      <c r="N217" s="22">
        <v>22</v>
      </c>
      <c r="O217" s="23" t="str">
        <f>VLOOKUP(A217,[3]Dados_EFPC!$A$1:$O$272,15,FALSE)</f>
        <v>http://www.preves.es.gov.br/</v>
      </c>
    </row>
    <row r="218" spans="1:15" ht="15.75" x14ac:dyDescent="0.3">
      <c r="A218" s="18" t="s">
        <v>681</v>
      </c>
      <c r="B218" s="18" t="s">
        <v>682</v>
      </c>
      <c r="C218" s="18" t="s">
        <v>683</v>
      </c>
      <c r="D218" s="19" t="s">
        <v>116</v>
      </c>
      <c r="E218" s="19" t="s">
        <v>19</v>
      </c>
      <c r="F218" s="20">
        <f>VLOOKUP(A218,[1]Planilha1!$A$4:$B$264,2,FALSE)</f>
        <v>184126003.96000001</v>
      </c>
      <c r="G218" s="20">
        <f>VLOOKUP(A218,[1]Planilha2!$A$4:$H$248,8,FALSE)</f>
        <v>28594492.5</v>
      </c>
      <c r="H218" s="20">
        <f>VLOOKUP(A218,[1]Planilha3!$F$5:$G$245,2,FALSE)</f>
        <v>33939.370000000003</v>
      </c>
      <c r="I218" s="20">
        <f>VLOOKUP(A218,[1]Planilha4!$E$4:$F$228,2,FALSE)</f>
        <v>458964.4</v>
      </c>
      <c r="J218" s="21">
        <f>VLOOKUP(A218,'[2]População das EFPC - detalhada'!$A$10:$F$255,5,FALSE)</f>
        <v>2353</v>
      </c>
      <c r="K218" s="21">
        <f>VLOOKUP(A218,'[2]População das EFPC - detalhada'!$A$10:$F$255,3,FALSE)</f>
        <v>0</v>
      </c>
      <c r="L218" s="21">
        <f>VLOOKUP(A218,'[2]População das EFPC - detalhada'!$A$10:$F$255,4,FALSE)</f>
        <v>3</v>
      </c>
      <c r="M218" s="22">
        <v>2</v>
      </c>
      <c r="N218" s="22">
        <v>21</v>
      </c>
      <c r="O218" s="23" t="str">
        <f>VLOOKUP(A218,[3]Dados_EFPC!$A$1:$O$272,15,FALSE)</f>
        <v>https://ceprevcom.com.br/</v>
      </c>
    </row>
    <row r="219" spans="1:15" ht="15.75" x14ac:dyDescent="0.3">
      <c r="A219" s="18" t="s">
        <v>684</v>
      </c>
      <c r="B219" s="18" t="s">
        <v>685</v>
      </c>
      <c r="C219" s="18" t="s">
        <v>686</v>
      </c>
      <c r="D219" s="19" t="s">
        <v>687</v>
      </c>
      <c r="E219" s="19" t="s">
        <v>19</v>
      </c>
      <c r="F219" s="20">
        <f>VLOOKUP(A219,[1]Planilha1!$A$4:$B$264,2,FALSE)</f>
        <v>177131018.72999999</v>
      </c>
      <c r="G219" s="20">
        <f>VLOOKUP(A219,[1]Planilha2!$A$4:$H$248,8,FALSE)</f>
        <v>506623.35999999993</v>
      </c>
      <c r="H219" s="20">
        <f>VLOOKUP(A219,[1]Planilha3!$F$5:$G$245,2,FALSE)</f>
        <v>3903179.53</v>
      </c>
      <c r="I219" s="20">
        <v>0</v>
      </c>
      <c r="J219" s="21">
        <f>VLOOKUP(A219,'[2]População das EFPC - detalhada'!$A$10:$F$255,5,FALSE)</f>
        <v>12</v>
      </c>
      <c r="K219" s="21">
        <f>VLOOKUP(A219,'[2]População das EFPC - detalhada'!$A$10:$F$255,3,FALSE)</f>
        <v>129</v>
      </c>
      <c r="L219" s="21">
        <f>VLOOKUP(A219,'[2]População das EFPC - detalhada'!$A$10:$F$255,4,FALSE)</f>
        <v>37</v>
      </c>
      <c r="M219" s="22">
        <v>1</v>
      </c>
      <c r="N219" s="22">
        <v>3</v>
      </c>
      <c r="O219" s="23" t="str">
        <f>VLOOKUP(A219,[3]Dados_EFPC!$A$1:$O$272,15,FALSE)</f>
        <v>https://www.prevbep.com.br/</v>
      </c>
    </row>
    <row r="220" spans="1:15" ht="15.6" customHeight="1" x14ac:dyDescent="0.3">
      <c r="A220" s="18" t="s">
        <v>688</v>
      </c>
      <c r="B220" s="18" t="s">
        <v>689</v>
      </c>
      <c r="C220" s="18" t="s">
        <v>690</v>
      </c>
      <c r="D220" s="19" t="s">
        <v>120</v>
      </c>
      <c r="E220" s="19" t="s">
        <v>19</v>
      </c>
      <c r="F220" s="20">
        <f>VLOOKUP(A220,[1]Planilha1!$A$4:$B$264,2,FALSE)</f>
        <v>176419377.13</v>
      </c>
      <c r="G220" s="20">
        <f>VLOOKUP(A220,[1]Planilha2!$A$4:$H$248,8,FALSE)</f>
        <v>7042831.8999999994</v>
      </c>
      <c r="H220" s="20">
        <f>VLOOKUP(A220,[1]Planilha3!$F$5:$G$245,2,FALSE)</f>
        <v>1435204.94</v>
      </c>
      <c r="I220" s="20">
        <f>VLOOKUP(A220,[1]Planilha4!$E$4:$F$228,2,FALSE)</f>
        <v>3952694.18</v>
      </c>
      <c r="J220" s="21">
        <f>VLOOKUP(A220,'[2]População das EFPC - detalhada'!$A$10:$F$255,5,FALSE)</f>
        <v>270</v>
      </c>
      <c r="K220" s="21">
        <f>VLOOKUP(A220,'[2]População das EFPC - detalhada'!$A$10:$F$255,3,FALSE)</f>
        <v>7</v>
      </c>
      <c r="L220" s="21">
        <f>VLOOKUP(A220,'[2]População das EFPC - detalhada'!$A$10:$F$255,4,FALSE)</f>
        <v>15</v>
      </c>
      <c r="M220" s="22">
        <v>1</v>
      </c>
      <c r="N220" s="22">
        <v>1</v>
      </c>
      <c r="O220" s="23" t="str">
        <f>VLOOKUP(A220,[3]Dados_EFPC!$A$1:$O$272,15,FALSE)</f>
        <v>http://www.albaprev.com.br</v>
      </c>
    </row>
    <row r="221" spans="1:15" ht="15.75" x14ac:dyDescent="0.3">
      <c r="A221" s="18" t="s">
        <v>691</v>
      </c>
      <c r="B221" s="18" t="s">
        <v>692</v>
      </c>
      <c r="C221" s="18" t="s">
        <v>693</v>
      </c>
      <c r="D221" s="19" t="s">
        <v>30</v>
      </c>
      <c r="E221" s="19" t="s">
        <v>31</v>
      </c>
      <c r="F221" s="20">
        <f>VLOOKUP(A221,[1]Planilha1!$A$4:$B$264,2,FALSE)</f>
        <v>175881165.96000001</v>
      </c>
      <c r="G221" s="20">
        <f>VLOOKUP(A221,[1]Planilha2!$A$4:$H$248,8,FALSE)</f>
        <v>2258077.0700000003</v>
      </c>
      <c r="H221" s="20">
        <f>VLOOKUP(A221,[1]Planilha3!$F$5:$G$245,2,FALSE)</f>
        <v>4887409.1399999997</v>
      </c>
      <c r="I221" s="20">
        <f>VLOOKUP(A221,[1]Planilha4!$E$4:$F$228,2,FALSE)</f>
        <v>70092.070000000007</v>
      </c>
      <c r="J221" s="21">
        <f>VLOOKUP(A221,'[2]População das EFPC - detalhada'!$A$10:$F$255,5,FALSE)</f>
        <v>2647</v>
      </c>
      <c r="K221" s="21">
        <f>VLOOKUP(A221,'[2]População das EFPC - detalhada'!$A$10:$F$255,3,FALSE)</f>
        <v>130</v>
      </c>
      <c r="L221" s="21">
        <f>VLOOKUP(A221,'[2]População das EFPC - detalhada'!$A$10:$F$255,4,FALSE)</f>
        <v>10</v>
      </c>
      <c r="M221" s="22">
        <v>1</v>
      </c>
      <c r="N221" s="22">
        <v>5</v>
      </c>
      <c r="O221" s="23" t="str">
        <f>VLOOKUP(A221,[3]Dados_EFPC!$A$1:$O$272,15,FALSE)</f>
        <v>Sem site</v>
      </c>
    </row>
    <row r="222" spans="1:15" ht="15.75" x14ac:dyDescent="0.3">
      <c r="A222" s="18" t="s">
        <v>694</v>
      </c>
      <c r="B222" s="18" t="s">
        <v>695</v>
      </c>
      <c r="C222" s="18" t="s">
        <v>696</v>
      </c>
      <c r="D222" s="19" t="s">
        <v>30</v>
      </c>
      <c r="E222" s="19" t="s">
        <v>31</v>
      </c>
      <c r="F222" s="20">
        <f>VLOOKUP(A222,[1]Planilha1!$A$4:$B$264,2,FALSE)</f>
        <v>173242897.87</v>
      </c>
      <c r="G222" s="20">
        <f>VLOOKUP(A222,[1]Planilha2!$A$4:$H$248,8,FALSE)</f>
        <v>4075952.7399999998</v>
      </c>
      <c r="H222" s="20">
        <f>VLOOKUP(A222,[1]Planilha3!$F$5:$G$245,2,FALSE)</f>
        <v>6650412.8399999999</v>
      </c>
      <c r="I222" s="20">
        <v>0</v>
      </c>
      <c r="J222" s="21">
        <f>VLOOKUP(A222,'[2]População das EFPC - detalhada'!$A$10:$F$255,5,FALSE)</f>
        <v>389</v>
      </c>
      <c r="K222" s="21">
        <f>VLOOKUP(A222,'[2]População das EFPC - detalhada'!$A$10:$F$255,3,FALSE)</f>
        <v>84</v>
      </c>
      <c r="L222" s="21">
        <f>VLOOKUP(A222,'[2]População das EFPC - detalhada'!$A$10:$F$255,4,FALSE)</f>
        <v>14</v>
      </c>
      <c r="M222" s="22">
        <v>4</v>
      </c>
      <c r="N222" s="22">
        <v>3</v>
      </c>
      <c r="O222" s="23" t="str">
        <f>VLOOKUP(A222,[3]Dados_EFPC!$A$1:$O$272,15,FALSE)</f>
        <v>https://sompo.com.br/respeito-nao-envelhece/</v>
      </c>
    </row>
    <row r="223" spans="1:15" ht="15.75" x14ac:dyDescent="0.3">
      <c r="A223" s="18" t="s">
        <v>697</v>
      </c>
      <c r="B223" s="18" t="s">
        <v>698</v>
      </c>
      <c r="C223" s="18" t="s">
        <v>699</v>
      </c>
      <c r="D223" s="19" t="s">
        <v>641</v>
      </c>
      <c r="E223" s="19" t="s">
        <v>19</v>
      </c>
      <c r="F223" s="20">
        <f>VLOOKUP(A223,[1]Planilha1!$A$4:$B$264,2,FALSE)</f>
        <v>166049517.41</v>
      </c>
      <c r="G223" s="20">
        <f>VLOOKUP(A223,[1]Planilha2!$A$4:$H$248,8,FALSE)</f>
        <v>10834206.02</v>
      </c>
      <c r="H223" s="20">
        <v>0</v>
      </c>
      <c r="I223" s="20">
        <f>VLOOKUP(A223,[1]Planilha4!$E$4:$F$228,2,FALSE)</f>
        <v>65283.21</v>
      </c>
      <c r="J223" s="21">
        <f>VLOOKUP(A223,'[2]População das EFPC - detalhada'!$A$10:$F$255,5,FALSE)</f>
        <v>490</v>
      </c>
      <c r="K223" s="21">
        <f>VLOOKUP(A223,'[2]População das EFPC - detalhada'!$A$10:$F$255,3,FALSE)</f>
        <v>0</v>
      </c>
      <c r="L223" s="21">
        <f>VLOOKUP(A223,'[2]População das EFPC - detalhada'!$A$10:$F$255,4,FALSE)</f>
        <v>0</v>
      </c>
      <c r="M223" s="22">
        <v>1</v>
      </c>
      <c r="N223" s="22">
        <v>6</v>
      </c>
      <c r="O223" s="23" t="str">
        <f>VLOOKUP(A223,[3]Dados_EFPC!$A$1:$O$272,15,FALSE)</f>
        <v>https://alprevcomp.com.br/</v>
      </c>
    </row>
    <row r="224" spans="1:15" ht="15.75" x14ac:dyDescent="0.3">
      <c r="A224" s="18" t="s">
        <v>700</v>
      </c>
      <c r="B224" s="18" t="s">
        <v>701</v>
      </c>
      <c r="C224" s="18" t="s">
        <v>702</v>
      </c>
      <c r="D224" s="19" t="s">
        <v>26</v>
      </c>
      <c r="E224" s="19" t="s">
        <v>19</v>
      </c>
      <c r="F224" s="20">
        <f>VLOOKUP(A224,[1]Planilha1!$A$4:$B$264,2,FALSE)</f>
        <v>158619350.91</v>
      </c>
      <c r="G224" s="20">
        <f>VLOOKUP(A224,[1]Planilha2!$A$4:$H$248,8,FALSE)</f>
        <v>7349084.0800000001</v>
      </c>
      <c r="H224" s="20">
        <f>VLOOKUP(A224,[1]Planilha3!$F$5:$G$245,2,FALSE)</f>
        <v>17654924.07</v>
      </c>
      <c r="I224" s="20">
        <v>0</v>
      </c>
      <c r="J224" s="21">
        <f>VLOOKUP(A224,'[2]População das EFPC - detalhada'!$A$10:$F$255,5,FALSE)</f>
        <v>25</v>
      </c>
      <c r="K224" s="21">
        <f>VLOOKUP(A224,'[2]População das EFPC - detalhada'!$A$10:$F$255,3,FALSE)</f>
        <v>216</v>
      </c>
      <c r="L224" s="21">
        <f>VLOOKUP(A224,'[2]População das EFPC - detalhada'!$A$10:$F$255,4,FALSE)</f>
        <v>82</v>
      </c>
      <c r="M224" s="22">
        <v>1</v>
      </c>
      <c r="N224" s="22">
        <v>2</v>
      </c>
      <c r="O224" s="23" t="str">
        <f>VLOOKUP(A224,[3]Dados_EFPC!$A$1:$O$272,15,FALSE)</f>
        <v>www.geiprev.com.br</v>
      </c>
    </row>
    <row r="225" spans="1:15" ht="15.75" x14ac:dyDescent="0.3">
      <c r="A225" s="18" t="s">
        <v>703</v>
      </c>
      <c r="B225" s="18" t="s">
        <v>704</v>
      </c>
      <c r="C225" s="18" t="s">
        <v>705</v>
      </c>
      <c r="D225" s="19" t="s">
        <v>108</v>
      </c>
      <c r="E225" s="19" t="s">
        <v>31</v>
      </c>
      <c r="F225" s="20">
        <f>VLOOKUP(A225,[1]Planilha1!$A$4:$B$264,2,FALSE)</f>
        <v>145114153.41999999</v>
      </c>
      <c r="G225" s="20">
        <f>VLOOKUP(A225,[1]Planilha2!$A$4:$H$248,8,FALSE)</f>
        <v>2244924.3499999996</v>
      </c>
      <c r="H225" s="20">
        <f>VLOOKUP(A225,[1]Planilha3!$F$5:$G$245,2,FALSE)</f>
        <v>5982334.2599999998</v>
      </c>
      <c r="I225" s="20">
        <f>VLOOKUP(A225,[1]Planilha4!$E$4:$F$228,2,FALSE)</f>
        <v>130619.07</v>
      </c>
      <c r="J225" s="21">
        <f>VLOOKUP(A225,'[2]População das EFPC - detalhada'!$A$10:$F$255,5,FALSE)</f>
        <v>262</v>
      </c>
      <c r="K225" s="21">
        <f>VLOOKUP(A225,'[2]População das EFPC - detalhada'!$A$10:$F$255,3,FALSE)</f>
        <v>113</v>
      </c>
      <c r="L225" s="21">
        <f>VLOOKUP(A225,'[2]População das EFPC - detalhada'!$A$10:$F$255,4,FALSE)</f>
        <v>30</v>
      </c>
      <c r="M225" s="22">
        <v>2</v>
      </c>
      <c r="N225" s="22">
        <v>3</v>
      </c>
      <c r="O225" s="23" t="str">
        <f>VLOOKUP(A225,[3]Dados_EFPC!$A$1:$O$272,15,FALSE)</f>
        <v>http://www.prevunisul.com.br</v>
      </c>
    </row>
    <row r="226" spans="1:15" ht="15.75" x14ac:dyDescent="0.3">
      <c r="A226" s="18" t="s">
        <v>706</v>
      </c>
      <c r="B226" s="18" t="s">
        <v>707</v>
      </c>
      <c r="C226" s="18" t="s">
        <v>708</v>
      </c>
      <c r="D226" s="19" t="s">
        <v>26</v>
      </c>
      <c r="E226" s="19" t="s">
        <v>109</v>
      </c>
      <c r="F226" s="20">
        <f>VLOOKUP(A226,[1]Planilha1!$A$4:$B$264,2,FALSE)</f>
        <v>132465627.48999999</v>
      </c>
      <c r="G226" s="20">
        <f>VLOOKUP(A226,[1]Planilha2!$A$4:$H$248,8,FALSE)</f>
        <v>1465747.18</v>
      </c>
      <c r="H226" s="20">
        <f>VLOOKUP(A226,[1]Planilha3!$F$5:$G$245,2,FALSE)</f>
        <v>10978967.720000001</v>
      </c>
      <c r="I226" s="20">
        <f>VLOOKUP(A226,[1]Planilha4!$E$4:$F$228,2,FALSE)</f>
        <v>3154666.52</v>
      </c>
      <c r="J226" s="21">
        <f>VLOOKUP(A226,'[2]População das EFPC - detalhada'!$A$10:$F$255,5,FALSE)</f>
        <v>1334</v>
      </c>
      <c r="K226" s="21">
        <f>VLOOKUP(A226,'[2]População das EFPC - detalhada'!$A$10:$F$255,3,FALSE)</f>
        <v>85</v>
      </c>
      <c r="L226" s="21">
        <f>VLOOKUP(A226,'[2]População das EFPC - detalhada'!$A$10:$F$255,4,FALSE)</f>
        <v>6</v>
      </c>
      <c r="M226" s="22">
        <v>2</v>
      </c>
      <c r="N226" s="22">
        <v>4</v>
      </c>
      <c r="O226" s="23" t="str">
        <f>VLOOKUP(A226,[3]Dados_EFPC!$A$1:$O$272,15,FALSE)</f>
        <v>http://www.anabbprev.org.br</v>
      </c>
    </row>
    <row r="227" spans="1:15" ht="15.75" x14ac:dyDescent="0.3">
      <c r="A227" s="18" t="s">
        <v>709</v>
      </c>
      <c r="B227" s="18" t="s">
        <v>710</v>
      </c>
      <c r="C227" s="18" t="s">
        <v>711</v>
      </c>
      <c r="D227" s="19" t="s">
        <v>30</v>
      </c>
      <c r="E227" s="19" t="s">
        <v>31</v>
      </c>
      <c r="F227" s="20">
        <f>VLOOKUP(A227,[1]Planilha1!$A$4:$B$264,2,FALSE)</f>
        <v>128331861.77</v>
      </c>
      <c r="G227" s="20">
        <f>VLOOKUP(A227,[1]Planilha2!$A$4:$H$248,8,FALSE)</f>
        <v>11165010.040000001</v>
      </c>
      <c r="H227" s="20">
        <f>VLOOKUP(A227,[1]Planilha3!$F$5:$G$245,2,FALSE)</f>
        <v>132558.26</v>
      </c>
      <c r="I227" s="20">
        <f>VLOOKUP(A227,[1]Planilha4!$E$4:$F$228,2,FALSE)</f>
        <v>963566.46</v>
      </c>
      <c r="J227" s="21">
        <f>VLOOKUP(A227,'[2]População das EFPC - detalhada'!$A$10:$F$255,5,FALSE)</f>
        <v>4858</v>
      </c>
      <c r="K227" s="21">
        <f>VLOOKUP(A227,'[2]População das EFPC - detalhada'!$A$10:$F$255,3,FALSE)</f>
        <v>3</v>
      </c>
      <c r="L227" s="21">
        <f>VLOOKUP(A227,'[2]População das EFPC - detalhada'!$A$10:$F$255,4,FALSE)</f>
        <v>0</v>
      </c>
      <c r="M227" s="22">
        <v>1</v>
      </c>
      <c r="N227" s="22">
        <v>8</v>
      </c>
      <c r="O227" s="23" t="str">
        <f>VLOOKUP(A227,[3]Dados_EFPC!$A$1:$O$272,15,FALSE)</f>
        <v>https://www.previbosch.bosch.com.br/</v>
      </c>
    </row>
    <row r="228" spans="1:15" ht="15.75" x14ac:dyDescent="0.3">
      <c r="A228" s="18" t="s">
        <v>712</v>
      </c>
      <c r="B228" s="18" t="s">
        <v>713</v>
      </c>
      <c r="C228" s="18" t="s">
        <v>714</v>
      </c>
      <c r="D228" s="19" t="s">
        <v>30</v>
      </c>
      <c r="E228" s="19" t="s">
        <v>109</v>
      </c>
      <c r="F228" s="20">
        <f>VLOOKUP(A228,[1]Planilha1!$A$4:$B$264,2,FALSE)</f>
        <v>114578603.66</v>
      </c>
      <c r="G228" s="20">
        <f>VLOOKUP(A228,[1]Planilha2!$A$4:$H$248,8,FALSE)</f>
        <v>3130739.4</v>
      </c>
      <c r="H228" s="20">
        <f>VLOOKUP(A228,[1]Planilha3!$F$5:$G$245,2,FALSE)</f>
        <v>269378.36</v>
      </c>
      <c r="I228" s="20">
        <f>VLOOKUP(A228,[1]Planilha4!$E$4:$F$228,2,FALSE)</f>
        <v>3699100.61</v>
      </c>
      <c r="J228" s="21">
        <f>VLOOKUP(A228,'[2]População das EFPC - detalhada'!$A$10:$F$255,5,FALSE)</f>
        <v>1276</v>
      </c>
      <c r="K228" s="21">
        <f>VLOOKUP(A228,'[2]População das EFPC - detalhada'!$A$10:$F$255,3,FALSE)</f>
        <v>8</v>
      </c>
      <c r="L228" s="21">
        <f>VLOOKUP(A228,'[2]População das EFPC - detalhada'!$A$10:$F$255,4,FALSE)</f>
        <v>11</v>
      </c>
      <c r="M228" s="22">
        <v>1</v>
      </c>
      <c r="N228" s="22">
        <v>1</v>
      </c>
      <c r="O228" s="23" t="str">
        <f>VLOOKUP(A228,[3]Dados_EFPC!$A$1:$O$272,15,FALSE)</f>
        <v>http://www.sbotprev.org.br</v>
      </c>
    </row>
    <row r="229" spans="1:15" ht="15.75" x14ac:dyDescent="0.3">
      <c r="A229" s="18" t="s">
        <v>715</v>
      </c>
      <c r="B229" s="18" t="s">
        <v>716</v>
      </c>
      <c r="C229" s="18" t="s">
        <v>717</v>
      </c>
      <c r="D229" s="19" t="s">
        <v>718</v>
      </c>
      <c r="E229" s="19" t="s">
        <v>19</v>
      </c>
      <c r="F229" s="20">
        <f>VLOOKUP(A229,[1]Planilha1!$A$4:$B$264,2,FALSE)</f>
        <v>114498971.62</v>
      </c>
      <c r="G229" s="20">
        <f>VLOOKUP(A229,[1]Planilha2!$A$4:$H$248,8,FALSE)</f>
        <v>11445650.42</v>
      </c>
      <c r="H229" s="20">
        <f>VLOOKUP(A229,[1]Planilha3!$F$5:$G$245,2,FALSE)</f>
        <v>43612407.469999999</v>
      </c>
      <c r="I229" s="20">
        <f>VLOOKUP(A229,[1]Planilha4!$E$4:$F$228,2,FALSE)</f>
        <v>4976909.07</v>
      </c>
      <c r="J229" s="21">
        <f>VLOOKUP(A229,'[2]População das EFPC - detalhada'!$A$10:$F$255,5,FALSE)</f>
        <v>63</v>
      </c>
      <c r="K229" s="21">
        <f>VLOOKUP(A229,'[2]População das EFPC - detalhada'!$A$10:$F$255,3,FALSE)</f>
        <v>519</v>
      </c>
      <c r="L229" s="21">
        <f>VLOOKUP(A229,'[2]População das EFPC - detalhada'!$A$10:$F$255,4,FALSE)</f>
        <v>339</v>
      </c>
      <c r="M229" s="22">
        <v>2</v>
      </c>
      <c r="N229" s="22">
        <v>2</v>
      </c>
      <c r="O229" s="23" t="str">
        <f>VLOOKUP(A229,[3]Dados_EFPC!$A$1:$O$272,15,FALSE)</f>
        <v>https://www.capaf.org.br/</v>
      </c>
    </row>
    <row r="230" spans="1:15" ht="15.75" x14ac:dyDescent="0.3">
      <c r="A230" s="18" t="s">
        <v>719</v>
      </c>
      <c r="B230" s="18" t="s">
        <v>720</v>
      </c>
      <c r="C230" s="18" t="s">
        <v>721</v>
      </c>
      <c r="D230" s="19" t="s">
        <v>64</v>
      </c>
      <c r="E230" s="19" t="s">
        <v>19</v>
      </c>
      <c r="F230" s="20">
        <f>VLOOKUP(A230,[1]Planilha1!$A$4:$B$264,2,FALSE)</f>
        <v>101848422.36</v>
      </c>
      <c r="G230" s="20">
        <f>VLOOKUP(A230,[1]Planilha2!$A$4:$H$248,8,FALSE)</f>
        <v>14990702.329999998</v>
      </c>
      <c r="H230" s="20">
        <f>VLOOKUP(A230,[1]Planilha3!$F$5:$G$245,2,FALSE)</f>
        <v>5014.42</v>
      </c>
      <c r="I230" s="20">
        <f>VLOOKUP(A230,[1]Planilha4!$E$4:$F$228,2,FALSE)</f>
        <v>1669513.15</v>
      </c>
      <c r="J230" s="21">
        <f>VLOOKUP(A230,'[2]População das EFPC - detalhada'!$A$10:$F$255,5,FALSE)</f>
        <v>9517</v>
      </c>
      <c r="K230" s="21">
        <f>VLOOKUP(A230,'[2]População das EFPC - detalhada'!$A$10:$F$255,3,FALSE)</f>
        <v>0</v>
      </c>
      <c r="L230" s="21">
        <f>VLOOKUP(A230,'[2]População das EFPC - detalhada'!$A$10:$F$255,4,FALSE)</f>
        <v>0</v>
      </c>
      <c r="M230" s="22">
        <v>4</v>
      </c>
      <c r="N230" s="22">
        <v>18</v>
      </c>
      <c r="O230" s="23" t="str">
        <f>VLOOKUP(A230,[3]Dados_EFPC!$A$1:$O$272,15,FALSE)</f>
        <v>https://curitibaprev.com.br/</v>
      </c>
    </row>
    <row r="231" spans="1:15" ht="15.75" x14ac:dyDescent="0.3">
      <c r="A231" s="18" t="s">
        <v>722</v>
      </c>
      <c r="B231" s="18" t="s">
        <v>723</v>
      </c>
      <c r="C231" s="18" t="s">
        <v>724</v>
      </c>
      <c r="D231" s="19" t="s">
        <v>30</v>
      </c>
      <c r="E231" s="19" t="s">
        <v>31</v>
      </c>
      <c r="F231" s="20">
        <f>VLOOKUP(A231,[1]Planilha1!$A$4:$B$264,2,FALSE)</f>
        <v>79452045.939999998</v>
      </c>
      <c r="G231" s="20">
        <f>VLOOKUP(A231,[1]Planilha2!$A$4:$H$248,8,FALSE)</f>
        <v>2107947.83</v>
      </c>
      <c r="H231" s="20">
        <f>VLOOKUP(A231,[1]Planilha3!$F$5:$G$245,2,FALSE)</f>
        <v>1147173.8400000001</v>
      </c>
      <c r="I231" s="20">
        <f>VLOOKUP(A231,[1]Planilha4!$E$4:$F$228,2,FALSE)</f>
        <v>1104911.3500000001</v>
      </c>
      <c r="J231" s="21">
        <f>VLOOKUP(A231,'[2]População das EFPC - detalhada'!$A$10:$F$255,5,FALSE)</f>
        <v>2105</v>
      </c>
      <c r="K231" s="21">
        <f>VLOOKUP(A231,'[2]População das EFPC - detalhada'!$A$10:$F$255,3,FALSE)</f>
        <v>30</v>
      </c>
      <c r="L231" s="21">
        <f>VLOOKUP(A231,'[2]População das EFPC - detalhada'!$A$10:$F$255,4,FALSE)</f>
        <v>5</v>
      </c>
      <c r="M231" s="22">
        <v>1</v>
      </c>
      <c r="N231" s="22">
        <v>4</v>
      </c>
      <c r="O231" s="23" t="str">
        <f>VLOOKUP(A231,[3]Dados_EFPC!$A$1:$O$272,15,FALSE)</f>
        <v>Sem site</v>
      </c>
    </row>
    <row r="232" spans="1:15" ht="15.75" x14ac:dyDescent="0.3">
      <c r="A232" s="18" t="s">
        <v>725</v>
      </c>
      <c r="B232" s="18" t="s">
        <v>726</v>
      </c>
      <c r="C232" s="18" t="s">
        <v>727</v>
      </c>
      <c r="D232" s="19" t="s">
        <v>80</v>
      </c>
      <c r="E232" s="19" t="s">
        <v>19</v>
      </c>
      <c r="F232" s="20">
        <f>VLOOKUP(A232,[1]Planilha1!$A$4:$B$264,2,FALSE)</f>
        <v>74521340.079999998</v>
      </c>
      <c r="G232" s="20">
        <f>VLOOKUP(A232,[1]Planilha2!$A$4:$H$248,8,FALSE)</f>
        <v>2463739.0299999998</v>
      </c>
      <c r="H232" s="20">
        <f>VLOOKUP(A232,[1]Planilha3!$F$5:$G$245,2,FALSE)</f>
        <v>2333564.44</v>
      </c>
      <c r="I232" s="20">
        <v>0</v>
      </c>
      <c r="J232" s="21">
        <f>VLOOKUP(A232,'[2]População das EFPC - detalhada'!$A$10:$F$255,5,FALSE)</f>
        <v>152</v>
      </c>
      <c r="K232" s="21">
        <f>VLOOKUP(A232,'[2]População das EFPC - detalhada'!$A$10:$F$255,3,FALSE)</f>
        <v>34</v>
      </c>
      <c r="L232" s="21">
        <f>VLOOKUP(A232,'[2]População das EFPC - detalhada'!$A$10:$F$255,4,FALSE)</f>
        <v>3</v>
      </c>
      <c r="M232" s="22">
        <v>1</v>
      </c>
      <c r="N232" s="22">
        <v>2</v>
      </c>
      <c r="O232" s="23" t="str">
        <f>VLOOKUP(A232,[3]Dados_EFPC!$A$1:$O$272,15,FALSE)</f>
        <v>http://www.alepeprev.org.br/</v>
      </c>
    </row>
    <row r="233" spans="1:15" ht="15.75" x14ac:dyDescent="0.3">
      <c r="A233" s="18" t="s">
        <v>728</v>
      </c>
      <c r="B233" s="18" t="s">
        <v>729</v>
      </c>
      <c r="C233" s="18" t="s">
        <v>730</v>
      </c>
      <c r="D233" s="19" t="s">
        <v>30</v>
      </c>
      <c r="E233" s="19" t="s">
        <v>31</v>
      </c>
      <c r="F233" s="20">
        <f>VLOOKUP(A233,[1]Planilha1!$A$4:$B$264,2,FALSE)</f>
        <v>63192798.710000001</v>
      </c>
      <c r="G233" s="20">
        <f>VLOOKUP(A233,[1]Planilha2!$A$4:$H$248,8,FALSE)</f>
        <v>0</v>
      </c>
      <c r="H233" s="20">
        <f>VLOOKUP(A233,[1]Planilha3!$F$5:$G$245,2,FALSE)</f>
        <v>0</v>
      </c>
      <c r="I233" s="20">
        <f>VLOOKUP(A233,[1]Planilha4!$E$4:$F$228,2,FALSE)</f>
        <v>0</v>
      </c>
      <c r="J233" s="21">
        <v>0</v>
      </c>
      <c r="K233" s="21">
        <v>0</v>
      </c>
      <c r="L233" s="21">
        <v>0</v>
      </c>
      <c r="M233" s="22">
        <v>1</v>
      </c>
      <c r="N233" s="22">
        <v>2</v>
      </c>
      <c r="O233" s="23" t="str">
        <f>VLOOKUP(A233,[3]Dados_EFPC!$A$1:$O$272,15,FALSE)</f>
        <v>https://www.aeros.com.br/</v>
      </c>
    </row>
    <row r="234" spans="1:15" ht="15.75" x14ac:dyDescent="0.3">
      <c r="A234" s="18" t="s">
        <v>731</v>
      </c>
      <c r="B234" s="18" t="s">
        <v>732</v>
      </c>
      <c r="C234" s="18" t="s">
        <v>733</v>
      </c>
      <c r="D234" s="19" t="s">
        <v>18</v>
      </c>
      <c r="E234" s="19" t="s">
        <v>19</v>
      </c>
      <c r="F234" s="20">
        <f>VLOOKUP(A234,[1]Planilha1!$A$4:$B$264,2,FALSE)</f>
        <v>58063111.369999997</v>
      </c>
      <c r="G234" s="20">
        <v>0</v>
      </c>
      <c r="H234" s="20">
        <v>0</v>
      </c>
      <c r="I234" s="20">
        <v>0</v>
      </c>
      <c r="J234" s="21">
        <v>0</v>
      </c>
      <c r="K234" s="21">
        <v>0</v>
      </c>
      <c r="L234" s="21">
        <v>0</v>
      </c>
      <c r="M234" s="22">
        <v>2</v>
      </c>
      <c r="N234" s="22">
        <v>0</v>
      </c>
      <c r="O234" s="23" t="str">
        <f>VLOOKUP(A234,[3]Dados_EFPC!$A$1:$O$272,15,FALSE)</f>
        <v>http://www.fioprev.org.br</v>
      </c>
    </row>
    <row r="235" spans="1:15" ht="15.75" x14ac:dyDescent="0.3">
      <c r="A235" s="18" t="s">
        <v>734</v>
      </c>
      <c r="B235" s="18" t="s">
        <v>735</v>
      </c>
      <c r="C235" s="18" t="s">
        <v>736</v>
      </c>
      <c r="D235" s="19" t="s">
        <v>64</v>
      </c>
      <c r="E235" s="19" t="s">
        <v>31</v>
      </c>
      <c r="F235" s="20">
        <f>VLOOKUP(A235,[1]Planilha1!$A$4:$B$264,2,FALSE)</f>
        <v>52861467.509999998</v>
      </c>
      <c r="G235" s="20">
        <f>VLOOKUP(A235,[1]Planilha2!$A$4:$H$248,8,FALSE)</f>
        <v>124630.2</v>
      </c>
      <c r="H235" s="20">
        <f>VLOOKUP(A235,[1]Planilha3!$F$5:$G$245,2,FALSE)</f>
        <v>409414.49</v>
      </c>
      <c r="I235" s="20">
        <f>VLOOKUP(A235,[1]Planilha4!$E$4:$F$228,2,FALSE)</f>
        <v>18494.43</v>
      </c>
      <c r="J235" s="21">
        <f>VLOOKUP(A235,'[2]População das EFPC - detalhada'!$A$10:$F$255,5,FALSE)</f>
        <v>147</v>
      </c>
      <c r="K235" s="21">
        <f>VLOOKUP(A235,'[2]População das EFPC - detalhada'!$A$10:$F$255,3,FALSE)</f>
        <v>7</v>
      </c>
      <c r="L235" s="21">
        <f>VLOOKUP(A235,'[2]População das EFPC - detalhada'!$A$10:$F$255,4,FALSE)</f>
        <v>0</v>
      </c>
      <c r="M235" s="22">
        <v>1</v>
      </c>
      <c r="N235" s="22">
        <v>2</v>
      </c>
      <c r="O235" s="23" t="str">
        <f>VLOOKUP(A235,[3]Dados_EFPC!$A$1:$O$272,15,FALSE)</f>
        <v>WWW.BRASILSAT.COM.BR</v>
      </c>
    </row>
    <row r="236" spans="1:15" ht="15.75" x14ac:dyDescent="0.3">
      <c r="A236" s="18" t="s">
        <v>737</v>
      </c>
      <c r="B236" s="18" t="s">
        <v>738</v>
      </c>
      <c r="C236" s="18" t="s">
        <v>739</v>
      </c>
      <c r="D236" s="19" t="s">
        <v>45</v>
      </c>
      <c r="E236" s="19" t="s">
        <v>31</v>
      </c>
      <c r="F236" s="20">
        <f>VLOOKUP(A236,[1]Planilha1!$A$4:$B$264,2,FALSE)</f>
        <v>49630487.450000003</v>
      </c>
      <c r="G236" s="20">
        <v>0</v>
      </c>
      <c r="H236" s="20">
        <v>0</v>
      </c>
      <c r="I236" s="20">
        <v>0</v>
      </c>
      <c r="J236" s="21">
        <v>0</v>
      </c>
      <c r="K236" s="21">
        <v>0</v>
      </c>
      <c r="L236" s="21">
        <v>0</v>
      </c>
      <c r="M236" s="22">
        <v>2</v>
      </c>
      <c r="N236" s="22">
        <v>12</v>
      </c>
      <c r="O236" s="23" t="str">
        <f>VLOOKUP(A236,[3]Dados_EFPC!$A$1:$O$272,15,FALSE)</f>
        <v>www.mendesprev.org.br</v>
      </c>
    </row>
    <row r="237" spans="1:15" ht="15.75" x14ac:dyDescent="0.3">
      <c r="A237" s="18" t="s">
        <v>740</v>
      </c>
      <c r="B237" s="18" t="s">
        <v>741</v>
      </c>
      <c r="C237" s="18" t="s">
        <v>742</v>
      </c>
      <c r="D237" s="19" t="s">
        <v>18</v>
      </c>
      <c r="E237" s="19" t="s">
        <v>109</v>
      </c>
      <c r="F237" s="20">
        <f>VLOOKUP(A237,[1]Planilha1!$A$4:$B$264,2,FALSE)</f>
        <v>44909047.770000003</v>
      </c>
      <c r="G237" s="20">
        <f>VLOOKUP(A237,[1]Planilha2!$A$4:$H$248,8,FALSE)</f>
        <v>1598393.47</v>
      </c>
      <c r="H237" s="20">
        <f>VLOOKUP(A237,[1]Planilha3!$F$5:$G$245,2,FALSE)</f>
        <v>2682222.0300000003</v>
      </c>
      <c r="I237" s="20">
        <f>VLOOKUP(A237,[1]Planilha4!$E$4:$F$228,2,FALSE)</f>
        <v>3204056.04</v>
      </c>
      <c r="J237" s="21">
        <f>VLOOKUP(A237,'[2]População das EFPC - detalhada'!$A$10:$F$255,5,FALSE)</f>
        <v>3514</v>
      </c>
      <c r="K237" s="21">
        <f>VLOOKUP(A237,'[2]População das EFPC - detalhada'!$A$10:$F$255,3,FALSE)</f>
        <v>17</v>
      </c>
      <c r="L237" s="21">
        <f>VLOOKUP(A237,'[2]População das EFPC - detalhada'!$A$10:$F$255,4,FALSE)</f>
        <v>16</v>
      </c>
      <c r="M237" s="22">
        <v>1</v>
      </c>
      <c r="N237" s="22">
        <v>2</v>
      </c>
      <c r="O237" s="23" t="str">
        <f>VLOOKUP(A237,[3]Dados_EFPC!$A$1:$O$272,15,FALSE)</f>
        <v>http://www.oabprev-rj.com.br</v>
      </c>
    </row>
    <row r="238" spans="1:15" ht="15.75" x14ac:dyDescent="0.3">
      <c r="A238" s="18" t="s">
        <v>743</v>
      </c>
      <c r="B238" s="18" t="s">
        <v>744</v>
      </c>
      <c r="C238" s="18" t="s">
        <v>745</v>
      </c>
      <c r="D238" s="19" t="s">
        <v>419</v>
      </c>
      <c r="E238" s="19" t="s">
        <v>31</v>
      </c>
      <c r="F238" s="20">
        <f>VLOOKUP(A238,[1]Planilha1!$A$4:$B$264,2,FALSE)</f>
        <v>42215573.939999998</v>
      </c>
      <c r="G238" s="20">
        <f>VLOOKUP(A238,[1]Planilha2!$A$4:$H$248,8,FALSE)</f>
        <v>3563005.38</v>
      </c>
      <c r="H238" s="20">
        <f>VLOOKUP(A238,[1]Planilha3!$F$5:$G$245,2,FALSE)</f>
        <v>494339.54</v>
      </c>
      <c r="I238" s="20">
        <v>0</v>
      </c>
      <c r="J238" s="21">
        <f>VLOOKUP(A238,'[2]População das EFPC - detalhada'!$A$10:$F$255,5,FALSE)</f>
        <v>0</v>
      </c>
      <c r="K238" s="21">
        <f>VLOOKUP(A238,'[2]População das EFPC - detalhada'!$A$10:$F$255,3,FALSE)</f>
        <v>17</v>
      </c>
      <c r="L238" s="21">
        <f>VLOOKUP(A238,'[2]População das EFPC - detalhada'!$A$10:$F$255,4,FALSE)</f>
        <v>2</v>
      </c>
      <c r="M238" s="22">
        <v>1</v>
      </c>
      <c r="N238" s="22">
        <v>2</v>
      </c>
      <c r="O238" s="23" t="str">
        <f>VLOOKUP(A238,[3]Dados_EFPC!$A$1:$O$272,15,FALSE)</f>
        <v>http://www.inergus.com.br</v>
      </c>
    </row>
    <row r="239" spans="1:15" ht="15.75" x14ac:dyDescent="0.3">
      <c r="A239" s="18" t="s">
        <v>746</v>
      </c>
      <c r="B239" s="18" t="s">
        <v>747</v>
      </c>
      <c r="C239" s="18" t="s">
        <v>748</v>
      </c>
      <c r="D239" s="19" t="s">
        <v>45</v>
      </c>
      <c r="E239" s="19" t="s">
        <v>31</v>
      </c>
      <c r="F239" s="20">
        <f>VLOOKUP(A239,[1]Planilha1!$A$4:$B$264,2,FALSE)</f>
        <v>32572005.829999998</v>
      </c>
      <c r="G239" s="20">
        <f>VLOOKUP(A239,[1]Planilha2!$A$4:$H$248,8,FALSE)</f>
        <v>576426.49</v>
      </c>
      <c r="H239" s="20">
        <f>VLOOKUP(A239,[1]Planilha3!$F$5:$G$245,2,FALSE)</f>
        <v>1071420.96</v>
      </c>
      <c r="I239" s="20">
        <v>0</v>
      </c>
      <c r="J239" s="21">
        <f>VLOOKUP(A239,'[2]População das EFPC - detalhada'!$A$10:$F$255,5,FALSE)</f>
        <v>4</v>
      </c>
      <c r="K239" s="21">
        <f>VLOOKUP(A239,'[2]População das EFPC - detalhada'!$A$10:$F$255,3,FALSE)</f>
        <v>11</v>
      </c>
      <c r="L239" s="21">
        <f>VLOOKUP(A239,'[2]População das EFPC - detalhada'!$A$10:$F$255,4,FALSE)</f>
        <v>9</v>
      </c>
      <c r="M239" s="22">
        <v>1</v>
      </c>
      <c r="N239" s="22">
        <v>3</v>
      </c>
      <c r="O239" s="23" t="str">
        <f>VLOOKUP(A239,[3]Dados_EFPC!$A$1:$O$272,15,FALSE)</f>
        <v>Sem site</v>
      </c>
    </row>
    <row r="240" spans="1:15" ht="15.75" x14ac:dyDescent="0.3">
      <c r="A240" s="18" t="s">
        <v>749</v>
      </c>
      <c r="B240" s="18" t="s">
        <v>750</v>
      </c>
      <c r="C240" s="18" t="s">
        <v>751</v>
      </c>
      <c r="D240" s="19" t="s">
        <v>30</v>
      </c>
      <c r="E240" s="19" t="s">
        <v>31</v>
      </c>
      <c r="F240" s="20">
        <f>VLOOKUP(A240,[1]Planilha1!$A$4:$B$264,2,FALSE)</f>
        <v>13926148.18</v>
      </c>
      <c r="G240" s="20">
        <f>VLOOKUP(A240,[1]Planilha2!$A$4:$H$248,8,FALSE)</f>
        <v>798934.8</v>
      </c>
      <c r="H240" s="20">
        <f>VLOOKUP(A240,[1]Planilha3!$F$5:$G$245,2,FALSE)</f>
        <v>753534.27</v>
      </c>
      <c r="I240" s="20">
        <f>VLOOKUP(A240,[1]Planilha4!$E$4:$F$228,2,FALSE)</f>
        <v>2865.76</v>
      </c>
      <c r="J240" s="21">
        <f>VLOOKUP(A240,'[2]População das EFPC - detalhada'!$A$10:$F$255,5,FALSE)</f>
        <v>0</v>
      </c>
      <c r="K240" s="21">
        <f>VLOOKUP(A240,'[2]População das EFPC - detalhada'!$A$10:$F$255,3,FALSE)</f>
        <v>17</v>
      </c>
      <c r="L240" s="21">
        <f>VLOOKUP(A240,'[2]População das EFPC - detalhada'!$A$10:$F$255,4,FALSE)</f>
        <v>17</v>
      </c>
      <c r="M240" s="22">
        <v>1</v>
      </c>
      <c r="N240" s="22">
        <v>1</v>
      </c>
      <c r="O240" s="23" t="str">
        <f>VLOOKUP(A240,[3]Dados_EFPC!$A$1:$O$272,15,FALSE)</f>
        <v>Sem site</v>
      </c>
    </row>
    <row r="241" spans="1:15" ht="15.75" x14ac:dyDescent="0.3">
      <c r="A241" s="18" t="s">
        <v>752</v>
      </c>
      <c r="B241" s="18" t="s">
        <v>753</v>
      </c>
      <c r="C241" s="18" t="s">
        <v>754</v>
      </c>
      <c r="D241" s="19" t="s">
        <v>124</v>
      </c>
      <c r="E241" s="19" t="s">
        <v>19</v>
      </c>
      <c r="F241" s="20">
        <f>VLOOKUP(A241,[1]Planilha1!$A$4:$B$264,2,FALSE)</f>
        <v>12020873.609999999</v>
      </c>
      <c r="G241" s="20">
        <f>VLOOKUP(A241,[1]Planilha2!$A$4:$H$248,8,FALSE)</f>
        <v>5737912.3099999996</v>
      </c>
      <c r="H241" s="20">
        <f>VLOOKUP(A241,[1]Planilha3!$F$5:$G$245,2,FALSE)</f>
        <v>6181449</v>
      </c>
      <c r="I241" s="20">
        <v>0</v>
      </c>
      <c r="J241" s="21">
        <f>VLOOKUP(A241,'[2]População das EFPC - detalhada'!$A$10:$F$255,5,FALSE)</f>
        <v>10</v>
      </c>
      <c r="K241" s="21">
        <f>VLOOKUP(A241,'[2]População das EFPC - detalhada'!$A$10:$F$255,3,FALSE)</f>
        <v>153</v>
      </c>
      <c r="L241" s="21">
        <f>VLOOKUP(A241,'[2]População das EFPC - detalhada'!$A$10:$F$255,4,FALSE)</f>
        <v>105</v>
      </c>
      <c r="M241" s="22">
        <v>2</v>
      </c>
      <c r="N241" s="22">
        <v>1</v>
      </c>
      <c r="O241" s="23" t="str">
        <f>VLOOKUP(A241,[3]Dados_EFPC!$A$1:$O$272,15,FALSE)</f>
        <v>http://www.silius.com.br</v>
      </c>
    </row>
    <row r="242" spans="1:15" ht="15.75" x14ac:dyDescent="0.3">
      <c r="A242" s="18" t="s">
        <v>755</v>
      </c>
      <c r="B242" s="18" t="s">
        <v>756</v>
      </c>
      <c r="C242" s="18" t="s">
        <v>757</v>
      </c>
      <c r="D242" s="19" t="s">
        <v>758</v>
      </c>
      <c r="E242" s="19" t="s">
        <v>109</v>
      </c>
      <c r="F242" s="20">
        <f>VLOOKUP(A242,[1]Planilha1!$A$4:$B$264,2,FALSE)</f>
        <v>11735893.68</v>
      </c>
      <c r="G242" s="20">
        <f>VLOOKUP(A242,[1]Planilha2!$A$4:$H$248,8,FALSE)</f>
        <v>136826.85999999999</v>
      </c>
      <c r="H242" s="20">
        <f>VLOOKUP(A242,[1]Planilha3!$F$5:$G$245,2,FALSE)</f>
        <v>799082.79</v>
      </c>
      <c r="I242" s="20">
        <f>VLOOKUP(A242,[1]Planilha4!$E$4:$F$228,2,FALSE)</f>
        <v>185310.15</v>
      </c>
      <c r="J242" s="21">
        <f>VLOOKUP(A242,'[2]População das EFPC - detalhada'!$A$10:$F$255,5,FALSE)</f>
        <v>404</v>
      </c>
      <c r="K242" s="21">
        <f>VLOOKUP(A242,'[2]População das EFPC - detalhada'!$A$10:$F$255,3,FALSE)</f>
        <v>53</v>
      </c>
      <c r="L242" s="21">
        <f>VLOOKUP(A242,'[2]População das EFPC - detalhada'!$A$10:$F$255,4,FALSE)</f>
        <v>28</v>
      </c>
      <c r="M242" s="22">
        <v>1</v>
      </c>
      <c r="N242" s="22">
        <v>3</v>
      </c>
      <c r="O242" s="23" t="str">
        <f>VLOOKUP(A242,[3]Dados_EFPC!$A$1:$O$272,15,FALSE)</f>
        <v>oabprevnordeste.org.br</v>
      </c>
    </row>
    <row r="243" spans="1:15" ht="15.75" x14ac:dyDescent="0.3">
      <c r="A243" s="18" t="s">
        <v>759</v>
      </c>
      <c r="B243" s="18" t="s">
        <v>760</v>
      </c>
      <c r="C243" s="18" t="s">
        <v>761</v>
      </c>
      <c r="D243" s="19" t="s">
        <v>18</v>
      </c>
      <c r="E243" s="19" t="s">
        <v>31</v>
      </c>
      <c r="F243" s="20">
        <f>VLOOKUP(A243,[1]Planilha1!$A$4:$B$264,2,FALSE)</f>
        <v>5112372.43</v>
      </c>
      <c r="G243" s="20">
        <f>VLOOKUP(A243,[1]Planilha2!$A$4:$H$248,8,FALSE)</f>
        <v>833216.65</v>
      </c>
      <c r="H243" s="20">
        <v>0</v>
      </c>
      <c r="I243" s="20">
        <v>0</v>
      </c>
      <c r="J243" s="21">
        <v>0</v>
      </c>
      <c r="K243" s="21">
        <v>0</v>
      </c>
      <c r="L243" s="21">
        <v>0</v>
      </c>
      <c r="M243" s="22">
        <v>1</v>
      </c>
      <c r="N243" s="22">
        <v>0</v>
      </c>
      <c r="O243" s="23" t="str">
        <f>VLOOKUP(A243,[3]Dados_EFPC!$A$1:$O$272,15,FALSE)</f>
        <v>Sem site</v>
      </c>
    </row>
    <row r="244" spans="1:15" ht="15.75" x14ac:dyDescent="0.3">
      <c r="A244" s="18" t="s">
        <v>762</v>
      </c>
      <c r="B244" s="18" t="s">
        <v>763</v>
      </c>
      <c r="C244" s="18" t="s">
        <v>764</v>
      </c>
      <c r="D244" s="19" t="s">
        <v>30</v>
      </c>
      <c r="E244" s="19" t="s">
        <v>31</v>
      </c>
      <c r="F244" s="20">
        <f>VLOOKUP(A244,[1]Planilha1!$A$4:$B$264,2,FALSE)</f>
        <v>4253539.09</v>
      </c>
      <c r="G244" s="20">
        <f>VLOOKUP(A244,[1]Planilha2!$A$4:$H$248,8,FALSE)</f>
        <v>0</v>
      </c>
      <c r="H244" s="20">
        <f>VLOOKUP(A244,[1]Planilha3!$F$5:$G$245,2,FALSE)</f>
        <v>0</v>
      </c>
      <c r="I244" s="20">
        <f>VLOOKUP(A244,[1]Planilha4!$E$4:$F$228,2,FALSE)</f>
        <v>0</v>
      </c>
      <c r="J244" s="21">
        <v>0</v>
      </c>
      <c r="K244" s="21">
        <v>0</v>
      </c>
      <c r="L244" s="21">
        <v>0</v>
      </c>
      <c r="M244" s="22">
        <v>1</v>
      </c>
      <c r="N244" s="22">
        <v>0</v>
      </c>
      <c r="O244" s="23" t="str">
        <f>VLOOKUP(A244,[3]Dados_EFPC!$A$1:$O$272,15,FALSE)</f>
        <v>Sem site</v>
      </c>
    </row>
    <row r="245" spans="1:15" ht="15.75" x14ac:dyDescent="0.3">
      <c r="A245" s="18" t="s">
        <v>765</v>
      </c>
      <c r="B245" s="18" t="s">
        <v>766</v>
      </c>
      <c r="C245" s="18" t="s">
        <v>767</v>
      </c>
      <c r="D245" s="19" t="s">
        <v>768</v>
      </c>
      <c r="E245" s="19" t="s">
        <v>19</v>
      </c>
      <c r="F245" s="20">
        <f>VLOOKUP(A245,[1]Planilha1!$A$4:$B$264,2,FALSE)</f>
        <v>3864453.73</v>
      </c>
      <c r="G245" s="20">
        <v>0</v>
      </c>
      <c r="H245" s="20">
        <v>0</v>
      </c>
      <c r="I245" s="20">
        <v>0</v>
      </c>
      <c r="J245" s="21">
        <v>0</v>
      </c>
      <c r="K245" s="21">
        <v>0</v>
      </c>
      <c r="L245" s="21">
        <v>0</v>
      </c>
      <c r="M245" s="22">
        <v>1</v>
      </c>
      <c r="N245" s="22">
        <v>0</v>
      </c>
      <c r="O245" s="23" t="str">
        <f>VLOOKUP(A245,[3]Dados_EFPC!$A$1:$O$272,15,FALSE)</f>
        <v>https://www.centrus.org.br/</v>
      </c>
    </row>
    <row r="246" spans="1:15" ht="16.899999999999999" customHeight="1" x14ac:dyDescent="0.3">
      <c r="A246" s="18" t="s">
        <v>769</v>
      </c>
      <c r="B246" s="18" t="s">
        <v>770</v>
      </c>
      <c r="C246" s="18" t="s">
        <v>771</v>
      </c>
      <c r="D246" s="19" t="s">
        <v>124</v>
      </c>
      <c r="E246" s="19" t="s">
        <v>19</v>
      </c>
      <c r="F246" s="20">
        <f>VLOOKUP(A246,[1]Planilha1!$A$4:$B$264,2,FALSE)</f>
        <v>1609316.2</v>
      </c>
      <c r="G246" s="20">
        <v>0</v>
      </c>
      <c r="H246" s="20">
        <v>0</v>
      </c>
      <c r="I246" s="20">
        <v>0</v>
      </c>
      <c r="J246" s="21">
        <v>0</v>
      </c>
      <c r="K246" s="21">
        <v>0</v>
      </c>
      <c r="L246" s="21">
        <v>0</v>
      </c>
      <c r="M246" s="22">
        <v>1</v>
      </c>
      <c r="N246" s="22">
        <v>0</v>
      </c>
      <c r="O246" s="23" t="str">
        <f>VLOOKUP(A246,[3]Dados_EFPC!$A$1:$O$272,15,FALSE)</f>
        <v>http://www.fucae.com.br/</v>
      </c>
    </row>
    <row r="247" spans="1:15" ht="15" customHeight="1" x14ac:dyDescent="0.3">
      <c r="A247" s="18" t="s">
        <v>772</v>
      </c>
      <c r="B247" s="18" t="s">
        <v>773</v>
      </c>
      <c r="C247" s="18" t="s">
        <v>774</v>
      </c>
      <c r="D247" s="19" t="s">
        <v>108</v>
      </c>
      <c r="E247" s="19" t="s">
        <v>109</v>
      </c>
      <c r="F247" s="20">
        <f>VLOOKUP(A247,[1]Planilha1!$A$4:$B$264,2,FALSE)</f>
        <v>1486505.99</v>
      </c>
      <c r="G247" s="20">
        <f>VLOOKUP(A247,[1]Planilha2!$A$4:$H$248,8,FALSE)</f>
        <v>11445</v>
      </c>
      <c r="H247" s="20">
        <v>0</v>
      </c>
      <c r="I247" s="20">
        <v>0</v>
      </c>
      <c r="J247" s="21">
        <f>VLOOKUP(A247,'[2]População das EFPC - detalhada'!$A$10:$F$255,5,FALSE)</f>
        <v>1597</v>
      </c>
      <c r="K247" s="21">
        <f>VLOOKUP(A247,'[2]População das EFPC - detalhada'!$A$10:$F$255,3,FALSE)</f>
        <v>0</v>
      </c>
      <c r="L247" s="21">
        <f>VLOOKUP(A247,'[2]População das EFPC - detalhada'!$A$10:$F$255,4,FALSE)</f>
        <v>0</v>
      </c>
      <c r="M247" s="22">
        <v>1</v>
      </c>
      <c r="N247" s="22">
        <v>1</v>
      </c>
      <c r="O247" s="23" t="str">
        <f>VLOOKUP(A247,[3]Dados_EFPC!$A$1:$O$272,15,FALSE)</f>
        <v>WWW.PREVIK.COM.BR</v>
      </c>
    </row>
    <row r="248" spans="1:15" ht="15.75" x14ac:dyDescent="0.3">
      <c r="A248" s="18" t="s">
        <v>775</v>
      </c>
      <c r="B248" s="18" t="s">
        <v>776</v>
      </c>
      <c r="C248" s="18" t="s">
        <v>777</v>
      </c>
      <c r="D248" s="19" t="s">
        <v>30</v>
      </c>
      <c r="E248" s="19" t="s">
        <v>109</v>
      </c>
      <c r="F248" s="20">
        <f>VLOOKUP(A248,[1]Planilha1!$A$4:$B$264,2,FALSE)</f>
        <v>559354.96</v>
      </c>
      <c r="G248" s="20">
        <v>0</v>
      </c>
      <c r="H248" s="20">
        <v>0</v>
      </c>
      <c r="I248" s="20">
        <v>0</v>
      </c>
      <c r="J248" s="21">
        <f>VLOOKUP(A248,'[2]População das EFPC - detalhada'!$A$10:$F$255,5,FALSE)</f>
        <v>0</v>
      </c>
      <c r="K248" s="21">
        <f>VLOOKUP(A248,'[2]População das EFPC - detalhada'!$A$10:$F$255,3,FALSE)</f>
        <v>0</v>
      </c>
      <c r="L248" s="21">
        <f>VLOOKUP(A248,'[2]População das EFPC - detalhada'!$A$10:$F$255,4,FALSE)</f>
        <v>0</v>
      </c>
      <c r="M248" s="22">
        <v>1</v>
      </c>
      <c r="N248" s="22">
        <v>0</v>
      </c>
      <c r="O248" s="23" t="str">
        <f>VLOOKUP(A248,[3]Dados_EFPC!$A$1:$O$272,15,FALSE)</f>
        <v>https://www.ciasprev.com.br/</v>
      </c>
    </row>
    <row r="249" spans="1:15" ht="15.75" x14ac:dyDescent="0.3">
      <c r="A249" s="18" t="s">
        <v>778</v>
      </c>
      <c r="B249" s="18" t="s">
        <v>779</v>
      </c>
      <c r="C249" s="18" t="s">
        <v>780</v>
      </c>
      <c r="D249" s="19" t="s">
        <v>45</v>
      </c>
      <c r="E249" s="19" t="s">
        <v>31</v>
      </c>
      <c r="F249" s="20">
        <f>VLOOKUP(A249,[1]Planilha1!$A$4:$B$264,2,FALSE)</f>
        <v>385709.03</v>
      </c>
      <c r="G249" s="20">
        <v>0</v>
      </c>
      <c r="H249" s="20">
        <v>0</v>
      </c>
      <c r="I249" s="20">
        <v>0</v>
      </c>
      <c r="J249" s="21">
        <v>0</v>
      </c>
      <c r="K249" s="21">
        <v>0</v>
      </c>
      <c r="L249" s="21">
        <v>0</v>
      </c>
      <c r="M249" s="22">
        <v>0</v>
      </c>
      <c r="N249" s="22">
        <v>0</v>
      </c>
      <c r="O249" s="23" t="str">
        <f>VLOOKUP(A249,[3]Dados_EFPC!$A$1:$O$272,15,FALSE)</f>
        <v>http://www.cava.org.br</v>
      </c>
    </row>
    <row r="250" spans="1:15" ht="15.75" x14ac:dyDescent="0.3">
      <c r="A250" s="18" t="s">
        <v>781</v>
      </c>
      <c r="B250" s="18" t="s">
        <v>782</v>
      </c>
      <c r="C250" s="18" t="s">
        <v>783</v>
      </c>
      <c r="D250" s="19" t="s">
        <v>30</v>
      </c>
      <c r="E250" s="19" t="s">
        <v>109</v>
      </c>
      <c r="F250" s="20">
        <f>VLOOKUP(A250,[1]Planilha1!$A$4:$B$264,2,FALSE)</f>
        <v>201.4</v>
      </c>
      <c r="G250" s="20">
        <f>VLOOKUP(A250,[1]Planilha2!$A$4:$H$248,8,FALSE)</f>
        <v>4331.45</v>
      </c>
      <c r="H250" s="20">
        <v>0</v>
      </c>
      <c r="I250" s="20">
        <v>0</v>
      </c>
      <c r="J250" s="21">
        <f>VLOOKUP(A250,'[2]População das EFPC - detalhada'!$A$10:$F$255,5,FALSE)</f>
        <v>0</v>
      </c>
      <c r="K250" s="21">
        <f>VLOOKUP(A250,'[2]População das EFPC - detalhada'!$A$10:$F$255,3,FALSE)</f>
        <v>0</v>
      </c>
      <c r="L250" s="21">
        <f>VLOOKUP(A250,'[2]População das EFPC - detalhada'!$A$10:$F$255,4,FALSE)</f>
        <v>0</v>
      </c>
      <c r="M250" s="22">
        <v>4</v>
      </c>
      <c r="N250" s="22">
        <v>1</v>
      </c>
      <c r="O250" s="23" t="str">
        <f>VLOOKUP(A250,[3]Dados_EFPC!$A$1:$O$272,15,FALSE)</f>
        <v>https://www.acricel.com.br/multibra/</v>
      </c>
    </row>
    <row r="251" spans="1:15" ht="15.75" x14ac:dyDescent="0.3">
      <c r="A251" s="18" t="s">
        <v>784</v>
      </c>
      <c r="B251" s="18" t="s">
        <v>785</v>
      </c>
      <c r="C251" s="18" t="s">
        <v>786</v>
      </c>
      <c r="D251" s="19" t="s">
        <v>30</v>
      </c>
      <c r="E251" s="19" t="s">
        <v>31</v>
      </c>
      <c r="F251" s="20">
        <f>VLOOKUP(A251,[1]Planilha1!$A$4:$B$264,2,FALSE)</f>
        <v>0</v>
      </c>
      <c r="G251" s="20">
        <v>0</v>
      </c>
      <c r="H251" s="20">
        <v>0</v>
      </c>
      <c r="I251" s="20">
        <v>0</v>
      </c>
      <c r="J251" s="21">
        <f>VLOOKUP(A251,'[2]População das EFPC - detalhada'!$A$10:$F$255,5,FALSE)</f>
        <v>0</v>
      </c>
      <c r="K251" s="21">
        <f>VLOOKUP(A251,'[2]População das EFPC - detalhada'!$A$10:$F$255,3,FALSE)</f>
        <v>0</v>
      </c>
      <c r="L251" s="21">
        <f>VLOOKUP(A251,'[2]População das EFPC - detalhada'!$A$10:$F$255,4,FALSE)</f>
        <v>0</v>
      </c>
      <c r="M251" s="22">
        <v>1</v>
      </c>
      <c r="N251" s="22">
        <v>3</v>
      </c>
      <c r="O251" s="23" t="str">
        <f>VLOOKUP(A251,[3]Dados_EFPC!$A$1:$O$272,15,FALSE)</f>
        <v>http://www.pfizerprev.com.br</v>
      </c>
    </row>
    <row r="252" spans="1:15" ht="15.75" x14ac:dyDescent="0.3">
      <c r="A252" s="18" t="s">
        <v>787</v>
      </c>
      <c r="B252" s="18" t="s">
        <v>788</v>
      </c>
      <c r="C252" s="18" t="s">
        <v>789</v>
      </c>
      <c r="D252" s="19" t="s">
        <v>355</v>
      </c>
      <c r="E252" s="19" t="s">
        <v>19</v>
      </c>
      <c r="F252" s="20">
        <v>0</v>
      </c>
      <c r="G252" s="20">
        <v>0</v>
      </c>
      <c r="H252" s="20">
        <v>0</v>
      </c>
      <c r="I252" s="20">
        <v>0</v>
      </c>
      <c r="J252" s="21">
        <f>VLOOKUP(A252,'[2]População das EFPC - detalhada'!$A$10:$F$255,5,FALSE)</f>
        <v>3590</v>
      </c>
      <c r="K252" s="21">
        <f>VLOOKUP(A252,'[2]População das EFPC - detalhada'!$A$10:$F$255,3,FALSE)</f>
        <v>0</v>
      </c>
      <c r="L252" s="21">
        <f>VLOOKUP(A252,'[2]População das EFPC - detalhada'!$A$10:$F$255,4,FALSE)</f>
        <v>0</v>
      </c>
      <c r="M252" s="22">
        <v>1</v>
      </c>
      <c r="N252" s="22">
        <v>7</v>
      </c>
      <c r="O252" s="23" t="str">
        <f>VLOOKUP(A252,[3]Dados_EFPC!$A$1:$O$272,15,FALSE)</f>
        <v>http://www.prevcom-brc.com.br/</v>
      </c>
    </row>
    <row r="253" spans="1:15" ht="15.75" x14ac:dyDescent="0.3">
      <c r="A253" s="18" t="s">
        <v>790</v>
      </c>
      <c r="B253" s="18" t="s">
        <v>791</v>
      </c>
      <c r="C253" s="18" t="s">
        <v>792</v>
      </c>
      <c r="D253" s="19" t="s">
        <v>26</v>
      </c>
      <c r="E253" s="19" t="s">
        <v>19</v>
      </c>
      <c r="F253" s="20">
        <v>0</v>
      </c>
      <c r="G253" s="20">
        <v>0</v>
      </c>
      <c r="H253" s="20">
        <v>0</v>
      </c>
      <c r="I253" s="20">
        <v>0</v>
      </c>
      <c r="J253" s="21">
        <v>0</v>
      </c>
      <c r="K253" s="21">
        <v>0</v>
      </c>
      <c r="L253" s="21">
        <v>0</v>
      </c>
      <c r="M253" s="22">
        <v>7</v>
      </c>
      <c r="N253" s="22">
        <v>16</v>
      </c>
      <c r="O253" s="23" t="str">
        <f>VLOOKUP(A253,[3]Dados_EFPC!$A$1:$O$272,15,FALSE)</f>
        <v>http://www.regius.org.br</v>
      </c>
    </row>
    <row r="254" spans="1:15" ht="15.75" x14ac:dyDescent="0.3">
      <c r="A254" s="18" t="s">
        <v>793</v>
      </c>
      <c r="B254" s="18" t="s">
        <v>794</v>
      </c>
      <c r="C254" s="18" t="s">
        <v>795</v>
      </c>
      <c r="D254" s="19" t="s">
        <v>26</v>
      </c>
      <c r="E254" s="19" t="s">
        <v>19</v>
      </c>
      <c r="F254" s="20">
        <v>0</v>
      </c>
      <c r="G254" s="20">
        <v>0</v>
      </c>
      <c r="H254" s="20">
        <v>0</v>
      </c>
      <c r="I254" s="20">
        <v>0</v>
      </c>
      <c r="J254" s="21">
        <v>0</v>
      </c>
      <c r="K254" s="21">
        <v>0</v>
      </c>
      <c r="L254" s="21">
        <v>0</v>
      </c>
      <c r="M254" s="22">
        <v>4</v>
      </c>
      <c r="N254" s="22">
        <v>2</v>
      </c>
      <c r="O254" s="23" t="str">
        <f>VLOOKUP(A254,[3]Dados_EFPC!$A$1:$O$272,15,FALSE)</f>
        <v>http://www.faceb.com.br</v>
      </c>
    </row>
    <row r="255" spans="1:15" ht="15.75" x14ac:dyDescent="0.3">
      <c r="A255" s="18" t="s">
        <v>796</v>
      </c>
      <c r="B255" s="18" t="s">
        <v>797</v>
      </c>
      <c r="C255" s="18" t="s">
        <v>798</v>
      </c>
      <c r="D255" s="19" t="s">
        <v>30</v>
      </c>
      <c r="E255" s="19" t="s">
        <v>31</v>
      </c>
      <c r="F255" s="20">
        <v>0</v>
      </c>
      <c r="G255" s="20">
        <v>0</v>
      </c>
      <c r="H255" s="20">
        <v>0</v>
      </c>
      <c r="I255" s="20">
        <v>0</v>
      </c>
      <c r="J255" s="21">
        <v>0</v>
      </c>
      <c r="K255" s="21">
        <v>0</v>
      </c>
      <c r="L255" s="21">
        <v>0</v>
      </c>
      <c r="M255" s="22">
        <v>3</v>
      </c>
      <c r="N255" s="22">
        <v>61</v>
      </c>
      <c r="O255" s="23" t="str">
        <f>VLOOKUP(A255,[3]Dados_EFPC!$A$1:$O$272,15,FALSE)</f>
        <v>https://www.raizprev.org.br</v>
      </c>
    </row>
    <row r="256" spans="1:15" ht="15.75" x14ac:dyDescent="0.3">
      <c r="A256" s="18" t="s">
        <v>799</v>
      </c>
      <c r="B256" s="18" t="s">
        <v>800</v>
      </c>
      <c r="C256" s="18" t="s">
        <v>801</v>
      </c>
      <c r="D256" s="19" t="s">
        <v>30</v>
      </c>
      <c r="E256" s="19" t="s">
        <v>31</v>
      </c>
      <c r="F256" s="20">
        <v>0</v>
      </c>
      <c r="G256" s="20">
        <v>0</v>
      </c>
      <c r="H256" s="20">
        <v>0</v>
      </c>
      <c r="I256" s="20">
        <v>0</v>
      </c>
      <c r="J256" s="21">
        <f>VLOOKUP(A256,'[2]População das EFPC - detalhada'!$A$10:$F$255,5,FALSE)</f>
        <v>0</v>
      </c>
      <c r="K256" s="21">
        <f>VLOOKUP(A256,'[2]População das EFPC - detalhada'!$A$10:$F$255,3,FALSE)</f>
        <v>0</v>
      </c>
      <c r="L256" s="21">
        <f>VLOOKUP(A256,'[2]População das EFPC - detalhada'!$A$10:$F$255,4,FALSE)</f>
        <v>0</v>
      </c>
      <c r="M256" s="22">
        <v>1</v>
      </c>
      <c r="N256" s="22">
        <v>2</v>
      </c>
      <c r="O256" s="23" t="str">
        <f>VLOOKUP(A256,[3]Dados_EFPC!$A$1:$O$272,15,FALSE)</f>
        <v>https://www.portalprev.com.br/carboprev</v>
      </c>
    </row>
    <row r="257" spans="1:15" ht="15.75" x14ac:dyDescent="0.3">
      <c r="A257" s="18" t="s">
        <v>802</v>
      </c>
      <c r="B257" s="18" t="s">
        <v>803</v>
      </c>
      <c r="C257" s="18" t="s">
        <v>804</v>
      </c>
      <c r="D257" s="19" t="s">
        <v>30</v>
      </c>
      <c r="E257" s="19" t="s">
        <v>31</v>
      </c>
      <c r="F257" s="20">
        <v>0</v>
      </c>
      <c r="G257" s="20">
        <v>0</v>
      </c>
      <c r="H257" s="20">
        <v>0</v>
      </c>
      <c r="I257" s="20">
        <v>0</v>
      </c>
      <c r="J257" s="21">
        <v>0</v>
      </c>
      <c r="K257" s="21">
        <v>0</v>
      </c>
      <c r="L257" s="21">
        <v>0</v>
      </c>
      <c r="M257" s="22">
        <v>1</v>
      </c>
      <c r="N257" s="22">
        <v>3</v>
      </c>
      <c r="O257" s="23" t="str">
        <f>VLOOKUP(A257,[3]Dados_EFPC!$A$1:$O$272,15,FALSE)</f>
        <v>http://www.portalprev.com.br/rocheprev</v>
      </c>
    </row>
    <row r="258" spans="1:15" ht="15.75" x14ac:dyDescent="0.3">
      <c r="A258" s="18" t="s">
        <v>805</v>
      </c>
      <c r="B258" s="18" t="s">
        <v>806</v>
      </c>
      <c r="C258" s="18" t="s">
        <v>807</v>
      </c>
      <c r="D258" s="19" t="s">
        <v>30</v>
      </c>
      <c r="E258" s="19" t="s">
        <v>31</v>
      </c>
      <c r="F258" s="20">
        <v>0</v>
      </c>
      <c r="G258" s="20">
        <v>0</v>
      </c>
      <c r="H258" s="20">
        <v>0</v>
      </c>
      <c r="I258" s="20">
        <v>0</v>
      </c>
      <c r="J258" s="21">
        <v>0</v>
      </c>
      <c r="K258" s="21">
        <v>0</v>
      </c>
      <c r="L258" s="21">
        <v>0</v>
      </c>
      <c r="M258" s="22">
        <v>3</v>
      </c>
      <c r="N258" s="22">
        <v>1</v>
      </c>
      <c r="O258" s="23" t="str">
        <f>VLOOKUP(A258,[3]Dados_EFPC!$A$1:$O$272,15,FALSE)</f>
        <v>https://www.elanco.com/</v>
      </c>
    </row>
    <row r="259" spans="1:15" ht="15.75" x14ac:dyDescent="0.3">
      <c r="A259" s="18" t="s">
        <v>808</v>
      </c>
      <c r="B259" s="18" t="s">
        <v>809</v>
      </c>
      <c r="C259" s="18" t="s">
        <v>810</v>
      </c>
      <c r="D259" s="19" t="s">
        <v>30</v>
      </c>
      <c r="E259" s="19" t="s">
        <v>109</v>
      </c>
      <c r="F259" s="20">
        <v>0</v>
      </c>
      <c r="G259" s="20">
        <v>0</v>
      </c>
      <c r="H259" s="20">
        <v>0</v>
      </c>
      <c r="I259" s="20">
        <v>0</v>
      </c>
      <c r="J259" s="21">
        <v>0</v>
      </c>
      <c r="K259" s="21">
        <v>0</v>
      </c>
      <c r="L259" s="21">
        <v>0</v>
      </c>
      <c r="M259" s="22">
        <v>0</v>
      </c>
      <c r="N259" s="22">
        <v>0</v>
      </c>
      <c r="O259" s="23" t="str">
        <f>VLOOKUP(A259,[3]Dados_EFPC!$A$1:$O$272,15,FALSE)</f>
        <v>https://www.aciprev.com.br/</v>
      </c>
    </row>
    <row r="260" spans="1:15" ht="15.75" x14ac:dyDescent="0.3">
      <c r="A260" s="18" t="s">
        <v>811</v>
      </c>
      <c r="B260" s="18" t="s">
        <v>812</v>
      </c>
      <c r="C260" s="18" t="s">
        <v>813</v>
      </c>
      <c r="D260" s="19" t="s">
        <v>30</v>
      </c>
      <c r="E260" s="19" t="s">
        <v>109</v>
      </c>
      <c r="F260" s="20">
        <v>0</v>
      </c>
      <c r="G260" s="20">
        <v>0</v>
      </c>
      <c r="H260" s="20">
        <v>0</v>
      </c>
      <c r="I260" s="20">
        <v>0</v>
      </c>
      <c r="J260" s="21">
        <f>VLOOKUP(A260,'[2]População das EFPC - detalhada'!$A$10:$F$255,5,FALSE)</f>
        <v>0</v>
      </c>
      <c r="K260" s="21">
        <f>VLOOKUP(A260,'[2]População das EFPC - detalhada'!$A$10:$F$255,3,FALSE)</f>
        <v>0</v>
      </c>
      <c r="L260" s="21">
        <f>VLOOKUP(A260,'[2]População das EFPC - detalhada'!$A$10:$F$255,4,FALSE)</f>
        <v>0</v>
      </c>
      <c r="M260" s="22">
        <v>1</v>
      </c>
      <c r="N260" s="22">
        <v>2</v>
      </c>
      <c r="O260" s="23" t="str">
        <f>VLOOKUP(A260,[3]Dados_EFPC!$A$1:$O$272,15,FALSE)</f>
        <v>WWW.APCDPREV.ORG.BR</v>
      </c>
    </row>
    <row r="261" spans="1:15" ht="15.75" x14ac:dyDescent="0.3">
      <c r="A261" s="18" t="s">
        <v>814</v>
      </c>
      <c r="B261" s="18" t="s">
        <v>815</v>
      </c>
      <c r="C261" s="18" t="s">
        <v>816</v>
      </c>
      <c r="D261" s="19" t="s">
        <v>30</v>
      </c>
      <c r="E261" s="19" t="s">
        <v>31</v>
      </c>
      <c r="F261" s="20">
        <v>0</v>
      </c>
      <c r="G261" s="20">
        <v>0</v>
      </c>
      <c r="H261" s="20">
        <v>0</v>
      </c>
      <c r="I261" s="20">
        <v>0</v>
      </c>
      <c r="J261" s="21">
        <v>0</v>
      </c>
      <c r="K261" s="21">
        <v>0</v>
      </c>
      <c r="L261" s="21">
        <v>0</v>
      </c>
      <c r="M261" s="22">
        <v>0</v>
      </c>
      <c r="N261" s="22">
        <v>0</v>
      </c>
      <c r="O261" s="23" t="s">
        <v>309</v>
      </c>
    </row>
    <row r="262" spans="1:15" ht="15.75" x14ac:dyDescent="0.3">
      <c r="A262" s="18" t="s">
        <v>817</v>
      </c>
      <c r="B262" s="18" t="s">
        <v>818</v>
      </c>
      <c r="C262" s="18" t="s">
        <v>819</v>
      </c>
      <c r="D262" s="19" t="s">
        <v>355</v>
      </c>
      <c r="E262" s="19" t="s">
        <v>31</v>
      </c>
      <c r="F262" s="20">
        <v>0</v>
      </c>
      <c r="G262" s="20">
        <v>0</v>
      </c>
      <c r="H262" s="20">
        <v>0</v>
      </c>
      <c r="I262" s="20">
        <v>0</v>
      </c>
      <c r="J262" s="21">
        <v>0</v>
      </c>
      <c r="K262" s="21">
        <v>0</v>
      </c>
      <c r="L262" s="21">
        <v>0</v>
      </c>
      <c r="M262" s="22">
        <v>2</v>
      </c>
      <c r="N262" s="22">
        <v>4</v>
      </c>
      <c r="O262" s="23" t="str">
        <f>VLOOKUP(A262,[3]Dados_EFPC!$A$1:$O$272,15,FALSE)</f>
        <v>http://www.eletra.org.br</v>
      </c>
    </row>
    <row r="263" spans="1:15" ht="15.75" x14ac:dyDescent="0.3">
      <c r="A263" s="18" t="s">
        <v>820</v>
      </c>
      <c r="B263" s="18" t="s">
        <v>821</v>
      </c>
      <c r="C263" s="18" t="s">
        <v>822</v>
      </c>
      <c r="D263" s="19" t="s">
        <v>124</v>
      </c>
      <c r="E263" s="19" t="s">
        <v>31</v>
      </c>
      <c r="F263" s="20">
        <v>0</v>
      </c>
      <c r="G263" s="20">
        <v>0</v>
      </c>
      <c r="H263" s="20">
        <v>0</v>
      </c>
      <c r="I263" s="20">
        <v>0</v>
      </c>
      <c r="J263" s="21">
        <f>VLOOKUP(A263,'[2]População das EFPC - detalhada'!$A$10:$F$255,5,FALSE)</f>
        <v>48</v>
      </c>
      <c r="K263" s="21">
        <f>VLOOKUP(A263,'[2]População das EFPC - detalhada'!$A$10:$F$255,3,FALSE)</f>
        <v>23</v>
      </c>
      <c r="L263" s="21">
        <f>VLOOKUP(A263,'[2]População das EFPC - detalhada'!$A$10:$F$255,4,FALSE)</f>
        <v>7</v>
      </c>
      <c r="M263" s="22">
        <v>1</v>
      </c>
      <c r="N263" s="22">
        <v>11</v>
      </c>
      <c r="O263" s="23" t="str">
        <f>VLOOKUP(A263,[3]Dados_EFPC!$A$1:$O$272,15,FALSE)</f>
        <v>www.fapieb.org.br</v>
      </c>
    </row>
    <row r="264" spans="1:15" ht="15.75" x14ac:dyDescent="0.3">
      <c r="A264" s="18" t="s">
        <v>823</v>
      </c>
      <c r="B264" s="18" t="s">
        <v>824</v>
      </c>
      <c r="C264" s="18" t="s">
        <v>825</v>
      </c>
      <c r="D264" s="19" t="s">
        <v>30</v>
      </c>
      <c r="E264" s="19" t="s">
        <v>31</v>
      </c>
      <c r="F264" s="20">
        <v>0</v>
      </c>
      <c r="G264" s="20">
        <v>0</v>
      </c>
      <c r="H264" s="20">
        <v>0</v>
      </c>
      <c r="I264" s="20">
        <v>0</v>
      </c>
      <c r="J264" s="21">
        <v>0</v>
      </c>
      <c r="K264" s="21">
        <v>0</v>
      </c>
      <c r="L264" s="21">
        <v>0</v>
      </c>
      <c r="M264" s="22">
        <v>0</v>
      </c>
      <c r="N264" s="22">
        <v>0</v>
      </c>
      <c r="O264" s="23" t="str">
        <f>VLOOKUP(A264,[3]Dados_EFPC!$A$1:$O$272,15,FALSE)</f>
        <v>WWW.FORDPREV.COM.BR</v>
      </c>
    </row>
    <row r="265" spans="1:15" ht="15.75" x14ac:dyDescent="0.3">
      <c r="A265" s="18" t="s">
        <v>826</v>
      </c>
      <c r="B265" s="18" t="s">
        <v>827</v>
      </c>
      <c r="C265" s="18" t="s">
        <v>828</v>
      </c>
      <c r="D265" s="19" t="s">
        <v>30</v>
      </c>
      <c r="E265" s="19" t="s">
        <v>31</v>
      </c>
      <c r="F265" s="20">
        <v>0</v>
      </c>
      <c r="G265" s="20">
        <v>0</v>
      </c>
      <c r="H265" s="20">
        <v>0</v>
      </c>
      <c r="I265" s="20">
        <v>0</v>
      </c>
      <c r="J265" s="21">
        <v>0</v>
      </c>
      <c r="K265" s="21">
        <v>0</v>
      </c>
      <c r="L265" s="21">
        <v>0</v>
      </c>
      <c r="M265" s="22">
        <v>0</v>
      </c>
      <c r="N265" s="22">
        <v>0</v>
      </c>
      <c r="O265" s="23" t="str">
        <f>VLOOKUP(A265,[3]Dados_EFPC!$A$1:$O$272,15,FALSE)</f>
        <v>Sem site</v>
      </c>
    </row>
    <row r="266" spans="1:15" ht="15.75" x14ac:dyDescent="0.3">
      <c r="A266" s="18" t="s">
        <v>829</v>
      </c>
      <c r="B266" s="18" t="s">
        <v>830</v>
      </c>
      <c r="C266" s="18" t="s">
        <v>831</v>
      </c>
      <c r="D266" s="19" t="s">
        <v>30</v>
      </c>
      <c r="E266" s="19" t="s">
        <v>31</v>
      </c>
      <c r="F266" s="20">
        <f>VLOOKUP(A266,[1]Planilha1!$A$4:$B$264,2,FALSE)</f>
        <v>0</v>
      </c>
      <c r="G266" s="20">
        <v>0</v>
      </c>
      <c r="H266" s="20">
        <v>0</v>
      </c>
      <c r="I266" s="20">
        <v>0</v>
      </c>
      <c r="J266" s="21">
        <v>0</v>
      </c>
      <c r="K266" s="21">
        <v>0</v>
      </c>
      <c r="L266" s="21">
        <v>0</v>
      </c>
      <c r="M266" s="22">
        <v>1</v>
      </c>
      <c r="N266" s="22">
        <v>2</v>
      </c>
      <c r="O266" s="23" t="str">
        <f>VLOOKUP(A266,[3]Dados_EFPC!$A$1:$O$272,15,FALSE)</f>
        <v>https://www.portalprev.com.br/gpp/gpp</v>
      </c>
    </row>
    <row r="267" spans="1:15" ht="15.75" x14ac:dyDescent="0.3">
      <c r="A267" s="18" t="s">
        <v>832</v>
      </c>
      <c r="B267" s="18" t="s">
        <v>833</v>
      </c>
      <c r="C267" s="18" t="s">
        <v>834</v>
      </c>
      <c r="D267" s="19" t="s">
        <v>26</v>
      </c>
      <c r="E267" s="19" t="s">
        <v>109</v>
      </c>
      <c r="F267" s="20">
        <v>0</v>
      </c>
      <c r="G267" s="20">
        <v>0</v>
      </c>
      <c r="H267" s="20">
        <v>0</v>
      </c>
      <c r="I267" s="20">
        <v>0</v>
      </c>
      <c r="J267" s="21">
        <v>0</v>
      </c>
      <c r="K267" s="21">
        <v>0</v>
      </c>
      <c r="L267" s="21">
        <v>0</v>
      </c>
      <c r="M267" s="22">
        <v>0</v>
      </c>
      <c r="N267" s="22">
        <v>0</v>
      </c>
      <c r="O267" s="23" t="s">
        <v>309</v>
      </c>
    </row>
    <row r="268" spans="1:15" ht="15.75" x14ac:dyDescent="0.3">
      <c r="A268" s="18" t="s">
        <v>835</v>
      </c>
      <c r="B268" s="18" t="s">
        <v>836</v>
      </c>
      <c r="C268" s="18" t="s">
        <v>837</v>
      </c>
      <c r="D268" s="19" t="s">
        <v>64</v>
      </c>
      <c r="E268" s="19" t="s">
        <v>31</v>
      </c>
      <c r="F268" s="20">
        <v>0</v>
      </c>
      <c r="G268" s="20">
        <v>0</v>
      </c>
      <c r="H268" s="20">
        <v>0</v>
      </c>
      <c r="I268" s="20">
        <v>0</v>
      </c>
      <c r="J268" s="21">
        <v>0</v>
      </c>
      <c r="K268" s="21">
        <v>0</v>
      </c>
      <c r="L268" s="21">
        <v>0</v>
      </c>
      <c r="M268" s="22">
        <v>1</v>
      </c>
      <c r="N268" s="22">
        <v>2</v>
      </c>
      <c r="O268" s="23" t="str">
        <f>VLOOKUP(A268,[3]Dados_EFPC!$A$1:$O$272,15,FALSE)</f>
        <v>http://www.supreprevidencia.com.br</v>
      </c>
    </row>
    <row r="269" spans="1:15" ht="15.75" x14ac:dyDescent="0.3">
      <c r="A269" s="18" t="s">
        <v>838</v>
      </c>
      <c r="B269" s="18" t="s">
        <v>839</v>
      </c>
      <c r="C269" s="18" t="s">
        <v>840</v>
      </c>
      <c r="D269" s="19" t="s">
        <v>30</v>
      </c>
      <c r="E269" s="19" t="s">
        <v>109</v>
      </c>
      <c r="F269" s="20">
        <v>0</v>
      </c>
      <c r="G269" s="20">
        <v>0</v>
      </c>
      <c r="H269" s="20">
        <v>0</v>
      </c>
      <c r="I269" s="20">
        <v>0</v>
      </c>
      <c r="J269" s="21">
        <v>0</v>
      </c>
      <c r="K269" s="21">
        <v>0</v>
      </c>
      <c r="L269" s="21">
        <v>0</v>
      </c>
      <c r="M269" s="22">
        <v>1</v>
      </c>
      <c r="N269" s="22">
        <v>1</v>
      </c>
      <c r="O269" s="23" t="str">
        <f>VLOOKUP(A269,[3]Dados_EFPC!$A$1:$O$272,15,FALSE)</f>
        <v>https://uasprev.com.br/</v>
      </c>
    </row>
    <row r="271" spans="1:15" x14ac:dyDescent="0.25">
      <c r="A271" s="4"/>
      <c r="F271" s="6"/>
    </row>
    <row r="272" spans="1:15" x14ac:dyDescent="0.25">
      <c r="A272" s="12" t="s">
        <v>841</v>
      </c>
    </row>
  </sheetData>
  <autoFilter ref="A1:O269" xr:uid="{E310D94A-C3E7-410B-9A5F-37AB385BC80D}">
    <sortState xmlns:xlrd2="http://schemas.microsoft.com/office/spreadsheetml/2017/richdata2" ref="A2:O269">
      <sortCondition descending="1" ref="F1:F269"/>
    </sortState>
  </autoFilter>
  <pageMargins left="0.25" right="0.25" top="0.75" bottom="0.75" header="0.3" footer="0.3"/>
  <pageSetup paperSize="8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4EFB2-DD4C-46E6-A582-EB2C7E66AC1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Dados_EFPC 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Manollo</dc:creator>
  <cp:lastModifiedBy>Emmanuel Manollo</cp:lastModifiedBy>
  <cp:lastPrinted>2026-10-06T19:14:29Z</cp:lastPrinted>
  <dcterms:created xsi:type="dcterms:W3CDTF">2026-10-06T19:11:08Z</dcterms:created>
  <dcterms:modified xsi:type="dcterms:W3CDTF">2026-10-06T19:14:46Z</dcterms:modified>
</cp:coreProperties>
</file>