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"/>
    </mc:Choice>
  </mc:AlternateContent>
  <bookViews>
    <workbookView xWindow="-120" yWindow="-120" windowWidth="29040" windowHeight="15840" tabRatio="500" firstSheet="29" activeTab="32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Controle Gerencial" sheetId="44" r:id="rId30"/>
    <sheet name="Geral" sheetId="45" r:id="rId31"/>
    <sheet name="RPC Entes - Boletim Previc" sheetId="42" r:id="rId32"/>
    <sheet name=" RPC Entes - Boletim GESCON" sheetId="41" r:id="rId33"/>
  </sheets>
  <externalReferences>
    <externalReference r:id="rId34"/>
    <externalReference r:id="rId35"/>
  </externalReferences>
  <definedNames>
    <definedName name="_xlnm._FilterDatabase" localSheetId="32" hidden="1">' RPC Entes - Boletim GESCON'!$A$2:$B$1114</definedName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29" hidden="1">'Controle Gerencial'!$A$2:$E$29</definedName>
    <definedName name="_xlnm._FilterDatabase" localSheetId="7" hidden="1">DF!$A$1:$K$1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C2" i="45" l="1"/>
  <c r="C3" i="45"/>
  <c r="B2" i="45"/>
  <c r="A21" i="41"/>
  <c r="A22" i="41"/>
  <c r="A23" i="41"/>
  <c r="A24" i="41"/>
  <c r="A25" i="41"/>
  <c r="A26" i="41"/>
  <c r="A27" i="41"/>
  <c r="A28" i="41"/>
  <c r="A29" i="41"/>
  <c r="A30" i="41"/>
  <c r="A31" i="41"/>
  <c r="A32" i="41"/>
  <c r="A33" i="41"/>
  <c r="A34" i="41"/>
  <c r="A35" i="41"/>
  <c r="A36" i="41"/>
  <c r="A37" i="41"/>
  <c r="A38" i="41"/>
  <c r="A39" i="41"/>
  <c r="A40" i="41"/>
  <c r="A41" i="41"/>
  <c r="A42" i="41"/>
  <c r="A43" i="41"/>
  <c r="A44" i="41"/>
  <c r="A45" i="41"/>
  <c r="A46" i="41"/>
  <c r="A47" i="41"/>
  <c r="A48" i="41"/>
  <c r="A49" i="41"/>
  <c r="A50" i="41"/>
  <c r="A51" i="41"/>
  <c r="A52" i="41"/>
  <c r="A53" i="41"/>
  <c r="A54" i="41"/>
  <c r="A55" i="41"/>
  <c r="A56" i="41"/>
  <c r="A57" i="41"/>
  <c r="A58" i="41"/>
  <c r="A59" i="41"/>
  <c r="A60" i="41"/>
  <c r="A61" i="41"/>
  <c r="A62" i="41"/>
  <c r="A63" i="41"/>
  <c r="A64" i="41"/>
  <c r="A65" i="41"/>
  <c r="A66" i="41"/>
  <c r="A67" i="41"/>
  <c r="A68" i="41"/>
  <c r="A69" i="41"/>
  <c r="A70" i="41"/>
  <c r="A71" i="41"/>
  <c r="A72" i="41"/>
  <c r="A73" i="41"/>
  <c r="A74" i="41"/>
  <c r="A75" i="41"/>
  <c r="A76" i="41"/>
  <c r="A77" i="41"/>
  <c r="A78" i="41"/>
  <c r="A79" i="41"/>
  <c r="A80" i="41"/>
  <c r="A81" i="41"/>
  <c r="A82" i="41"/>
  <c r="A83" i="41"/>
  <c r="A84" i="41"/>
  <c r="A85" i="41"/>
  <c r="A86" i="41"/>
  <c r="A87" i="41"/>
  <c r="A88" i="41"/>
  <c r="A89" i="41"/>
  <c r="A90" i="41"/>
  <c r="A91" i="41"/>
  <c r="A92" i="41"/>
  <c r="A93" i="41"/>
  <c r="A94" i="41"/>
  <c r="A95" i="41"/>
  <c r="A96" i="41"/>
  <c r="A97" i="41"/>
  <c r="A98" i="41"/>
  <c r="A99" i="41"/>
  <c r="A100" i="41"/>
  <c r="A101" i="41"/>
  <c r="A102" i="41"/>
  <c r="A103" i="41"/>
  <c r="A104" i="41"/>
  <c r="A105" i="41"/>
  <c r="A106" i="41"/>
  <c r="A107" i="41"/>
  <c r="A108" i="41"/>
  <c r="A109" i="41"/>
  <c r="A110" i="41"/>
  <c r="A111" i="41"/>
  <c r="A112" i="41"/>
  <c r="A113" i="41"/>
  <c r="A114" i="41"/>
  <c r="A115" i="41"/>
  <c r="A116" i="41"/>
  <c r="A117" i="41"/>
  <c r="A118" i="41"/>
  <c r="A119" i="41"/>
  <c r="A120" i="41"/>
  <c r="A121" i="41"/>
  <c r="A122" i="41"/>
  <c r="A123" i="41"/>
  <c r="A124" i="41"/>
  <c r="A125" i="41"/>
  <c r="A126" i="41"/>
  <c r="A127" i="41"/>
  <c r="A128" i="41"/>
  <c r="A129" i="41"/>
  <c r="A130" i="41"/>
  <c r="A131" i="41"/>
  <c r="A132" i="41"/>
  <c r="A133" i="41"/>
  <c r="A134" i="41"/>
  <c r="A135" i="41"/>
  <c r="A136" i="41"/>
  <c r="A137" i="41"/>
  <c r="A138" i="41"/>
  <c r="A139" i="41"/>
  <c r="A140" i="41"/>
  <c r="A141" i="41"/>
  <c r="A142" i="41"/>
  <c r="A143" i="41"/>
  <c r="A144" i="41"/>
  <c r="A145" i="41"/>
  <c r="A146" i="41"/>
  <c r="A147" i="41"/>
  <c r="A148" i="41"/>
  <c r="A149" i="41"/>
  <c r="A150" i="41"/>
  <c r="A151" i="41"/>
  <c r="A152" i="41"/>
  <c r="A153" i="41"/>
  <c r="A154" i="41"/>
  <c r="A155" i="41"/>
  <c r="A156" i="41"/>
  <c r="A157" i="41"/>
  <c r="A158" i="41"/>
  <c r="A159" i="41"/>
  <c r="A160" i="41"/>
  <c r="A161" i="41"/>
  <c r="A162" i="41"/>
  <c r="A163" i="41"/>
  <c r="A164" i="41"/>
  <c r="A165" i="41"/>
  <c r="A166" i="41"/>
  <c r="A167" i="41"/>
  <c r="A168" i="41"/>
  <c r="A169" i="41"/>
  <c r="A170" i="41"/>
  <c r="A171" i="41"/>
  <c r="A172" i="41"/>
  <c r="A173" i="41"/>
  <c r="A174" i="41"/>
  <c r="A175" i="41"/>
  <c r="A176" i="41"/>
  <c r="A177" i="41"/>
  <c r="A178" i="41"/>
  <c r="A179" i="41"/>
  <c r="A180" i="41"/>
  <c r="A181" i="41"/>
  <c r="A182" i="41"/>
  <c r="A183" i="41"/>
  <c r="A184" i="41"/>
  <c r="A185" i="41"/>
  <c r="A186" i="41"/>
  <c r="A187" i="41"/>
  <c r="A188" i="41"/>
  <c r="A189" i="41"/>
  <c r="A190" i="41"/>
  <c r="A191" i="41"/>
  <c r="A192" i="41"/>
  <c r="A193" i="41"/>
  <c r="A194" i="41"/>
  <c r="A195" i="41"/>
  <c r="A196" i="41"/>
  <c r="A197" i="41"/>
  <c r="A198" i="41"/>
  <c r="A199" i="41"/>
  <c r="A200" i="41"/>
  <c r="A201" i="41"/>
  <c r="A202" i="41"/>
  <c r="A203" i="41"/>
  <c r="A204" i="41"/>
  <c r="A205" i="41"/>
  <c r="A206" i="41"/>
  <c r="A207" i="41"/>
  <c r="A208" i="41"/>
  <c r="A209" i="41"/>
  <c r="A210" i="41"/>
  <c r="A211" i="41"/>
  <c r="A212" i="41"/>
  <c r="A213" i="41"/>
  <c r="A214" i="41"/>
  <c r="A215" i="41"/>
  <c r="A216" i="41"/>
  <c r="A217" i="41"/>
  <c r="A218" i="41"/>
  <c r="A219" i="41"/>
  <c r="A220" i="41"/>
  <c r="A221" i="41"/>
  <c r="A222" i="41"/>
  <c r="A223" i="41"/>
  <c r="A224" i="41"/>
  <c r="A225" i="41"/>
  <c r="A226" i="41"/>
  <c r="A227" i="41"/>
  <c r="A228" i="41"/>
  <c r="A229" i="41"/>
  <c r="A230" i="41"/>
  <c r="A231" i="41"/>
  <c r="A232" i="41"/>
  <c r="A233" i="41"/>
  <c r="A234" i="41"/>
  <c r="A235" i="41"/>
  <c r="A236" i="41"/>
  <c r="A237" i="41"/>
  <c r="A238" i="41"/>
  <c r="A239" i="41"/>
  <c r="A240" i="41"/>
  <c r="A241" i="41"/>
  <c r="A242" i="41"/>
  <c r="A243" i="41"/>
  <c r="A244" i="41"/>
  <c r="A245" i="41"/>
  <c r="A246" i="41"/>
  <c r="A247" i="41"/>
  <c r="A248" i="41"/>
  <c r="A249" i="41"/>
  <c r="A250" i="41"/>
  <c r="A251" i="41"/>
  <c r="A252" i="41"/>
  <c r="A253" i="41"/>
  <c r="A254" i="41"/>
  <c r="A255" i="41"/>
  <c r="A256" i="41"/>
  <c r="A257" i="41"/>
  <c r="A258" i="41"/>
  <c r="A259" i="41"/>
  <c r="A260" i="41"/>
  <c r="A261" i="41"/>
  <c r="A262" i="41"/>
  <c r="A263" i="41"/>
  <c r="A264" i="41"/>
  <c r="A265" i="41"/>
  <c r="A266" i="41"/>
  <c r="A267" i="41"/>
  <c r="A268" i="41"/>
  <c r="A269" i="41"/>
  <c r="A270" i="41"/>
  <c r="A271" i="41"/>
  <c r="A272" i="41"/>
  <c r="A273" i="41"/>
  <c r="A274" i="41"/>
  <c r="A275" i="41"/>
  <c r="A276" i="41"/>
  <c r="A277" i="41"/>
  <c r="A278" i="41"/>
  <c r="A279" i="41"/>
  <c r="A280" i="41"/>
  <c r="A281" i="41"/>
  <c r="A282" i="41"/>
  <c r="A283" i="41"/>
  <c r="A284" i="41"/>
  <c r="A285" i="41"/>
  <c r="A286" i="41"/>
  <c r="A287" i="41"/>
  <c r="A288" i="41"/>
  <c r="A289" i="41"/>
  <c r="A290" i="41"/>
  <c r="A291" i="41"/>
  <c r="A292" i="41"/>
  <c r="A293" i="41"/>
  <c r="A294" i="41"/>
  <c r="A295" i="41"/>
  <c r="A296" i="41"/>
  <c r="A297" i="41"/>
  <c r="A298" i="41"/>
  <c r="A299" i="41"/>
  <c r="A300" i="41"/>
  <c r="A301" i="41"/>
  <c r="A302" i="41"/>
  <c r="A303" i="41"/>
  <c r="A304" i="41"/>
  <c r="A305" i="41"/>
  <c r="A306" i="41"/>
  <c r="A307" i="41"/>
  <c r="A308" i="41"/>
  <c r="A309" i="41"/>
  <c r="A310" i="41"/>
  <c r="A311" i="41"/>
  <c r="A312" i="41"/>
  <c r="A313" i="41"/>
  <c r="A314" i="41"/>
  <c r="A315" i="41"/>
  <c r="A316" i="41"/>
  <c r="A317" i="41"/>
  <c r="A318" i="41"/>
  <c r="A319" i="41"/>
  <c r="A320" i="41"/>
  <c r="A321" i="41"/>
  <c r="A322" i="41"/>
  <c r="A323" i="41"/>
  <c r="A324" i="41"/>
  <c r="A325" i="41"/>
  <c r="A326" i="41"/>
  <c r="A327" i="41"/>
  <c r="A328" i="41"/>
  <c r="A329" i="41"/>
  <c r="A330" i="41"/>
  <c r="A331" i="41"/>
  <c r="A332" i="41"/>
  <c r="A333" i="41"/>
  <c r="A334" i="41"/>
  <c r="A335" i="41"/>
  <c r="A336" i="41"/>
  <c r="A337" i="41"/>
  <c r="A338" i="41"/>
  <c r="A339" i="41"/>
  <c r="A340" i="41"/>
  <c r="A341" i="41"/>
  <c r="A342" i="41"/>
  <c r="A343" i="41"/>
  <c r="A344" i="41"/>
  <c r="A345" i="41"/>
  <c r="A346" i="41"/>
  <c r="A347" i="41"/>
  <c r="A348" i="41"/>
  <c r="A349" i="41"/>
  <c r="A350" i="41"/>
  <c r="A351" i="41"/>
  <c r="A352" i="41"/>
  <c r="A353" i="41"/>
  <c r="A354" i="41"/>
  <c r="A355" i="41"/>
  <c r="A356" i="41"/>
  <c r="A357" i="41"/>
  <c r="A358" i="41"/>
  <c r="A359" i="41"/>
  <c r="A360" i="41"/>
  <c r="A361" i="41"/>
  <c r="A362" i="41"/>
  <c r="A363" i="41"/>
  <c r="A364" i="41"/>
  <c r="A365" i="41"/>
  <c r="A366" i="41"/>
  <c r="A367" i="41"/>
  <c r="A368" i="41"/>
  <c r="A369" i="41"/>
  <c r="A370" i="41"/>
  <c r="A371" i="41"/>
  <c r="A372" i="41"/>
  <c r="A373" i="41"/>
  <c r="A374" i="41"/>
  <c r="A375" i="41"/>
  <c r="A376" i="41"/>
  <c r="A377" i="41"/>
  <c r="A378" i="41"/>
  <c r="A379" i="41"/>
  <c r="A380" i="41"/>
  <c r="A381" i="41"/>
  <c r="A382" i="41"/>
  <c r="A383" i="41"/>
  <c r="A384" i="41"/>
  <c r="A385" i="41"/>
  <c r="A386" i="41"/>
  <c r="A387" i="41"/>
  <c r="A388" i="41"/>
  <c r="A389" i="41"/>
  <c r="A390" i="41"/>
  <c r="A391" i="41"/>
  <c r="A392" i="41"/>
  <c r="A393" i="41"/>
  <c r="A394" i="41"/>
  <c r="A395" i="41"/>
  <c r="A396" i="41"/>
  <c r="A397" i="41"/>
  <c r="A398" i="41"/>
  <c r="A399" i="41"/>
  <c r="A400" i="41"/>
  <c r="A401" i="41"/>
  <c r="A402" i="41"/>
  <c r="A403" i="41"/>
  <c r="A404" i="41"/>
  <c r="A405" i="41"/>
  <c r="A406" i="41"/>
  <c r="A407" i="41"/>
  <c r="A408" i="41"/>
  <c r="A409" i="41"/>
  <c r="A410" i="41"/>
  <c r="A411" i="41"/>
  <c r="A412" i="41"/>
  <c r="A413" i="41"/>
  <c r="A414" i="41"/>
  <c r="A415" i="41"/>
  <c r="A416" i="41"/>
  <c r="A417" i="41"/>
  <c r="A418" i="41"/>
  <c r="A419" i="41"/>
  <c r="A420" i="41"/>
  <c r="A421" i="41"/>
  <c r="A422" i="41"/>
  <c r="A423" i="41"/>
  <c r="A424" i="41"/>
  <c r="A425" i="41"/>
  <c r="A426" i="41"/>
  <c r="A427" i="41"/>
  <c r="A428" i="41"/>
  <c r="A429" i="41"/>
  <c r="A430" i="41"/>
  <c r="A431" i="41"/>
  <c r="A432" i="41"/>
  <c r="A433" i="41"/>
  <c r="A434" i="41"/>
  <c r="A435" i="41"/>
  <c r="A436" i="41"/>
  <c r="A437" i="41"/>
  <c r="A438" i="41"/>
  <c r="A439" i="41"/>
  <c r="A440" i="41"/>
  <c r="A441" i="41"/>
  <c r="A442" i="41"/>
  <c r="A443" i="41"/>
  <c r="A444" i="41"/>
  <c r="A445" i="41"/>
  <c r="A446" i="41"/>
  <c r="A447" i="41"/>
  <c r="A448" i="41"/>
  <c r="A449" i="41"/>
  <c r="A450" i="41"/>
  <c r="A451" i="41"/>
  <c r="A452" i="41"/>
  <c r="A453" i="41"/>
  <c r="A454" i="41"/>
  <c r="A455" i="41"/>
  <c r="A456" i="41"/>
  <c r="A457" i="41"/>
  <c r="A458" i="41"/>
  <c r="A459" i="41"/>
  <c r="A460" i="41"/>
  <c r="A461" i="41"/>
  <c r="A462" i="41"/>
  <c r="A463" i="41"/>
  <c r="A464" i="41"/>
  <c r="A465" i="41"/>
  <c r="A466" i="41"/>
  <c r="A467" i="41"/>
  <c r="A468" i="41"/>
  <c r="A469" i="41"/>
  <c r="A470" i="41"/>
  <c r="A471" i="41"/>
  <c r="A472" i="41"/>
  <c r="A473" i="41"/>
  <c r="A474" i="41"/>
  <c r="A475" i="41"/>
  <c r="A476" i="41"/>
  <c r="A477" i="41"/>
  <c r="A478" i="41"/>
  <c r="A479" i="41"/>
  <c r="A480" i="41"/>
  <c r="A481" i="41"/>
  <c r="A482" i="41"/>
  <c r="A483" i="41"/>
  <c r="A484" i="41"/>
  <c r="A485" i="41"/>
  <c r="A486" i="41"/>
  <c r="A487" i="41"/>
  <c r="A488" i="41"/>
  <c r="A489" i="41"/>
  <c r="A490" i="41"/>
  <c r="A491" i="41"/>
  <c r="A492" i="41"/>
  <c r="A493" i="41"/>
  <c r="A494" i="41"/>
  <c r="A495" i="41"/>
  <c r="A496" i="41"/>
  <c r="A497" i="41"/>
  <c r="A498" i="41"/>
  <c r="A499" i="41"/>
  <c r="A500" i="41"/>
  <c r="A501" i="41"/>
  <c r="A502" i="41"/>
  <c r="A503" i="41"/>
  <c r="A504" i="41"/>
  <c r="A505" i="41"/>
  <c r="A506" i="41"/>
  <c r="A507" i="41"/>
  <c r="A508" i="41"/>
  <c r="A509" i="41"/>
  <c r="A510" i="41"/>
  <c r="A511" i="41"/>
  <c r="A512" i="41"/>
  <c r="A513" i="41"/>
  <c r="A514" i="41"/>
  <c r="A515" i="41"/>
  <c r="A516" i="41"/>
  <c r="A517" i="41"/>
  <c r="A518" i="41"/>
  <c r="A519" i="41"/>
  <c r="A520" i="41"/>
  <c r="A521" i="41"/>
  <c r="A522" i="41"/>
  <c r="A523" i="41"/>
  <c r="A524" i="41"/>
  <c r="A525" i="41"/>
  <c r="A526" i="41"/>
  <c r="A527" i="41"/>
  <c r="A528" i="41"/>
  <c r="A529" i="41"/>
  <c r="A530" i="41"/>
  <c r="A531" i="41"/>
  <c r="A532" i="41"/>
  <c r="A533" i="41"/>
  <c r="A534" i="41"/>
  <c r="A535" i="41"/>
  <c r="A536" i="41"/>
  <c r="A537" i="41"/>
  <c r="A538" i="41"/>
  <c r="A539" i="41"/>
  <c r="A540" i="41"/>
  <c r="A541" i="41"/>
  <c r="A542" i="41"/>
  <c r="A543" i="41"/>
  <c r="A544" i="41"/>
  <c r="A545" i="41"/>
  <c r="A546" i="41"/>
  <c r="A547" i="41"/>
  <c r="A548" i="41"/>
  <c r="A549" i="41"/>
  <c r="A550" i="41"/>
  <c r="A551" i="41"/>
  <c r="A552" i="41"/>
  <c r="A553" i="41"/>
  <c r="A554" i="41"/>
  <c r="A555" i="41"/>
  <c r="A556" i="41"/>
  <c r="A557" i="41"/>
  <c r="A558" i="41"/>
  <c r="A559" i="41"/>
  <c r="A560" i="41"/>
  <c r="A561" i="41"/>
  <c r="A562" i="41"/>
  <c r="A563" i="41"/>
  <c r="A564" i="41"/>
  <c r="A565" i="41"/>
  <c r="A566" i="41"/>
  <c r="A567" i="41"/>
  <c r="A568" i="41"/>
  <c r="A569" i="41"/>
  <c r="A570" i="41"/>
  <c r="A571" i="41"/>
  <c r="A572" i="41"/>
  <c r="A573" i="41"/>
  <c r="A574" i="41"/>
  <c r="A575" i="41"/>
  <c r="A576" i="41"/>
  <c r="A577" i="41"/>
  <c r="A578" i="41"/>
  <c r="A579" i="41"/>
  <c r="A580" i="41"/>
  <c r="A581" i="41"/>
  <c r="A582" i="41"/>
  <c r="A583" i="41"/>
  <c r="A584" i="41"/>
  <c r="A585" i="41"/>
  <c r="A586" i="41"/>
  <c r="A587" i="41"/>
  <c r="A588" i="41"/>
  <c r="A589" i="41"/>
  <c r="A590" i="41"/>
  <c r="A591" i="41"/>
  <c r="A592" i="41"/>
  <c r="A593" i="41"/>
  <c r="A594" i="41"/>
  <c r="A595" i="41"/>
  <c r="A596" i="41"/>
  <c r="A597" i="41"/>
  <c r="A598" i="41"/>
  <c r="A599" i="41"/>
  <c r="A600" i="41"/>
  <c r="A601" i="41"/>
  <c r="A602" i="41"/>
  <c r="A603" i="41"/>
  <c r="A604" i="41"/>
  <c r="A605" i="41"/>
  <c r="A606" i="41"/>
  <c r="A607" i="41"/>
  <c r="A608" i="41"/>
  <c r="A609" i="41"/>
  <c r="A610" i="41"/>
  <c r="A611" i="41"/>
  <c r="A612" i="41"/>
  <c r="A613" i="41"/>
  <c r="A614" i="41"/>
  <c r="A615" i="41"/>
  <c r="A616" i="41"/>
  <c r="A617" i="41"/>
  <c r="A618" i="41"/>
  <c r="A619" i="41"/>
  <c r="A620" i="41"/>
  <c r="A621" i="41"/>
  <c r="A622" i="41"/>
  <c r="A623" i="41"/>
  <c r="A624" i="41"/>
  <c r="A625" i="41"/>
  <c r="A626" i="41"/>
  <c r="A627" i="41"/>
  <c r="A628" i="41"/>
  <c r="A629" i="41"/>
  <c r="A630" i="41"/>
  <c r="A631" i="41"/>
  <c r="A632" i="41"/>
  <c r="A633" i="41"/>
  <c r="A634" i="41"/>
  <c r="A635" i="41"/>
  <c r="A636" i="41"/>
  <c r="A637" i="41"/>
  <c r="A638" i="41"/>
  <c r="A639" i="41"/>
  <c r="A640" i="41"/>
  <c r="A641" i="41"/>
  <c r="A642" i="41"/>
  <c r="A643" i="41"/>
  <c r="A644" i="41"/>
  <c r="A645" i="41"/>
  <c r="A646" i="41"/>
  <c r="A647" i="41"/>
  <c r="A648" i="41"/>
  <c r="A649" i="41"/>
  <c r="A650" i="41"/>
  <c r="A651" i="41"/>
  <c r="A652" i="41"/>
  <c r="A653" i="41"/>
  <c r="A654" i="41"/>
  <c r="A655" i="41"/>
  <c r="A656" i="41"/>
  <c r="A657" i="41"/>
  <c r="A658" i="41"/>
  <c r="A659" i="41"/>
  <c r="A660" i="41"/>
  <c r="A661" i="41"/>
  <c r="A662" i="41"/>
  <c r="A663" i="41"/>
  <c r="A664" i="41"/>
  <c r="A665" i="41"/>
  <c r="A666" i="41"/>
  <c r="A667" i="41"/>
  <c r="A668" i="41"/>
  <c r="A669" i="41"/>
  <c r="A670" i="41"/>
  <c r="A671" i="41"/>
  <c r="A672" i="41"/>
  <c r="A673" i="41"/>
  <c r="A674" i="41"/>
  <c r="A675" i="41"/>
  <c r="A676" i="41"/>
  <c r="A677" i="41"/>
  <c r="A678" i="41"/>
  <c r="A679" i="41"/>
  <c r="A680" i="41"/>
  <c r="A681" i="41"/>
  <c r="A682" i="41"/>
  <c r="A683" i="41"/>
  <c r="A684" i="41"/>
  <c r="A685" i="41"/>
  <c r="A686" i="41"/>
  <c r="A687" i="41"/>
  <c r="A688" i="41"/>
  <c r="A689" i="41"/>
  <c r="A690" i="41"/>
  <c r="A691" i="41"/>
  <c r="A692" i="41"/>
  <c r="A693" i="41"/>
  <c r="A694" i="41"/>
  <c r="A695" i="41"/>
  <c r="A696" i="41"/>
  <c r="A697" i="41"/>
  <c r="A698" i="41"/>
  <c r="A699" i="41"/>
  <c r="A700" i="41"/>
  <c r="A701" i="41"/>
  <c r="A702" i="41"/>
  <c r="A703" i="41"/>
  <c r="A704" i="41"/>
  <c r="A705" i="41"/>
  <c r="A706" i="41"/>
  <c r="A707" i="41"/>
  <c r="A708" i="41"/>
  <c r="A709" i="41"/>
  <c r="A710" i="41"/>
  <c r="A711" i="41"/>
  <c r="A712" i="41"/>
  <c r="A713" i="41"/>
  <c r="A714" i="41"/>
  <c r="A715" i="41"/>
  <c r="A716" i="41"/>
  <c r="A717" i="41"/>
  <c r="A718" i="41"/>
  <c r="A719" i="41"/>
  <c r="A720" i="41"/>
  <c r="A721" i="41"/>
  <c r="A722" i="41"/>
  <c r="A723" i="41"/>
  <c r="A724" i="41"/>
  <c r="A725" i="41"/>
  <c r="A726" i="41"/>
  <c r="A727" i="41"/>
  <c r="A728" i="41"/>
  <c r="A729" i="41"/>
  <c r="A730" i="41"/>
  <c r="A731" i="41"/>
  <c r="A732" i="41"/>
  <c r="A733" i="41"/>
  <c r="A734" i="41"/>
  <c r="A735" i="41"/>
  <c r="A736" i="41"/>
  <c r="A737" i="41"/>
  <c r="A738" i="41"/>
  <c r="A739" i="41"/>
  <c r="A740" i="41"/>
  <c r="A741" i="41"/>
  <c r="A742" i="41"/>
  <c r="A743" i="41"/>
  <c r="A744" i="41"/>
  <c r="A745" i="41"/>
  <c r="A746" i="41"/>
  <c r="A747" i="41"/>
  <c r="A748" i="41"/>
  <c r="A749" i="41"/>
  <c r="A750" i="41"/>
  <c r="A751" i="41"/>
  <c r="A752" i="41"/>
  <c r="A753" i="41"/>
  <c r="A754" i="41"/>
  <c r="A755" i="41"/>
  <c r="A756" i="41"/>
  <c r="A757" i="41"/>
  <c r="A758" i="41"/>
  <c r="A759" i="41"/>
  <c r="A760" i="41"/>
  <c r="A761" i="41"/>
  <c r="A762" i="41"/>
  <c r="A763" i="41"/>
  <c r="A764" i="41"/>
  <c r="A765" i="41"/>
  <c r="A766" i="41"/>
  <c r="A767" i="41"/>
  <c r="A768" i="41"/>
  <c r="A769" i="41"/>
  <c r="A770" i="41"/>
  <c r="A771" i="41"/>
  <c r="A772" i="41"/>
  <c r="A773" i="41"/>
  <c r="A774" i="41"/>
  <c r="A775" i="41"/>
  <c r="A776" i="41"/>
  <c r="A777" i="41"/>
  <c r="A778" i="41"/>
  <c r="A779" i="41"/>
  <c r="A780" i="41"/>
  <c r="A781" i="41"/>
  <c r="A782" i="41"/>
  <c r="A783" i="41"/>
  <c r="A784" i="41"/>
  <c r="A785" i="41"/>
  <c r="A786" i="41"/>
  <c r="A787" i="41"/>
  <c r="A788" i="41"/>
  <c r="A789" i="41"/>
  <c r="A790" i="41"/>
  <c r="A791" i="41"/>
  <c r="A792" i="41"/>
  <c r="A793" i="41"/>
  <c r="A794" i="41"/>
  <c r="A795" i="41"/>
  <c r="A796" i="41"/>
  <c r="A797" i="41"/>
  <c r="A798" i="41"/>
  <c r="A799" i="41"/>
  <c r="A800" i="41"/>
  <c r="A801" i="41"/>
  <c r="A802" i="41"/>
  <c r="A803" i="41"/>
  <c r="A804" i="41"/>
  <c r="A805" i="41"/>
  <c r="A806" i="41"/>
  <c r="A807" i="41"/>
  <c r="A808" i="41"/>
  <c r="A809" i="41"/>
  <c r="A810" i="41"/>
  <c r="A811" i="41"/>
  <c r="A812" i="41"/>
  <c r="A813" i="41"/>
  <c r="A814" i="41"/>
  <c r="A815" i="41"/>
  <c r="A816" i="41"/>
  <c r="A817" i="41"/>
  <c r="A818" i="41"/>
  <c r="A819" i="41"/>
  <c r="A820" i="41"/>
  <c r="A821" i="41"/>
  <c r="A822" i="41"/>
  <c r="A823" i="41"/>
  <c r="A824" i="41"/>
  <c r="A825" i="41"/>
  <c r="A826" i="41"/>
  <c r="A827" i="41"/>
  <c r="A828" i="41"/>
  <c r="A829" i="41"/>
  <c r="A830" i="41"/>
  <c r="A831" i="41"/>
  <c r="A832" i="41"/>
  <c r="A833" i="41"/>
  <c r="A834" i="41"/>
  <c r="A835" i="41"/>
  <c r="A836" i="41"/>
  <c r="A837" i="41"/>
  <c r="A838" i="41"/>
  <c r="A839" i="41"/>
  <c r="A840" i="41"/>
  <c r="A841" i="41"/>
  <c r="A842" i="41"/>
  <c r="A843" i="41"/>
  <c r="A844" i="41"/>
  <c r="A845" i="41"/>
  <c r="A846" i="41"/>
  <c r="A847" i="41"/>
  <c r="A848" i="41"/>
  <c r="A849" i="41"/>
  <c r="A850" i="41"/>
  <c r="A851" i="41"/>
  <c r="A852" i="41"/>
  <c r="A853" i="41"/>
  <c r="A854" i="41"/>
  <c r="A855" i="41"/>
  <c r="A856" i="41"/>
  <c r="A857" i="41"/>
  <c r="A858" i="41"/>
  <c r="A859" i="41"/>
  <c r="A860" i="41"/>
  <c r="A861" i="41"/>
  <c r="A862" i="41"/>
  <c r="A863" i="41"/>
  <c r="A864" i="41"/>
  <c r="A865" i="41"/>
  <c r="A866" i="41"/>
  <c r="A867" i="41"/>
  <c r="A868" i="41"/>
  <c r="A869" i="41"/>
  <c r="A870" i="41"/>
  <c r="A871" i="41"/>
  <c r="A872" i="41"/>
  <c r="A873" i="41"/>
  <c r="A874" i="41"/>
  <c r="A875" i="41"/>
  <c r="A876" i="41"/>
  <c r="A877" i="41"/>
  <c r="A878" i="41"/>
  <c r="A879" i="41"/>
  <c r="A880" i="41"/>
  <c r="A881" i="41"/>
  <c r="A882" i="41"/>
  <c r="A883" i="41"/>
  <c r="A884" i="41"/>
  <c r="A885" i="41"/>
  <c r="A886" i="41"/>
  <c r="A887" i="41"/>
  <c r="A888" i="41"/>
  <c r="A889" i="41"/>
  <c r="A890" i="41"/>
  <c r="A891" i="41"/>
  <c r="A892" i="41"/>
  <c r="A893" i="41"/>
  <c r="A894" i="41"/>
  <c r="A895" i="41"/>
  <c r="A896" i="41"/>
  <c r="A897" i="41"/>
  <c r="A898" i="41"/>
  <c r="A899" i="41"/>
  <c r="A900" i="41"/>
  <c r="A901" i="41"/>
  <c r="A902" i="41"/>
  <c r="A903" i="41"/>
  <c r="A904" i="41"/>
  <c r="A905" i="41"/>
  <c r="A906" i="41"/>
  <c r="A907" i="41"/>
  <c r="A908" i="41"/>
  <c r="A909" i="41"/>
  <c r="A910" i="41"/>
  <c r="A911" i="41"/>
  <c r="A912" i="41"/>
  <c r="A913" i="41"/>
  <c r="A914" i="41"/>
  <c r="A915" i="41"/>
  <c r="A916" i="41"/>
  <c r="A917" i="41"/>
  <c r="A918" i="41"/>
  <c r="A919" i="41"/>
  <c r="A920" i="41"/>
  <c r="A921" i="41"/>
  <c r="A922" i="41"/>
  <c r="A923" i="41"/>
  <c r="A924" i="41"/>
  <c r="A925" i="41"/>
  <c r="A926" i="41"/>
  <c r="A927" i="41"/>
  <c r="A928" i="41"/>
  <c r="A929" i="41"/>
  <c r="A930" i="41"/>
  <c r="A931" i="41"/>
  <c r="A932" i="41"/>
  <c r="A933" i="41"/>
  <c r="A934" i="41"/>
  <c r="A935" i="41"/>
  <c r="A936" i="41"/>
  <c r="A937" i="41"/>
  <c r="A938" i="41"/>
  <c r="A939" i="41"/>
  <c r="A940" i="41"/>
  <c r="A941" i="41"/>
  <c r="A942" i="41"/>
  <c r="A943" i="41"/>
  <c r="A944" i="41"/>
  <c r="A945" i="41"/>
  <c r="A946" i="41"/>
  <c r="A947" i="41"/>
  <c r="A948" i="41"/>
  <c r="A949" i="41"/>
  <c r="A950" i="41"/>
  <c r="A951" i="41"/>
  <c r="A952" i="41"/>
  <c r="A953" i="41"/>
  <c r="A954" i="41"/>
  <c r="A955" i="41"/>
  <c r="A956" i="41"/>
  <c r="A957" i="41"/>
  <c r="A958" i="41"/>
  <c r="A959" i="41"/>
  <c r="A960" i="41"/>
  <c r="A961" i="41"/>
  <c r="A962" i="41"/>
  <c r="A963" i="41"/>
  <c r="A964" i="41"/>
  <c r="A965" i="41"/>
  <c r="A966" i="41"/>
  <c r="A967" i="41"/>
  <c r="A968" i="41"/>
  <c r="A969" i="41"/>
  <c r="A970" i="41"/>
  <c r="A971" i="41"/>
  <c r="A972" i="41"/>
  <c r="A973" i="41"/>
  <c r="A974" i="41"/>
  <c r="A975" i="41"/>
  <c r="A976" i="41"/>
  <c r="A977" i="41"/>
  <c r="A978" i="41"/>
  <c r="A979" i="41"/>
  <c r="A980" i="41"/>
  <c r="A981" i="41"/>
  <c r="A982" i="41"/>
  <c r="A983" i="41"/>
  <c r="A984" i="41"/>
  <c r="A985" i="41"/>
  <c r="A986" i="41"/>
  <c r="A987" i="41"/>
  <c r="A988" i="41"/>
  <c r="A989" i="41"/>
  <c r="A990" i="41"/>
  <c r="A991" i="41"/>
  <c r="A992" i="41"/>
  <c r="A993" i="41"/>
  <c r="A994" i="41"/>
  <c r="A995" i="41"/>
  <c r="A996" i="41"/>
  <c r="A997" i="41"/>
  <c r="A998" i="41"/>
  <c r="A999" i="41"/>
  <c r="A1000" i="41"/>
  <c r="A1001" i="41"/>
  <c r="A1002" i="41"/>
  <c r="A1003" i="41"/>
  <c r="A1004" i="41"/>
  <c r="A1005" i="41"/>
  <c r="A1006" i="41"/>
  <c r="A1007" i="41"/>
  <c r="A1008" i="41"/>
  <c r="A1009" i="41"/>
  <c r="A1010" i="41"/>
  <c r="A1011" i="41"/>
  <c r="A1012" i="41"/>
  <c r="A1013" i="41"/>
  <c r="A1014" i="41"/>
  <c r="A1015" i="41"/>
  <c r="A1016" i="41"/>
  <c r="A1017" i="41"/>
  <c r="A1018" i="41"/>
  <c r="A1019" i="41"/>
  <c r="A1020" i="41"/>
  <c r="A1021" i="41"/>
  <c r="A1022" i="41"/>
  <c r="A1023" i="41"/>
  <c r="A1024" i="41"/>
  <c r="A1025" i="41"/>
  <c r="A1026" i="41"/>
  <c r="A1027" i="41"/>
  <c r="A1028" i="41"/>
  <c r="A1029" i="41"/>
  <c r="A1030" i="41"/>
  <c r="A1031" i="41"/>
  <c r="A1032" i="41"/>
  <c r="A1033" i="41"/>
  <c r="A1034" i="41"/>
  <c r="A1035" i="41"/>
  <c r="A1036" i="41"/>
  <c r="A1037" i="41"/>
  <c r="A1038" i="41"/>
  <c r="A1039" i="41"/>
  <c r="A1040" i="41"/>
  <c r="A1041" i="41"/>
  <c r="A1042" i="41"/>
  <c r="A1043" i="41"/>
  <c r="A1044" i="41"/>
  <c r="A1045" i="41"/>
  <c r="A1046" i="41"/>
  <c r="A1047" i="41"/>
  <c r="A1048" i="41"/>
  <c r="A1049" i="41"/>
  <c r="A1050" i="41"/>
  <c r="A1051" i="41"/>
  <c r="A1052" i="41"/>
  <c r="A1053" i="41"/>
  <c r="A1054" i="41"/>
  <c r="A1055" i="41"/>
  <c r="A1056" i="41"/>
  <c r="A1057" i="41"/>
  <c r="A1058" i="41"/>
  <c r="A1059" i="41"/>
  <c r="A1060" i="41"/>
  <c r="A1061" i="41"/>
  <c r="A1062" i="41"/>
  <c r="A1063" i="41"/>
  <c r="A1064" i="41"/>
  <c r="A1065" i="41"/>
  <c r="A1066" i="41"/>
  <c r="A1067" i="41"/>
  <c r="A1068" i="41"/>
  <c r="A1069" i="41"/>
  <c r="A1070" i="41"/>
  <c r="A1071" i="41"/>
  <c r="A1072" i="41"/>
  <c r="A1073" i="41"/>
  <c r="A1074" i="41"/>
  <c r="A1075" i="41"/>
  <c r="A1076" i="41"/>
  <c r="A1077" i="41"/>
  <c r="A1078" i="41"/>
  <c r="A1079" i="41"/>
  <c r="A1080" i="41"/>
  <c r="A1081" i="41"/>
  <c r="A1082" i="41"/>
  <c r="A1083" i="41"/>
  <c r="A1084" i="41"/>
  <c r="A1085" i="41"/>
  <c r="A1086" i="41"/>
  <c r="A1087" i="41"/>
  <c r="A1088" i="41"/>
  <c r="A1089" i="41"/>
  <c r="A1090" i="41"/>
  <c r="A1091" i="41"/>
  <c r="A1092" i="41"/>
  <c r="A1093" i="41"/>
  <c r="A1094" i="41"/>
  <c r="A1095" i="41"/>
  <c r="A1096" i="41"/>
  <c r="A1097" i="41"/>
  <c r="A1098" i="41"/>
  <c r="A1099" i="41"/>
  <c r="A1100" i="41"/>
  <c r="A1101" i="41"/>
  <c r="A1102" i="41"/>
  <c r="A1103" i="41"/>
  <c r="A1104" i="41"/>
  <c r="A1105" i="41"/>
  <c r="A1106" i="41"/>
  <c r="A1107" i="41"/>
  <c r="A1108" i="41"/>
  <c r="A1109" i="41"/>
  <c r="A1110" i="41"/>
  <c r="A1111" i="41"/>
  <c r="A1112" i="41"/>
  <c r="A1113" i="41"/>
  <c r="A1114" i="41"/>
  <c r="F4" i="44" l="1"/>
  <c r="F5" i="44"/>
  <c r="F6" i="44"/>
  <c r="F7" i="44"/>
  <c r="F8" i="44"/>
  <c r="F9" i="44"/>
  <c r="F10" i="44"/>
  <c r="F11" i="44"/>
  <c r="F12" i="44"/>
  <c r="F13" i="44"/>
  <c r="F14" i="44"/>
  <c r="F15" i="44"/>
  <c r="F16" i="44"/>
  <c r="F17" i="44"/>
  <c r="F18" i="44"/>
  <c r="F19" i="44"/>
  <c r="F20" i="44"/>
  <c r="F21" i="44"/>
  <c r="F22" i="44"/>
  <c r="F23" i="44"/>
  <c r="F24" i="44"/>
  <c r="F25" i="44"/>
  <c r="F26" i="44"/>
  <c r="F27" i="44"/>
  <c r="F28" i="44"/>
  <c r="F29" i="44"/>
  <c r="F3" i="44"/>
  <c r="F30" i="44" l="1"/>
  <c r="A6" i="42"/>
  <c r="A7" i="42"/>
  <c r="A9" i="42"/>
  <c r="A10" i="42"/>
  <c r="A11" i="42"/>
  <c r="A14" i="42"/>
  <c r="A15" i="42"/>
  <c r="A16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1" i="42"/>
  <c r="A42" i="42"/>
  <c r="A43" i="42"/>
  <c r="A44" i="42"/>
  <c r="A45" i="42"/>
  <c r="A46" i="42"/>
  <c r="A47" i="42"/>
  <c r="A48" i="42"/>
  <c r="A49" i="42"/>
  <c r="A50" i="42"/>
  <c r="A51" i="42"/>
  <c r="A52" i="42"/>
  <c r="A53" i="42"/>
  <c r="A54" i="42"/>
  <c r="A55" i="42"/>
  <c r="A56" i="42"/>
  <c r="A57" i="42"/>
  <c r="A58" i="42"/>
  <c r="A59" i="42"/>
  <c r="A60" i="42"/>
  <c r="A61" i="42"/>
  <c r="A62" i="42"/>
  <c r="A63" i="42"/>
  <c r="A64" i="42"/>
  <c r="A65" i="42"/>
  <c r="A66" i="42"/>
  <c r="A67" i="42"/>
  <c r="A68" i="42"/>
  <c r="A69" i="42"/>
  <c r="A70" i="42"/>
  <c r="A71" i="42"/>
  <c r="A72" i="42"/>
  <c r="A73" i="42"/>
  <c r="A74" i="42"/>
  <c r="A75" i="42"/>
  <c r="A76" i="42"/>
  <c r="A77" i="42"/>
  <c r="A78" i="42"/>
  <c r="A79" i="42"/>
  <c r="A80" i="42"/>
  <c r="A81" i="42"/>
  <c r="A82" i="42"/>
  <c r="A83" i="42"/>
  <c r="A84" i="42"/>
  <c r="A85" i="42"/>
  <c r="A86" i="42"/>
  <c r="A87" i="42"/>
  <c r="A88" i="42"/>
  <c r="A89" i="42"/>
  <c r="A90" i="42"/>
  <c r="A91" i="42"/>
  <c r="A92" i="42"/>
  <c r="A93" i="42"/>
  <c r="A94" i="42"/>
  <c r="A95" i="42"/>
  <c r="A96" i="42"/>
  <c r="A97" i="42"/>
  <c r="A98" i="42"/>
  <c r="A99" i="42"/>
  <c r="A100" i="42"/>
  <c r="A101" i="42"/>
  <c r="A102" i="42"/>
  <c r="A103" i="42"/>
  <c r="A104" i="42"/>
  <c r="A105" i="42"/>
  <c r="A106" i="42"/>
  <c r="A107" i="42"/>
  <c r="A108" i="42"/>
  <c r="A109" i="42"/>
  <c r="A110" i="42"/>
  <c r="A111" i="42"/>
  <c r="A112" i="42"/>
  <c r="A113" i="42"/>
  <c r="A114" i="42"/>
  <c r="A115" i="42"/>
  <c r="A116" i="42"/>
  <c r="A117" i="42"/>
  <c r="A118" i="42"/>
  <c r="A119" i="42"/>
  <c r="A120" i="42"/>
  <c r="A121" i="42"/>
  <c r="A122" i="42"/>
  <c r="A123" i="42"/>
  <c r="A124" i="42"/>
  <c r="A125" i="42"/>
  <c r="A126" i="42"/>
  <c r="A127" i="42"/>
  <c r="A128" i="42"/>
  <c r="A129" i="42"/>
  <c r="A130" i="42"/>
  <c r="A131" i="42"/>
  <c r="A132" i="42"/>
  <c r="A133" i="42"/>
  <c r="A134" i="42"/>
  <c r="A135" i="42"/>
  <c r="A136" i="42"/>
  <c r="A137" i="42"/>
  <c r="A138" i="42"/>
  <c r="A139" i="42"/>
  <c r="A140" i="42"/>
  <c r="A141" i="42"/>
  <c r="A142" i="42"/>
  <c r="A143" i="42"/>
  <c r="A144" i="42"/>
  <c r="A145" i="42"/>
  <c r="A146" i="42"/>
  <c r="A147" i="42"/>
  <c r="A148" i="42"/>
  <c r="A149" i="42"/>
  <c r="A3" i="42" l="1"/>
  <c r="A4" i="42"/>
  <c r="A150" i="42"/>
  <c r="A151" i="42"/>
  <c r="A152" i="42"/>
  <c r="A153" i="42"/>
  <c r="A154" i="42"/>
  <c r="A155" i="42"/>
  <c r="A156" i="42"/>
  <c r="A157" i="42"/>
  <c r="A158" i="42"/>
  <c r="A159" i="42"/>
  <c r="A160" i="42"/>
  <c r="A161" i="42"/>
  <c r="A162" i="42"/>
  <c r="A163" i="42"/>
  <c r="A164" i="42"/>
  <c r="A165" i="42"/>
  <c r="A166" i="42"/>
  <c r="A167" i="42"/>
  <c r="A168" i="42"/>
  <c r="A169" i="42"/>
  <c r="A170" i="42"/>
  <c r="A171" i="42"/>
  <c r="A172" i="42"/>
  <c r="A173" i="42"/>
  <c r="A174" i="42"/>
  <c r="A175" i="42"/>
  <c r="A176" i="42"/>
  <c r="A177" i="42"/>
  <c r="A178" i="42"/>
  <c r="A179" i="42"/>
  <c r="A180" i="42"/>
  <c r="A181" i="42"/>
  <c r="A182" i="42"/>
  <c r="A183" i="42"/>
  <c r="A184" i="42"/>
  <c r="A185" i="42"/>
  <c r="A186" i="42"/>
  <c r="A187" i="42"/>
  <c r="A188" i="42"/>
  <c r="A189" i="42"/>
  <c r="A190" i="42"/>
  <c r="A191" i="42"/>
  <c r="A192" i="42"/>
  <c r="A193" i="42"/>
  <c r="A194" i="42"/>
  <c r="A195" i="42"/>
  <c r="A196" i="42"/>
  <c r="A197" i="42"/>
  <c r="A198" i="42"/>
  <c r="A199" i="42"/>
  <c r="A4" i="41"/>
  <c r="A5" i="41"/>
  <c r="A6" i="41"/>
  <c r="A7" i="41"/>
  <c r="A8" i="41"/>
  <c r="A9" i="41"/>
  <c r="A10" i="41"/>
  <c r="A11" i="41"/>
  <c r="A12" i="41"/>
  <c r="A13" i="41"/>
  <c r="A14" i="41"/>
  <c r="A15" i="41"/>
  <c r="A16" i="41"/>
  <c r="A17" i="41"/>
  <c r="A18" i="41"/>
  <c r="A19" i="41"/>
  <c r="A20" i="41"/>
  <c r="A3" i="41"/>
  <c r="B31" i="34" l="1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1" i="7" l="1"/>
  <c r="F12" i="8"/>
  <c r="F10" i="9"/>
  <c r="F12" i="14"/>
  <c r="F13" i="18"/>
  <c r="F10" i="14"/>
  <c r="F12" i="16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6" i="17"/>
  <c r="F820" i="17"/>
  <c r="F824" i="17"/>
  <c r="F828" i="17"/>
  <c r="F832" i="17"/>
  <c r="F836" i="17"/>
  <c r="F840" i="17"/>
  <c r="F844" i="17"/>
  <c r="F848" i="17"/>
  <c r="F852" i="17"/>
  <c r="F15" i="21"/>
  <c r="F19" i="21"/>
  <c r="F23" i="21"/>
  <c r="F27" i="21"/>
  <c r="F31" i="21"/>
  <c r="F13" i="23"/>
  <c r="F86" i="12"/>
  <c r="F90" i="12"/>
  <c r="F94" i="12"/>
  <c r="F98" i="12"/>
  <c r="F102" i="12"/>
  <c r="F110" i="12"/>
  <c r="F114" i="12"/>
  <c r="F118" i="12"/>
  <c r="F122" i="12"/>
  <c r="F126" i="12"/>
  <c r="F138" i="12"/>
  <c r="F142" i="12"/>
  <c r="F146" i="12"/>
  <c r="F158" i="12"/>
  <c r="F162" i="12"/>
  <c r="F166" i="12"/>
  <c r="F170" i="12"/>
  <c r="F174" i="12"/>
  <c r="F178" i="12"/>
  <c r="F182" i="12"/>
  <c r="F186" i="12"/>
  <c r="F4" i="14"/>
  <c r="F13" i="14"/>
  <c r="F16" i="14"/>
  <c r="F20" i="14"/>
  <c r="F24" i="14"/>
  <c r="F28" i="14"/>
  <c r="F32" i="14"/>
  <c r="F36" i="14"/>
  <c r="F40" i="14"/>
  <c r="F44" i="14"/>
  <c r="F48" i="14"/>
  <c r="F52" i="14"/>
  <c r="F56" i="14"/>
  <c r="F60" i="14"/>
  <c r="F64" i="14"/>
  <c r="F68" i="14"/>
  <c r="F72" i="14"/>
  <c r="F76" i="14"/>
  <c r="F80" i="14"/>
  <c r="F12" i="15"/>
  <c r="F17" i="15"/>
  <c r="F21" i="15"/>
  <c r="F25" i="15"/>
  <c r="F29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3" i="15"/>
  <c r="F137" i="15"/>
  <c r="F141" i="15"/>
  <c r="F145" i="15"/>
  <c r="F149" i="15"/>
  <c r="F153" i="15"/>
  <c r="F157" i="15"/>
  <c r="F161" i="15"/>
  <c r="F165" i="15"/>
  <c r="F169" i="15"/>
  <c r="F173" i="15"/>
  <c r="F177" i="15"/>
  <c r="F181" i="15"/>
  <c r="F185" i="15"/>
  <c r="F189" i="15"/>
  <c r="F193" i="15"/>
  <c r="F197" i="15"/>
  <c r="F201" i="15"/>
  <c r="F205" i="15"/>
  <c r="F209" i="15"/>
  <c r="F213" i="15"/>
  <c r="F217" i="15"/>
  <c r="F221" i="15"/>
  <c r="F225" i="15"/>
  <c r="F229" i="15"/>
  <c r="F233" i="15"/>
  <c r="F237" i="15"/>
  <c r="F241" i="15"/>
  <c r="F245" i="15"/>
  <c r="F249" i="15"/>
  <c r="F11" i="16"/>
  <c r="F72" i="16"/>
  <c r="F76" i="16"/>
  <c r="F80" i="16"/>
  <c r="F8" i="17"/>
  <c r="F11" i="30"/>
  <c r="F67" i="31"/>
  <c r="F71" i="31"/>
  <c r="F75" i="31"/>
  <c r="F3" i="32"/>
  <c r="F11" i="14"/>
  <c r="F12" i="30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68" i="32"/>
  <c r="F372" i="32"/>
  <c r="F376" i="32"/>
  <c r="F380" i="32"/>
  <c r="F384" i="32"/>
  <c r="F388" i="32"/>
  <c r="F636" i="32"/>
  <c r="F640" i="32"/>
  <c r="F645" i="32"/>
  <c r="F8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9" i="32"/>
  <c r="F83" i="32"/>
  <c r="F91" i="32"/>
  <c r="F95" i="32"/>
  <c r="F99" i="32"/>
  <c r="F103" i="32"/>
  <c r="F107" i="32"/>
  <c r="F115" i="32"/>
  <c r="F119" i="32"/>
  <c r="F123" i="32"/>
  <c r="F127" i="32"/>
  <c r="F135" i="32"/>
  <c r="F139" i="32"/>
  <c r="F143" i="32"/>
  <c r="F147" i="32"/>
  <c r="F151" i="32"/>
  <c r="F155" i="32"/>
  <c r="F159" i="32"/>
  <c r="F163" i="32"/>
  <c r="F167" i="32"/>
  <c r="F171" i="32"/>
  <c r="F175" i="32"/>
  <c r="F231" i="32"/>
  <c r="F235" i="32"/>
  <c r="F239" i="32"/>
  <c r="F243" i="32"/>
  <c r="F247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3" i="33"/>
  <c r="F8" i="33"/>
  <c r="F10" i="33"/>
  <c r="F6" i="14"/>
  <c r="F7" i="15"/>
  <c r="F82" i="16"/>
  <c r="F86" i="16"/>
  <c r="F90" i="16"/>
  <c r="F94" i="16"/>
  <c r="F6" i="7"/>
  <c r="F13" i="7"/>
  <c r="F17" i="7"/>
  <c r="F21" i="7"/>
  <c r="F2" i="8"/>
  <c r="F7" i="8"/>
  <c r="F10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66" i="8"/>
  <c r="F70" i="8"/>
  <c r="F74" i="8"/>
  <c r="F78" i="8"/>
  <c r="F82" i="8"/>
  <c r="F86" i="8"/>
  <c r="F90" i="8"/>
  <c r="F94" i="8"/>
  <c r="F98" i="8"/>
  <c r="F102" i="8"/>
  <c r="F106" i="8"/>
  <c r="F4" i="9"/>
  <c r="F5" i="9"/>
  <c r="F12" i="9"/>
  <c r="F16" i="9"/>
  <c r="F20" i="9"/>
  <c r="F24" i="9"/>
  <c r="F28" i="9"/>
  <c r="F32" i="9"/>
  <c r="F36" i="9"/>
  <c r="F40" i="9"/>
  <c r="F44" i="9"/>
  <c r="F48" i="9"/>
  <c r="F52" i="9"/>
  <c r="F56" i="9"/>
  <c r="F60" i="9"/>
  <c r="F64" i="9"/>
  <c r="F6" i="10"/>
  <c r="F13" i="10"/>
  <c r="F17" i="10"/>
  <c r="F4" i="11"/>
  <c r="F5" i="11"/>
  <c r="F9" i="11"/>
  <c r="F12" i="11"/>
  <c r="F16" i="11"/>
  <c r="F20" i="11"/>
  <c r="F24" i="11"/>
  <c r="F28" i="11"/>
  <c r="F32" i="11"/>
  <c r="F36" i="11"/>
  <c r="F40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16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6" i="20"/>
  <c r="F13" i="20"/>
  <c r="F17" i="20"/>
  <c r="F21" i="20"/>
  <c r="F25" i="20"/>
  <c r="F29" i="20"/>
  <c r="F33" i="20"/>
  <c r="F37" i="20"/>
  <c r="F41" i="20"/>
  <c r="F45" i="20"/>
  <c r="F49" i="20"/>
  <c r="F53" i="20"/>
  <c r="F57" i="20"/>
  <c r="F61" i="20"/>
  <c r="F65" i="20"/>
  <c r="F412" i="11"/>
  <c r="F416" i="11"/>
  <c r="F420" i="11"/>
  <c r="F6" i="12"/>
  <c r="F12" i="12"/>
  <c r="F17" i="12"/>
  <c r="F21" i="12"/>
  <c r="F25" i="12"/>
  <c r="F29" i="12"/>
  <c r="F33" i="12"/>
  <c r="F37" i="12"/>
  <c r="F41" i="12"/>
  <c r="F45" i="12"/>
  <c r="F49" i="12"/>
  <c r="F53" i="12"/>
  <c r="F57" i="12"/>
  <c r="F61" i="12"/>
  <c r="F65" i="12"/>
  <c r="F69" i="12"/>
  <c r="F73" i="12"/>
  <c r="F77" i="12"/>
  <c r="F81" i="12"/>
  <c r="F85" i="12"/>
  <c r="F89" i="12"/>
  <c r="F93" i="12"/>
  <c r="F97" i="12"/>
  <c r="F101" i="12"/>
  <c r="F105" i="12"/>
  <c r="F133" i="12"/>
  <c r="F137" i="12"/>
  <c r="F141" i="12"/>
  <c r="F145" i="12"/>
  <c r="F149" i="12"/>
  <c r="F153" i="12"/>
  <c r="F157" i="12"/>
  <c r="F161" i="12"/>
  <c r="F165" i="12"/>
  <c r="F169" i="12"/>
  <c r="F173" i="12"/>
  <c r="F177" i="12"/>
  <c r="F181" i="12"/>
  <c r="F185" i="12"/>
  <c r="F10" i="16"/>
  <c r="F12" i="18"/>
  <c r="F113" i="19"/>
  <c r="F117" i="19"/>
  <c r="F121" i="19"/>
  <c r="F125" i="19"/>
  <c r="F129" i="19"/>
  <c r="F133" i="19"/>
  <c r="F137" i="19"/>
  <c r="F141" i="19"/>
  <c r="F4" i="20"/>
  <c r="F5" i="20"/>
  <c r="F9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4" i="20"/>
  <c r="F68" i="20"/>
  <c r="F72" i="20"/>
  <c r="F76" i="20"/>
  <c r="F80" i="20"/>
  <c r="F84" i="20"/>
  <c r="F88" i="20"/>
  <c r="F92" i="20"/>
  <c r="F96" i="20"/>
  <c r="F100" i="20"/>
  <c r="F104" i="20"/>
  <c r="F17" i="21"/>
  <c r="F21" i="21"/>
  <c r="F25" i="21"/>
  <c r="F29" i="21"/>
  <c r="F33" i="21"/>
  <c r="F37" i="21"/>
  <c r="F41" i="21"/>
  <c r="F13" i="16"/>
  <c r="F341" i="17"/>
  <c r="F345" i="17"/>
  <c r="F349" i="17"/>
  <c r="F353" i="17"/>
  <c r="F357" i="17"/>
  <c r="F361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61" i="17"/>
  <c r="F565" i="17"/>
  <c r="F569" i="17"/>
  <c r="F573" i="17"/>
  <c r="F577" i="17"/>
  <c r="F585" i="17"/>
  <c r="F589" i="17"/>
  <c r="F593" i="17"/>
  <c r="F605" i="17"/>
  <c r="F609" i="17"/>
  <c r="F613" i="17"/>
  <c r="F617" i="17"/>
  <c r="F621" i="17"/>
  <c r="F625" i="17"/>
  <c r="F629" i="17"/>
  <c r="F633" i="17"/>
  <c r="F637" i="17"/>
  <c r="F4" i="19"/>
  <c r="F5" i="19"/>
  <c r="F9" i="19"/>
  <c r="F69" i="20"/>
  <c r="F73" i="20"/>
  <c r="F77" i="20"/>
  <c r="F81" i="20"/>
  <c r="F85" i="20"/>
  <c r="F89" i="20"/>
  <c r="F93" i="20"/>
  <c r="F97" i="20"/>
  <c r="F101" i="20"/>
  <c r="F105" i="20"/>
  <c r="F107" i="20"/>
  <c r="F111" i="20"/>
  <c r="F115" i="20"/>
  <c r="F119" i="20"/>
  <c r="F123" i="20"/>
  <c r="F127" i="20"/>
  <c r="F131" i="20"/>
  <c r="F135" i="20"/>
  <c r="F139" i="20"/>
  <c r="F143" i="20"/>
  <c r="F4" i="21"/>
  <c r="F13" i="21"/>
  <c r="F14" i="21"/>
  <c r="F18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78" i="21"/>
  <c r="F82" i="21"/>
  <c r="F86" i="21"/>
  <c r="F90" i="21"/>
  <c r="F94" i="21"/>
  <c r="F98" i="21"/>
  <c r="F102" i="21"/>
  <c r="F106" i="21"/>
  <c r="F110" i="21"/>
  <c r="F114" i="21"/>
  <c r="F118" i="21"/>
  <c r="F122" i="21"/>
  <c r="F126" i="21"/>
  <c r="F130" i="21"/>
  <c r="F134" i="21"/>
  <c r="F138" i="21"/>
  <c r="F142" i="21"/>
  <c r="F146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198" i="21"/>
  <c r="F202" i="21"/>
  <c r="F206" i="21"/>
  <c r="F210" i="21"/>
  <c r="F214" i="21"/>
  <c r="F218" i="21"/>
  <c r="F222" i="21"/>
  <c r="F226" i="21"/>
  <c r="F230" i="21"/>
  <c r="F8" i="22"/>
  <c r="F11" i="24"/>
  <c r="F180" i="32"/>
  <c r="F184" i="32"/>
  <c r="F188" i="32"/>
  <c r="F192" i="32"/>
  <c r="F196" i="32"/>
  <c r="F541" i="32"/>
  <c r="F454" i="29"/>
  <c r="F458" i="29"/>
  <c r="F462" i="29"/>
  <c r="F466" i="29"/>
  <c r="F470" i="29"/>
  <c r="F474" i="29"/>
  <c r="F478" i="29"/>
  <c r="F482" i="29"/>
  <c r="F486" i="29"/>
  <c r="F490" i="29"/>
  <c r="F494" i="29"/>
  <c r="F498" i="29"/>
  <c r="F3" i="30"/>
  <c r="F8" i="30"/>
  <c r="F10" i="30"/>
  <c r="F15" i="30"/>
  <c r="F19" i="30"/>
  <c r="F23" i="30"/>
  <c r="F27" i="30"/>
  <c r="F16" i="21"/>
  <c r="F20" i="21"/>
  <c r="F24" i="21"/>
  <c r="F28" i="21"/>
  <c r="F32" i="21"/>
  <c r="F36" i="21"/>
  <c r="F40" i="21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191" i="23"/>
  <c r="F195" i="23"/>
  <c r="F199" i="23"/>
  <c r="F203" i="23"/>
  <c r="F207" i="23"/>
  <c r="F211" i="23"/>
  <c r="F215" i="23"/>
  <c r="F219" i="23"/>
  <c r="F223" i="23"/>
  <c r="F227" i="23"/>
  <c r="F8" i="24"/>
  <c r="F12" i="29"/>
  <c r="F13" i="30"/>
  <c r="F18" i="33"/>
  <c r="F22" i="33"/>
  <c r="F34" i="33"/>
  <c r="F38" i="33"/>
  <c r="F42" i="33"/>
  <c r="F46" i="33"/>
  <c r="F50" i="33"/>
  <c r="F54" i="33"/>
  <c r="F141" i="33"/>
  <c r="F13" i="12"/>
  <c r="F4" i="16"/>
  <c r="F6" i="16"/>
  <c r="F16" i="16"/>
  <c r="F20" i="16"/>
  <c r="F24" i="16"/>
  <c r="F28" i="16"/>
  <c r="F32" i="16"/>
  <c r="F36" i="16"/>
  <c r="F40" i="16"/>
  <c r="F44" i="16"/>
  <c r="F48" i="16"/>
  <c r="F52" i="16"/>
  <c r="F56" i="16"/>
  <c r="F60" i="16"/>
  <c r="F64" i="16"/>
  <c r="F68" i="16"/>
  <c r="F15" i="18"/>
  <c r="F19" i="18"/>
  <c r="F23" i="18"/>
  <c r="F27" i="18"/>
  <c r="F31" i="18"/>
  <c r="F35" i="18"/>
  <c r="F39" i="18"/>
  <c r="F43" i="18"/>
  <c r="F47" i="18"/>
  <c r="F51" i="18"/>
  <c r="F55" i="18"/>
  <c r="F59" i="18"/>
  <c r="F63" i="18"/>
  <c r="F67" i="18"/>
  <c r="F8" i="19"/>
  <c r="F7" i="20"/>
  <c r="F108" i="20"/>
  <c r="F112" i="20"/>
  <c r="F116" i="20"/>
  <c r="F120" i="20"/>
  <c r="F124" i="20"/>
  <c r="F128" i="20"/>
  <c r="F132" i="20"/>
  <c r="F136" i="20"/>
  <c r="F140" i="20"/>
  <c r="F144" i="20"/>
  <c r="F6" i="21"/>
  <c r="F10" i="21"/>
  <c r="F35" i="21"/>
  <c r="F39" i="21"/>
  <c r="F9" i="9"/>
  <c r="F168" i="11"/>
  <c r="F172" i="11"/>
  <c r="F176" i="11"/>
  <c r="F180" i="11"/>
  <c r="F184" i="11"/>
  <c r="F188" i="11"/>
  <c r="F192" i="11"/>
  <c r="F196" i="11"/>
  <c r="F200" i="11"/>
  <c r="F204" i="11"/>
  <c r="F208" i="11"/>
  <c r="F212" i="11"/>
  <c r="F216" i="11"/>
  <c r="F220" i="11"/>
  <c r="F224" i="11"/>
  <c r="F228" i="11"/>
  <c r="F232" i="11"/>
  <c r="F236" i="11"/>
  <c r="F240" i="11"/>
  <c r="F7" i="17"/>
  <c r="F11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36" i="12"/>
  <c r="F140" i="12"/>
  <c r="F148" i="12"/>
  <c r="F152" i="12"/>
  <c r="F156" i="12"/>
  <c r="F160" i="12"/>
  <c r="F164" i="12"/>
  <c r="F6" i="17"/>
  <c r="F365" i="17"/>
  <c r="F557" i="17"/>
  <c r="F581" i="17"/>
  <c r="F597" i="17"/>
  <c r="F601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11" i="18"/>
  <c r="F13" i="19"/>
  <c r="F85" i="19"/>
  <c r="F89" i="19"/>
  <c r="F93" i="19"/>
  <c r="F97" i="19"/>
  <c r="F101" i="19"/>
  <c r="F105" i="19"/>
  <c r="F109" i="19"/>
  <c r="F110" i="20"/>
  <c r="F114" i="20"/>
  <c r="F118" i="20"/>
  <c r="F122" i="20"/>
  <c r="F126" i="20"/>
  <c r="F130" i="20"/>
  <c r="F134" i="20"/>
  <c r="F138" i="20"/>
  <c r="F142" i="20"/>
  <c r="F3" i="21"/>
  <c r="F11" i="10"/>
  <c r="F10" i="11"/>
  <c r="F10" i="12"/>
  <c r="F91" i="12"/>
  <c r="F95" i="12"/>
  <c r="F99" i="12"/>
  <c r="F103" i="12"/>
  <c r="F107" i="12"/>
  <c r="F111" i="12"/>
  <c r="F115" i="12"/>
  <c r="F119" i="12"/>
  <c r="F123" i="12"/>
  <c r="F127" i="12"/>
  <c r="F131" i="12"/>
  <c r="F143" i="12"/>
  <c r="F147" i="12"/>
  <c r="F159" i="12"/>
  <c r="F163" i="12"/>
  <c r="F167" i="12"/>
  <c r="F171" i="12"/>
  <c r="F175" i="12"/>
  <c r="F179" i="12"/>
  <c r="F183" i="12"/>
  <c r="F2" i="13"/>
  <c r="F83" i="16"/>
  <c r="F87" i="16"/>
  <c r="F91" i="16"/>
  <c r="F95" i="16"/>
  <c r="F5" i="17"/>
  <c r="F9" i="17"/>
  <c r="F12" i="17"/>
  <c r="F812" i="17"/>
  <c r="F3" i="18"/>
  <c r="F8" i="18"/>
  <c r="F10" i="18"/>
  <c r="F16" i="18"/>
  <c r="F20" i="18"/>
  <c r="F24" i="18"/>
  <c r="F28" i="18"/>
  <c r="F32" i="18"/>
  <c r="F36" i="18"/>
  <c r="F40" i="18"/>
  <c r="F44" i="18"/>
  <c r="F48" i="18"/>
  <c r="F52" i="18"/>
  <c r="F56" i="18"/>
  <c r="F60" i="18"/>
  <c r="F64" i="18"/>
  <c r="F68" i="18"/>
  <c r="F72" i="18"/>
  <c r="F76" i="18"/>
  <c r="F80" i="18"/>
  <c r="F92" i="19"/>
  <c r="F96" i="19"/>
  <c r="F100" i="19"/>
  <c r="F104" i="19"/>
  <c r="F108" i="19"/>
  <c r="F112" i="19"/>
  <c r="F116" i="19"/>
  <c r="F120" i="19"/>
  <c r="F124" i="19"/>
  <c r="F128" i="19"/>
  <c r="F132" i="19"/>
  <c r="F136" i="19"/>
  <c r="F140" i="19"/>
  <c r="F3" i="20"/>
  <c r="F8" i="20"/>
  <c r="F109" i="20"/>
  <c r="F113" i="20"/>
  <c r="F117" i="20"/>
  <c r="F7" i="24"/>
  <c r="F7" i="22"/>
  <c r="F6" i="24"/>
  <c r="F121" i="20"/>
  <c r="F125" i="20"/>
  <c r="F129" i="20"/>
  <c r="F133" i="20"/>
  <c r="F137" i="20"/>
  <c r="F141" i="20"/>
  <c r="F2" i="21"/>
  <c r="F6" i="22"/>
  <c r="F11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8" i="23"/>
  <c r="F11" i="23"/>
  <c r="F120" i="23"/>
  <c r="F124" i="23"/>
  <c r="F128" i="23"/>
  <c r="F132" i="23"/>
  <c r="F136" i="23"/>
  <c r="F140" i="23"/>
  <c r="F144" i="23"/>
  <c r="F148" i="23"/>
  <c r="F152" i="23"/>
  <c r="F156" i="23"/>
  <c r="F160" i="23"/>
  <c r="F164" i="23"/>
  <c r="F5" i="24"/>
  <c r="F9" i="24"/>
  <c r="F14" i="24"/>
  <c r="F18" i="24"/>
  <c r="F22" i="24"/>
  <c r="F26" i="24"/>
  <c r="F30" i="24"/>
  <c r="F34" i="24"/>
  <c r="F38" i="24"/>
  <c r="F42" i="24"/>
  <c r="F46" i="24"/>
  <c r="F50" i="24"/>
  <c r="F54" i="24"/>
  <c r="F58" i="24"/>
  <c r="F62" i="24"/>
  <c r="F66" i="24"/>
  <c r="F70" i="24"/>
  <c r="F74" i="24"/>
  <c r="F78" i="24"/>
  <c r="F82" i="24"/>
  <c r="F86" i="24"/>
  <c r="F90" i="24"/>
  <c r="F94" i="24"/>
  <c r="F98" i="24"/>
  <c r="F102" i="24"/>
  <c r="F106" i="24"/>
  <c r="F110" i="24"/>
  <c r="F114" i="24"/>
  <c r="F118" i="24"/>
  <c r="F122" i="24"/>
  <c r="F126" i="24"/>
  <c r="F130" i="24"/>
  <c r="F134" i="24"/>
  <c r="F43" i="21"/>
  <c r="F47" i="21"/>
  <c r="F51" i="21"/>
  <c r="F55" i="21"/>
  <c r="F59" i="21"/>
  <c r="F63" i="21"/>
  <c r="F67" i="21"/>
  <c r="F71" i="21"/>
  <c r="F75" i="21"/>
  <c r="F79" i="21"/>
  <c r="F83" i="21"/>
  <c r="F87" i="21"/>
  <c r="F91" i="21"/>
  <c r="F95" i="21"/>
  <c r="F5" i="22"/>
  <c r="F9" i="22"/>
  <c r="F14" i="22"/>
  <c r="F18" i="22"/>
  <c r="F22" i="22"/>
  <c r="F26" i="22"/>
  <c r="F30" i="22"/>
  <c r="F34" i="22"/>
  <c r="F38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4" i="22"/>
  <c r="F98" i="22"/>
  <c r="F102" i="22"/>
  <c r="F106" i="22"/>
  <c r="F110" i="22"/>
  <c r="F114" i="22"/>
  <c r="F118" i="22"/>
  <c r="F122" i="22"/>
  <c r="F126" i="22"/>
  <c r="F130" i="22"/>
  <c r="F134" i="22"/>
  <c r="F138" i="22"/>
  <c r="F7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6" i="25"/>
  <c r="F13" i="25"/>
  <c r="F17" i="25"/>
  <c r="F21" i="25"/>
  <c r="F25" i="25"/>
  <c r="F29" i="25"/>
  <c r="F33" i="25"/>
  <c r="F37" i="25"/>
  <c r="F41" i="25"/>
  <c r="F45" i="25"/>
  <c r="F49" i="25"/>
  <c r="F53" i="25"/>
  <c r="F57" i="25"/>
  <c r="F61" i="25"/>
  <c r="F65" i="25"/>
  <c r="F69" i="25"/>
  <c r="F73" i="25"/>
  <c r="F77" i="25"/>
  <c r="F81" i="25"/>
  <c r="F85" i="25"/>
  <c r="F89" i="25"/>
  <c r="F93" i="25"/>
  <c r="F4" i="26"/>
  <c r="F5" i="26"/>
  <c r="F9" i="26"/>
  <c r="F12" i="26"/>
  <c r="F52" i="26"/>
  <c r="F56" i="26"/>
  <c r="F60" i="26"/>
  <c r="F64" i="26"/>
  <c r="F68" i="26"/>
  <c r="F72" i="26"/>
  <c r="F76" i="26"/>
  <c r="F80" i="26"/>
  <c r="F138" i="24"/>
  <c r="F142" i="24"/>
  <c r="F146" i="24"/>
  <c r="F150" i="24"/>
  <c r="F154" i="24"/>
  <c r="F158" i="24"/>
  <c r="F162" i="24"/>
  <c r="F166" i="24"/>
  <c r="F170" i="24"/>
  <c r="F174" i="24"/>
  <c r="F178" i="24"/>
  <c r="F182" i="24"/>
  <c r="F186" i="24"/>
  <c r="F190" i="24"/>
  <c r="F194" i="24"/>
  <c r="F198" i="24"/>
  <c r="F202" i="24"/>
  <c r="F206" i="24"/>
  <c r="F210" i="24"/>
  <c r="F214" i="24"/>
  <c r="F218" i="24"/>
  <c r="F222" i="24"/>
  <c r="F226" i="24"/>
  <c r="F230" i="24"/>
  <c r="F234" i="24"/>
  <c r="F238" i="24"/>
  <c r="F242" i="24"/>
  <c r="F246" i="24"/>
  <c r="F250" i="24"/>
  <c r="F254" i="24"/>
  <c r="F258" i="24"/>
  <c r="F262" i="24"/>
  <c r="F266" i="24"/>
  <c r="F270" i="24"/>
  <c r="F274" i="24"/>
  <c r="F278" i="24"/>
  <c r="F282" i="24"/>
  <c r="F286" i="24"/>
  <c r="F290" i="24"/>
  <c r="F294" i="24"/>
  <c r="F298" i="24"/>
  <c r="F302" i="24"/>
  <c r="F306" i="24"/>
  <c r="F310" i="24"/>
  <c r="F314" i="24"/>
  <c r="F318" i="24"/>
  <c r="F322" i="24"/>
  <c r="F326" i="24"/>
  <c r="F330" i="24"/>
  <c r="F334" i="24"/>
  <c r="F338" i="24"/>
  <c r="F342" i="24"/>
  <c r="F346" i="24"/>
  <c r="F350" i="24"/>
  <c r="F354" i="24"/>
  <c r="F358" i="24"/>
  <c r="F362" i="24"/>
  <c r="F366" i="24"/>
  <c r="F370" i="24"/>
  <c r="F374" i="24"/>
  <c r="F378" i="24"/>
  <c r="F382" i="24"/>
  <c r="F386" i="24"/>
  <c r="F390" i="24"/>
  <c r="F394" i="24"/>
  <c r="F398" i="24"/>
  <c r="F402" i="24"/>
  <c r="F4" i="25"/>
  <c r="F5" i="25"/>
  <c r="F9" i="25"/>
  <c r="F80" i="25"/>
  <c r="F92" i="25"/>
  <c r="F3" i="26"/>
  <c r="F8" i="26"/>
  <c r="F55" i="26"/>
  <c r="F59" i="26"/>
  <c r="F63" i="26"/>
  <c r="F67" i="26"/>
  <c r="F71" i="26"/>
  <c r="F75" i="26"/>
  <c r="F79" i="26"/>
  <c r="F83" i="26"/>
  <c r="F87" i="26"/>
  <c r="F91" i="26"/>
  <c r="F95" i="26"/>
  <c r="F11" i="29"/>
  <c r="F84" i="26"/>
  <c r="F88" i="26"/>
  <c r="F92" i="26"/>
  <c r="F140" i="26"/>
  <c r="F144" i="26"/>
  <c r="F148" i="26"/>
  <c r="F152" i="26"/>
  <c r="F156" i="26"/>
  <c r="F160" i="26"/>
  <c r="F164" i="26"/>
  <c r="F4" i="27"/>
  <c r="F5" i="27"/>
  <c r="F9" i="27"/>
  <c r="F13" i="27"/>
  <c r="F8" i="28"/>
  <c r="F12" i="28"/>
  <c r="F15" i="28"/>
  <c r="F3" i="29"/>
  <c r="F5" i="29"/>
  <c r="F9" i="29"/>
  <c r="F10" i="29"/>
  <c r="F83" i="29"/>
  <c r="F87" i="29"/>
  <c r="F91" i="29"/>
  <c r="F95" i="29"/>
  <c r="F99" i="29"/>
  <c r="F103" i="29"/>
  <c r="F107" i="29"/>
  <c r="F111" i="29"/>
  <c r="F115" i="29"/>
  <c r="F119" i="29"/>
  <c r="F123" i="29"/>
  <c r="F127" i="29"/>
  <c r="F131" i="29"/>
  <c r="F135" i="29"/>
  <c r="F139" i="29"/>
  <c r="F143" i="29"/>
  <c r="F147" i="29"/>
  <c r="F151" i="29"/>
  <c r="F155" i="29"/>
  <c r="F5" i="30"/>
  <c r="F9" i="30"/>
  <c r="F16" i="30"/>
  <c r="F20" i="30"/>
  <c r="F24" i="30"/>
  <c r="F28" i="30"/>
  <c r="F32" i="30"/>
  <c r="F36" i="30"/>
  <c r="F40" i="30"/>
  <c r="F44" i="30"/>
  <c r="F48" i="30"/>
  <c r="F52" i="30"/>
  <c r="F56" i="30"/>
  <c r="F60" i="30"/>
  <c r="F64" i="30"/>
  <c r="F68" i="30"/>
  <c r="F72" i="30"/>
  <c r="F76" i="30"/>
  <c r="F80" i="30"/>
  <c r="F84" i="30"/>
  <c r="F88" i="30"/>
  <c r="F92" i="30"/>
  <c r="F96" i="30"/>
  <c r="F100" i="30"/>
  <c r="F104" i="30"/>
  <c r="F108" i="30"/>
  <c r="F112" i="30"/>
  <c r="F116" i="30"/>
  <c r="F120" i="30"/>
  <c r="F124" i="30"/>
  <c r="F128" i="30"/>
  <c r="F132" i="30"/>
  <c r="F136" i="30"/>
  <c r="F140" i="30"/>
  <c r="F144" i="30"/>
  <c r="F148" i="30"/>
  <c r="F152" i="30"/>
  <c r="F156" i="30"/>
  <c r="F160" i="30"/>
  <c r="F164" i="30"/>
  <c r="F168" i="30"/>
  <c r="F8" i="27"/>
  <c r="F15" i="27"/>
  <c r="F19" i="27"/>
  <c r="F23" i="27"/>
  <c r="F27" i="27"/>
  <c r="F31" i="27"/>
  <c r="F35" i="27"/>
  <c r="F39" i="27"/>
  <c r="F43" i="27"/>
  <c r="F47" i="27"/>
  <c r="F51" i="27"/>
  <c r="F2" i="28"/>
  <c r="F7" i="28"/>
  <c r="F13" i="29"/>
  <c r="F422" i="29"/>
  <c r="F426" i="29"/>
  <c r="F430" i="29"/>
  <c r="F434" i="29"/>
  <c r="F438" i="29"/>
  <c r="F442" i="29"/>
  <c r="F446" i="29"/>
  <c r="F450" i="29"/>
  <c r="F172" i="30"/>
  <c r="F176" i="30"/>
  <c r="F180" i="30"/>
  <c r="F184" i="30"/>
  <c r="F188" i="30"/>
  <c r="F192" i="30"/>
  <c r="F196" i="30"/>
  <c r="F200" i="30"/>
  <c r="F204" i="30"/>
  <c r="F208" i="30"/>
  <c r="F212" i="30"/>
  <c r="F216" i="30"/>
  <c r="F220" i="30"/>
  <c r="F224" i="30"/>
  <c r="F228" i="30"/>
  <c r="F232" i="30"/>
  <c r="F236" i="30"/>
  <c r="F240" i="30"/>
  <c r="F244" i="30"/>
  <c r="F248" i="30"/>
  <c r="F252" i="30"/>
  <c r="F256" i="30"/>
  <c r="F260" i="30"/>
  <c r="F264" i="30"/>
  <c r="F268" i="30"/>
  <c r="F272" i="30"/>
  <c r="F276" i="30"/>
  <c r="F280" i="30"/>
  <c r="F284" i="30"/>
  <c r="F288" i="30"/>
  <c r="F292" i="30"/>
  <c r="F296" i="30"/>
  <c r="F3" i="31"/>
  <c r="F8" i="31"/>
  <c r="F15" i="31"/>
  <c r="F19" i="31"/>
  <c r="F23" i="31"/>
  <c r="F27" i="31"/>
  <c r="F31" i="31"/>
  <c r="F35" i="31"/>
  <c r="F39" i="31"/>
  <c r="F43" i="31"/>
  <c r="F47" i="31"/>
  <c r="F51" i="31"/>
  <c r="F55" i="31"/>
  <c r="F59" i="31"/>
  <c r="F63" i="31"/>
  <c r="F200" i="32"/>
  <c r="F204" i="32"/>
  <c r="F208" i="32"/>
  <c r="F212" i="32"/>
  <c r="F216" i="32"/>
  <c r="F220" i="32"/>
  <c r="F224" i="32"/>
  <c r="F228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4" i="32"/>
  <c r="F628" i="32"/>
  <c r="F632" i="32"/>
  <c r="F4" i="33"/>
  <c r="F5" i="33"/>
  <c r="F9" i="33"/>
  <c r="F128" i="33"/>
  <c r="F132" i="33"/>
  <c r="F136" i="33"/>
  <c r="F140" i="33"/>
  <c r="F178" i="32"/>
  <c r="F182" i="32"/>
  <c r="F186" i="32"/>
  <c r="F190" i="32"/>
  <c r="F194" i="32"/>
  <c r="F198" i="32"/>
  <c r="F202" i="32"/>
  <c r="F206" i="32"/>
  <c r="F210" i="32"/>
  <c r="F214" i="32"/>
  <c r="F218" i="32"/>
  <c r="F222" i="32"/>
  <c r="F226" i="32"/>
  <c r="F230" i="32"/>
  <c r="F540" i="32"/>
  <c r="F488" i="32"/>
  <c r="F492" i="32"/>
  <c r="F496" i="32"/>
  <c r="F504" i="32"/>
  <c r="F508" i="32"/>
  <c r="F512" i="32"/>
  <c r="F516" i="32"/>
  <c r="F520" i="32"/>
  <c r="F524" i="32"/>
  <c r="F528" i="32"/>
  <c r="F532" i="32"/>
  <c r="F536" i="32"/>
  <c r="F14" i="33"/>
  <c r="F26" i="33"/>
  <c r="F30" i="33"/>
  <c r="F4" i="7"/>
  <c r="F5" i="7"/>
  <c r="F9" i="7"/>
  <c r="F12" i="7"/>
  <c r="F16" i="7"/>
  <c r="F20" i="7"/>
  <c r="F24" i="7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8" i="9"/>
  <c r="F11" i="9"/>
  <c r="F15" i="9"/>
  <c r="F19" i="9"/>
  <c r="F23" i="9"/>
  <c r="F27" i="9"/>
  <c r="F31" i="9"/>
  <c r="F35" i="9"/>
  <c r="F39" i="9"/>
  <c r="F43" i="9"/>
  <c r="F47" i="9"/>
  <c r="F51" i="9"/>
  <c r="F55" i="9"/>
  <c r="F3" i="7"/>
  <c r="F8" i="7"/>
  <c r="F15" i="7"/>
  <c r="F19" i="7"/>
  <c r="F23" i="7"/>
  <c r="F4" i="8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7" i="9"/>
  <c r="F14" i="9"/>
  <c r="F18" i="9"/>
  <c r="F22" i="9"/>
  <c r="F26" i="9"/>
  <c r="F30" i="9"/>
  <c r="F34" i="9"/>
  <c r="F38" i="9"/>
  <c r="F42" i="9"/>
  <c r="F46" i="9"/>
  <c r="F50" i="9"/>
  <c r="F54" i="9"/>
  <c r="F58" i="9"/>
  <c r="F62" i="9"/>
  <c r="F3" i="10"/>
  <c r="F8" i="10"/>
  <c r="F15" i="10"/>
  <c r="F2" i="11"/>
  <c r="F2" i="7"/>
  <c r="F7" i="7"/>
  <c r="F10" i="7"/>
  <c r="F14" i="7"/>
  <c r="F18" i="7"/>
  <c r="F22" i="7"/>
  <c r="F3" i="8"/>
  <c r="F8" i="8"/>
  <c r="F11" i="8"/>
  <c r="F15" i="8"/>
  <c r="F19" i="8"/>
  <c r="F23" i="8"/>
  <c r="F27" i="8"/>
  <c r="F31" i="8"/>
  <c r="F35" i="8"/>
  <c r="F39" i="8"/>
  <c r="F43" i="8"/>
  <c r="F47" i="8"/>
  <c r="F51" i="8"/>
  <c r="F55" i="8"/>
  <c r="F59" i="8"/>
  <c r="F63" i="8"/>
  <c r="F67" i="8"/>
  <c r="F71" i="8"/>
  <c r="F75" i="8"/>
  <c r="F79" i="8"/>
  <c r="F83" i="8"/>
  <c r="F87" i="8"/>
  <c r="F91" i="8"/>
  <c r="F95" i="8"/>
  <c r="F99" i="8"/>
  <c r="F103" i="8"/>
  <c r="F107" i="8"/>
  <c r="F6" i="9"/>
  <c r="F13" i="9"/>
  <c r="F17" i="9"/>
  <c r="F21" i="9"/>
  <c r="F25" i="9"/>
  <c r="F29" i="9"/>
  <c r="F33" i="9"/>
  <c r="F37" i="9"/>
  <c r="F41" i="9"/>
  <c r="F45" i="9"/>
  <c r="F49" i="9"/>
  <c r="F53" i="9"/>
  <c r="F59" i="9"/>
  <c r="F63" i="9"/>
  <c r="F4" i="10"/>
  <c r="F5" i="10"/>
  <c r="F9" i="10"/>
  <c r="F12" i="10"/>
  <c r="F16" i="10"/>
  <c r="F3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5" i="12"/>
  <c r="F9" i="12"/>
  <c r="F16" i="12"/>
  <c r="F20" i="12"/>
  <c r="F24" i="12"/>
  <c r="F28" i="12"/>
  <c r="F32" i="12"/>
  <c r="F36" i="12"/>
  <c r="F40" i="12"/>
  <c r="F112" i="12"/>
  <c r="F116" i="12"/>
  <c r="F120" i="12"/>
  <c r="F124" i="12"/>
  <c r="F128" i="12"/>
  <c r="F132" i="12"/>
  <c r="F144" i="12"/>
  <c r="F168" i="12"/>
  <c r="F172" i="12"/>
  <c r="F176" i="12"/>
  <c r="F180" i="12"/>
  <c r="F184" i="12"/>
  <c r="F2" i="14"/>
  <c r="F10" i="15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8" i="12"/>
  <c r="F15" i="12"/>
  <c r="F19" i="12"/>
  <c r="F23" i="12"/>
  <c r="F27" i="12"/>
  <c r="F31" i="12"/>
  <c r="F35" i="12"/>
  <c r="F39" i="12"/>
  <c r="F43" i="12"/>
  <c r="F47" i="12"/>
  <c r="F51" i="12"/>
  <c r="F55" i="12"/>
  <c r="F59" i="12"/>
  <c r="F63" i="12"/>
  <c r="F67" i="12"/>
  <c r="F71" i="12"/>
  <c r="F75" i="12"/>
  <c r="F79" i="12"/>
  <c r="F83" i="12"/>
  <c r="F87" i="12"/>
  <c r="F135" i="12"/>
  <c r="F139" i="12"/>
  <c r="F151" i="12"/>
  <c r="F155" i="12"/>
  <c r="F7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8" i="15"/>
  <c r="F13" i="15"/>
  <c r="F14" i="15"/>
  <c r="F18" i="15"/>
  <c r="F22" i="15"/>
  <c r="F26" i="15"/>
  <c r="F30" i="15"/>
  <c r="F34" i="15"/>
  <c r="F38" i="15"/>
  <c r="F42" i="15"/>
  <c r="F46" i="15"/>
  <c r="F50" i="15"/>
  <c r="F54" i="15"/>
  <c r="F58" i="15"/>
  <c r="F62" i="15"/>
  <c r="F66" i="15"/>
  <c r="F70" i="15"/>
  <c r="F74" i="15"/>
  <c r="F78" i="15"/>
  <c r="F82" i="15"/>
  <c r="F86" i="15"/>
  <c r="F90" i="15"/>
  <c r="F94" i="15"/>
  <c r="F98" i="15"/>
  <c r="F57" i="9"/>
  <c r="F61" i="9"/>
  <c r="F2" i="10"/>
  <c r="F7" i="10"/>
  <c r="F10" i="10"/>
  <c r="F14" i="10"/>
  <c r="F18" i="10"/>
  <c r="F6" i="11"/>
  <c r="F13" i="11"/>
  <c r="F17" i="11"/>
  <c r="F21" i="11"/>
  <c r="F25" i="11"/>
  <c r="F29" i="11"/>
  <c r="F33" i="11"/>
  <c r="F37" i="11"/>
  <c r="F41" i="11"/>
  <c r="F45" i="11"/>
  <c r="F49" i="11"/>
  <c r="F53" i="11"/>
  <c r="F57" i="11"/>
  <c r="F61" i="11"/>
  <c r="F65" i="11"/>
  <c r="F69" i="11"/>
  <c r="F73" i="11"/>
  <c r="F77" i="11"/>
  <c r="F81" i="11"/>
  <c r="F85" i="11"/>
  <c r="F89" i="11"/>
  <c r="F93" i="11"/>
  <c r="F97" i="11"/>
  <c r="F101" i="11"/>
  <c r="F105" i="11"/>
  <c r="F109" i="11"/>
  <c r="F113" i="11"/>
  <c r="F117" i="11"/>
  <c r="F121" i="11"/>
  <c r="F125" i="11"/>
  <c r="F129" i="11"/>
  <c r="F133" i="11"/>
  <c r="F137" i="11"/>
  <c r="F141" i="11"/>
  <c r="F145" i="11"/>
  <c r="F149" i="11"/>
  <c r="F153" i="11"/>
  <c r="F157" i="11"/>
  <c r="F161" i="11"/>
  <c r="F165" i="11"/>
  <c r="F169" i="11"/>
  <c r="F173" i="11"/>
  <c r="F177" i="11"/>
  <c r="F181" i="11"/>
  <c r="F185" i="11"/>
  <c r="F189" i="11"/>
  <c r="F193" i="11"/>
  <c r="F197" i="11"/>
  <c r="F201" i="11"/>
  <c r="F205" i="11"/>
  <c r="F209" i="11"/>
  <c r="F213" i="11"/>
  <c r="F217" i="11"/>
  <c r="F221" i="11"/>
  <c r="F225" i="11"/>
  <c r="F229" i="11"/>
  <c r="F233" i="11"/>
  <c r="F237" i="11"/>
  <c r="F241" i="11"/>
  <c r="F245" i="11"/>
  <c r="F249" i="11"/>
  <c r="F253" i="11"/>
  <c r="F257" i="11"/>
  <c r="F261" i="11"/>
  <c r="F265" i="11"/>
  <c r="F269" i="11"/>
  <c r="F273" i="11"/>
  <c r="F277" i="11"/>
  <c r="F281" i="11"/>
  <c r="F285" i="11"/>
  <c r="F289" i="11"/>
  <c r="F293" i="11"/>
  <c r="F297" i="11"/>
  <c r="F301" i="11"/>
  <c r="F305" i="11"/>
  <c r="F309" i="11"/>
  <c r="F313" i="11"/>
  <c r="F317" i="11"/>
  <c r="F321" i="11"/>
  <c r="F325" i="11"/>
  <c r="F329" i="11"/>
  <c r="F333" i="11"/>
  <c r="F337" i="11"/>
  <c r="F341" i="11"/>
  <c r="F345" i="11"/>
  <c r="F349" i="11"/>
  <c r="F353" i="11"/>
  <c r="F357" i="11"/>
  <c r="F361" i="11"/>
  <c r="F365" i="11"/>
  <c r="F369" i="11"/>
  <c r="F373" i="11"/>
  <c r="F377" i="11"/>
  <c r="F381" i="11"/>
  <c r="F385" i="11"/>
  <c r="F389" i="11"/>
  <c r="F393" i="11"/>
  <c r="F397" i="11"/>
  <c r="F401" i="11"/>
  <c r="F405" i="11"/>
  <c r="F409" i="11"/>
  <c r="F413" i="11"/>
  <c r="F417" i="11"/>
  <c r="F2" i="12"/>
  <c r="F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66" i="12"/>
  <c r="F70" i="12"/>
  <c r="F74" i="12"/>
  <c r="F78" i="12"/>
  <c r="F82" i="12"/>
  <c r="F106" i="12"/>
  <c r="F130" i="12"/>
  <c r="F134" i="12"/>
  <c r="F150" i="12"/>
  <c r="F154" i="12"/>
  <c r="F109" i="12"/>
  <c r="F113" i="12"/>
  <c r="F117" i="12"/>
  <c r="F121" i="12"/>
  <c r="F125" i="12"/>
  <c r="F129" i="12"/>
  <c r="F3" i="14"/>
  <c r="F5" i="14"/>
  <c r="F11" i="15"/>
  <c r="F102" i="15"/>
  <c r="F106" i="15"/>
  <c r="F110" i="15"/>
  <c r="F114" i="15"/>
  <c r="F118" i="15"/>
  <c r="F122" i="15"/>
  <c r="F126" i="15"/>
  <c r="F130" i="15"/>
  <c r="F134" i="15"/>
  <c r="F138" i="15"/>
  <c r="F142" i="15"/>
  <c r="F146" i="15"/>
  <c r="F150" i="15"/>
  <c r="F154" i="15"/>
  <c r="F158" i="15"/>
  <c r="F162" i="15"/>
  <c r="F166" i="15"/>
  <c r="F170" i="15"/>
  <c r="F174" i="15"/>
  <c r="F178" i="15"/>
  <c r="F182" i="15"/>
  <c r="F186" i="15"/>
  <c r="F190" i="15"/>
  <c r="F194" i="15"/>
  <c r="F198" i="15"/>
  <c r="F202" i="15"/>
  <c r="F206" i="15"/>
  <c r="F210" i="15"/>
  <c r="F214" i="15"/>
  <c r="F218" i="15"/>
  <c r="F222" i="15"/>
  <c r="F226" i="15"/>
  <c r="F230" i="15"/>
  <c r="F234" i="15"/>
  <c r="F238" i="15"/>
  <c r="F242" i="15"/>
  <c r="F246" i="15"/>
  <c r="F250" i="15"/>
  <c r="F7" i="16"/>
  <c r="F17" i="16"/>
  <c r="F21" i="16"/>
  <c r="F25" i="16"/>
  <c r="F29" i="16"/>
  <c r="F33" i="16"/>
  <c r="F37" i="16"/>
  <c r="F41" i="16"/>
  <c r="F45" i="16"/>
  <c r="F49" i="16"/>
  <c r="F53" i="16"/>
  <c r="F57" i="16"/>
  <c r="F61" i="16"/>
  <c r="F65" i="16"/>
  <c r="F69" i="16"/>
  <c r="F73" i="16"/>
  <c r="F77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9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6" i="15"/>
  <c r="F16" i="15"/>
  <c r="F20" i="15"/>
  <c r="F24" i="15"/>
  <c r="F28" i="15"/>
  <c r="F32" i="15"/>
  <c r="F36" i="15"/>
  <c r="F40" i="15"/>
  <c r="F44" i="15"/>
  <c r="F48" i="15"/>
  <c r="F52" i="15"/>
  <c r="F56" i="15"/>
  <c r="F60" i="15"/>
  <c r="F64" i="15"/>
  <c r="F68" i="15"/>
  <c r="F72" i="15"/>
  <c r="F76" i="15"/>
  <c r="F80" i="15"/>
  <c r="F84" i="15"/>
  <c r="F88" i="15"/>
  <c r="F92" i="15"/>
  <c r="F96" i="15"/>
  <c r="F100" i="15"/>
  <c r="F104" i="15"/>
  <c r="F108" i="15"/>
  <c r="F112" i="15"/>
  <c r="F116" i="15"/>
  <c r="F120" i="15"/>
  <c r="F124" i="15"/>
  <c r="F128" i="15"/>
  <c r="F132" i="15"/>
  <c r="F136" i="15"/>
  <c r="F140" i="15"/>
  <c r="F144" i="15"/>
  <c r="F148" i="15"/>
  <c r="F152" i="15"/>
  <c r="F156" i="15"/>
  <c r="F160" i="15"/>
  <c r="F164" i="15"/>
  <c r="F168" i="15"/>
  <c r="F172" i="15"/>
  <c r="F176" i="15"/>
  <c r="F180" i="15"/>
  <c r="F184" i="15"/>
  <c r="F188" i="15"/>
  <c r="F192" i="15"/>
  <c r="F196" i="15"/>
  <c r="F200" i="15"/>
  <c r="F204" i="15"/>
  <c r="F208" i="15"/>
  <c r="F212" i="15"/>
  <c r="F216" i="15"/>
  <c r="F220" i="15"/>
  <c r="F224" i="15"/>
  <c r="F228" i="15"/>
  <c r="F232" i="15"/>
  <c r="F236" i="15"/>
  <c r="F240" i="15"/>
  <c r="F244" i="15"/>
  <c r="F248" i="15"/>
  <c r="F3" i="16"/>
  <c r="F5" i="16"/>
  <c r="F9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3" i="16"/>
  <c r="F67" i="16"/>
  <c r="F71" i="16"/>
  <c r="F75" i="16"/>
  <c r="F79" i="16"/>
  <c r="F81" i="16"/>
  <c r="F85" i="16"/>
  <c r="F89" i="16"/>
  <c r="F93" i="16"/>
  <c r="F11" i="17"/>
  <c r="F8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66" i="14"/>
  <c r="F70" i="14"/>
  <c r="F74" i="14"/>
  <c r="F78" i="14"/>
  <c r="F3" i="15"/>
  <c r="F5" i="15"/>
  <c r="F9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39" i="15"/>
  <c r="F143" i="15"/>
  <c r="F147" i="15"/>
  <c r="F151" i="15"/>
  <c r="F155" i="15"/>
  <c r="F159" i="15"/>
  <c r="F163" i="15"/>
  <c r="F167" i="15"/>
  <c r="F171" i="15"/>
  <c r="F175" i="15"/>
  <c r="F179" i="15"/>
  <c r="F183" i="15"/>
  <c r="F187" i="15"/>
  <c r="F191" i="15"/>
  <c r="F195" i="15"/>
  <c r="F199" i="15"/>
  <c r="F203" i="15"/>
  <c r="F207" i="15"/>
  <c r="F211" i="15"/>
  <c r="F215" i="15"/>
  <c r="F219" i="15"/>
  <c r="F223" i="15"/>
  <c r="F227" i="15"/>
  <c r="F231" i="15"/>
  <c r="F235" i="15"/>
  <c r="F239" i="15"/>
  <c r="F243" i="15"/>
  <c r="F247" i="15"/>
  <c r="F2" i="16"/>
  <c r="F8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4" i="16"/>
  <c r="F88" i="16"/>
  <c r="F92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0" i="17"/>
  <c r="F14" i="17"/>
  <c r="F18" i="17"/>
  <c r="F22" i="17"/>
  <c r="F26" i="17"/>
  <c r="F30" i="17"/>
  <c r="F34" i="17"/>
  <c r="F38" i="17"/>
  <c r="F42" i="17"/>
  <c r="F46" i="17"/>
  <c r="F50" i="17"/>
  <c r="F54" i="17"/>
  <c r="F58" i="17"/>
  <c r="F62" i="17"/>
  <c r="F66" i="17"/>
  <c r="F70" i="17"/>
  <c r="F74" i="17"/>
  <c r="F78" i="17"/>
  <c r="F82" i="17"/>
  <c r="F86" i="17"/>
  <c r="F90" i="17"/>
  <c r="F94" i="17"/>
  <c r="F98" i="17"/>
  <c r="F102" i="17"/>
  <c r="F106" i="17"/>
  <c r="F110" i="17"/>
  <c r="F114" i="17"/>
  <c r="F118" i="17"/>
  <c r="F122" i="17"/>
  <c r="F126" i="17"/>
  <c r="F130" i="17"/>
  <c r="F134" i="17"/>
  <c r="F138" i="17"/>
  <c r="F142" i="17"/>
  <c r="F146" i="17"/>
  <c r="F150" i="17"/>
  <c r="F154" i="17"/>
  <c r="F158" i="17"/>
  <c r="F162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4" i="17"/>
  <c r="F218" i="17"/>
  <c r="F222" i="17"/>
  <c r="F226" i="17"/>
  <c r="F230" i="17"/>
  <c r="F234" i="17"/>
  <c r="F238" i="17"/>
  <c r="F242" i="17"/>
  <c r="F246" i="17"/>
  <c r="F250" i="17"/>
  <c r="F254" i="17"/>
  <c r="F258" i="17"/>
  <c r="F262" i="17"/>
  <c r="F266" i="17"/>
  <c r="F270" i="17"/>
  <c r="F274" i="17"/>
  <c r="F278" i="17"/>
  <c r="F282" i="17"/>
  <c r="F286" i="17"/>
  <c r="F290" i="17"/>
  <c r="F294" i="17"/>
  <c r="F298" i="17"/>
  <c r="F302" i="17"/>
  <c r="F306" i="17"/>
  <c r="F310" i="17"/>
  <c r="F314" i="17"/>
  <c r="F318" i="17"/>
  <c r="F322" i="17"/>
  <c r="F326" i="17"/>
  <c r="F330" i="17"/>
  <c r="F334" i="17"/>
  <c r="F338" i="17"/>
  <c r="F342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4" i="17"/>
  <c r="F398" i="17"/>
  <c r="F402" i="17"/>
  <c r="F406" i="17"/>
  <c r="F410" i="17"/>
  <c r="F414" i="17"/>
  <c r="F418" i="17"/>
  <c r="F422" i="17"/>
  <c r="F426" i="17"/>
  <c r="F430" i="17"/>
  <c r="F434" i="17"/>
  <c r="F438" i="17"/>
  <c r="F442" i="17"/>
  <c r="F446" i="17"/>
  <c r="F450" i="17"/>
  <c r="F454" i="17"/>
  <c r="F458" i="17"/>
  <c r="F462" i="17"/>
  <c r="F466" i="17"/>
  <c r="F470" i="17"/>
  <c r="F474" i="17"/>
  <c r="F478" i="17"/>
  <c r="F482" i="17"/>
  <c r="F486" i="17"/>
  <c r="F490" i="17"/>
  <c r="F494" i="17"/>
  <c r="F498" i="17"/>
  <c r="F502" i="17"/>
  <c r="F506" i="17"/>
  <c r="F510" i="17"/>
  <c r="F514" i="17"/>
  <c r="F518" i="17"/>
  <c r="F522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4" i="17"/>
  <c r="F578" i="17"/>
  <c r="F582" i="17"/>
  <c r="F586" i="17"/>
  <c r="F590" i="17"/>
  <c r="F594" i="17"/>
  <c r="F598" i="17"/>
  <c r="F602" i="17"/>
  <c r="F606" i="17"/>
  <c r="F610" i="17"/>
  <c r="F614" i="17"/>
  <c r="F618" i="17"/>
  <c r="F622" i="17"/>
  <c r="F626" i="17"/>
  <c r="F630" i="17"/>
  <c r="F634" i="17"/>
  <c r="F638" i="17"/>
  <c r="F642" i="17"/>
  <c r="F646" i="17"/>
  <c r="F650" i="17"/>
  <c r="F654" i="17"/>
  <c r="F658" i="17"/>
  <c r="F662" i="17"/>
  <c r="F666" i="17"/>
  <c r="F670" i="17"/>
  <c r="F674" i="17"/>
  <c r="F678" i="17"/>
  <c r="F682" i="17"/>
  <c r="F686" i="17"/>
  <c r="F690" i="17"/>
  <c r="F694" i="17"/>
  <c r="F698" i="17"/>
  <c r="F725" i="17"/>
  <c r="F729" i="17"/>
  <c r="F733" i="17"/>
  <c r="F737" i="17"/>
  <c r="F741" i="17"/>
  <c r="F745" i="17"/>
  <c r="F5" i="18"/>
  <c r="F9" i="18"/>
  <c r="F12" i="19"/>
  <c r="F7" i="18"/>
  <c r="F12" i="20"/>
  <c r="F5" i="21"/>
  <c r="F9" i="21"/>
  <c r="F10" i="22"/>
  <c r="F10" i="23"/>
  <c r="F10" i="24"/>
  <c r="F12" i="25"/>
  <c r="F11" i="26"/>
  <c r="F12" i="27"/>
  <c r="F11" i="28"/>
  <c r="F8" i="29"/>
  <c r="F7" i="19"/>
  <c r="F11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67" i="19"/>
  <c r="F71" i="19"/>
  <c r="F75" i="19"/>
  <c r="F79" i="19"/>
  <c r="F83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5" i="19"/>
  <c r="F139" i="19"/>
  <c r="F2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8" i="21"/>
  <c r="F12" i="21"/>
  <c r="F13" i="22"/>
  <c r="F6" i="23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0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3" i="24"/>
  <c r="F8" i="25"/>
  <c r="F11" i="25"/>
  <c r="F7" i="26"/>
  <c r="F10" i="26"/>
  <c r="F14" i="26"/>
  <c r="F70" i="26"/>
  <c r="F74" i="26"/>
  <c r="F78" i="26"/>
  <c r="F82" i="26"/>
  <c r="F86" i="26"/>
  <c r="F90" i="26"/>
  <c r="F94" i="26"/>
  <c r="F98" i="26"/>
  <c r="F102" i="26"/>
  <c r="F106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58" i="26"/>
  <c r="F162" i="26"/>
  <c r="F166" i="26"/>
  <c r="F2" i="27"/>
  <c r="F7" i="27"/>
  <c r="F11" i="27"/>
  <c r="F6" i="28"/>
  <c r="F10" i="28"/>
  <c r="F7" i="29"/>
  <c r="F702" i="17"/>
  <c r="F706" i="17"/>
  <c r="F710" i="17"/>
  <c r="F714" i="17"/>
  <c r="F718" i="17"/>
  <c r="F722" i="17"/>
  <c r="F726" i="17"/>
  <c r="F730" i="17"/>
  <c r="F734" i="17"/>
  <c r="F738" i="17"/>
  <c r="F742" i="17"/>
  <c r="F746" i="17"/>
  <c r="F750" i="17"/>
  <c r="F6" i="18"/>
  <c r="F6" i="19"/>
  <c r="F10" i="19"/>
  <c r="F14" i="19"/>
  <c r="F18" i="19"/>
  <c r="F22" i="19"/>
  <c r="F26" i="19"/>
  <c r="F30" i="19"/>
  <c r="F34" i="19"/>
  <c r="F38" i="19"/>
  <c r="F42" i="19"/>
  <c r="F46" i="19"/>
  <c r="F50" i="19"/>
  <c r="F54" i="19"/>
  <c r="F58" i="19"/>
  <c r="F62" i="19"/>
  <c r="F66" i="19"/>
  <c r="F70" i="19"/>
  <c r="F74" i="19"/>
  <c r="F78" i="19"/>
  <c r="F82" i="19"/>
  <c r="F86" i="19"/>
  <c r="F90" i="19"/>
  <c r="F94" i="19"/>
  <c r="F98" i="19"/>
  <c r="F102" i="19"/>
  <c r="F106" i="19"/>
  <c r="F110" i="19"/>
  <c r="F114" i="19"/>
  <c r="F118" i="19"/>
  <c r="F122" i="19"/>
  <c r="F126" i="19"/>
  <c r="F130" i="19"/>
  <c r="F134" i="19"/>
  <c r="F138" i="19"/>
  <c r="F142" i="19"/>
  <c r="F10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7" i="21"/>
  <c r="F11" i="21"/>
  <c r="F12" i="22"/>
  <c r="F152" i="22"/>
  <c r="F156" i="22"/>
  <c r="F160" i="22"/>
  <c r="F164" i="22"/>
  <c r="F168" i="22"/>
  <c r="F172" i="22"/>
  <c r="F176" i="22"/>
  <c r="F180" i="22"/>
  <c r="F184" i="22"/>
  <c r="F188" i="22"/>
  <c r="F4" i="23"/>
  <c r="F5" i="23"/>
  <c r="F9" i="23"/>
  <c r="F12" i="23"/>
  <c r="F29" i="23"/>
  <c r="F53" i="23"/>
  <c r="F65" i="23"/>
  <c r="F109" i="23"/>
  <c r="F113" i="23"/>
  <c r="F117" i="23"/>
  <c r="F121" i="23"/>
  <c r="F125" i="23"/>
  <c r="F129" i="23"/>
  <c r="F133" i="23"/>
  <c r="F137" i="23"/>
  <c r="F141" i="23"/>
  <c r="F145" i="23"/>
  <c r="F149" i="23"/>
  <c r="F153" i="23"/>
  <c r="F157" i="23"/>
  <c r="F161" i="23"/>
  <c r="F165" i="23"/>
  <c r="F12" i="24"/>
  <c r="F7" i="25"/>
  <c r="F10" i="25"/>
  <c r="F6" i="26"/>
  <c r="F13" i="26"/>
  <c r="F17" i="26"/>
  <c r="F21" i="26"/>
  <c r="F25" i="26"/>
  <c r="F29" i="26"/>
  <c r="F33" i="26"/>
  <c r="F37" i="26"/>
  <c r="F41" i="26"/>
  <c r="F45" i="26"/>
  <c r="F49" i="26"/>
  <c r="F53" i="26"/>
  <c r="F65" i="26"/>
  <c r="F69" i="26"/>
  <c r="F73" i="26"/>
  <c r="F77" i="26"/>
  <c r="F81" i="26"/>
  <c r="F85" i="26"/>
  <c r="F89" i="26"/>
  <c r="F93" i="26"/>
  <c r="F6" i="27"/>
  <c r="F10" i="27"/>
  <c r="F5" i="28"/>
  <c r="F9" i="28"/>
  <c r="F13" i="28"/>
  <c r="F6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31" i="30"/>
  <c r="F35" i="30"/>
  <c r="F39" i="30"/>
  <c r="F43" i="30"/>
  <c r="F47" i="30"/>
  <c r="F51" i="30"/>
  <c r="F55" i="30"/>
  <c r="F59" i="30"/>
  <c r="F63" i="30"/>
  <c r="F67" i="30"/>
  <c r="F71" i="30"/>
  <c r="F75" i="30"/>
  <c r="F79" i="30"/>
  <c r="F83" i="30"/>
  <c r="F441" i="29"/>
  <c r="F445" i="29"/>
  <c r="F449" i="29"/>
  <c r="F453" i="29"/>
  <c r="F457" i="29"/>
  <c r="F461" i="29"/>
  <c r="F465" i="29"/>
  <c r="F469" i="29"/>
  <c r="F473" i="29"/>
  <c r="F477" i="29"/>
  <c r="F481" i="29"/>
  <c r="F485" i="29"/>
  <c r="F489" i="29"/>
  <c r="F493" i="29"/>
  <c r="F497" i="29"/>
  <c r="F2" i="30"/>
  <c r="F7" i="30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6" i="30"/>
  <c r="F87" i="30"/>
  <c r="F91" i="30"/>
  <c r="F95" i="30"/>
  <c r="F99" i="30"/>
  <c r="F103" i="30"/>
  <c r="F107" i="30"/>
  <c r="F111" i="30"/>
  <c r="F115" i="30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243" i="30"/>
  <c r="F247" i="30"/>
  <c r="F251" i="30"/>
  <c r="F7" i="31"/>
  <c r="F7" i="32"/>
  <c r="F13" i="32"/>
  <c r="F14" i="32"/>
  <c r="F18" i="32"/>
  <c r="F34" i="32"/>
  <c r="F38" i="32"/>
  <c r="F42" i="32"/>
  <c r="F46" i="32"/>
  <c r="F50" i="32"/>
  <c r="F54" i="32"/>
  <c r="F58" i="32"/>
  <c r="F114" i="32"/>
  <c r="F118" i="32"/>
  <c r="F122" i="32"/>
  <c r="F126" i="32"/>
  <c r="F130" i="32"/>
  <c r="F134" i="32"/>
  <c r="F138" i="32"/>
  <c r="F142" i="32"/>
  <c r="F146" i="32"/>
  <c r="F150" i="32"/>
  <c r="F154" i="32"/>
  <c r="F158" i="32"/>
  <c r="F162" i="32"/>
  <c r="F166" i="32"/>
  <c r="F170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4" i="32"/>
  <c r="F238" i="32"/>
  <c r="F242" i="32"/>
  <c r="F246" i="32"/>
  <c r="F250" i="32"/>
  <c r="F254" i="32"/>
  <c r="F258" i="32"/>
  <c r="F262" i="32"/>
  <c r="F266" i="32"/>
  <c r="F270" i="32"/>
  <c r="F274" i="32"/>
  <c r="F278" i="32"/>
  <c r="F282" i="32"/>
  <c r="F286" i="32"/>
  <c r="F290" i="32"/>
  <c r="F294" i="32"/>
  <c r="F298" i="32"/>
  <c r="F302" i="32"/>
  <c r="F178" i="30"/>
  <c r="F182" i="30"/>
  <c r="F186" i="30"/>
  <c r="F190" i="30"/>
  <c r="F194" i="30"/>
  <c r="F198" i="30"/>
  <c r="F202" i="30"/>
  <c r="F206" i="30"/>
  <c r="F210" i="30"/>
  <c r="F214" i="30"/>
  <c r="F218" i="30"/>
  <c r="F222" i="30"/>
  <c r="F226" i="30"/>
  <c r="F230" i="30"/>
  <c r="F234" i="30"/>
  <c r="F238" i="30"/>
  <c r="F242" i="30"/>
  <c r="F246" i="30"/>
  <c r="F250" i="30"/>
  <c r="F6" i="31"/>
  <c r="F12" i="31"/>
  <c r="F6" i="32"/>
  <c r="F12" i="32"/>
  <c r="F17" i="32"/>
  <c r="F21" i="32"/>
  <c r="F25" i="32"/>
  <c r="F29" i="32"/>
  <c r="F33" i="32"/>
  <c r="F37" i="32"/>
  <c r="F41" i="32"/>
  <c r="F45" i="32"/>
  <c r="F49" i="32"/>
  <c r="F53" i="32"/>
  <c r="F57" i="32"/>
  <c r="F61" i="32"/>
  <c r="F121" i="32"/>
  <c r="F125" i="32"/>
  <c r="F129" i="32"/>
  <c r="F133" i="32"/>
  <c r="F137" i="32"/>
  <c r="F141" i="32"/>
  <c r="F145" i="32"/>
  <c r="F149" i="32"/>
  <c r="F153" i="32"/>
  <c r="F157" i="32"/>
  <c r="F161" i="32"/>
  <c r="F165" i="32"/>
  <c r="F169" i="32"/>
  <c r="F233" i="32"/>
  <c r="F237" i="32"/>
  <c r="F241" i="32"/>
  <c r="F245" i="32"/>
  <c r="F249" i="32"/>
  <c r="F253" i="32"/>
  <c r="F257" i="32"/>
  <c r="F261" i="32"/>
  <c r="F265" i="32"/>
  <c r="F269" i="32"/>
  <c r="F273" i="32"/>
  <c r="F277" i="32"/>
  <c r="F281" i="32"/>
  <c r="F285" i="32"/>
  <c r="F289" i="32"/>
  <c r="F293" i="32"/>
  <c r="F297" i="32"/>
  <c r="F301" i="32"/>
  <c r="F305" i="32"/>
  <c r="F309" i="32"/>
  <c r="F313" i="32"/>
  <c r="F317" i="32"/>
  <c r="F321" i="32"/>
  <c r="F325" i="32"/>
  <c r="F329" i="32"/>
  <c r="F333" i="32"/>
  <c r="F337" i="32"/>
  <c r="F341" i="32"/>
  <c r="F345" i="32"/>
  <c r="F185" i="30"/>
  <c r="F189" i="30"/>
  <c r="F193" i="30"/>
  <c r="F197" i="30"/>
  <c r="F201" i="30"/>
  <c r="F205" i="30"/>
  <c r="F209" i="30"/>
  <c r="F213" i="30"/>
  <c r="F217" i="30"/>
  <c r="F221" i="30"/>
  <c r="F225" i="30"/>
  <c r="F229" i="30"/>
  <c r="F233" i="30"/>
  <c r="F349" i="32"/>
  <c r="F353" i="32"/>
  <c r="F357" i="32"/>
  <c r="F361" i="32"/>
  <c r="F365" i="32"/>
  <c r="F369" i="32"/>
  <c r="F373" i="32"/>
  <c r="F377" i="32"/>
  <c r="F381" i="32"/>
  <c r="F385" i="32"/>
  <c r="F389" i="32"/>
  <c r="F393" i="32"/>
  <c r="F397" i="32"/>
  <c r="F401" i="32"/>
  <c r="F405" i="32"/>
  <c r="F409" i="32"/>
  <c r="F413" i="32"/>
  <c r="F417" i="32"/>
  <c r="F421" i="32"/>
  <c r="F425" i="32"/>
  <c r="F429" i="32"/>
  <c r="F433" i="32"/>
  <c r="F437" i="32"/>
  <c r="F441" i="32"/>
  <c r="F445" i="32"/>
  <c r="F449" i="32"/>
  <c r="F453" i="32"/>
  <c r="F457" i="32"/>
  <c r="F461" i="32"/>
  <c r="F465" i="32"/>
  <c r="F469" i="32"/>
  <c r="F473" i="32"/>
  <c r="F477" i="32"/>
  <c r="F481" i="32"/>
  <c r="F485" i="32"/>
  <c r="F489" i="32"/>
  <c r="F493" i="32"/>
  <c r="F497" i="32"/>
  <c r="F501" i="32"/>
  <c r="F505" i="32"/>
  <c r="F509" i="32"/>
  <c r="F513" i="32"/>
  <c r="F517" i="32"/>
  <c r="F521" i="32"/>
  <c r="F525" i="32"/>
  <c r="F529" i="32"/>
  <c r="F533" i="32"/>
  <c r="F537" i="32"/>
  <c r="F644" i="32"/>
  <c r="F648" i="32"/>
  <c r="F237" i="30"/>
  <c r="F241" i="30"/>
  <c r="F245" i="30"/>
  <c r="F249" i="30"/>
  <c r="F253" i="30"/>
  <c r="F257" i="30"/>
  <c r="F261" i="30"/>
  <c r="F265" i="30"/>
  <c r="F269" i="30"/>
  <c r="F273" i="30"/>
  <c r="F277" i="30"/>
  <c r="F281" i="30"/>
  <c r="F285" i="30"/>
  <c r="F289" i="30"/>
  <c r="F293" i="30"/>
  <c r="F297" i="30"/>
  <c r="F4" i="31"/>
  <c r="F5" i="31"/>
  <c r="F9" i="31"/>
  <c r="F16" i="31"/>
  <c r="F20" i="31"/>
  <c r="F24" i="31"/>
  <c r="F28" i="31"/>
  <c r="F32" i="31"/>
  <c r="F36" i="31"/>
  <c r="F40" i="31"/>
  <c r="F44" i="31"/>
  <c r="F48" i="31"/>
  <c r="F52" i="31"/>
  <c r="F56" i="31"/>
  <c r="F60" i="31"/>
  <c r="F64" i="31"/>
  <c r="F68" i="31"/>
  <c r="F72" i="31"/>
  <c r="F76" i="31"/>
  <c r="F4" i="32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81" i="32"/>
  <c r="F185" i="32"/>
  <c r="F189" i="32"/>
  <c r="F193" i="32"/>
  <c r="F197" i="32"/>
  <c r="F201" i="32"/>
  <c r="F205" i="32"/>
  <c r="F209" i="32"/>
  <c r="F213" i="32"/>
  <c r="F217" i="32"/>
  <c r="F221" i="32"/>
  <c r="F225" i="32"/>
  <c r="F229" i="32"/>
  <c r="F307" i="32"/>
  <c r="F311" i="32"/>
  <c r="F315" i="32"/>
  <c r="F319" i="32"/>
  <c r="F327" i="32"/>
  <c r="F331" i="32"/>
  <c r="F335" i="32"/>
  <c r="F339" i="32"/>
  <c r="F343" i="32"/>
  <c r="F347" i="32"/>
  <c r="F351" i="32"/>
  <c r="F355" i="32"/>
  <c r="F359" i="32"/>
  <c r="F363" i="32"/>
  <c r="F367" i="32"/>
  <c r="F371" i="32"/>
  <c r="F375" i="32"/>
  <c r="F2" i="33"/>
  <c r="F306" i="32"/>
  <c r="F310" i="32"/>
  <c r="F314" i="32"/>
  <c r="F318" i="32"/>
  <c r="F322" i="32"/>
  <c r="F326" i="32"/>
  <c r="F330" i="32"/>
  <c r="F334" i="32"/>
  <c r="F338" i="32"/>
  <c r="F342" i="32"/>
  <c r="F346" i="32"/>
  <c r="F350" i="32"/>
  <c r="F354" i="32"/>
  <c r="F358" i="32"/>
  <c r="F362" i="32"/>
  <c r="F366" i="32"/>
  <c r="F454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2" i="32"/>
  <c r="F526" i="32"/>
  <c r="F530" i="32"/>
  <c r="F534" i="32"/>
  <c r="F538" i="32"/>
  <c r="F625" i="32"/>
  <c r="F642" i="32"/>
  <c r="F646" i="32"/>
  <c r="F649" i="32"/>
  <c r="F6" i="33"/>
  <c r="F11" i="33"/>
  <c r="F17" i="33"/>
  <c r="F21" i="33"/>
  <c r="F25" i="33"/>
  <c r="F29" i="33"/>
  <c r="F33" i="33"/>
  <c r="F37" i="33"/>
  <c r="F41" i="33"/>
  <c r="F45" i="33"/>
  <c r="F49" i="33"/>
  <c r="F53" i="33"/>
  <c r="F60" i="33"/>
  <c r="F64" i="33"/>
  <c r="F68" i="33"/>
  <c r="F72" i="33"/>
  <c r="F76" i="33"/>
  <c r="F80" i="33"/>
  <c r="F84" i="33"/>
  <c r="F88" i="33"/>
  <c r="F92" i="33"/>
  <c r="F96" i="33"/>
  <c r="F100" i="33"/>
  <c r="F104" i="33"/>
  <c r="F108" i="33"/>
  <c r="F112" i="33"/>
  <c r="F116" i="33"/>
  <c r="F120" i="33"/>
  <c r="F124" i="33"/>
  <c r="F16" i="33"/>
  <c r="F20" i="33"/>
  <c r="F24" i="33"/>
  <c r="F28" i="33"/>
  <c r="F32" i="33"/>
  <c r="F36" i="33"/>
  <c r="F40" i="33"/>
  <c r="F44" i="33"/>
  <c r="F48" i="33"/>
  <c r="F52" i="33"/>
  <c r="F56" i="33"/>
  <c r="F59" i="33"/>
  <c r="F63" i="33"/>
  <c r="F67" i="33"/>
  <c r="F71" i="33"/>
  <c r="F75" i="33"/>
  <c r="F79" i="33"/>
  <c r="F83" i="33"/>
  <c r="F87" i="33"/>
  <c r="F91" i="33"/>
  <c r="F95" i="33"/>
  <c r="F99" i="33"/>
  <c r="F103" i="33"/>
  <c r="F107" i="33"/>
  <c r="F111" i="33"/>
  <c r="F115" i="33"/>
  <c r="F119" i="33"/>
  <c r="F123" i="33"/>
  <c r="F127" i="33"/>
  <c r="F131" i="33"/>
  <c r="F135" i="33"/>
  <c r="F139" i="33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439" i="32"/>
  <c r="F443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42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2" i="32"/>
  <c r="F626" i="32"/>
  <c r="F630" i="32"/>
  <c r="F634" i="32"/>
  <c r="F638" i="32"/>
  <c r="F643" i="32"/>
  <c r="F647" i="32"/>
  <c r="F7" i="33"/>
  <c r="F13" i="33"/>
  <c r="F15" i="33"/>
  <c r="F19" i="33"/>
  <c r="F23" i="33"/>
  <c r="F27" i="33"/>
  <c r="F31" i="33"/>
  <c r="F35" i="33"/>
  <c r="F39" i="33"/>
  <c r="F43" i="33"/>
  <c r="F47" i="33"/>
  <c r="F51" i="33"/>
  <c r="F55" i="33"/>
  <c r="F122" i="33"/>
  <c r="F12" i="33"/>
  <c r="F96" i="16"/>
  <c r="F100" i="16"/>
  <c r="F104" i="16"/>
  <c r="F108" i="16"/>
  <c r="F112" i="16"/>
  <c r="F116" i="16"/>
  <c r="F120" i="16"/>
  <c r="F124" i="16"/>
  <c r="F128" i="16"/>
  <c r="F132" i="16"/>
  <c r="F136" i="16"/>
  <c r="F140" i="16"/>
  <c r="F144" i="16"/>
  <c r="F148" i="16"/>
  <c r="F152" i="16"/>
  <c r="F156" i="16"/>
  <c r="F160" i="16"/>
  <c r="F164" i="16"/>
  <c r="F168" i="16"/>
  <c r="F172" i="16"/>
  <c r="F176" i="16"/>
  <c r="F180" i="16"/>
  <c r="F184" i="16"/>
  <c r="F188" i="16"/>
  <c r="F192" i="16"/>
  <c r="F196" i="16"/>
  <c r="F200" i="16"/>
  <c r="F204" i="16"/>
  <c r="F208" i="16"/>
  <c r="F212" i="16"/>
  <c r="F216" i="16"/>
  <c r="F220" i="16"/>
  <c r="F3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1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15" i="17"/>
  <c r="F19" i="17"/>
  <c r="F23" i="17"/>
  <c r="F27" i="17"/>
  <c r="F31" i="17"/>
  <c r="F35" i="17"/>
  <c r="F39" i="17"/>
  <c r="F43" i="17"/>
  <c r="F47" i="17"/>
  <c r="F51" i="17"/>
  <c r="F55" i="17"/>
  <c r="F59" i="17"/>
  <c r="F63" i="17"/>
  <c r="F67" i="17"/>
  <c r="F71" i="17"/>
  <c r="F75" i="17"/>
  <c r="F79" i="17"/>
  <c r="F83" i="17"/>
  <c r="F87" i="17"/>
  <c r="F91" i="17"/>
  <c r="F95" i="17"/>
  <c r="F99" i="17"/>
  <c r="F103" i="17"/>
  <c r="F107" i="17"/>
  <c r="F111" i="17"/>
  <c r="F115" i="17"/>
  <c r="F119" i="17"/>
  <c r="F123" i="17"/>
  <c r="F127" i="17"/>
  <c r="F131" i="17"/>
  <c r="F135" i="17"/>
  <c r="F139" i="17"/>
  <c r="F143" i="17"/>
  <c r="F147" i="17"/>
  <c r="F151" i="17"/>
  <c r="F155" i="17"/>
  <c r="F159" i="17"/>
  <c r="F163" i="17"/>
  <c r="F167" i="17"/>
  <c r="F171" i="17"/>
  <c r="F175" i="17"/>
  <c r="F179" i="17"/>
  <c r="F183" i="17"/>
  <c r="F187" i="17"/>
  <c r="F191" i="17"/>
  <c r="F195" i="17"/>
  <c r="F199" i="17"/>
  <c r="F203" i="17"/>
  <c r="F207" i="17"/>
  <c r="F211" i="17"/>
  <c r="F215" i="17"/>
  <c r="F219" i="17"/>
  <c r="F223" i="17"/>
  <c r="F227" i="17"/>
  <c r="F231" i="17"/>
  <c r="F235" i="17"/>
  <c r="F239" i="17"/>
  <c r="F243" i="17"/>
  <c r="F247" i="17"/>
  <c r="F251" i="17"/>
  <c r="F255" i="17"/>
  <c r="F259" i="17"/>
  <c r="F263" i="17"/>
  <c r="F267" i="17"/>
  <c r="F271" i="17"/>
  <c r="F275" i="17"/>
  <c r="F279" i="17"/>
  <c r="F283" i="17"/>
  <c r="F287" i="17"/>
  <c r="F291" i="17"/>
  <c r="F295" i="17"/>
  <c r="F299" i="17"/>
  <c r="F303" i="17"/>
  <c r="F307" i="17"/>
  <c r="F311" i="17"/>
  <c r="F315" i="17"/>
  <c r="F319" i="17"/>
  <c r="F323" i="17"/>
  <c r="F327" i="17"/>
  <c r="F331" i="17"/>
  <c r="F335" i="17"/>
  <c r="F339" i="17"/>
  <c r="F343" i="17"/>
  <c r="F347" i="17"/>
  <c r="F351" i="17"/>
  <c r="F355" i="17"/>
  <c r="F359" i="17"/>
  <c r="F363" i="17"/>
  <c r="F367" i="17"/>
  <c r="F371" i="17"/>
  <c r="F375" i="17"/>
  <c r="F379" i="17"/>
  <c r="F383" i="17"/>
  <c r="F387" i="17"/>
  <c r="F391" i="17"/>
  <c r="F395" i="17"/>
  <c r="F399" i="17"/>
  <c r="F403" i="17"/>
  <c r="F407" i="17"/>
  <c r="F411" i="17"/>
  <c r="F415" i="17"/>
  <c r="F419" i="17"/>
  <c r="F423" i="17"/>
  <c r="F427" i="17"/>
  <c r="F431" i="17"/>
  <c r="F435" i="17"/>
  <c r="F439" i="17"/>
  <c r="F443" i="17"/>
  <c r="F447" i="17"/>
  <c r="F451" i="17"/>
  <c r="F455" i="17"/>
  <c r="F459" i="17"/>
  <c r="F463" i="17"/>
  <c r="F467" i="17"/>
  <c r="F471" i="17"/>
  <c r="F475" i="17"/>
  <c r="F479" i="17"/>
  <c r="F483" i="17"/>
  <c r="F487" i="17"/>
  <c r="F491" i="17"/>
  <c r="F495" i="17"/>
  <c r="F499" i="17"/>
  <c r="F503" i="17"/>
  <c r="F507" i="17"/>
  <c r="F511" i="17"/>
  <c r="F515" i="17"/>
  <c r="F519" i="17"/>
  <c r="F523" i="17"/>
  <c r="F527" i="17"/>
  <c r="F531" i="17"/>
  <c r="F535" i="17"/>
  <c r="F539" i="17"/>
  <c r="F543" i="17"/>
  <c r="F547" i="17"/>
  <c r="F551" i="17"/>
  <c r="F555" i="17"/>
  <c r="F559" i="17"/>
  <c r="F563" i="17"/>
  <c r="F567" i="17"/>
  <c r="F571" i="17"/>
  <c r="F575" i="17"/>
  <c r="F579" i="17"/>
  <c r="F583" i="17"/>
  <c r="F587" i="17"/>
  <c r="F591" i="17"/>
  <c r="F595" i="17"/>
  <c r="F599" i="17"/>
  <c r="F603" i="17"/>
  <c r="F607" i="17"/>
  <c r="F611" i="17"/>
  <c r="F615" i="17"/>
  <c r="F619" i="17"/>
  <c r="F623" i="17"/>
  <c r="F627" i="17"/>
  <c r="F631" i="17"/>
  <c r="F635" i="17"/>
  <c r="F639" i="17"/>
  <c r="F643" i="17"/>
  <c r="F647" i="17"/>
  <c r="F651" i="17"/>
  <c r="F655" i="17"/>
  <c r="F659" i="17"/>
  <c r="F663" i="17"/>
  <c r="F667" i="17"/>
  <c r="F671" i="17"/>
  <c r="F675" i="17"/>
  <c r="F679" i="17"/>
  <c r="F683" i="17"/>
  <c r="F687" i="17"/>
  <c r="F691" i="17"/>
  <c r="F695" i="17"/>
  <c r="F699" i="17"/>
  <c r="F703" i="17"/>
  <c r="F707" i="17"/>
  <c r="F711" i="17"/>
  <c r="F715" i="17"/>
  <c r="F719" i="17"/>
  <c r="F723" i="17"/>
  <c r="F727" i="17"/>
  <c r="F731" i="17"/>
  <c r="F735" i="17"/>
  <c r="F739" i="17"/>
  <c r="F743" i="17"/>
  <c r="F747" i="17"/>
  <c r="F751" i="17"/>
  <c r="F755" i="17"/>
  <c r="F759" i="17"/>
  <c r="F763" i="17"/>
  <c r="F767" i="17"/>
  <c r="F771" i="17"/>
  <c r="F775" i="17"/>
  <c r="F779" i="17"/>
  <c r="F783" i="17"/>
  <c r="F787" i="17"/>
  <c r="F791" i="17"/>
  <c r="F795" i="17"/>
  <c r="F799" i="17"/>
  <c r="F803" i="17"/>
  <c r="F807" i="17"/>
  <c r="F811" i="17"/>
  <c r="F815" i="17"/>
  <c r="F819" i="17"/>
  <c r="F823" i="17"/>
  <c r="F827" i="17"/>
  <c r="F831" i="17"/>
  <c r="F835" i="17"/>
  <c r="F839" i="17"/>
  <c r="F843" i="17"/>
  <c r="F847" i="17"/>
  <c r="F851" i="17"/>
  <c r="F2" i="18"/>
  <c r="F71" i="18"/>
  <c r="F75" i="18"/>
  <c r="F79" i="18"/>
  <c r="F3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754" i="17"/>
  <c r="F758" i="17"/>
  <c r="F762" i="17"/>
  <c r="F766" i="17"/>
  <c r="F770" i="17"/>
  <c r="F774" i="17"/>
  <c r="F778" i="17"/>
  <c r="F782" i="17"/>
  <c r="F786" i="17"/>
  <c r="F790" i="17"/>
  <c r="F794" i="17"/>
  <c r="F798" i="17"/>
  <c r="F802" i="17"/>
  <c r="F806" i="17"/>
  <c r="F810" i="17"/>
  <c r="F814" i="17"/>
  <c r="F818" i="17"/>
  <c r="F822" i="17"/>
  <c r="F826" i="17"/>
  <c r="F830" i="17"/>
  <c r="F834" i="17"/>
  <c r="F838" i="17"/>
  <c r="F842" i="17"/>
  <c r="F846" i="17"/>
  <c r="F850" i="17"/>
  <c r="F854" i="17"/>
  <c r="F14" i="18"/>
  <c r="F18" i="18"/>
  <c r="F22" i="18"/>
  <c r="F26" i="18"/>
  <c r="F30" i="18"/>
  <c r="F34" i="18"/>
  <c r="F38" i="18"/>
  <c r="F42" i="18"/>
  <c r="F46" i="18"/>
  <c r="F50" i="18"/>
  <c r="F54" i="18"/>
  <c r="F58" i="18"/>
  <c r="F62" i="18"/>
  <c r="F66" i="18"/>
  <c r="F70" i="18"/>
  <c r="F74" i="18"/>
  <c r="F78" i="18"/>
  <c r="F2" i="19"/>
  <c r="F749" i="17"/>
  <c r="F753" i="17"/>
  <c r="F757" i="17"/>
  <c r="F761" i="17"/>
  <c r="F765" i="17"/>
  <c r="F769" i="17"/>
  <c r="F773" i="17"/>
  <c r="F777" i="17"/>
  <c r="F781" i="17"/>
  <c r="F785" i="17"/>
  <c r="F789" i="17"/>
  <c r="F793" i="17"/>
  <c r="F797" i="17"/>
  <c r="F801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17" i="18"/>
  <c r="F21" i="18"/>
  <c r="F25" i="18"/>
  <c r="F29" i="18"/>
  <c r="F33" i="18"/>
  <c r="F37" i="18"/>
  <c r="F41" i="18"/>
  <c r="F45" i="18"/>
  <c r="F49" i="18"/>
  <c r="F53" i="18"/>
  <c r="F57" i="18"/>
  <c r="F61" i="18"/>
  <c r="F65" i="18"/>
  <c r="F69" i="18"/>
  <c r="F73" i="18"/>
  <c r="F77" i="18"/>
  <c r="F81" i="18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2" i="23"/>
  <c r="F45" i="21"/>
  <c r="F49" i="21"/>
  <c r="F53" i="21"/>
  <c r="F57" i="21"/>
  <c r="F61" i="21"/>
  <c r="F65" i="21"/>
  <c r="F69" i="21"/>
  <c r="F73" i="21"/>
  <c r="F77" i="21"/>
  <c r="F81" i="21"/>
  <c r="F85" i="21"/>
  <c r="F89" i="21"/>
  <c r="F93" i="21"/>
  <c r="F97" i="21"/>
  <c r="F101" i="21"/>
  <c r="F105" i="21"/>
  <c r="F109" i="21"/>
  <c r="F113" i="21"/>
  <c r="F117" i="21"/>
  <c r="F121" i="21"/>
  <c r="F125" i="21"/>
  <c r="F129" i="21"/>
  <c r="F133" i="21"/>
  <c r="F137" i="21"/>
  <c r="F141" i="21"/>
  <c r="F145" i="21"/>
  <c r="F149" i="21"/>
  <c r="F153" i="21"/>
  <c r="F157" i="21"/>
  <c r="F161" i="21"/>
  <c r="F165" i="21"/>
  <c r="F169" i="21"/>
  <c r="F173" i="21"/>
  <c r="F177" i="21"/>
  <c r="F181" i="21"/>
  <c r="F185" i="21"/>
  <c r="F189" i="21"/>
  <c r="F193" i="21"/>
  <c r="F197" i="21"/>
  <c r="F201" i="21"/>
  <c r="F205" i="21"/>
  <c r="F209" i="21"/>
  <c r="F213" i="21"/>
  <c r="F217" i="21"/>
  <c r="F221" i="21"/>
  <c r="F225" i="21"/>
  <c r="F229" i="21"/>
  <c r="F4" i="22"/>
  <c r="F17" i="22"/>
  <c r="F21" i="22"/>
  <c r="F25" i="22"/>
  <c r="F29" i="22"/>
  <c r="F33" i="22"/>
  <c r="F37" i="22"/>
  <c r="F41" i="22"/>
  <c r="F45" i="22"/>
  <c r="F49" i="22"/>
  <c r="F53" i="22"/>
  <c r="F57" i="22"/>
  <c r="F61" i="22"/>
  <c r="F65" i="22"/>
  <c r="F69" i="22"/>
  <c r="F73" i="22"/>
  <c r="F77" i="22"/>
  <c r="F81" i="22"/>
  <c r="F85" i="22"/>
  <c r="F89" i="22"/>
  <c r="F93" i="22"/>
  <c r="F97" i="22"/>
  <c r="F101" i="22"/>
  <c r="F105" i="22"/>
  <c r="F109" i="22"/>
  <c r="F113" i="22"/>
  <c r="F117" i="22"/>
  <c r="F121" i="22"/>
  <c r="F125" i="22"/>
  <c r="F129" i="22"/>
  <c r="F133" i="22"/>
  <c r="F137" i="22"/>
  <c r="F141" i="22"/>
  <c r="F145" i="22"/>
  <c r="F149" i="22"/>
  <c r="F153" i="22"/>
  <c r="F157" i="22"/>
  <c r="F161" i="22"/>
  <c r="F165" i="22"/>
  <c r="F169" i="22"/>
  <c r="F173" i="22"/>
  <c r="F177" i="22"/>
  <c r="F181" i="22"/>
  <c r="F185" i="22"/>
  <c r="F189" i="22"/>
  <c r="F14" i="23"/>
  <c r="F18" i="23"/>
  <c r="F22" i="23"/>
  <c r="F44" i="21"/>
  <c r="F48" i="21"/>
  <c r="F52" i="21"/>
  <c r="F56" i="21"/>
  <c r="F60" i="21"/>
  <c r="F64" i="21"/>
  <c r="F68" i="21"/>
  <c r="F72" i="21"/>
  <c r="F76" i="21"/>
  <c r="F80" i="21"/>
  <c r="F84" i="21"/>
  <c r="F88" i="21"/>
  <c r="F92" i="21"/>
  <c r="F96" i="21"/>
  <c r="F100" i="21"/>
  <c r="F104" i="21"/>
  <c r="F108" i="21"/>
  <c r="F112" i="21"/>
  <c r="F116" i="21"/>
  <c r="F120" i="21"/>
  <c r="F124" i="21"/>
  <c r="F128" i="21"/>
  <c r="F132" i="21"/>
  <c r="F136" i="21"/>
  <c r="F140" i="21"/>
  <c r="F144" i="21"/>
  <c r="F148" i="21"/>
  <c r="F152" i="21"/>
  <c r="F156" i="21"/>
  <c r="F160" i="21"/>
  <c r="F164" i="21"/>
  <c r="F168" i="21"/>
  <c r="F172" i="21"/>
  <c r="F176" i="21"/>
  <c r="F180" i="21"/>
  <c r="F184" i="21"/>
  <c r="F188" i="21"/>
  <c r="F192" i="21"/>
  <c r="F196" i="21"/>
  <c r="F200" i="21"/>
  <c r="F204" i="21"/>
  <c r="F208" i="21"/>
  <c r="F212" i="21"/>
  <c r="F216" i="21"/>
  <c r="F220" i="21"/>
  <c r="F224" i="21"/>
  <c r="F228" i="21"/>
  <c r="F3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0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7" i="23"/>
  <c r="F21" i="23"/>
  <c r="F25" i="23"/>
  <c r="F33" i="23"/>
  <c r="F37" i="23"/>
  <c r="F41" i="23"/>
  <c r="F45" i="23"/>
  <c r="F49" i="23"/>
  <c r="F57" i="23"/>
  <c r="F61" i="23"/>
  <c r="F69" i="23"/>
  <c r="F73" i="23"/>
  <c r="F77" i="23"/>
  <c r="F81" i="23"/>
  <c r="F85" i="23"/>
  <c r="F89" i="23"/>
  <c r="F93" i="23"/>
  <c r="F97" i="23"/>
  <c r="F101" i="23"/>
  <c r="F105" i="23"/>
  <c r="F99" i="21"/>
  <c r="F103" i="21"/>
  <c r="F107" i="21"/>
  <c r="F111" i="21"/>
  <c r="F115" i="21"/>
  <c r="F119" i="21"/>
  <c r="F123" i="21"/>
  <c r="F127" i="21"/>
  <c r="F131" i="21"/>
  <c r="F135" i="21"/>
  <c r="F139" i="21"/>
  <c r="F143" i="21"/>
  <c r="F147" i="21"/>
  <c r="F151" i="21"/>
  <c r="F155" i="21"/>
  <c r="F159" i="21"/>
  <c r="F163" i="21"/>
  <c r="F167" i="21"/>
  <c r="F171" i="21"/>
  <c r="F175" i="21"/>
  <c r="F179" i="21"/>
  <c r="F183" i="21"/>
  <c r="F187" i="21"/>
  <c r="F191" i="21"/>
  <c r="F195" i="21"/>
  <c r="F199" i="21"/>
  <c r="F203" i="21"/>
  <c r="F207" i="21"/>
  <c r="F211" i="21"/>
  <c r="F215" i="21"/>
  <c r="F219" i="21"/>
  <c r="F223" i="21"/>
  <c r="F227" i="21"/>
  <c r="F2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6" i="23"/>
  <c r="F20" i="23"/>
  <c r="F24" i="23"/>
  <c r="F28" i="23"/>
  <c r="F32" i="23"/>
  <c r="F36" i="23"/>
  <c r="F40" i="23"/>
  <c r="F44" i="23"/>
  <c r="F48" i="23"/>
  <c r="F52" i="23"/>
  <c r="F56" i="23"/>
  <c r="F60" i="23"/>
  <c r="F64" i="23"/>
  <c r="F68" i="23"/>
  <c r="F72" i="23"/>
  <c r="F76" i="23"/>
  <c r="F80" i="23"/>
  <c r="F84" i="23"/>
  <c r="F88" i="23"/>
  <c r="F92" i="23"/>
  <c r="F96" i="23"/>
  <c r="F100" i="23"/>
  <c r="F104" i="23"/>
  <c r="F108" i="23"/>
  <c r="F112" i="23"/>
  <c r="F116" i="23"/>
  <c r="F169" i="23"/>
  <c r="F173" i="23"/>
  <c r="F177" i="23"/>
  <c r="F181" i="23"/>
  <c r="F185" i="23"/>
  <c r="F189" i="23"/>
  <c r="F193" i="23"/>
  <c r="F197" i="23"/>
  <c r="F201" i="23"/>
  <c r="F205" i="23"/>
  <c r="F209" i="23"/>
  <c r="F213" i="23"/>
  <c r="F217" i="23"/>
  <c r="F221" i="23"/>
  <c r="F225" i="23"/>
  <c r="F3" i="24"/>
  <c r="F16" i="24"/>
  <c r="F20" i="24"/>
  <c r="F24" i="24"/>
  <c r="F28" i="24"/>
  <c r="F32" i="24"/>
  <c r="F36" i="24"/>
  <c r="F40" i="24"/>
  <c r="F44" i="24"/>
  <c r="F48" i="24"/>
  <c r="F52" i="24"/>
  <c r="F56" i="24"/>
  <c r="F60" i="24"/>
  <c r="F64" i="24"/>
  <c r="F68" i="24"/>
  <c r="F72" i="24"/>
  <c r="F76" i="24"/>
  <c r="F80" i="24"/>
  <c r="F84" i="24"/>
  <c r="F88" i="24"/>
  <c r="F92" i="24"/>
  <c r="F96" i="24"/>
  <c r="F100" i="24"/>
  <c r="F104" i="24"/>
  <c r="F108" i="24"/>
  <c r="F112" i="24"/>
  <c r="F116" i="24"/>
  <c r="F120" i="24"/>
  <c r="F124" i="24"/>
  <c r="F128" i="24"/>
  <c r="F132" i="24"/>
  <c r="F136" i="24"/>
  <c r="F140" i="24"/>
  <c r="F144" i="24"/>
  <c r="F148" i="24"/>
  <c r="F152" i="24"/>
  <c r="F156" i="24"/>
  <c r="F160" i="24"/>
  <c r="F164" i="24"/>
  <c r="F168" i="24"/>
  <c r="F172" i="24"/>
  <c r="F176" i="24"/>
  <c r="F180" i="24"/>
  <c r="F184" i="24"/>
  <c r="F188" i="24"/>
  <c r="F192" i="24"/>
  <c r="F196" i="24"/>
  <c r="F200" i="24"/>
  <c r="F204" i="24"/>
  <c r="F208" i="24"/>
  <c r="F212" i="24"/>
  <c r="F216" i="24"/>
  <c r="F220" i="24"/>
  <c r="F224" i="24"/>
  <c r="F228" i="24"/>
  <c r="F232" i="24"/>
  <c r="F236" i="24"/>
  <c r="F240" i="24"/>
  <c r="F244" i="24"/>
  <c r="F248" i="24"/>
  <c r="F252" i="24"/>
  <c r="F256" i="24"/>
  <c r="F260" i="24"/>
  <c r="F264" i="24"/>
  <c r="F268" i="24"/>
  <c r="F272" i="24"/>
  <c r="F276" i="24"/>
  <c r="F280" i="24"/>
  <c r="F284" i="24"/>
  <c r="F288" i="24"/>
  <c r="F292" i="24"/>
  <c r="F296" i="24"/>
  <c r="F300" i="24"/>
  <c r="F304" i="24"/>
  <c r="F308" i="24"/>
  <c r="F312" i="24"/>
  <c r="F316" i="24"/>
  <c r="F320" i="24"/>
  <c r="F324" i="24"/>
  <c r="F328" i="24"/>
  <c r="F332" i="24"/>
  <c r="F336" i="24"/>
  <c r="F340" i="24"/>
  <c r="F344" i="24"/>
  <c r="F348" i="24"/>
  <c r="F352" i="24"/>
  <c r="F356" i="24"/>
  <c r="F360" i="24"/>
  <c r="F364" i="24"/>
  <c r="F368" i="24"/>
  <c r="F372" i="24"/>
  <c r="F376" i="24"/>
  <c r="F380" i="24"/>
  <c r="F384" i="24"/>
  <c r="F388" i="24"/>
  <c r="F392" i="24"/>
  <c r="F396" i="24"/>
  <c r="F400" i="24"/>
  <c r="F2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5" i="26"/>
  <c r="F19" i="26"/>
  <c r="F23" i="26"/>
  <c r="F27" i="26"/>
  <c r="F31" i="26"/>
  <c r="F35" i="26"/>
  <c r="F39" i="26"/>
  <c r="F43" i="26"/>
  <c r="F47" i="26"/>
  <c r="F51" i="26"/>
  <c r="F168" i="23"/>
  <c r="F172" i="23"/>
  <c r="F176" i="23"/>
  <c r="F180" i="23"/>
  <c r="F184" i="23"/>
  <c r="F188" i="23"/>
  <c r="F192" i="23"/>
  <c r="F196" i="23"/>
  <c r="F200" i="23"/>
  <c r="F204" i="23"/>
  <c r="F208" i="23"/>
  <c r="F212" i="23"/>
  <c r="F216" i="23"/>
  <c r="F220" i="23"/>
  <c r="F224" i="23"/>
  <c r="F2" i="24"/>
  <c r="F15" i="24"/>
  <c r="F19" i="24"/>
  <c r="F23" i="24"/>
  <c r="F27" i="24"/>
  <c r="F31" i="24"/>
  <c r="F35" i="24"/>
  <c r="F39" i="24"/>
  <c r="F43" i="24"/>
  <c r="F47" i="24"/>
  <c r="F51" i="24"/>
  <c r="F55" i="24"/>
  <c r="F59" i="24"/>
  <c r="F63" i="24"/>
  <c r="F67" i="24"/>
  <c r="F71" i="24"/>
  <c r="F75" i="24"/>
  <c r="F79" i="24"/>
  <c r="F83" i="24"/>
  <c r="F87" i="24"/>
  <c r="F91" i="24"/>
  <c r="F95" i="24"/>
  <c r="F99" i="24"/>
  <c r="F103" i="24"/>
  <c r="F107" i="24"/>
  <c r="F111" i="24"/>
  <c r="F115" i="24"/>
  <c r="F119" i="24"/>
  <c r="F123" i="24"/>
  <c r="F127" i="24"/>
  <c r="F131" i="24"/>
  <c r="F135" i="24"/>
  <c r="F139" i="24"/>
  <c r="F143" i="24"/>
  <c r="F147" i="24"/>
  <c r="F151" i="24"/>
  <c r="F155" i="24"/>
  <c r="F159" i="24"/>
  <c r="F163" i="24"/>
  <c r="F167" i="24"/>
  <c r="F171" i="24"/>
  <c r="F175" i="24"/>
  <c r="F179" i="24"/>
  <c r="F183" i="24"/>
  <c r="F187" i="24"/>
  <c r="F191" i="24"/>
  <c r="F195" i="24"/>
  <c r="F199" i="24"/>
  <c r="F203" i="24"/>
  <c r="F207" i="24"/>
  <c r="F211" i="24"/>
  <c r="F215" i="24"/>
  <c r="F219" i="24"/>
  <c r="F223" i="24"/>
  <c r="F227" i="24"/>
  <c r="F231" i="24"/>
  <c r="F235" i="24"/>
  <c r="F239" i="24"/>
  <c r="F243" i="24"/>
  <c r="F247" i="24"/>
  <c r="F251" i="24"/>
  <c r="F255" i="24"/>
  <c r="F259" i="24"/>
  <c r="F263" i="24"/>
  <c r="F267" i="24"/>
  <c r="F271" i="24"/>
  <c r="F275" i="24"/>
  <c r="F279" i="24"/>
  <c r="F283" i="24"/>
  <c r="F287" i="24"/>
  <c r="F291" i="24"/>
  <c r="F295" i="24"/>
  <c r="F299" i="24"/>
  <c r="F303" i="24"/>
  <c r="F307" i="24"/>
  <c r="F311" i="24"/>
  <c r="F315" i="24"/>
  <c r="F319" i="24"/>
  <c r="F323" i="24"/>
  <c r="F327" i="24"/>
  <c r="F331" i="24"/>
  <c r="F335" i="24"/>
  <c r="F339" i="24"/>
  <c r="F343" i="24"/>
  <c r="F347" i="24"/>
  <c r="F351" i="24"/>
  <c r="F355" i="24"/>
  <c r="F359" i="24"/>
  <c r="F363" i="24"/>
  <c r="F367" i="24"/>
  <c r="F371" i="24"/>
  <c r="F375" i="24"/>
  <c r="F379" i="24"/>
  <c r="F383" i="24"/>
  <c r="F387" i="24"/>
  <c r="F391" i="24"/>
  <c r="F395" i="24"/>
  <c r="F399" i="24"/>
  <c r="F403" i="24"/>
  <c r="F14" i="25"/>
  <c r="F18" i="25"/>
  <c r="F22" i="25"/>
  <c r="F26" i="25"/>
  <c r="F30" i="25"/>
  <c r="F34" i="25"/>
  <c r="F38" i="25"/>
  <c r="F42" i="25"/>
  <c r="F46" i="25"/>
  <c r="F50" i="25"/>
  <c r="F54" i="25"/>
  <c r="F58" i="25"/>
  <c r="F62" i="25"/>
  <c r="F66" i="25"/>
  <c r="F70" i="25"/>
  <c r="F74" i="25"/>
  <c r="F78" i="25"/>
  <c r="F82" i="25"/>
  <c r="F86" i="25"/>
  <c r="F90" i="25"/>
  <c r="F94" i="25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57" i="26"/>
  <c r="F61" i="26"/>
  <c r="F17" i="24"/>
  <c r="F21" i="24"/>
  <c r="F25" i="24"/>
  <c r="F29" i="24"/>
  <c r="F33" i="24"/>
  <c r="F37" i="24"/>
  <c r="F41" i="24"/>
  <c r="F45" i="24"/>
  <c r="F49" i="24"/>
  <c r="F53" i="24"/>
  <c r="F57" i="24"/>
  <c r="F61" i="24"/>
  <c r="F65" i="24"/>
  <c r="F69" i="24"/>
  <c r="F73" i="24"/>
  <c r="F77" i="24"/>
  <c r="F81" i="24"/>
  <c r="F85" i="24"/>
  <c r="F89" i="24"/>
  <c r="F93" i="24"/>
  <c r="F97" i="24"/>
  <c r="F101" i="24"/>
  <c r="F105" i="24"/>
  <c r="F109" i="24"/>
  <c r="F113" i="24"/>
  <c r="F117" i="24"/>
  <c r="F121" i="24"/>
  <c r="F125" i="24"/>
  <c r="F129" i="24"/>
  <c r="F133" i="24"/>
  <c r="F137" i="24"/>
  <c r="F141" i="24"/>
  <c r="F145" i="24"/>
  <c r="F149" i="24"/>
  <c r="F153" i="24"/>
  <c r="F157" i="24"/>
  <c r="F161" i="24"/>
  <c r="F165" i="24"/>
  <c r="F169" i="24"/>
  <c r="F173" i="24"/>
  <c r="F177" i="24"/>
  <c r="F181" i="24"/>
  <c r="F185" i="24"/>
  <c r="F189" i="24"/>
  <c r="F193" i="24"/>
  <c r="F197" i="24"/>
  <c r="F201" i="24"/>
  <c r="F205" i="24"/>
  <c r="F209" i="24"/>
  <c r="F213" i="24"/>
  <c r="F217" i="24"/>
  <c r="F221" i="24"/>
  <c r="F225" i="24"/>
  <c r="F229" i="24"/>
  <c r="F233" i="24"/>
  <c r="F237" i="24"/>
  <c r="F241" i="24"/>
  <c r="F245" i="24"/>
  <c r="F249" i="24"/>
  <c r="F253" i="24"/>
  <c r="F257" i="24"/>
  <c r="F261" i="24"/>
  <c r="F265" i="24"/>
  <c r="F269" i="24"/>
  <c r="F273" i="24"/>
  <c r="F277" i="24"/>
  <c r="F281" i="24"/>
  <c r="F285" i="24"/>
  <c r="F289" i="24"/>
  <c r="F293" i="24"/>
  <c r="F297" i="24"/>
  <c r="F301" i="24"/>
  <c r="F305" i="24"/>
  <c r="F309" i="24"/>
  <c r="F313" i="24"/>
  <c r="F317" i="24"/>
  <c r="F321" i="24"/>
  <c r="F325" i="24"/>
  <c r="F329" i="24"/>
  <c r="F333" i="24"/>
  <c r="F337" i="24"/>
  <c r="F341" i="24"/>
  <c r="F345" i="24"/>
  <c r="F349" i="24"/>
  <c r="F353" i="24"/>
  <c r="F357" i="24"/>
  <c r="F361" i="24"/>
  <c r="F365" i="24"/>
  <c r="F369" i="24"/>
  <c r="F373" i="24"/>
  <c r="F377" i="24"/>
  <c r="F381" i="24"/>
  <c r="F385" i="24"/>
  <c r="F389" i="24"/>
  <c r="F393" i="24"/>
  <c r="F397" i="24"/>
  <c r="F401" i="24"/>
  <c r="F3" i="25"/>
  <c r="F16" i="25"/>
  <c r="F20" i="25"/>
  <c r="F24" i="25"/>
  <c r="F28" i="25"/>
  <c r="F32" i="25"/>
  <c r="F36" i="25"/>
  <c r="F40" i="25"/>
  <c r="F44" i="25"/>
  <c r="F48" i="25"/>
  <c r="F52" i="25"/>
  <c r="F56" i="25"/>
  <c r="F60" i="25"/>
  <c r="F64" i="25"/>
  <c r="F68" i="25"/>
  <c r="F72" i="25"/>
  <c r="F76" i="25"/>
  <c r="F84" i="25"/>
  <c r="F88" i="25"/>
  <c r="F16" i="26"/>
  <c r="F20" i="26"/>
  <c r="F24" i="26"/>
  <c r="F28" i="26"/>
  <c r="F32" i="26"/>
  <c r="F36" i="26"/>
  <c r="F40" i="26"/>
  <c r="F44" i="26"/>
  <c r="F48" i="26"/>
  <c r="F96" i="26"/>
  <c r="F100" i="26"/>
  <c r="F104" i="26"/>
  <c r="F108" i="26"/>
  <c r="F112" i="26"/>
  <c r="F116" i="26"/>
  <c r="F120" i="26"/>
  <c r="F124" i="26"/>
  <c r="F128" i="26"/>
  <c r="F132" i="26"/>
  <c r="F136" i="26"/>
  <c r="F168" i="26"/>
  <c r="F17" i="27"/>
  <c r="F21" i="27"/>
  <c r="F25" i="27"/>
  <c r="F29" i="27"/>
  <c r="F33" i="27"/>
  <c r="F37" i="27"/>
  <c r="F41" i="27"/>
  <c r="F45" i="27"/>
  <c r="F49" i="27"/>
  <c r="F53" i="27"/>
  <c r="F4" i="28"/>
  <c r="F17" i="28"/>
  <c r="F14" i="29"/>
  <c r="F18" i="29"/>
  <c r="F22" i="29"/>
  <c r="F26" i="29"/>
  <c r="F30" i="29"/>
  <c r="F34" i="29"/>
  <c r="F38" i="29"/>
  <c r="F42" i="29"/>
  <c r="F46" i="29"/>
  <c r="F50" i="29"/>
  <c r="F54" i="29"/>
  <c r="F58" i="29"/>
  <c r="F62" i="29"/>
  <c r="F66" i="29"/>
  <c r="F70" i="29"/>
  <c r="F74" i="29"/>
  <c r="F78" i="29"/>
  <c r="F82" i="29"/>
  <c r="F86" i="29"/>
  <c r="F90" i="29"/>
  <c r="F94" i="29"/>
  <c r="F98" i="29"/>
  <c r="F102" i="29"/>
  <c r="F106" i="29"/>
  <c r="F110" i="29"/>
  <c r="F114" i="29"/>
  <c r="F118" i="29"/>
  <c r="F122" i="29"/>
  <c r="F126" i="29"/>
  <c r="F130" i="29"/>
  <c r="F134" i="29"/>
  <c r="F138" i="29"/>
  <c r="F142" i="29"/>
  <c r="F146" i="29"/>
  <c r="F150" i="29"/>
  <c r="F154" i="29"/>
  <c r="F99" i="26"/>
  <c r="F103" i="26"/>
  <c r="F107" i="26"/>
  <c r="F111" i="26"/>
  <c r="F115" i="26"/>
  <c r="F119" i="26"/>
  <c r="F123" i="26"/>
  <c r="F127" i="26"/>
  <c r="F131" i="26"/>
  <c r="F135" i="26"/>
  <c r="F139" i="26"/>
  <c r="F143" i="26"/>
  <c r="F147" i="26"/>
  <c r="F151" i="26"/>
  <c r="F155" i="26"/>
  <c r="F159" i="26"/>
  <c r="F163" i="26"/>
  <c r="F167" i="26"/>
  <c r="F3" i="27"/>
  <c r="F16" i="27"/>
  <c r="F20" i="27"/>
  <c r="F24" i="27"/>
  <c r="F28" i="27"/>
  <c r="F32" i="27"/>
  <c r="F36" i="27"/>
  <c r="F40" i="27"/>
  <c r="F44" i="27"/>
  <c r="F48" i="27"/>
  <c r="F52" i="27"/>
  <c r="F3" i="28"/>
  <c r="F16" i="28"/>
  <c r="F4" i="29"/>
  <c r="F17" i="29"/>
  <c r="F21" i="29"/>
  <c r="F25" i="29"/>
  <c r="F29" i="29"/>
  <c r="F33" i="29"/>
  <c r="F37" i="29"/>
  <c r="F41" i="29"/>
  <c r="F45" i="29"/>
  <c r="F49" i="29"/>
  <c r="F53" i="29"/>
  <c r="F57" i="29"/>
  <c r="F61" i="29"/>
  <c r="F65" i="29"/>
  <c r="F69" i="29"/>
  <c r="F73" i="29"/>
  <c r="F77" i="29"/>
  <c r="F81" i="29"/>
  <c r="F85" i="29"/>
  <c r="F89" i="29"/>
  <c r="F93" i="29"/>
  <c r="F97" i="29"/>
  <c r="F101" i="29"/>
  <c r="F105" i="29"/>
  <c r="F109" i="29"/>
  <c r="F113" i="29"/>
  <c r="F117" i="29"/>
  <c r="F121" i="29"/>
  <c r="F125" i="29"/>
  <c r="F129" i="29"/>
  <c r="F133" i="29"/>
  <c r="F137" i="29"/>
  <c r="F141" i="29"/>
  <c r="F145" i="29"/>
  <c r="F149" i="29"/>
  <c r="F153" i="29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69" i="26"/>
  <c r="F14" i="27"/>
  <c r="F18" i="27"/>
  <c r="F22" i="27"/>
  <c r="F26" i="27"/>
  <c r="F30" i="27"/>
  <c r="F34" i="27"/>
  <c r="F38" i="27"/>
  <c r="F42" i="27"/>
  <c r="F46" i="27"/>
  <c r="F50" i="27"/>
  <c r="F54" i="27"/>
  <c r="F14" i="28"/>
  <c r="F2" i="29"/>
  <c r="F15" i="29"/>
  <c r="F19" i="29"/>
  <c r="F23" i="29"/>
  <c r="F27" i="29"/>
  <c r="F31" i="29"/>
  <c r="F35" i="29"/>
  <c r="F39" i="29"/>
  <c r="F43" i="29"/>
  <c r="F47" i="29"/>
  <c r="F51" i="29"/>
  <c r="F55" i="29"/>
  <c r="F59" i="29"/>
  <c r="F63" i="29"/>
  <c r="F67" i="29"/>
  <c r="F71" i="29"/>
  <c r="F75" i="29"/>
  <c r="F79" i="29"/>
  <c r="F158" i="29"/>
  <c r="F162" i="29"/>
  <c r="F166" i="29"/>
  <c r="F170" i="29"/>
  <c r="F174" i="29"/>
  <c r="F178" i="29"/>
  <c r="F182" i="29"/>
  <c r="F186" i="29"/>
  <c r="F190" i="29"/>
  <c r="F194" i="29"/>
  <c r="F198" i="29"/>
  <c r="F202" i="29"/>
  <c r="F206" i="29"/>
  <c r="F210" i="29"/>
  <c r="F214" i="29"/>
  <c r="F218" i="29"/>
  <c r="F222" i="29"/>
  <c r="F226" i="29"/>
  <c r="F230" i="29"/>
  <c r="F234" i="29"/>
  <c r="F238" i="29"/>
  <c r="F242" i="29"/>
  <c r="F246" i="29"/>
  <c r="F250" i="29"/>
  <c r="F254" i="29"/>
  <c r="F258" i="29"/>
  <c r="F262" i="29"/>
  <c r="F266" i="29"/>
  <c r="F270" i="29"/>
  <c r="F274" i="29"/>
  <c r="F278" i="29"/>
  <c r="F282" i="29"/>
  <c r="F286" i="29"/>
  <c r="F290" i="29"/>
  <c r="F294" i="29"/>
  <c r="F298" i="29"/>
  <c r="F302" i="29"/>
  <c r="F306" i="29"/>
  <c r="F310" i="29"/>
  <c r="F314" i="29"/>
  <c r="F318" i="29"/>
  <c r="F322" i="29"/>
  <c r="F326" i="29"/>
  <c r="F330" i="29"/>
  <c r="F334" i="29"/>
  <c r="F338" i="29"/>
  <c r="F342" i="29"/>
  <c r="F346" i="29"/>
  <c r="F350" i="29"/>
  <c r="F354" i="29"/>
  <c r="F358" i="29"/>
  <c r="F362" i="29"/>
  <c r="F366" i="29"/>
  <c r="F370" i="29"/>
  <c r="F374" i="29"/>
  <c r="F378" i="29"/>
  <c r="F382" i="29"/>
  <c r="F386" i="29"/>
  <c r="F390" i="29"/>
  <c r="F394" i="29"/>
  <c r="F398" i="29"/>
  <c r="F402" i="29"/>
  <c r="F406" i="29"/>
  <c r="F410" i="29"/>
  <c r="F414" i="29"/>
  <c r="F418" i="29"/>
  <c r="F157" i="29"/>
  <c r="F161" i="29"/>
  <c r="F165" i="29"/>
  <c r="F169" i="29"/>
  <c r="F173" i="29"/>
  <c r="F177" i="29"/>
  <c r="F181" i="29"/>
  <c r="F185" i="29"/>
  <c r="F189" i="29"/>
  <c r="F193" i="29"/>
  <c r="F197" i="29"/>
  <c r="F201" i="29"/>
  <c r="F205" i="29"/>
  <c r="F209" i="29"/>
  <c r="F213" i="29"/>
  <c r="F217" i="29"/>
  <c r="F221" i="29"/>
  <c r="F225" i="29"/>
  <c r="F229" i="29"/>
  <c r="F233" i="29"/>
  <c r="F237" i="29"/>
  <c r="F241" i="29"/>
  <c r="F245" i="29"/>
  <c r="F249" i="29"/>
  <c r="F253" i="29"/>
  <c r="F257" i="29"/>
  <c r="F261" i="29"/>
  <c r="F265" i="29"/>
  <c r="F269" i="29"/>
  <c r="F273" i="29"/>
  <c r="F277" i="29"/>
  <c r="F281" i="29"/>
  <c r="F285" i="29"/>
  <c r="F289" i="29"/>
  <c r="F293" i="29"/>
  <c r="F297" i="29"/>
  <c r="F301" i="29"/>
  <c r="F305" i="29"/>
  <c r="F309" i="29"/>
  <c r="F313" i="29"/>
  <c r="F317" i="29"/>
  <c r="F321" i="29"/>
  <c r="F325" i="29"/>
  <c r="F329" i="29"/>
  <c r="F333" i="29"/>
  <c r="F337" i="29"/>
  <c r="F341" i="29"/>
  <c r="F345" i="29"/>
  <c r="F349" i="29"/>
  <c r="F353" i="29"/>
  <c r="F357" i="29"/>
  <c r="F361" i="29"/>
  <c r="F365" i="29"/>
  <c r="F369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29" i="29"/>
  <c r="F433" i="29"/>
  <c r="F437" i="29"/>
  <c r="F159" i="29"/>
  <c r="F163" i="29"/>
  <c r="F167" i="29"/>
  <c r="F171" i="29"/>
  <c r="F175" i="29"/>
  <c r="F179" i="29"/>
  <c r="F183" i="29"/>
  <c r="F187" i="29"/>
  <c r="F191" i="29"/>
  <c r="F195" i="29"/>
  <c r="F199" i="29"/>
  <c r="F203" i="29"/>
  <c r="F207" i="29"/>
  <c r="F211" i="29"/>
  <c r="F215" i="29"/>
  <c r="F219" i="29"/>
  <c r="F223" i="29"/>
  <c r="F227" i="29"/>
  <c r="F231" i="29"/>
  <c r="F235" i="29"/>
  <c r="F239" i="29"/>
  <c r="F243" i="29"/>
  <c r="F247" i="29"/>
  <c r="F251" i="29"/>
  <c r="F255" i="29"/>
  <c r="F259" i="29"/>
  <c r="F263" i="29"/>
  <c r="F267" i="29"/>
  <c r="F271" i="29"/>
  <c r="F275" i="29"/>
  <c r="F279" i="29"/>
  <c r="F283" i="29"/>
  <c r="F287" i="29"/>
  <c r="F291" i="29"/>
  <c r="F295" i="29"/>
  <c r="F299" i="29"/>
  <c r="F303" i="29"/>
  <c r="F307" i="29"/>
  <c r="F311" i="29"/>
  <c r="F315" i="29"/>
  <c r="F319" i="29"/>
  <c r="F323" i="29"/>
  <c r="F327" i="29"/>
  <c r="F331" i="29"/>
  <c r="F335" i="29"/>
  <c r="F339" i="29"/>
  <c r="F343" i="29"/>
  <c r="F347" i="29"/>
  <c r="F351" i="29"/>
  <c r="F355" i="29"/>
  <c r="F359" i="29"/>
  <c r="F363" i="29"/>
  <c r="F367" i="29"/>
  <c r="F371" i="29"/>
  <c r="F375" i="29"/>
  <c r="F379" i="29"/>
  <c r="F383" i="29"/>
  <c r="F387" i="29"/>
  <c r="F391" i="29"/>
  <c r="F395" i="29"/>
  <c r="F399" i="29"/>
  <c r="F403" i="29"/>
  <c r="F407" i="29"/>
  <c r="F411" i="29"/>
  <c r="F415" i="29"/>
  <c r="F419" i="29"/>
  <c r="F423" i="29"/>
  <c r="F427" i="29"/>
  <c r="F431" i="29"/>
  <c r="F435" i="29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4" i="30"/>
  <c r="F18" i="30"/>
  <c r="F22" i="30"/>
  <c r="F26" i="30"/>
  <c r="F30" i="30"/>
  <c r="F34" i="30"/>
  <c r="F38" i="30"/>
  <c r="F42" i="30"/>
  <c r="F46" i="30"/>
  <c r="F50" i="30"/>
  <c r="F54" i="30"/>
  <c r="F58" i="30"/>
  <c r="F62" i="30"/>
  <c r="F66" i="30"/>
  <c r="F70" i="30"/>
  <c r="F74" i="30"/>
  <c r="F78" i="30"/>
  <c r="F82" i="30"/>
  <c r="F86" i="30"/>
  <c r="F90" i="30"/>
  <c r="F94" i="30"/>
  <c r="F98" i="30"/>
  <c r="F102" i="30"/>
  <c r="F106" i="30"/>
  <c r="F110" i="30"/>
  <c r="F114" i="30"/>
  <c r="F118" i="30"/>
  <c r="F122" i="30"/>
  <c r="F126" i="30"/>
  <c r="F130" i="30"/>
  <c r="F134" i="30"/>
  <c r="F138" i="30"/>
  <c r="F142" i="30"/>
  <c r="F146" i="30"/>
  <c r="F150" i="30"/>
  <c r="F154" i="30"/>
  <c r="F158" i="30"/>
  <c r="F162" i="30"/>
  <c r="F166" i="30"/>
  <c r="F170" i="30"/>
  <c r="F174" i="30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17" i="30"/>
  <c r="F21" i="30"/>
  <c r="F25" i="30"/>
  <c r="F29" i="30"/>
  <c r="F33" i="30"/>
  <c r="F37" i="30"/>
  <c r="F41" i="30"/>
  <c r="F45" i="30"/>
  <c r="F49" i="30"/>
  <c r="F53" i="30"/>
  <c r="F57" i="30"/>
  <c r="F61" i="30"/>
  <c r="F65" i="30"/>
  <c r="F69" i="30"/>
  <c r="F73" i="30"/>
  <c r="F77" i="30"/>
  <c r="F81" i="30"/>
  <c r="F85" i="30"/>
  <c r="F89" i="30"/>
  <c r="F93" i="30"/>
  <c r="F97" i="30"/>
  <c r="F101" i="30"/>
  <c r="F105" i="30"/>
  <c r="F109" i="30"/>
  <c r="F113" i="30"/>
  <c r="F117" i="30"/>
  <c r="F121" i="30"/>
  <c r="F125" i="30"/>
  <c r="F129" i="30"/>
  <c r="F133" i="30"/>
  <c r="F137" i="30"/>
  <c r="F141" i="30"/>
  <c r="F145" i="30"/>
  <c r="F149" i="30"/>
  <c r="F153" i="30"/>
  <c r="F157" i="30"/>
  <c r="F161" i="30"/>
  <c r="F165" i="30"/>
  <c r="F169" i="30"/>
  <c r="F173" i="30"/>
  <c r="F177" i="30"/>
  <c r="F181" i="30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22" i="32"/>
  <c r="F26" i="32"/>
  <c r="F30" i="32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254" i="30"/>
  <c r="F258" i="30"/>
  <c r="F262" i="30"/>
  <c r="F266" i="30"/>
  <c r="F270" i="30"/>
  <c r="F274" i="30"/>
  <c r="F278" i="30"/>
  <c r="F282" i="30"/>
  <c r="F286" i="30"/>
  <c r="F290" i="30"/>
  <c r="F294" i="30"/>
  <c r="F298" i="30"/>
  <c r="F13" i="31"/>
  <c r="F14" i="31"/>
  <c r="F18" i="31"/>
  <c r="F22" i="31"/>
  <c r="F26" i="31"/>
  <c r="F30" i="31"/>
  <c r="F34" i="31"/>
  <c r="F38" i="31"/>
  <c r="F42" i="31"/>
  <c r="F46" i="31"/>
  <c r="F50" i="31"/>
  <c r="F54" i="31"/>
  <c r="F58" i="31"/>
  <c r="F62" i="31"/>
  <c r="F66" i="31"/>
  <c r="F70" i="31"/>
  <c r="F74" i="31"/>
  <c r="F2" i="32"/>
  <c r="F15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74" i="32"/>
  <c r="F65" i="32"/>
  <c r="F69" i="32"/>
  <c r="F73" i="32"/>
  <c r="F77" i="32"/>
  <c r="F81" i="32"/>
  <c r="F85" i="32"/>
  <c r="F89" i="32"/>
  <c r="F93" i="32"/>
  <c r="F97" i="32"/>
  <c r="F101" i="32"/>
  <c r="F105" i="32"/>
  <c r="F109" i="32"/>
  <c r="F113" i="32"/>
  <c r="F117" i="32"/>
  <c r="F173" i="32"/>
  <c r="F177" i="32"/>
  <c r="F11" i="31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0" i="31"/>
  <c r="F10" i="32"/>
  <c r="F75" i="32"/>
  <c r="F87" i="32"/>
  <c r="F111" i="32"/>
  <c r="F131" i="32"/>
  <c r="F308" i="32"/>
  <c r="F312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23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500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18" i="32"/>
  <c r="F422" i="32"/>
  <c r="F426" i="32"/>
  <c r="F430" i="32"/>
  <c r="F434" i="32"/>
  <c r="F438" i="32"/>
  <c r="F442" i="32"/>
  <c r="F446" i="32"/>
  <c r="F450" i="32"/>
  <c r="F458" i="32"/>
  <c r="F11" i="32"/>
  <c r="F545" i="32"/>
  <c r="F549" i="32"/>
  <c r="F553" i="32"/>
  <c r="F557" i="32"/>
  <c r="F561" i="32"/>
  <c r="F565" i="32"/>
  <c r="F569" i="32"/>
  <c r="F573" i="32"/>
  <c r="F577" i="32"/>
  <c r="F581" i="32"/>
  <c r="F585" i="32"/>
  <c r="F589" i="32"/>
  <c r="F593" i="32"/>
  <c r="F597" i="32"/>
  <c r="F601" i="32"/>
  <c r="F605" i="32"/>
  <c r="F609" i="32"/>
  <c r="F613" i="32"/>
  <c r="F617" i="32"/>
  <c r="F621" i="32"/>
  <c r="F629" i="32"/>
  <c r="F633" i="32"/>
  <c r="F637" i="32"/>
  <c r="F641" i="32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6" i="33"/>
  <c r="F130" i="33"/>
  <c r="F134" i="33"/>
  <c r="F138" i="33"/>
  <c r="F57" i="33"/>
  <c r="F61" i="33"/>
  <c r="F65" i="33"/>
  <c r="F69" i="33"/>
  <c r="F73" i="33"/>
  <c r="F77" i="33"/>
  <c r="F81" i="33"/>
  <c r="F85" i="33"/>
  <c r="F89" i="33"/>
  <c r="F93" i="33"/>
  <c r="F97" i="33"/>
  <c r="F101" i="33"/>
  <c r="F105" i="33"/>
  <c r="F109" i="33"/>
  <c r="F113" i="33"/>
  <c r="F117" i="33"/>
  <c r="F121" i="33"/>
  <c r="F125" i="33"/>
  <c r="F129" i="33"/>
  <c r="F133" i="33"/>
  <c r="F137" i="33"/>
</calcChain>
</file>

<file path=xl/sharedStrings.xml><?xml version="1.0" encoding="utf-8"?>
<sst xmlns="http://schemas.openxmlformats.org/spreadsheetml/2006/main" count="23002" uniqueCount="7850">
  <si>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</si>
  <si>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</si>
  <si>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</si>
  <si>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</si>
  <si>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</si>
  <si>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</si>
  <si>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</si>
  <si>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</si>
  <si>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</si>
  <si>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</si>
  <si>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</si>
  <si>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</si>
  <si>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</si>
  <si>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</si>
  <si>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</si>
  <si>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</si>
  <si>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</si>
  <si>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</si>
  <si>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</si>
  <si>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</si>
  <si>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</si>
  <si>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</si>
  <si>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</si>
  <si>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</si>
  <si>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</si>
  <si>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</si>
  <si>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</si>
  <si>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</si>
  <si>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</si>
  <si>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</si>
  <si>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</si>
  <si>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</si>
  <si>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</si>
  <si>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</si>
  <si>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</si>
  <si>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</si>
  <si>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</si>
  <si>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</si>
  <si>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</si>
  <si>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</si>
  <si>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</si>
  <si>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</si>
  <si>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</si>
  <si>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</si>
  <si>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</si>
  <si>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</si>
  <si>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</si>
  <si>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</si>
  <si>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</si>
  <si>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</si>
  <si>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</si>
  <si>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</si>
  <si>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</si>
  <si>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</si>
  <si>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</si>
  <si>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</si>
  <si>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</si>
  <si>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</si>
  <si>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</si>
  <si>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</si>
  <si>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</si>
  <si>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</si>
  <si>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</si>
  <si>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</si>
  <si>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</si>
  <si>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</si>
  <si>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</si>
  <si>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</si>
  <si>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</si>
  <si>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</si>
  <si>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</si>
  <si>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</si>
  <si>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</si>
  <si>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</si>
  <si>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</si>
  <si>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</si>
  <si>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</si>
  <si>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</si>
  <si>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</si>
  <si>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</si>
  <si>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</si>
  <si>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</si>
  <si>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</si>
  <si>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</si>
  <si>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</si>
  <si>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</si>
  <si>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</si>
  <si>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</si>
  <si>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</si>
  <si>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</si>
  <si>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</si>
  <si>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</si>
  <si>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</si>
  <si>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</si>
  <si>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</si>
  <si>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</si>
  <si>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</si>
  <si>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</si>
  <si>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</si>
  <si>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</si>
  <si>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</si>
  <si>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</si>
  <si>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</si>
  <si>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</si>
  <si>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</si>
  <si>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</si>
  <si>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</si>
  <si>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</si>
  <si>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</si>
  <si>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</si>
  <si>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</si>
  <si>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</si>
  <si>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</si>
  <si>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</si>
  <si>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</si>
  <si>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</si>
  <si>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</si>
  <si>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</si>
  <si>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</si>
  <si>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</si>
  <si>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</si>
  <si>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</si>
  <si>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</si>
  <si>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</si>
  <si>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</si>
  <si>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</si>
  <si>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</si>
  <si>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</si>
  <si>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</si>
  <si>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</si>
  <si>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</si>
  <si>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</si>
  <si>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</si>
  <si>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</si>
  <si>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</si>
  <si>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</si>
  <si>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</si>
  <si>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</si>
  <si>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</si>
  <si>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</si>
  <si>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</si>
  <si>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</si>
  <si>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</si>
  <si>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</si>
  <si>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</si>
  <si>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</si>
  <si>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</si>
  <si>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</si>
  <si>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</si>
  <si>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</si>
  <si>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</si>
  <si>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</si>
  <si>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</si>
  <si>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</si>
  <si>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</si>
  <si>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</si>
  <si>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</si>
  <si>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</si>
  <si>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</si>
  <si>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</si>
  <si>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</si>
  <si>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</si>
  <si>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</si>
  <si>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</si>
  <si>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</si>
  <si>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</si>
  <si>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</si>
  <si>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</si>
  <si>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</si>
  <si>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</si>
  <si>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</si>
  <si>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</si>
  <si>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</si>
  <si>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</si>
  <si>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</si>
  <si>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</si>
  <si>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</si>
  <si>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</si>
  <si>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</si>
  <si>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</si>
  <si>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</si>
  <si>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</si>
  <si>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</si>
  <si>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</si>
  <si>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</si>
  <si>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</si>
  <si>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</si>
  <si>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</si>
  <si>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</si>
  <si>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</si>
  <si>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</si>
  <si>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</si>
  <si>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</si>
  <si>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</si>
  <si>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</si>
  <si>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</si>
  <si>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</si>
  <si>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</si>
  <si>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</si>
  <si>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</si>
  <si>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</si>
  <si>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</si>
  <si>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</si>
  <si>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</si>
  <si>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</si>
  <si>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</si>
  <si>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</si>
  <si>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</si>
  <si>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</si>
  <si>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</si>
  <si>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</si>
  <si>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</si>
  <si>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</si>
  <si>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</si>
  <si>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</si>
  <si>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</si>
  <si>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</si>
  <si>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</si>
  <si>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</si>
  <si>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</si>
  <si>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</si>
  <si>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</si>
  <si>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</si>
  <si>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</si>
  <si>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</si>
  <si>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</si>
  <si>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</si>
  <si>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</si>
  <si>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</si>
  <si>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</si>
  <si>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</si>
  <si>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</si>
  <si>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</si>
  <si>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</si>
  <si>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</si>
  <si>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</si>
  <si>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</si>
  <si>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</si>
  <si>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</si>
  <si>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</si>
  <si>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</si>
  <si>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</si>
  <si>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</si>
  <si>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</si>
  <si>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</si>
  <si>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</si>
  <si>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</si>
  <si>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</si>
  <si>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</si>
  <si>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</si>
  <si>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</si>
  <si>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</si>
  <si>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</si>
  <si>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</si>
  <si>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</si>
  <si>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</si>
  <si>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</si>
  <si>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</si>
  <si>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</si>
  <si>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</si>
  <si>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</si>
  <si>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</si>
  <si>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</si>
  <si>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</si>
  <si>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</si>
  <si>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</si>
  <si>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</si>
  <si>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</si>
  <si>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</si>
  <si>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</si>
  <si>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</si>
  <si>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</si>
  <si>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</si>
  <si>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</si>
  <si>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</si>
  <si>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</si>
  <si>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</si>
  <si>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</si>
  <si>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</si>
  <si>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</si>
  <si>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</si>
  <si>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</si>
  <si>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</si>
  <si>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</si>
  <si>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</si>
  <si>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</si>
  <si>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</si>
  <si>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</si>
  <si>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</si>
  <si>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</si>
  <si>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</si>
  <si>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</si>
  <si>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</si>
  <si>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</si>
  <si>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</si>
  <si>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</si>
  <si>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</si>
  <si>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</si>
  <si>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</si>
  <si>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</si>
  <si>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</si>
  <si>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</si>
  <si>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</si>
  <si>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</si>
  <si>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</si>
  <si>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</si>
  <si>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</si>
  <si>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</si>
  <si>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</si>
  <si>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</si>
  <si>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</si>
  <si>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</si>
  <si>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</si>
  <si>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</si>
  <si>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</si>
  <si>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</si>
  <si>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</si>
  <si>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</si>
  <si>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</si>
  <si>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</si>
  <si>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</si>
  <si>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</si>
  <si>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</si>
  <si>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</si>
  <si>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</si>
  <si>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</si>
  <si>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</si>
  <si>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</si>
  <si>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</si>
  <si>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</si>
  <si>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</si>
  <si>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</si>
  <si>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</si>
  <si>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</si>
  <si>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</si>
  <si>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</si>
  <si>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</si>
  <si>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</si>
  <si>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</si>
  <si>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</si>
  <si>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</si>
  <si>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</si>
  <si>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</si>
  <si>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</si>
  <si>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</si>
  <si>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</si>
  <si>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</si>
  <si>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</si>
  <si>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</si>
  <si>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</si>
  <si>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</si>
  <si>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</si>
  <si>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</si>
  <si>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</si>
  <si>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</si>
  <si>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</si>
  <si>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</si>
  <si>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</si>
  <si>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</si>
  <si>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</si>
  <si>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</si>
  <si>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</si>
  <si>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</si>
  <si>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</si>
  <si>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</si>
  <si>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</si>
  <si>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</si>
  <si>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</si>
  <si>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</si>
  <si>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</si>
  <si>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</si>
  <si>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</si>
  <si>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</si>
  <si>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</si>
  <si>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</si>
  <si>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</si>
  <si>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</si>
  <si>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</si>
  <si>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</si>
  <si>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</si>
  <si>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</si>
  <si>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</si>
  <si>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</si>
  <si>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</si>
  <si>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</si>
  <si>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</si>
  <si>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</si>
  <si>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</si>
  <si>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</si>
  <si>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</si>
  <si>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</si>
  <si>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</si>
  <si>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</si>
  <si>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</si>
  <si>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</si>
  <si>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</si>
  <si>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</si>
  <si>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</si>
  <si>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</si>
  <si>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</si>
  <si>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</si>
  <si>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</si>
  <si>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</si>
  <si>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</si>
  <si>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</si>
  <si>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</si>
  <si>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</si>
  <si>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</si>
  <si>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</si>
  <si>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</si>
  <si>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</si>
  <si>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</si>
  <si>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</si>
  <si>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</si>
  <si>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</si>
  <si>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</si>
  <si>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</si>
  <si>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</si>
  <si>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</si>
  <si>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</si>
  <si>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</si>
  <si>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</si>
  <si>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</si>
  <si>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</si>
  <si>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</si>
  <si>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</si>
  <si>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</si>
  <si>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</si>
  <si>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</si>
  <si>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</si>
  <si>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</si>
  <si>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</si>
  <si>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</si>
  <si>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</si>
  <si>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</si>
  <si>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</si>
  <si>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</si>
  <si>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</si>
  <si>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</si>
  <si>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</si>
  <si>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</si>
  <si>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</si>
  <si>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</si>
  <si>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</si>
  <si>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</si>
  <si>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</si>
  <si>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</si>
  <si>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</si>
  <si>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</si>
  <si>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</si>
  <si>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</si>
  <si>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</si>
  <si>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</si>
  <si>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</si>
  <si>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</si>
  <si>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</si>
  <si>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</si>
  <si>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</si>
  <si>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</si>
  <si>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</si>
  <si>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</si>
  <si>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</si>
  <si>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</si>
  <si>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</si>
  <si>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</si>
  <si>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</si>
  <si>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</si>
  <si>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</si>
  <si>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</si>
  <si>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</si>
  <si>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</si>
  <si>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</si>
  <si>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</si>
  <si>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</si>
  <si>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</si>
  <si>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</si>
  <si>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</si>
  <si>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</si>
  <si>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</si>
  <si>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</si>
  <si>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</si>
  <si>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</si>
  <si>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</si>
  <si>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</si>
  <si>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</si>
  <si>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</si>
  <si>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</si>
  <si>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</si>
  <si>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</si>
  <si>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</si>
  <si>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</si>
  <si>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</si>
  <si>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</si>
  <si>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</si>
  <si>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</si>
  <si>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</si>
  <si>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</si>
  <si>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</si>
  <si>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</si>
  <si>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</si>
  <si>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</si>
  <si>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</si>
  <si>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</si>
  <si>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</si>
  <si>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</si>
  <si>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</si>
  <si>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</si>
  <si>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</si>
  <si>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</si>
  <si>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</si>
  <si>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</si>
  <si>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</si>
  <si>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</si>
  <si>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</si>
  <si>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</si>
  <si>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</si>
  <si>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</si>
  <si>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</si>
  <si>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</si>
  <si>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</si>
  <si>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</si>
  <si>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</si>
  <si>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</si>
  <si>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</si>
  <si>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</si>
  <si>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</si>
  <si>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</si>
  <si>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</si>
  <si>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</si>
  <si>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</si>
  <si>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</si>
  <si>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</si>
  <si>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</si>
  <si>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</si>
  <si>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</si>
  <si>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</si>
  <si>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</si>
  <si>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</si>
  <si>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</si>
  <si>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</si>
  <si>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</si>
  <si>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</si>
  <si>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</si>
  <si>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</si>
  <si>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</si>
  <si>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</si>
  <si>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</si>
  <si>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</si>
  <si>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</si>
  <si>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</si>
  <si>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</si>
  <si>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</si>
  <si>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</si>
  <si>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</si>
  <si>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</si>
  <si>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</si>
  <si>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</si>
  <si>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</si>
  <si>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</si>
  <si>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</si>
  <si>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</si>
  <si>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</si>
  <si>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</si>
  <si>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</si>
  <si>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</si>
  <si>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</si>
  <si>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</si>
  <si>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</si>
  <si>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</si>
  <si>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</si>
  <si>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</si>
  <si>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</si>
  <si>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</si>
  <si>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</si>
  <si>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</si>
  <si>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</si>
  <si>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</si>
  <si>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</si>
  <si>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</si>
  <si>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</si>
  <si>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</si>
  <si>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</si>
  <si>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</si>
  <si>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</si>
  <si>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</si>
  <si>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</si>
  <si>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</si>
  <si>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</si>
  <si>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</si>
  <si>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</si>
  <si>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</si>
  <si>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</si>
  <si>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</si>
  <si>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</si>
  <si>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</si>
  <si>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</si>
  <si>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</si>
  <si>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</si>
  <si>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</si>
  <si>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</si>
  <si>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</si>
  <si>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</si>
  <si>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</si>
  <si>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</si>
  <si>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</si>
  <si>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</si>
  <si>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</si>
  <si>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</si>
  <si>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</si>
  <si>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</si>
  <si>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</si>
  <si>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</si>
  <si>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</si>
  <si>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</si>
  <si>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</si>
  <si>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</si>
  <si>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</si>
  <si>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</si>
  <si>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</si>
  <si>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</si>
  <si>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</si>
  <si>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</si>
  <si>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</si>
  <si>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</si>
  <si>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</si>
  <si>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</si>
  <si>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</si>
  <si>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</si>
  <si>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</si>
  <si>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</si>
  <si>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</si>
  <si>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</si>
  <si>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</si>
  <si>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</si>
  <si>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</si>
  <si>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</si>
  <si>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</si>
  <si>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</si>
  <si>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</si>
  <si>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</si>
  <si>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</si>
  <si>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</si>
  <si>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</si>
  <si>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</si>
  <si>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</si>
  <si>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</si>
  <si>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</si>
  <si>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</si>
  <si>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</si>
  <si>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</si>
  <si>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</si>
  <si>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</si>
  <si>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</si>
  <si>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</si>
  <si>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</si>
  <si>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</si>
  <si>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</si>
  <si>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</si>
  <si>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</si>
  <si>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</si>
  <si>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</si>
  <si>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</si>
  <si>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</si>
  <si>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</si>
  <si>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</si>
  <si>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</si>
  <si>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</si>
  <si>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</si>
  <si>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</si>
  <si>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</si>
  <si>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</si>
  <si>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</si>
  <si>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</si>
  <si>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</si>
  <si>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</si>
  <si>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</si>
  <si>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</si>
  <si>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</si>
  <si>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</si>
  <si>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</si>
  <si>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</si>
  <si>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</si>
  <si>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</si>
  <si>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</si>
  <si>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</si>
  <si>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</si>
  <si>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</si>
  <si>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</si>
  <si>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</si>
  <si>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</si>
  <si>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</si>
  <si>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</si>
  <si>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</si>
  <si>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</si>
  <si>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</si>
  <si>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</si>
  <si>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</si>
  <si>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</si>
  <si>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</si>
  <si>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</si>
  <si>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</si>
  <si>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</si>
  <si>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</si>
  <si>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</si>
  <si>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</si>
  <si>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</si>
  <si>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</si>
  <si>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</si>
  <si>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</si>
  <si>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</si>
  <si>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</si>
  <si>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</si>
  <si>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</si>
  <si>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</si>
  <si>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</si>
  <si>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</si>
  <si>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</si>
  <si>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</si>
  <si>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</si>
  <si>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</si>
  <si>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</si>
  <si>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</si>
  <si>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</si>
  <si>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</si>
  <si>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</si>
  <si>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</si>
  <si>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</si>
  <si>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</si>
  <si>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</si>
  <si>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</si>
  <si>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</si>
  <si>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</si>
  <si>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</si>
  <si>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</si>
  <si>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</si>
  <si>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</si>
  <si>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</si>
  <si>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</si>
  <si>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</si>
  <si>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</si>
  <si>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</si>
  <si>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</si>
  <si>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</si>
  <si>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</si>
  <si>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</si>
  <si>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</si>
  <si>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</si>
  <si>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</si>
  <si>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</si>
  <si>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</si>
  <si>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</si>
  <si>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</si>
  <si>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</si>
  <si>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</si>
  <si>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</si>
  <si>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</si>
  <si>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</si>
  <si>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</si>
  <si>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</si>
  <si>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</si>
  <si>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</si>
  <si>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</si>
  <si>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</si>
  <si>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</si>
  <si>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</si>
  <si>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</si>
  <si>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</si>
  <si>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</si>
  <si>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</si>
  <si>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</si>
  <si>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</si>
  <si>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</si>
  <si>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</si>
  <si>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</si>
  <si>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</si>
  <si>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</si>
  <si>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</si>
  <si>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</si>
  <si>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</si>
  <si>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</si>
  <si>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</si>
  <si>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</si>
  <si>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</si>
  <si>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</si>
  <si>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</si>
  <si>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</si>
  <si>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</si>
  <si>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</si>
  <si>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</si>
  <si>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</si>
  <si>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</si>
  <si>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</si>
  <si>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</si>
  <si>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</si>
  <si>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</si>
  <si>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</si>
  <si>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</si>
  <si>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</si>
  <si>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</si>
  <si>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</si>
  <si>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</si>
  <si>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</si>
  <si>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</si>
  <si>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</si>
  <si>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</si>
  <si>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</si>
  <si>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</si>
  <si>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</si>
  <si>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</si>
  <si>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</si>
  <si>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</si>
  <si>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</si>
  <si>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</si>
  <si>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</si>
  <si>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</si>
  <si>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</si>
  <si>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</si>
  <si>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</si>
  <si>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</si>
  <si>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</si>
  <si>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</si>
  <si>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</si>
  <si>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</si>
  <si>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</si>
  <si>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</si>
  <si>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</si>
  <si>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</si>
  <si>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</si>
  <si>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</si>
  <si>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</si>
  <si>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</si>
  <si>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</si>
  <si>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</si>
  <si>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</si>
  <si>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</si>
  <si>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</si>
  <si>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</si>
  <si>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</si>
  <si>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</si>
  <si>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</si>
  <si>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</si>
  <si>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</si>
  <si>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</si>
  <si>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</si>
  <si>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</si>
  <si>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</si>
  <si>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</si>
  <si>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</si>
  <si>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</si>
  <si>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</si>
  <si>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</si>
  <si>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</si>
  <si>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</si>
  <si>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</si>
  <si>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</si>
  <si>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</si>
  <si>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</si>
  <si>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</si>
  <si>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</si>
  <si>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</si>
  <si>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</si>
  <si>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</si>
  <si>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</si>
  <si>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</si>
  <si>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</si>
  <si>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</si>
  <si>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</si>
  <si>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</si>
  <si>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</si>
  <si>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</si>
  <si>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</si>
  <si>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</si>
  <si>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</si>
  <si>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</si>
  <si>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</si>
  <si>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</si>
  <si>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</si>
  <si>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</si>
  <si>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</si>
  <si>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</si>
  <si>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</si>
  <si>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</si>
  <si>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</si>
  <si>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</si>
  <si>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</si>
  <si>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</si>
  <si>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</si>
  <si>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</si>
  <si>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</si>
  <si>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</si>
  <si>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</si>
  <si>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</si>
  <si>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</si>
  <si>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</si>
  <si>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</si>
  <si>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</si>
  <si>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</si>
  <si>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</si>
  <si>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</si>
  <si>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</si>
  <si>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</si>
  <si>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</si>
  <si>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</si>
  <si>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</si>
  <si>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</si>
  <si>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</si>
  <si>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</si>
  <si>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</si>
  <si>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</si>
  <si>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</si>
  <si>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</si>
  <si>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</si>
  <si>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</si>
  <si>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</si>
  <si>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</si>
  <si>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</si>
  <si>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</si>
  <si>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</si>
  <si>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</si>
  <si>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</si>
  <si>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</si>
  <si>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</si>
  <si>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</si>
  <si>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</si>
  <si>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</si>
  <si>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</si>
  <si>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</si>
  <si>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</si>
  <si>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</si>
  <si>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</si>
  <si>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</si>
  <si>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</si>
  <si>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</si>
  <si>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</si>
  <si>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</si>
  <si>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</si>
  <si>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</si>
  <si>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</si>
  <si>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</si>
  <si>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</si>
  <si>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</si>
  <si>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</si>
  <si>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</si>
  <si>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</si>
  <si>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</si>
  <si>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</si>
  <si>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</si>
  <si>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</si>
  <si>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</si>
  <si>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</si>
  <si>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</si>
  <si>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</si>
  <si>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</si>
  <si>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</si>
  <si>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</si>
  <si>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</si>
  <si>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</si>
  <si>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</si>
  <si>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</si>
  <si>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</si>
  <si>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</si>
  <si>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</si>
  <si>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</si>
  <si>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</si>
  <si>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</si>
  <si>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</si>
  <si>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</si>
  <si>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</si>
  <si>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</si>
  <si>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</si>
  <si>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</si>
  <si>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</si>
  <si>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</si>
  <si>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</si>
  <si>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</si>
  <si>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</si>
  <si>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</si>
  <si>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</si>
  <si>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</si>
  <si>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</si>
  <si>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</si>
  <si>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</si>
  <si>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</si>
  <si>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</si>
  <si>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</si>
  <si>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</si>
  <si>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</si>
  <si>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</si>
  <si>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</si>
  <si>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</si>
  <si>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</si>
  <si>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</si>
  <si>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</si>
  <si>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</si>
  <si>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</si>
  <si>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</si>
  <si>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</si>
  <si>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</si>
  <si>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</si>
  <si>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</si>
  <si>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</si>
  <si>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</si>
  <si>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</si>
  <si>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</si>
  <si>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</si>
  <si>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</si>
  <si>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</si>
  <si>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</si>
  <si>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</si>
  <si>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</si>
  <si>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</si>
  <si>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</si>
  <si>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</si>
  <si>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</si>
  <si>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</si>
  <si>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</si>
  <si>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</si>
  <si>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</si>
  <si>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</si>
  <si>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</si>
  <si>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</si>
  <si>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</si>
  <si>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</si>
  <si>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</si>
  <si>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</si>
  <si>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</si>
  <si>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</si>
  <si>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</si>
  <si>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</si>
  <si>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</si>
  <si>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</si>
  <si>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</si>
  <si>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</si>
  <si>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</si>
  <si>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</si>
  <si>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</si>
  <si>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</si>
  <si>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</si>
  <si>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</si>
  <si>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</si>
  <si>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</si>
  <si>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</si>
  <si>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</si>
  <si>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</si>
  <si>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</si>
  <si>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</si>
  <si>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</si>
  <si>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</si>
  <si>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</si>
  <si>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</si>
  <si>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</si>
  <si>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</si>
  <si>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</si>
  <si>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</si>
  <si>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</si>
  <si>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</si>
  <si>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</si>
  <si>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</si>
  <si>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</si>
  <si>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</si>
  <si>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</si>
  <si>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</si>
  <si>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</si>
  <si>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</si>
  <si>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</si>
  <si>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</si>
  <si>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</si>
  <si>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</si>
  <si>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</si>
  <si>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</si>
  <si>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</si>
  <si>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</si>
  <si>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</si>
  <si>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</si>
  <si>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</si>
  <si>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</si>
  <si>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</si>
  <si>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</si>
  <si>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</si>
  <si>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</si>
  <si>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</si>
  <si>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</si>
  <si>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</si>
  <si>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</si>
  <si>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</si>
  <si>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</si>
  <si>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</si>
  <si>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</si>
  <si>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</si>
  <si>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</si>
  <si>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</si>
  <si>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</si>
  <si>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</si>
  <si>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</si>
  <si>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</si>
  <si>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</si>
  <si>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</si>
  <si>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</si>
  <si>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</si>
  <si>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</si>
  <si>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</si>
  <si>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</si>
  <si>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</si>
  <si>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</si>
  <si>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</si>
  <si>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</si>
  <si>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</si>
  <si>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</si>
  <si>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</si>
  <si>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</si>
  <si>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</si>
  <si>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</si>
  <si>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</si>
  <si>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</si>
  <si>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</si>
  <si>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</si>
  <si>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</si>
  <si>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</si>
  <si>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</si>
  <si>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</si>
  <si>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</si>
  <si>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</si>
  <si>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</si>
  <si>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</si>
  <si>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</si>
  <si>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</si>
  <si>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</si>
  <si>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</si>
  <si>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</si>
  <si>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</si>
  <si>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</si>
  <si>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</si>
  <si>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</si>
  <si>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</si>
  <si>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</si>
  <si>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</si>
  <si>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</si>
  <si>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</si>
  <si>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</si>
  <si>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</si>
  <si>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</si>
  <si>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</si>
  <si>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</si>
  <si>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</si>
  <si>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</si>
  <si>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</si>
  <si>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</si>
  <si>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</si>
  <si>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</si>
  <si>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</si>
  <si>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</si>
  <si>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</si>
  <si>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</si>
  <si>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</si>
  <si>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</si>
  <si>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</si>
  <si>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</si>
  <si>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</si>
  <si>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</si>
  <si>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</si>
  <si>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</si>
  <si>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</si>
  <si>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</si>
  <si>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</si>
  <si>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</si>
  <si>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</si>
  <si>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</si>
  <si>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</si>
  <si>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</si>
  <si>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</si>
  <si>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</si>
  <si>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</si>
  <si>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</si>
  <si>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</si>
  <si>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</si>
  <si>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</si>
  <si>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</si>
  <si>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</si>
  <si>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</si>
  <si>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</si>
  <si>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</si>
  <si>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</si>
  <si>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</si>
  <si>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</si>
  <si>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</si>
  <si>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</si>
  <si>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</si>
  <si>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</si>
  <si>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</si>
  <si>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</si>
  <si>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</si>
  <si>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</si>
  <si>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</si>
  <si>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</si>
  <si>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</si>
  <si>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</si>
  <si>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</si>
  <si>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</si>
  <si>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</si>
  <si>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</si>
  <si>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</si>
  <si>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</si>
  <si>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</si>
  <si>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</si>
  <si>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</si>
  <si>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</si>
  <si>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</si>
  <si>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</si>
  <si>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</si>
  <si>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</si>
  <si>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</si>
  <si>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</si>
  <si>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</si>
  <si>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</si>
  <si>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</si>
  <si>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</si>
  <si>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</si>
  <si>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</si>
  <si>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</si>
  <si>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</si>
  <si>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</si>
  <si>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</si>
  <si>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</si>
  <si>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</si>
  <si>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</si>
  <si>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</si>
  <si>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</si>
  <si>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</si>
  <si>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</si>
  <si>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</si>
  <si>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</si>
  <si>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</si>
  <si>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</si>
  <si>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</si>
  <si>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</si>
  <si>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</si>
  <si>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</si>
  <si>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</si>
  <si>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</si>
  <si>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</si>
  <si>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</si>
  <si>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</si>
  <si>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</si>
  <si>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</si>
  <si>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</si>
  <si>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</si>
  <si>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</si>
  <si>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</si>
  <si>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</si>
  <si>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</si>
  <si>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</si>
  <si>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</si>
  <si>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</si>
  <si>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</si>
  <si>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</si>
  <si>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</si>
  <si>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</si>
  <si>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</si>
  <si>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</si>
  <si>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</si>
  <si>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</si>
  <si>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</si>
  <si>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</si>
  <si>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</si>
  <si>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</si>
  <si>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</si>
  <si>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</si>
  <si>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</si>
  <si>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</si>
  <si>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</si>
  <si>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</si>
  <si>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</si>
  <si>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</si>
  <si>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</si>
  <si>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</si>
  <si>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</si>
  <si>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</si>
  <si>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</si>
  <si>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</si>
  <si>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</si>
  <si>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</si>
  <si>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</si>
  <si>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</si>
  <si>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</si>
  <si>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</si>
  <si>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</si>
  <si>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</si>
  <si>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</si>
  <si>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</si>
  <si>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</si>
  <si>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</si>
  <si>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</si>
  <si>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</si>
  <si>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</si>
  <si>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</si>
  <si>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</si>
  <si>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</si>
  <si>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</si>
  <si>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</si>
  <si>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</si>
  <si>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</si>
  <si>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</si>
  <si>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</si>
  <si>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</si>
  <si>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</si>
  <si>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</si>
  <si>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</si>
  <si>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</si>
  <si>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</si>
  <si>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</si>
  <si>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</si>
  <si>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</si>
  <si>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</si>
  <si>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</si>
  <si>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</si>
  <si>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</si>
  <si>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</si>
  <si>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</si>
  <si>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</si>
  <si>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</si>
  <si>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</si>
  <si>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</si>
  <si>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</si>
  <si>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</si>
  <si>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</si>
  <si>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</si>
  <si>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</si>
  <si>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</si>
  <si>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</si>
  <si>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</si>
  <si>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</si>
  <si>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</si>
  <si>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</si>
  <si>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</si>
  <si>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</si>
  <si>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</si>
  <si>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</si>
  <si>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</si>
  <si>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</si>
  <si>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</si>
  <si>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</si>
  <si>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</si>
  <si>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</si>
  <si>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</si>
  <si>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</si>
  <si>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</si>
  <si>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</si>
  <si>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</si>
  <si>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</si>
  <si>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</si>
  <si>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</si>
  <si>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</si>
  <si>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</si>
  <si>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</si>
  <si>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</si>
  <si>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</si>
  <si>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</si>
  <si>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</si>
  <si>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</si>
  <si>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</si>
  <si>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</si>
  <si>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</si>
  <si>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</si>
  <si>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</si>
  <si>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</si>
  <si>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</si>
  <si>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</si>
  <si>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</si>
  <si>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</si>
  <si>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</si>
  <si>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</si>
  <si>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</si>
  <si>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</si>
  <si>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</si>
  <si>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</si>
  <si>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</si>
  <si>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</si>
  <si>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</si>
  <si>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</si>
  <si>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</si>
  <si>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</si>
  <si>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</si>
  <si>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</si>
  <si>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</si>
  <si>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</si>
  <si>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</si>
  <si>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</si>
  <si>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</si>
  <si>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</si>
  <si>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</si>
  <si>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</si>
  <si>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</si>
  <si>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</si>
  <si>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</si>
  <si>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</si>
  <si>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</si>
  <si>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</si>
  <si>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</si>
  <si>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</si>
  <si>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</si>
  <si>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</si>
  <si>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</si>
  <si>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</si>
  <si>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</si>
  <si>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</si>
  <si>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</si>
  <si>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</si>
  <si>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</si>
  <si>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</si>
  <si>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</si>
  <si>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</si>
  <si>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</si>
  <si>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</si>
  <si>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</si>
  <si>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</si>
  <si>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</si>
  <si>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</si>
  <si>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</si>
  <si>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</si>
  <si>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</si>
  <si>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</si>
  <si>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</si>
  <si>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</si>
  <si>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</si>
  <si>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</si>
  <si>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</si>
  <si>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</si>
  <si>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</si>
  <si>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</si>
  <si>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</si>
  <si>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</si>
  <si>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</si>
  <si>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</si>
  <si>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</si>
  <si>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</si>
  <si>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</si>
  <si>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</si>
  <si>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</si>
  <si>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</si>
  <si>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</si>
  <si>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</si>
  <si>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</si>
  <si>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</si>
  <si>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</si>
  <si>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</si>
  <si>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</si>
  <si>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</si>
  <si>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</si>
  <si>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</si>
  <si>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</si>
  <si>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</si>
  <si>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</si>
  <si>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</si>
  <si>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</si>
  <si>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</si>
  <si>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</si>
  <si>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</si>
  <si>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</si>
  <si>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</si>
  <si>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</si>
  <si>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</si>
  <si>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</si>
  <si>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</si>
  <si>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</si>
  <si>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</si>
  <si>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</si>
  <si>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</si>
  <si>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</si>
  <si>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</si>
  <si>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</si>
  <si>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</si>
  <si>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</si>
  <si>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</si>
  <si>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</si>
  <si>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</si>
  <si>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</si>
  <si>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</si>
  <si>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</si>
  <si>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</si>
  <si>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</si>
  <si>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</si>
  <si>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</si>
  <si>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</si>
  <si>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</si>
  <si>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</si>
  <si>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</si>
  <si>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</si>
  <si>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</si>
  <si>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</si>
  <si>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</si>
  <si>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</si>
  <si>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</si>
  <si>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</si>
  <si>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</si>
  <si>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</si>
  <si>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</si>
  <si>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</si>
  <si>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</si>
  <si>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</si>
  <si>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</si>
  <si>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</si>
  <si>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</si>
  <si>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</si>
  <si>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</si>
  <si>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</si>
  <si>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</si>
  <si>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</si>
  <si>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</si>
  <si>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</si>
  <si>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</si>
  <si>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</si>
  <si>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</si>
  <si>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</si>
  <si>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</si>
  <si>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</si>
  <si>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</si>
  <si>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</si>
  <si>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</si>
  <si>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</si>
  <si>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</si>
  <si>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</si>
  <si>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</si>
  <si>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</si>
  <si>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</si>
  <si>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</si>
  <si>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</si>
  <si>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</si>
  <si>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</si>
  <si>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</si>
  <si>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</si>
  <si>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</si>
  <si>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</si>
  <si>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</si>
  <si>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</si>
  <si>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</si>
  <si>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</si>
  <si>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</si>
  <si>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</si>
  <si>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</si>
  <si>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</si>
  <si>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</si>
  <si>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</si>
  <si>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</si>
  <si>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</si>
  <si>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</si>
  <si>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</si>
  <si>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</si>
  <si>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</si>
  <si>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</si>
  <si>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</si>
  <si>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</si>
  <si>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</si>
  <si>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</si>
  <si>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</si>
  <si>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</si>
  <si>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</si>
  <si>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</si>
  <si>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</si>
  <si>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</si>
  <si>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</si>
  <si>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</si>
  <si>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</si>
  <si>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</si>
  <si>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</si>
  <si>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</si>
  <si>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</si>
  <si>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</si>
  <si>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</si>
  <si>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</si>
  <si>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</si>
  <si>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</si>
  <si>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</si>
  <si>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</si>
  <si>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</si>
  <si>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</si>
  <si>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</si>
  <si>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</si>
  <si>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</si>
  <si>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</si>
  <si>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</si>
  <si>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</si>
  <si>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</si>
  <si>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</si>
  <si>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</si>
  <si>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</si>
  <si>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</si>
  <si>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</si>
  <si>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</si>
  <si>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</si>
  <si>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</si>
  <si>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</si>
  <si>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</si>
  <si>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</si>
  <si>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</si>
  <si>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</si>
  <si>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</si>
  <si>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</si>
  <si>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</si>
  <si>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</si>
  <si>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</si>
  <si>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</si>
  <si>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</si>
  <si>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</si>
  <si>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</si>
  <si>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</si>
  <si>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</si>
  <si>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</si>
  <si>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</si>
  <si>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</si>
  <si>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</si>
  <si>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</si>
  <si>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</si>
  <si>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</si>
  <si>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</si>
  <si>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</si>
  <si>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</si>
  <si>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</si>
  <si>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</si>
  <si>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</si>
  <si>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</si>
  <si>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</si>
  <si>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</si>
  <si>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</si>
  <si>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</si>
  <si>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</si>
  <si>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</si>
  <si>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</si>
  <si>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</si>
  <si>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</si>
  <si>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</si>
  <si>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</si>
  <si>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</si>
  <si>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</si>
  <si>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</si>
  <si>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</si>
  <si>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</si>
  <si>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</si>
  <si>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</si>
  <si>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</si>
  <si>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</si>
  <si>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</si>
  <si>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</si>
  <si>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</si>
  <si>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</si>
  <si>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</si>
  <si>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</si>
  <si>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</si>
  <si>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</si>
  <si>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</si>
  <si>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</si>
  <si>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</si>
  <si>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</si>
  <si>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</si>
  <si>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</si>
  <si>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</si>
  <si>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</si>
  <si>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</si>
  <si>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</si>
  <si>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</si>
  <si>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</si>
  <si>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</si>
  <si>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</si>
  <si>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</si>
  <si>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</si>
  <si>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</si>
  <si>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</si>
  <si>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</si>
  <si>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</si>
  <si>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</si>
  <si>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</si>
  <si>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</si>
  <si>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</si>
  <si>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</si>
  <si>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</si>
  <si>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</si>
  <si>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</si>
  <si>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</si>
  <si>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</si>
  <si>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</si>
  <si>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</si>
  <si>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</si>
  <si>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</si>
  <si>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</si>
  <si>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</si>
  <si>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</si>
  <si>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</si>
  <si>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</si>
  <si>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</si>
  <si>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</si>
  <si>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</si>
  <si>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</si>
  <si>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</si>
  <si>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</si>
  <si>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</si>
  <si>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</si>
  <si>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</si>
  <si>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</si>
  <si>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</si>
  <si>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</si>
  <si>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</si>
  <si>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</si>
  <si>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</si>
  <si>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</si>
  <si>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</si>
  <si>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</si>
  <si>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</si>
  <si>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</si>
  <si>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</si>
  <si>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</si>
  <si>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</si>
  <si>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</si>
  <si>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</si>
  <si>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</si>
  <si>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</si>
  <si>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</si>
  <si>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</si>
  <si>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</si>
  <si>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</si>
  <si>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</si>
  <si>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</si>
  <si>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</si>
  <si>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</si>
  <si>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</si>
  <si>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</si>
  <si>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</si>
  <si>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</si>
  <si>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</si>
  <si>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</si>
  <si>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</si>
  <si>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</si>
  <si>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</si>
  <si>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</si>
  <si>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</si>
  <si>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</si>
  <si>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</si>
  <si>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</si>
  <si>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</si>
  <si>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</si>
  <si>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</si>
  <si>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</si>
  <si>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</si>
  <si>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</si>
  <si>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</si>
  <si>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</si>
  <si>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</si>
  <si>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</si>
  <si>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</si>
  <si>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</si>
  <si>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</si>
  <si>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</si>
  <si>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</si>
  <si>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</si>
  <si>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</si>
  <si>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</si>
  <si>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</si>
  <si>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</si>
  <si>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</si>
  <si>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</si>
  <si>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</si>
  <si>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</si>
  <si>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</si>
  <si>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</si>
  <si>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</si>
  <si>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</si>
  <si>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</si>
  <si>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</si>
  <si>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</si>
  <si>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</si>
  <si>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</si>
  <si>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</si>
  <si>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</si>
  <si>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</si>
  <si>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</si>
  <si>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</si>
  <si>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</si>
  <si>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</si>
  <si>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</si>
  <si>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</si>
  <si>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</si>
  <si>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</si>
  <si>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</si>
  <si>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</si>
  <si>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</si>
  <si>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</si>
  <si>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</si>
  <si>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</si>
  <si>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</si>
  <si>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</si>
  <si>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</si>
  <si>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</si>
  <si>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</si>
  <si>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</si>
  <si>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</si>
  <si>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</si>
  <si>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</si>
  <si>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</si>
  <si>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</si>
  <si>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</si>
  <si>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</si>
  <si>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</si>
  <si>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</si>
  <si>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</si>
  <si>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</si>
  <si>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</si>
  <si>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</si>
  <si>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</si>
  <si>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</si>
  <si>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</si>
  <si>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</si>
  <si>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</si>
  <si>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</si>
  <si>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</si>
  <si>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</si>
  <si>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</si>
  <si>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</si>
  <si>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</si>
  <si>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</si>
  <si>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</si>
  <si>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</si>
  <si>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</si>
  <si>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</si>
  <si>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</si>
  <si>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</si>
  <si>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</si>
  <si>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</si>
  <si>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</si>
  <si>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</si>
  <si>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</si>
  <si>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</si>
  <si>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</si>
  <si>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</si>
  <si>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</si>
  <si>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</si>
  <si>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</si>
  <si>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</si>
  <si>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</si>
  <si>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</si>
  <si>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</si>
  <si>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</si>
  <si>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</si>
  <si>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</si>
  <si>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</si>
  <si>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</si>
  <si>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</si>
  <si>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</si>
  <si>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</si>
  <si>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</si>
  <si>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</si>
  <si>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</si>
  <si>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</si>
  <si>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</si>
  <si>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</si>
  <si>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</si>
  <si>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</si>
  <si>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</si>
  <si>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</si>
  <si>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</si>
  <si>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</si>
  <si>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</si>
  <si>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</si>
  <si>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</si>
  <si>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</si>
  <si>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</si>
  <si>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</si>
  <si>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</si>
  <si>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</si>
  <si>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</si>
  <si>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</si>
  <si>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</si>
  <si>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</si>
  <si>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</si>
  <si>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</si>
  <si>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</si>
  <si>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</si>
  <si>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</si>
  <si>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</si>
  <si>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</si>
  <si>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</si>
  <si>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</si>
  <si>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</si>
  <si>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</si>
  <si>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</si>
  <si>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</si>
  <si>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</si>
  <si>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</si>
  <si>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</si>
  <si>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</si>
  <si>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</si>
  <si>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</si>
  <si>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</si>
  <si>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</si>
  <si>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</si>
  <si>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</si>
  <si>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</si>
  <si>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</si>
  <si>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</si>
  <si>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</si>
  <si>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</si>
  <si>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</si>
  <si>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</si>
  <si>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</si>
  <si>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</si>
  <si>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</si>
  <si>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</si>
  <si>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</si>
  <si>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</si>
  <si>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</si>
  <si>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</si>
  <si>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</si>
  <si>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</si>
  <si>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</si>
  <si>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</si>
  <si>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</si>
  <si>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</si>
  <si>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</si>
  <si>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</si>
  <si>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</si>
  <si>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</si>
  <si>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</si>
  <si>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</si>
  <si>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</si>
  <si>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</si>
  <si>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</si>
  <si>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</si>
  <si>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</si>
  <si>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</si>
  <si>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</si>
  <si>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</si>
  <si>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</si>
  <si>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</si>
  <si>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</si>
  <si>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</si>
  <si>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</si>
  <si>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</si>
  <si>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</si>
  <si>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</si>
  <si>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</si>
  <si>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</si>
  <si>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</si>
  <si>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</si>
  <si>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</si>
  <si>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</si>
  <si>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</si>
  <si>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</si>
  <si>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</si>
  <si>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</si>
  <si>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</si>
  <si>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</si>
  <si>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</si>
  <si>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</si>
  <si>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</si>
  <si>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</si>
  <si>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</si>
  <si>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</si>
  <si>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</si>
  <si>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</si>
  <si>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</si>
  <si>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</si>
  <si>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</si>
  <si>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</si>
  <si>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</si>
  <si>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</si>
  <si>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</si>
  <si>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</si>
  <si>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</si>
  <si>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</si>
  <si>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</si>
  <si>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</si>
  <si>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</si>
  <si>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</si>
  <si>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</si>
  <si>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</si>
  <si>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</si>
  <si>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</si>
  <si>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</si>
  <si>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</si>
  <si>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</si>
  <si>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</si>
  <si>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</si>
  <si>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</si>
  <si>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</si>
  <si>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</si>
  <si>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</si>
  <si>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</si>
  <si>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</si>
  <si>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</si>
  <si>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</si>
  <si>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</si>
  <si>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</si>
  <si>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</si>
  <si>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</si>
  <si>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</si>
  <si>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</si>
  <si>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</si>
  <si>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</si>
  <si>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</si>
  <si>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</si>
  <si>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</si>
  <si>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</si>
  <si>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</si>
  <si>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</si>
  <si>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</si>
  <si>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</si>
  <si>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</si>
  <si>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</si>
  <si>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</si>
  <si>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</si>
  <si>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</si>
  <si>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</si>
  <si>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</si>
  <si>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</si>
  <si>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</si>
  <si>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</si>
  <si>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</si>
  <si>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</si>
  <si>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</si>
  <si>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</si>
  <si>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</si>
  <si>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</si>
  <si>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</si>
  <si>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</si>
  <si>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</si>
  <si>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</si>
  <si>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</si>
  <si>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</si>
  <si>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</si>
  <si>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</si>
  <si>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</si>
  <si>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</si>
  <si>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</si>
  <si>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</si>
  <si>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</si>
  <si>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</si>
  <si>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</si>
  <si>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</si>
  <si>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</si>
  <si>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</si>
  <si>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</si>
  <si>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</si>
  <si>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</si>
  <si>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</si>
  <si>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</si>
  <si>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</si>
  <si>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</si>
  <si>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</si>
  <si>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</si>
  <si>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</si>
  <si>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</si>
  <si>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</si>
  <si>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</si>
  <si>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</si>
  <si>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</si>
  <si>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</si>
  <si>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</si>
  <si>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</si>
  <si>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</si>
  <si>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</si>
  <si>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</si>
  <si>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</si>
  <si>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</si>
  <si>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</si>
  <si>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</si>
  <si>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</si>
  <si>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</si>
  <si>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</si>
  <si>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</si>
  <si>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</si>
  <si>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</si>
  <si>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</si>
  <si>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</si>
  <si>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</si>
  <si>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</si>
  <si>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</si>
  <si>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</si>
  <si>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</si>
  <si>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</si>
  <si>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</si>
  <si>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</si>
  <si>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</si>
  <si>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</si>
  <si>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</si>
  <si>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</si>
  <si>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</si>
  <si>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</si>
  <si>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</si>
  <si>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</si>
  <si>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</si>
  <si>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</si>
  <si>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</si>
  <si>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</si>
  <si>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</si>
  <si>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</si>
  <si>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</si>
  <si>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</si>
  <si>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</si>
  <si>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</si>
  <si>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</si>
  <si>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</si>
  <si>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</si>
  <si>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</si>
  <si>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</si>
  <si>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</si>
  <si>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</si>
  <si>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</si>
  <si>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</si>
  <si>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</si>
  <si>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</si>
  <si>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</si>
  <si>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</si>
  <si>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</si>
  <si>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</si>
  <si>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</si>
  <si>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</si>
  <si>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</si>
  <si>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</si>
  <si>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</si>
  <si>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</si>
  <si>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</si>
  <si>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</si>
  <si>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</si>
  <si>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</si>
  <si>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</si>
  <si>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</si>
  <si>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</si>
  <si>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</si>
  <si>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</si>
  <si>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</si>
  <si>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</si>
  <si>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</si>
  <si>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</si>
  <si>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</si>
  <si>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</si>
  <si>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</si>
  <si>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</si>
  <si>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</si>
  <si>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</si>
  <si>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</si>
  <si>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</si>
  <si>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</si>
  <si>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</si>
  <si>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</si>
  <si>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</si>
  <si>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</si>
  <si>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</si>
  <si>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</si>
  <si>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</si>
  <si>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</si>
  <si>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</si>
  <si>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</si>
  <si>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</si>
  <si>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</si>
  <si>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</si>
  <si>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</si>
  <si>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</si>
  <si>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</si>
  <si>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</si>
  <si>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</si>
  <si>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</si>
  <si>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</si>
  <si>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</si>
  <si>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</si>
  <si>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</si>
  <si>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</si>
  <si>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</si>
  <si>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</si>
  <si>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</si>
  <si>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</si>
  <si>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</si>
  <si>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</si>
  <si>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</si>
  <si>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</si>
  <si>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</si>
  <si>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</si>
  <si>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</si>
  <si>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</si>
  <si>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</si>
  <si>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</si>
  <si>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</si>
  <si>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</si>
  <si>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</si>
  <si>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</si>
  <si>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</si>
  <si>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</si>
  <si>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</si>
  <si>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</si>
  <si>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</si>
  <si>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</si>
  <si>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</si>
  <si>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</si>
  <si>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</si>
  <si>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</si>
  <si>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</si>
  <si>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</si>
  <si>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</si>
  <si>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</si>
  <si>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</si>
  <si>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</si>
  <si>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</si>
  <si>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</si>
  <si>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</si>
  <si>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</si>
  <si>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</si>
  <si>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</si>
  <si>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</si>
  <si>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</si>
  <si>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</si>
  <si>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</si>
  <si>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</si>
  <si>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</si>
  <si>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</si>
  <si>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</si>
  <si>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</si>
  <si>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</si>
  <si>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</si>
  <si>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</si>
  <si>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</si>
  <si>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</si>
  <si>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</si>
  <si>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</si>
  <si>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</si>
  <si>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</si>
  <si>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</si>
  <si>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</si>
  <si>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</si>
  <si>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</si>
  <si>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</si>
  <si>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</si>
  <si>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</si>
  <si>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</si>
  <si>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</si>
  <si>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</si>
  <si>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</si>
  <si>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</si>
  <si>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</si>
  <si>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</si>
  <si>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</si>
  <si>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</si>
  <si>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</si>
  <si>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</si>
  <si>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</si>
  <si>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</si>
  <si>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</si>
  <si>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</si>
  <si>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</si>
  <si>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</si>
  <si>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</si>
  <si>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</si>
  <si>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</si>
  <si>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</si>
  <si>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</si>
  <si>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</si>
  <si>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</si>
  <si>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</si>
  <si>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</si>
  <si>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</si>
  <si>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</si>
  <si>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</si>
  <si>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</si>
  <si>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</si>
  <si>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</si>
  <si>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</si>
  <si>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</si>
  <si>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</si>
  <si>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</si>
  <si>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</si>
  <si>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</si>
  <si>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</si>
  <si>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</si>
  <si>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</si>
  <si>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</si>
  <si>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</si>
  <si>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</si>
  <si>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</si>
  <si>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</si>
  <si>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</si>
  <si>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</si>
  <si>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</si>
  <si>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</si>
  <si>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</si>
  <si>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</si>
  <si>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</si>
  <si>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</si>
  <si>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</si>
  <si>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</si>
  <si>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</si>
  <si>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</si>
  <si>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</si>
  <si>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</si>
  <si>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</si>
  <si>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</si>
  <si>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</si>
  <si>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</si>
  <si>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</si>
  <si>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</si>
  <si>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</si>
  <si>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</si>
  <si>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</si>
  <si>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</si>
  <si>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</si>
  <si>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</si>
  <si>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</si>
  <si>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</si>
  <si>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</si>
  <si>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</si>
  <si>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</si>
  <si>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</si>
  <si>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</si>
  <si>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</si>
  <si>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</si>
  <si>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</si>
  <si>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</si>
  <si>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</si>
  <si>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</si>
  <si>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</si>
  <si>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</si>
  <si>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</si>
  <si>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</si>
  <si>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</si>
  <si>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</si>
  <si>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</si>
  <si>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</si>
  <si>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</si>
  <si>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</si>
  <si>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</si>
  <si>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</si>
  <si>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</si>
  <si>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</si>
  <si>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</si>
  <si>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</si>
  <si>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</si>
  <si>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</si>
  <si>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</si>
  <si>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</si>
  <si>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</si>
  <si>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</si>
  <si>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</si>
  <si>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</si>
  <si>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</si>
  <si>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</si>
  <si>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</si>
  <si>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</si>
  <si>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</si>
  <si>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</si>
  <si>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</si>
  <si>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</si>
  <si>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</si>
  <si>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</si>
  <si>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</si>
  <si>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</si>
  <si>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</si>
  <si>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</si>
  <si>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</si>
  <si>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</si>
  <si>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</si>
  <si>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</si>
  <si>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</si>
  <si>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</si>
  <si>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</si>
  <si>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</si>
  <si>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</si>
  <si>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</si>
  <si>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</si>
  <si>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</si>
  <si>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</si>
  <si>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</si>
  <si>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</si>
  <si>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</si>
  <si>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</si>
  <si>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</si>
  <si>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</si>
  <si>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</si>
  <si>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</si>
  <si>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</si>
  <si>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</si>
  <si>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</si>
  <si>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</si>
  <si>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</si>
  <si>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</si>
  <si>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</si>
  <si>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</si>
  <si>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</si>
  <si>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</si>
  <si>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</si>
  <si>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</si>
  <si>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</si>
  <si>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</si>
  <si>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</si>
  <si>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</si>
  <si>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</si>
  <si>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</si>
  <si>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</si>
  <si>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</si>
  <si>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</si>
  <si>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</si>
  <si>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</si>
  <si>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</si>
  <si>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</si>
  <si>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</si>
  <si>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</si>
  <si>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</si>
  <si>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</si>
  <si>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</si>
  <si>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</si>
  <si>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</si>
  <si>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</si>
  <si>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</si>
  <si>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</si>
  <si>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</si>
  <si>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</si>
  <si>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</si>
  <si>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</si>
  <si>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</si>
  <si>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</si>
  <si>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</si>
  <si>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</si>
  <si>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</si>
  <si>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</si>
  <si>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</si>
  <si>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</si>
  <si>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</si>
  <si>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</si>
  <si>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</si>
  <si>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</si>
  <si>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</si>
  <si>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</si>
  <si>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</si>
  <si>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</si>
  <si>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</si>
  <si>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</si>
  <si>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</si>
  <si>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</si>
  <si>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</si>
  <si>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</si>
  <si>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</si>
  <si>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</si>
  <si>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</si>
  <si>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</si>
  <si>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</si>
  <si>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</si>
  <si>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</si>
  <si>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</si>
  <si>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</si>
  <si>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</si>
  <si>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</si>
  <si>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</si>
  <si>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</si>
  <si>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</si>
  <si>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</si>
  <si>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</si>
  <si>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</si>
  <si>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</si>
  <si>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</si>
  <si>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</si>
  <si>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</si>
  <si>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</si>
  <si>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</si>
  <si>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</si>
  <si>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</si>
  <si>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</si>
  <si>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</si>
  <si>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</si>
  <si>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</si>
  <si>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</si>
  <si>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</si>
  <si>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</si>
  <si>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</si>
  <si>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</si>
  <si>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</si>
  <si>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</si>
  <si>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</si>
  <si>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</si>
  <si>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</si>
  <si>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</si>
  <si>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</si>
  <si>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</si>
  <si>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</si>
  <si>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</si>
  <si>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</si>
  <si>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</si>
  <si>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</si>
  <si>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</si>
  <si>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</si>
  <si>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</si>
  <si>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</si>
  <si>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</si>
  <si>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</si>
  <si>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</si>
  <si>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</si>
  <si>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</si>
  <si>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</si>
  <si>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</si>
  <si>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</si>
  <si>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</si>
  <si>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</si>
  <si>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</si>
  <si>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</si>
  <si>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</si>
  <si>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</si>
  <si>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</si>
  <si>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</si>
  <si>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</si>
  <si>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</si>
  <si>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</si>
  <si>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</si>
  <si>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</si>
  <si>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</si>
  <si>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</si>
  <si>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</si>
  <si>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</si>
  <si>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</si>
  <si>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</si>
  <si>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</si>
  <si>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</si>
  <si>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</si>
  <si>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</si>
  <si>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</si>
  <si>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</si>
  <si>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</si>
  <si>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</si>
  <si>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</si>
  <si>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</si>
  <si>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</si>
  <si>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</si>
  <si>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</si>
  <si>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</si>
  <si>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</si>
  <si>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</si>
  <si>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</si>
  <si>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</si>
  <si>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</si>
  <si>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</si>
  <si>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</si>
  <si>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</si>
  <si>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</si>
  <si>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</si>
  <si>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</si>
  <si>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</si>
  <si>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</si>
  <si>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</si>
  <si>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</si>
  <si>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</si>
  <si>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</si>
  <si>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</si>
  <si>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</si>
  <si>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</si>
  <si>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</si>
  <si>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</si>
  <si>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</si>
  <si>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</si>
  <si>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</si>
  <si>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</si>
  <si>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</si>
  <si>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</si>
  <si>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</si>
  <si>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</si>
  <si>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</si>
  <si>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</si>
  <si>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</si>
  <si>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</si>
  <si>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</si>
  <si>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</si>
  <si>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</si>
  <si>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</si>
  <si>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</si>
  <si>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</si>
  <si>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</si>
  <si>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</si>
  <si>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</si>
  <si>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</si>
  <si>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</si>
  <si>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</si>
  <si>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</si>
  <si>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</si>
  <si>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</si>
  <si>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</si>
  <si>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</si>
  <si>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</si>
  <si>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</si>
  <si>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</si>
  <si>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</si>
  <si>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</si>
  <si>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</si>
  <si>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</si>
  <si>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</si>
  <si>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</si>
  <si>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</si>
  <si>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</si>
  <si>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</si>
  <si>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</si>
  <si>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</si>
  <si>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</si>
  <si>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</si>
  <si>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</si>
  <si>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</si>
  <si>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</si>
  <si>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</si>
  <si>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</si>
  <si>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</si>
  <si>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</si>
  <si>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</si>
  <si>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</si>
  <si>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</si>
  <si>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</si>
  <si>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</si>
  <si>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</si>
  <si>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</si>
  <si>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</si>
  <si>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</si>
  <si>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</si>
  <si>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</si>
  <si>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</si>
  <si>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</si>
  <si>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</si>
  <si>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</si>
  <si>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</si>
  <si>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</si>
  <si>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</si>
  <si>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</si>
  <si>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</si>
  <si>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</si>
  <si>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</si>
  <si>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</si>
  <si>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</si>
  <si>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</si>
  <si>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</si>
  <si>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</si>
  <si>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</si>
  <si>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</si>
  <si>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</si>
  <si>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</si>
  <si>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</si>
  <si>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</si>
  <si>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</si>
  <si>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</si>
  <si>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</si>
  <si>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</si>
  <si>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</si>
  <si>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</si>
  <si>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</si>
  <si>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</si>
  <si>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</si>
  <si>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</si>
  <si>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</si>
  <si>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</si>
  <si>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</si>
  <si>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</si>
  <si>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</si>
  <si>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</si>
  <si>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</si>
  <si>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</si>
  <si>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</si>
  <si>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</si>
  <si>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</si>
  <si>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</si>
  <si>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</si>
  <si>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</si>
  <si>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</si>
  <si>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</si>
  <si>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</si>
  <si>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</si>
  <si>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</si>
  <si>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</si>
  <si>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</si>
  <si>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</si>
  <si>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</si>
  <si>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</si>
  <si>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</si>
  <si>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</si>
  <si>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</si>
  <si>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</si>
  <si>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</si>
  <si>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</si>
  <si>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</si>
  <si>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</si>
  <si>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</si>
  <si>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</si>
  <si>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</si>
  <si>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</si>
  <si>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</si>
  <si>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</si>
  <si>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</si>
  <si>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</si>
  <si>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</si>
  <si>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</si>
  <si>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</si>
  <si>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</si>
  <si>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</si>
  <si>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</si>
  <si>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</si>
  <si>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</si>
  <si>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</si>
  <si>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</si>
  <si>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</si>
  <si>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</si>
  <si>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</si>
  <si>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</si>
  <si>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</si>
  <si>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</si>
  <si>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</si>
  <si>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</si>
  <si>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</si>
  <si>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</si>
  <si>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</si>
  <si>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</si>
  <si>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</si>
  <si>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</si>
  <si>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</si>
  <si>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</si>
  <si>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</si>
  <si>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</si>
  <si>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</si>
  <si>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</si>
  <si>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</si>
  <si>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</si>
  <si>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</si>
  <si>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</si>
  <si>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</si>
  <si>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</si>
  <si>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</si>
  <si>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</si>
  <si>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</si>
  <si>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</si>
  <si>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</si>
  <si>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</si>
  <si>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</si>
  <si>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</si>
  <si>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</si>
  <si>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</si>
  <si>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</si>
  <si>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</si>
  <si>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</si>
  <si>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</si>
  <si>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</si>
  <si>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</si>
  <si>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</si>
  <si>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</si>
  <si>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</si>
  <si>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</si>
  <si>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</si>
  <si>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</si>
  <si>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</si>
  <si>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</si>
  <si>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</si>
  <si>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</si>
  <si>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</si>
  <si>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</si>
  <si>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</si>
  <si>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</si>
  <si>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</si>
  <si>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</si>
  <si>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</si>
  <si>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</si>
  <si>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</si>
  <si>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</si>
  <si>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</si>
  <si>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</si>
  <si>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</si>
  <si>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</si>
  <si>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</si>
  <si>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</si>
  <si>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</si>
  <si>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</si>
  <si>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</si>
  <si>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</si>
  <si>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</si>
  <si>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</si>
  <si>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</si>
  <si>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</si>
  <si>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</si>
  <si>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</si>
  <si>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</si>
  <si>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</si>
  <si>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</si>
  <si>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</si>
  <si>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</si>
  <si>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</si>
  <si>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</si>
  <si>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</si>
  <si>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</si>
  <si>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</si>
  <si>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</si>
  <si>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</si>
  <si>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</si>
  <si>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</si>
  <si>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</si>
  <si>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</si>
  <si>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</si>
  <si>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</si>
  <si>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</si>
  <si>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</si>
  <si>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</si>
  <si>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</si>
  <si>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</si>
  <si>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</si>
  <si>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</si>
  <si>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</si>
  <si>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</si>
  <si>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</si>
  <si>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</si>
  <si>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</si>
  <si>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</si>
  <si>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</si>
  <si>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</si>
  <si>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</si>
  <si>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</si>
  <si>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</si>
  <si>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</si>
  <si>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</si>
  <si>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</si>
  <si>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</si>
  <si>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</si>
  <si>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</si>
  <si>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</si>
  <si>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</si>
  <si>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</si>
  <si>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</si>
  <si>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</si>
  <si>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</si>
  <si>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</si>
  <si>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</si>
  <si>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</si>
  <si>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</si>
  <si>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</si>
  <si>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</si>
  <si>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</si>
  <si>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</si>
  <si>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</si>
  <si>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</si>
  <si>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</si>
  <si>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</si>
  <si>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</si>
  <si>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</si>
  <si>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</si>
  <si>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</si>
  <si>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</si>
  <si>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</si>
  <si>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</si>
  <si>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</si>
  <si>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</si>
  <si>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</si>
  <si>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</si>
  <si>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</si>
  <si>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</si>
  <si>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</si>
  <si>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</si>
  <si>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</si>
  <si>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</si>
  <si>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</si>
  <si>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</si>
  <si>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</si>
  <si>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</si>
  <si>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</si>
  <si>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</si>
  <si>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</si>
  <si>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</si>
  <si>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</si>
  <si>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</si>
  <si>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</si>
  <si>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</si>
  <si>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</si>
  <si>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</si>
  <si>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</si>
  <si>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</si>
  <si>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</si>
  <si>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</si>
  <si>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</si>
  <si>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</si>
  <si>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</si>
  <si>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</si>
  <si>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</si>
  <si>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</si>
  <si>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</si>
  <si>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</si>
  <si>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</si>
  <si>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</si>
  <si>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</si>
  <si>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</si>
  <si>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</si>
  <si>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</si>
  <si>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</si>
  <si>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</si>
  <si>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</si>
  <si>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</si>
  <si>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</si>
  <si>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</si>
  <si>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</si>
  <si>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</si>
  <si>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</si>
  <si>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</si>
  <si>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</si>
  <si>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</si>
  <si>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</si>
  <si>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</si>
  <si>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</si>
  <si>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</si>
  <si>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</si>
  <si>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</si>
  <si>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</si>
  <si>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</si>
  <si>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</si>
  <si>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</si>
  <si>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</si>
  <si>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</si>
  <si>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</si>
  <si>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</si>
  <si>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</si>
  <si>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</si>
  <si>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</si>
  <si>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</si>
  <si>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</si>
  <si>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</si>
  <si>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</si>
  <si>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</si>
  <si>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</si>
  <si>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</si>
  <si>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</si>
  <si>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</si>
  <si>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</si>
  <si>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</si>
  <si>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</si>
  <si>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</si>
  <si>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</si>
  <si>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</si>
  <si>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</si>
  <si>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</si>
  <si>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</si>
  <si>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</si>
  <si>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</si>
  <si>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</si>
  <si>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</si>
  <si>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</si>
  <si>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</si>
  <si>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</si>
  <si>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</si>
  <si>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</si>
  <si>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</si>
  <si>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</si>
  <si>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</si>
  <si>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</si>
  <si>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</si>
  <si>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</si>
  <si>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</si>
  <si>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</si>
  <si>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</si>
  <si>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</si>
  <si>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</si>
  <si>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</si>
  <si>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</si>
  <si>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</si>
  <si>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</si>
  <si>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</si>
  <si>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</si>
  <si>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</si>
  <si>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</si>
  <si>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</si>
  <si>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</si>
  <si>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</si>
  <si>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</si>
  <si>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</si>
  <si>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</si>
  <si>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</si>
  <si>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</si>
  <si>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</si>
  <si>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</si>
  <si>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</si>
  <si>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</si>
  <si>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</si>
  <si>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</si>
  <si>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</si>
  <si>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</si>
  <si>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</si>
  <si>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</si>
  <si>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</si>
  <si>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</si>
  <si>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</si>
  <si>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</si>
  <si>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</si>
  <si>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</si>
  <si>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</si>
  <si>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</si>
  <si>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</si>
  <si>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</si>
  <si>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</si>
  <si>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</si>
  <si>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</si>
  <si>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</si>
  <si>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</si>
  <si>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</si>
  <si>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</si>
  <si>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</si>
  <si>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</si>
  <si>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</si>
  <si>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</si>
  <si>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</si>
  <si>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</si>
  <si>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</si>
  <si>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</si>
  <si>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</si>
  <si>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</si>
  <si>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</si>
  <si>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</si>
  <si>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</si>
  <si>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</si>
  <si>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</si>
  <si>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</si>
  <si>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</si>
  <si>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</si>
  <si>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</si>
  <si>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</si>
  <si>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</si>
  <si>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</si>
  <si>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</si>
  <si>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</si>
  <si>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</si>
  <si>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</si>
  <si>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</si>
  <si>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</si>
  <si>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</si>
  <si>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</si>
  <si>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</si>
  <si>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</si>
  <si>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</si>
  <si>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</si>
  <si>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</si>
  <si>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</si>
  <si>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</si>
  <si>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</si>
  <si>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</si>
  <si>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</si>
  <si>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</si>
  <si>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</si>
  <si>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</si>
  <si>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</si>
  <si>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</si>
  <si>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</si>
  <si>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</si>
  <si>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</si>
  <si>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</si>
  <si>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</si>
  <si>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</si>
  <si>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</si>
  <si>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</si>
  <si>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</si>
  <si>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</si>
  <si>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</si>
  <si>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</si>
  <si>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</si>
  <si>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</si>
  <si>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</si>
  <si>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</si>
  <si>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</si>
  <si>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</si>
  <si>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</si>
  <si>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</si>
  <si>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</si>
  <si>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</si>
  <si>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</si>
  <si>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</si>
  <si>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</si>
  <si>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</si>
  <si>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</si>
  <si>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</si>
  <si>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</si>
  <si>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</si>
  <si>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</si>
  <si>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</si>
  <si>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</si>
  <si>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</si>
  <si>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</si>
  <si>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</si>
  <si>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</si>
  <si>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</si>
  <si>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</si>
  <si>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</si>
  <si>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</si>
  <si>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</si>
  <si>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</si>
  <si>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</si>
  <si>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</si>
  <si>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</si>
  <si>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</si>
  <si>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</si>
  <si>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</si>
  <si>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</si>
  <si>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</si>
  <si>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</si>
  <si>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</si>
  <si>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</si>
  <si>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</si>
  <si>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</si>
  <si>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</si>
  <si>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</si>
  <si>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</si>
  <si>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</si>
  <si>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</si>
  <si>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</si>
  <si>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</si>
  <si>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</si>
  <si>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</si>
  <si>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</si>
  <si>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</si>
  <si>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</si>
  <si>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</si>
  <si>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</si>
  <si>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</si>
  <si>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</si>
  <si>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</si>
  <si>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</si>
  <si>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</si>
  <si>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</si>
  <si>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</si>
  <si>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</si>
  <si>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</si>
  <si>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</si>
  <si>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</si>
  <si>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</si>
  <si>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</si>
  <si>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</si>
  <si>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</si>
  <si>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</si>
  <si>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</si>
  <si>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</si>
  <si>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</si>
  <si>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</si>
  <si>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</si>
  <si>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</si>
  <si>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</si>
  <si>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</si>
  <si>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</si>
  <si>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</si>
  <si>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</si>
  <si>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</si>
  <si>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</si>
  <si>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</si>
  <si>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</si>
  <si>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</si>
  <si>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</si>
  <si>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</si>
  <si>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</si>
  <si>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</si>
  <si>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</si>
  <si>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</si>
  <si>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</si>
  <si>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</si>
  <si>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</si>
  <si>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</si>
  <si>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</si>
  <si>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</si>
  <si>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</si>
  <si>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</si>
  <si>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</si>
  <si>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</si>
  <si>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</si>
  <si>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</si>
  <si>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</si>
  <si>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</si>
  <si>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</si>
  <si>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</si>
  <si>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</si>
  <si>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</si>
  <si>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</si>
  <si>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</si>
  <si>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</si>
  <si>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</si>
  <si>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</si>
  <si>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</si>
  <si>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</si>
  <si>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</si>
  <si>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</si>
  <si>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</si>
  <si>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</si>
  <si>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</si>
  <si>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</si>
  <si>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</si>
  <si>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</si>
  <si>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</si>
  <si>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</si>
  <si>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</si>
  <si>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</si>
  <si>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</si>
  <si>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</si>
  <si>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</si>
  <si>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</si>
  <si>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</si>
  <si>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</si>
  <si>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</si>
  <si>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</si>
  <si>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</si>
  <si>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</si>
  <si>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</si>
  <si>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</si>
  <si>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</si>
  <si>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</si>
  <si>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</si>
  <si>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</si>
  <si>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</si>
  <si>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</si>
  <si>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</si>
  <si>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</si>
  <si>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</si>
  <si>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</si>
  <si>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</si>
  <si>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</si>
  <si>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</si>
  <si>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</si>
  <si>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</si>
  <si>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</si>
  <si>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</si>
  <si>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</si>
  <si>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</si>
  <si>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</si>
  <si>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</si>
  <si>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</si>
  <si>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</si>
  <si>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</si>
  <si>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</si>
  <si>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</si>
  <si>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</si>
  <si>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</si>
  <si>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</si>
  <si>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</si>
  <si>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</si>
  <si>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</si>
  <si>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</si>
  <si>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</si>
  <si>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</si>
  <si>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</si>
  <si>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</si>
  <si>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</si>
  <si>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</si>
  <si>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</si>
  <si>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</si>
  <si>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</si>
  <si>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</si>
  <si>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</si>
  <si>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</si>
  <si>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</si>
  <si>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</si>
  <si>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</si>
  <si>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</si>
  <si>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</si>
  <si>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</si>
  <si>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</si>
  <si>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</si>
  <si>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</si>
  <si>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</si>
  <si>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</si>
  <si>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</si>
  <si>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</si>
  <si>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</si>
  <si>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</si>
  <si>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</si>
  <si>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</si>
  <si>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</si>
  <si>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</si>
  <si>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</si>
  <si>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</si>
  <si>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</si>
  <si>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</si>
  <si>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</si>
  <si>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</si>
  <si>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</si>
  <si>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</si>
  <si>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</si>
  <si>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</si>
  <si>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</si>
  <si>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</si>
  <si>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</si>
  <si>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</si>
  <si>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</si>
  <si>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</si>
  <si>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</si>
  <si>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</si>
  <si>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</si>
  <si>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</si>
  <si>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</si>
  <si>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</si>
  <si>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</si>
  <si>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</si>
  <si>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</si>
  <si>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</si>
  <si>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</si>
  <si>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</si>
  <si>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</si>
  <si>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</si>
  <si>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</si>
  <si>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</si>
  <si>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</si>
  <si>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</si>
  <si>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</si>
  <si>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</si>
  <si>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</si>
  <si>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</si>
  <si>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</si>
  <si>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</si>
  <si>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</si>
  <si>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</si>
  <si>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</si>
  <si>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</si>
  <si>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</si>
  <si>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</si>
  <si>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</si>
  <si>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</si>
  <si>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</si>
  <si>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</si>
  <si>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</si>
  <si>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</si>
  <si>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</si>
  <si>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</si>
  <si>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</si>
  <si>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</si>
  <si>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</si>
  <si>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</si>
  <si>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</si>
  <si>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</si>
  <si>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</si>
  <si>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</si>
  <si>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</si>
  <si>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</si>
  <si>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</si>
  <si>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</si>
  <si>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</si>
  <si>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</si>
  <si>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</si>
  <si>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</si>
  <si>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</si>
  <si>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</si>
  <si>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</si>
  <si>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</si>
  <si>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</si>
  <si>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</si>
  <si>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</si>
  <si>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</si>
  <si>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</si>
  <si>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</si>
  <si>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</si>
  <si>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</si>
  <si>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</si>
  <si>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</si>
  <si>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</si>
  <si>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</si>
  <si>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</si>
  <si>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</si>
  <si>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</si>
  <si>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</si>
  <si>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</si>
  <si>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</si>
  <si>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</si>
  <si>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</si>
  <si>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</si>
  <si>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</si>
  <si>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</si>
  <si>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</si>
  <si>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</si>
  <si>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</si>
  <si>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</si>
  <si>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</si>
  <si>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</si>
  <si>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</si>
  <si>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</si>
  <si>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</si>
  <si>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</si>
  <si>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</si>
  <si>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</si>
  <si>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</si>
  <si>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</si>
  <si>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</si>
  <si>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</si>
  <si>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</si>
  <si>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</si>
  <si>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</si>
  <si>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</si>
  <si>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</si>
  <si>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</si>
  <si>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</si>
  <si>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</si>
  <si>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</si>
  <si>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</si>
  <si>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</si>
  <si>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</si>
  <si>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</si>
  <si>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</si>
  <si>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</si>
  <si>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</si>
  <si>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</si>
  <si>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</si>
  <si>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</si>
  <si>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</si>
  <si>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</si>
  <si>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</si>
  <si>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</si>
  <si>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</si>
  <si>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</si>
  <si>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</si>
  <si>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</si>
  <si>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</si>
  <si>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</si>
  <si>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</si>
  <si>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</si>
  <si>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</si>
  <si>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</si>
  <si>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</si>
  <si>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</si>
  <si>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</si>
  <si>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</si>
  <si>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</si>
  <si>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</si>
  <si>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</si>
  <si>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</si>
  <si>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</si>
  <si>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</si>
  <si>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</si>
  <si>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</si>
  <si>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</si>
  <si>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</si>
  <si>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</si>
  <si>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</si>
  <si>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</si>
  <si>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</si>
  <si>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</si>
  <si>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</si>
  <si>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</si>
  <si>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</si>
  <si>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</si>
  <si>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</si>
  <si>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</si>
  <si>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</si>
  <si>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</si>
  <si>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</si>
  <si>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</si>
  <si>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</si>
  <si>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</si>
  <si>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</si>
  <si>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</si>
  <si>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</si>
  <si>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</si>
  <si>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</si>
  <si>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</si>
  <si>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</si>
  <si>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</si>
  <si>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</si>
  <si>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</si>
  <si>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</si>
  <si>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</si>
  <si>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</si>
  <si>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</si>
  <si>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</si>
  <si>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</si>
  <si>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</si>
  <si>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</si>
  <si>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</si>
  <si>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</si>
  <si>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</si>
  <si>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</si>
  <si>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</si>
  <si>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</si>
  <si>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</si>
  <si>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</si>
  <si>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</si>
  <si>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</si>
  <si>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</si>
  <si>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</si>
  <si>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</si>
  <si>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</si>
  <si>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</si>
  <si>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</si>
  <si>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</si>
  <si>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</si>
  <si>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</si>
  <si>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</si>
  <si>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</si>
  <si>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</si>
  <si>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</si>
  <si>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</si>
  <si>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</si>
  <si>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</si>
  <si>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</si>
  <si>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</si>
  <si>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</si>
  <si>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</si>
  <si>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</si>
  <si>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</si>
  <si>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</si>
  <si>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</si>
  <si>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</si>
  <si>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</si>
  <si>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</si>
  <si>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</si>
  <si>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</si>
  <si>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</si>
  <si>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</si>
  <si>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</si>
  <si>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</si>
  <si>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</si>
  <si>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</si>
  <si>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</si>
  <si>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</si>
  <si>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</si>
  <si>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</si>
  <si>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</si>
  <si>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</si>
  <si>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</si>
  <si>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</si>
  <si>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</si>
  <si>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</si>
  <si>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</si>
  <si>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</si>
  <si>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</si>
  <si>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</si>
  <si>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</si>
  <si>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</si>
  <si>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</si>
  <si>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</si>
  <si>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</si>
  <si>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</si>
  <si>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</si>
  <si>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</si>
  <si>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</si>
  <si>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</si>
  <si>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</si>
  <si>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</si>
  <si>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</si>
  <si>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</si>
  <si>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</si>
  <si>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</si>
  <si>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</si>
  <si>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</si>
  <si>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</si>
  <si>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</si>
  <si>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</si>
  <si>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</si>
  <si>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</si>
  <si>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</si>
  <si>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</si>
  <si>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</si>
  <si>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</si>
  <si>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</si>
  <si>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</si>
  <si>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</si>
  <si>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</si>
  <si>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</si>
  <si>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</si>
  <si>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</si>
  <si>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</si>
  <si>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</si>
  <si>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</si>
  <si>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</si>
  <si>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</si>
  <si>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</si>
  <si>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</si>
  <si>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</si>
  <si>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</si>
  <si>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</si>
  <si>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</si>
  <si>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</si>
  <si>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</si>
  <si>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</si>
  <si>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</si>
  <si>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</si>
  <si>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</si>
  <si>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</si>
  <si>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</si>
  <si>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</si>
  <si>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</si>
  <si>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</si>
  <si>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</si>
  <si>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</si>
  <si>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</si>
  <si>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</si>
  <si>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</si>
  <si>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</si>
  <si>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</si>
  <si>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</si>
  <si>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</si>
  <si>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</si>
  <si>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</si>
  <si>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</si>
  <si>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</si>
  <si>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</si>
  <si>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</si>
  <si>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</si>
  <si>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</si>
  <si>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</si>
  <si>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</si>
  <si>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</si>
  <si>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</si>
  <si>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</si>
  <si>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</si>
  <si>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</si>
  <si>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</si>
  <si>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</si>
  <si>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</si>
  <si>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</si>
  <si>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</si>
  <si>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</si>
  <si>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</si>
  <si>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</si>
  <si>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</si>
  <si>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</si>
  <si>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</si>
  <si>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</si>
  <si>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</si>
  <si>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</si>
  <si>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</si>
  <si>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</si>
  <si>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</si>
  <si>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</si>
  <si>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</si>
  <si>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</si>
  <si>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</si>
  <si>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</si>
  <si>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</si>
  <si>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</si>
  <si>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</si>
  <si>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</si>
  <si>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</si>
  <si>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</si>
  <si>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</si>
  <si>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</si>
  <si>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</si>
  <si>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</si>
  <si>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</si>
  <si>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</si>
  <si>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</si>
  <si>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</si>
  <si>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</si>
  <si>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</si>
  <si>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</si>
  <si>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</si>
  <si>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</si>
  <si>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</si>
  <si>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</si>
  <si>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</si>
  <si>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</si>
  <si>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</si>
  <si>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</si>
  <si>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</si>
  <si>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</si>
  <si>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</si>
  <si>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</si>
  <si>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</si>
  <si>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</si>
  <si>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</si>
  <si>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</si>
  <si>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</si>
  <si>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</si>
  <si>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</si>
  <si>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</si>
  <si>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</si>
  <si>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</si>
  <si>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</si>
  <si>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</si>
  <si>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</si>
  <si>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</si>
  <si>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</si>
  <si>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</si>
  <si>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</si>
  <si>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</si>
  <si>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</si>
  <si>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</si>
  <si>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</si>
  <si>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</si>
  <si>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</si>
  <si>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</si>
  <si>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</si>
  <si>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</si>
  <si>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</si>
  <si>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</si>
  <si>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</si>
  <si>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</si>
  <si>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</si>
  <si>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</si>
  <si>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</si>
  <si>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</si>
  <si>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</si>
  <si>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</si>
  <si>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</si>
  <si>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</si>
  <si>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</si>
  <si>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</si>
  <si>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</si>
  <si>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</si>
  <si>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</si>
  <si>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</si>
  <si>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</si>
  <si>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</si>
  <si>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</si>
  <si>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</si>
  <si>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</si>
  <si>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</si>
  <si>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</si>
  <si>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</si>
  <si>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</si>
  <si>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</si>
  <si>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</si>
  <si>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</si>
  <si>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</si>
  <si>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</si>
  <si>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</si>
  <si>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</si>
  <si>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</si>
  <si>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</si>
  <si>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</si>
  <si>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</si>
  <si>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</si>
  <si>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</si>
  <si>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</si>
  <si>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</si>
  <si>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</si>
  <si>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</si>
  <si>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</si>
  <si>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</si>
  <si>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</si>
  <si>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</si>
  <si>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</si>
  <si>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</si>
  <si>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</si>
  <si>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</si>
  <si>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</si>
  <si>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</si>
  <si>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</si>
  <si>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</si>
  <si>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</si>
  <si>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</si>
  <si>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</si>
  <si>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</si>
  <si>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</si>
  <si>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</si>
  <si>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</si>
  <si>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</si>
  <si>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</si>
  <si>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</si>
  <si>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</si>
  <si>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</si>
  <si>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</si>
  <si>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</si>
  <si>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</si>
  <si>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</si>
  <si>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</si>
  <si>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</si>
  <si>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</si>
  <si>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</si>
  <si>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</si>
  <si>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</si>
  <si>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</si>
  <si>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</si>
  <si>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</si>
  <si>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</si>
  <si>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</si>
  <si>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</si>
  <si>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</si>
  <si>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</si>
  <si>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</si>
  <si>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</si>
  <si>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</si>
  <si>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</si>
  <si>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</si>
  <si>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</si>
  <si>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</si>
  <si>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</si>
  <si>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</si>
  <si>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</si>
  <si>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</si>
  <si>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</si>
  <si>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</si>
  <si>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</si>
  <si>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</si>
  <si>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</si>
  <si>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</si>
  <si>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</si>
  <si>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</si>
  <si>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</si>
  <si>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</si>
  <si>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</si>
  <si>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</si>
  <si>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</si>
  <si>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</si>
  <si>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</si>
  <si>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</si>
  <si>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</si>
  <si>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</si>
  <si>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</si>
  <si>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</si>
  <si>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</si>
  <si>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</si>
  <si>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</si>
  <si>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</si>
  <si>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</si>
  <si>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</si>
  <si>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</si>
  <si>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</si>
  <si>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</si>
  <si>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</si>
  <si>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</si>
  <si>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</si>
  <si>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</si>
  <si>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</si>
  <si>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</si>
  <si>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</si>
  <si>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</si>
  <si>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</si>
  <si>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</si>
  <si>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</si>
  <si>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</si>
  <si>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</si>
  <si>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</si>
  <si>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</si>
  <si>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</si>
  <si>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</si>
  <si>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</si>
  <si>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</si>
  <si>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</si>
  <si>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</si>
  <si>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</si>
  <si>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</si>
  <si>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</si>
  <si>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</si>
  <si>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</si>
  <si>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</si>
  <si>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</si>
  <si>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</si>
  <si>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</si>
  <si>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</si>
  <si>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</si>
  <si>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</si>
  <si>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</si>
  <si>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</si>
  <si>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</si>
  <si>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</si>
  <si>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</si>
  <si>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</si>
  <si>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</si>
  <si>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</si>
  <si>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</si>
  <si>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</si>
  <si>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</si>
  <si>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</si>
  <si>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</si>
  <si>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</si>
  <si>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</si>
  <si>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</si>
  <si>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</si>
  <si>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</si>
  <si>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</si>
  <si>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</si>
  <si>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</si>
  <si>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</si>
  <si>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</si>
  <si>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</si>
  <si>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</si>
  <si>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</si>
  <si>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</si>
  <si>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</si>
  <si>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</si>
  <si>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</si>
  <si>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</si>
  <si>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</si>
  <si>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</si>
  <si>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</si>
  <si>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</si>
  <si>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</si>
  <si>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</si>
  <si>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</si>
  <si>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</si>
  <si>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</si>
  <si>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</si>
  <si>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</si>
  <si>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</si>
  <si>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</si>
  <si>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</si>
  <si>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</si>
  <si>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</si>
  <si>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</si>
  <si>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</si>
  <si>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</si>
  <si>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</si>
  <si>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</si>
  <si>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</si>
  <si>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</si>
  <si>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</si>
  <si>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</si>
  <si>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</si>
  <si>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</si>
  <si>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</si>
  <si>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</si>
  <si>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</si>
  <si>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</si>
  <si>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</si>
  <si>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</si>
  <si>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</si>
  <si>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</si>
  <si>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</si>
  <si>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</si>
  <si>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</si>
  <si>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</si>
  <si>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</si>
  <si>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</si>
  <si>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</si>
  <si>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</si>
  <si>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</si>
  <si>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</si>
  <si>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</si>
  <si>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</si>
  <si>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</si>
  <si>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</si>
  <si>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</si>
  <si>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</si>
  <si>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</si>
  <si>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</si>
  <si>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</si>
  <si>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</si>
  <si>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</si>
  <si>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</si>
  <si>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</si>
  <si>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</si>
  <si>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</si>
  <si>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</si>
  <si>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</si>
  <si>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</si>
  <si>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</si>
  <si>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</si>
  <si>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</si>
  <si>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</si>
  <si>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</si>
  <si>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</si>
  <si>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</si>
  <si>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</si>
  <si>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</si>
  <si>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</si>
  <si>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</si>
  <si>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</si>
  <si>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</si>
  <si>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</si>
  <si>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</si>
  <si>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</si>
  <si>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</si>
  <si>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</si>
  <si>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</si>
  <si>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</si>
  <si>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</si>
  <si>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</si>
  <si>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</si>
  <si>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</si>
  <si>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</si>
  <si>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</si>
  <si>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</si>
  <si>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</si>
  <si>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</si>
  <si>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</si>
  <si>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</si>
  <si>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</si>
  <si>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</si>
  <si>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</si>
  <si>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</si>
  <si>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</si>
  <si>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</si>
  <si>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</si>
  <si>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</si>
  <si>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</si>
  <si>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</si>
  <si>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</si>
  <si>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</si>
  <si>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</si>
  <si>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</si>
  <si>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</si>
  <si>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</si>
  <si>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</si>
  <si>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</si>
  <si>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</si>
  <si>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</si>
  <si>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</si>
  <si>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</si>
  <si>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</si>
  <si>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</si>
  <si>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</si>
  <si>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</si>
  <si>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</si>
  <si>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</si>
  <si>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</si>
  <si>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</si>
  <si>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</si>
  <si>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</si>
  <si>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</si>
  <si>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</si>
  <si>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</si>
  <si>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</si>
  <si>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</si>
  <si>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</si>
  <si>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</si>
  <si>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</si>
  <si>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</si>
  <si>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</si>
  <si>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</si>
  <si>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</si>
  <si>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</si>
  <si>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</si>
  <si>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</si>
  <si>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</si>
  <si>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</si>
  <si>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</si>
  <si>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</si>
  <si>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</si>
  <si>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</si>
  <si>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</si>
  <si>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</si>
  <si>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</si>
  <si>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</si>
  <si>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</si>
  <si>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</si>
  <si>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</si>
  <si>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</si>
  <si>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</si>
  <si>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</si>
  <si>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</si>
  <si>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</si>
  <si>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</si>
  <si>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</si>
  <si>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</si>
  <si>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</si>
  <si>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</si>
  <si>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</si>
  <si>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</si>
  <si>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</si>
  <si>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</si>
  <si>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</si>
  <si>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</si>
  <si>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</si>
  <si>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</si>
  <si>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</si>
  <si>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</si>
  <si>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</si>
  <si>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</si>
  <si>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</si>
  <si>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</si>
  <si>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</si>
  <si>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</si>
  <si>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</si>
  <si>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</si>
  <si>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</si>
  <si>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</si>
  <si>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</si>
  <si>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</si>
  <si>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</si>
  <si>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</si>
  <si>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</si>
  <si>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</si>
  <si>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</si>
  <si>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</si>
  <si>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</si>
  <si>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</si>
  <si>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</si>
  <si>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</si>
  <si>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</si>
  <si>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</si>
  <si>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</si>
  <si>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</si>
  <si>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</si>
  <si>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</si>
  <si>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</si>
  <si>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</si>
  <si>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</si>
  <si>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</si>
  <si>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</si>
  <si>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</si>
  <si>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</si>
  <si>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</si>
  <si>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</si>
  <si>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</si>
  <si>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</si>
  <si>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</si>
  <si>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</si>
  <si>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</si>
  <si>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</si>
  <si>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</si>
  <si>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</si>
  <si>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</si>
  <si>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</si>
  <si>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</si>
  <si>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</si>
  <si>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</si>
  <si>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</si>
  <si>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</si>
  <si>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</si>
  <si>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</si>
  <si>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</si>
  <si>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</si>
  <si>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</si>
  <si>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</si>
  <si>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</si>
  <si>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</si>
  <si>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</si>
  <si>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</si>
  <si>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</si>
  <si>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</si>
  <si>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</si>
  <si>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</si>
  <si>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</si>
  <si>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</si>
  <si>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</si>
  <si>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</si>
  <si>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</si>
  <si>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</si>
  <si>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</si>
  <si>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</si>
  <si>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</si>
  <si>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</si>
  <si>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</si>
  <si>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</si>
  <si>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</si>
  <si>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</si>
  <si>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</si>
  <si>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</si>
  <si>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</si>
  <si>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</si>
  <si>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</si>
  <si>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</si>
  <si>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</si>
  <si>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</si>
  <si>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</si>
  <si>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</si>
  <si>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</si>
  <si>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</si>
  <si>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</si>
  <si>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</si>
  <si>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</si>
  <si>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</si>
  <si>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</si>
  <si>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</si>
  <si>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</si>
  <si>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</si>
  <si>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</si>
  <si>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</si>
  <si>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</si>
  <si>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</si>
  <si>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</si>
  <si>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</si>
  <si>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</si>
  <si>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</si>
  <si>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</si>
  <si>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</si>
  <si>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</si>
  <si>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</si>
  <si>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</si>
  <si>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</si>
  <si>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</si>
  <si>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</si>
  <si>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</si>
  <si>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</si>
  <si>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</si>
  <si>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</si>
  <si>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</si>
  <si>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</si>
  <si>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</si>
  <si>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</si>
  <si>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</si>
  <si>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</si>
  <si>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</si>
  <si>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</si>
  <si>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</si>
  <si>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</si>
  <si>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</si>
  <si>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</si>
  <si>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</si>
  <si>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</si>
  <si>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</si>
  <si>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</si>
  <si>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</si>
  <si>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</si>
  <si>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</si>
  <si>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</si>
  <si>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</si>
  <si>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</si>
  <si>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</si>
  <si>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</si>
  <si>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</si>
  <si>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</si>
  <si>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</si>
  <si>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</si>
  <si>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</si>
  <si>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</si>
  <si>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</si>
  <si>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</si>
  <si>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</si>
  <si>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</si>
  <si>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</si>
  <si>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</si>
  <si>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</si>
  <si>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</si>
  <si>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</si>
  <si>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</si>
  <si>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</si>
  <si>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</si>
  <si>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</si>
  <si>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</si>
  <si>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</si>
  <si>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</si>
  <si>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</si>
  <si>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</si>
  <si>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</si>
  <si>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</si>
  <si>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</si>
  <si>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</si>
  <si>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</si>
  <si>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</si>
  <si>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</si>
  <si>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</si>
  <si>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</si>
  <si>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</si>
  <si>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</si>
  <si>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</si>
  <si>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</si>
  <si>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</si>
  <si>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</si>
  <si>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</si>
  <si>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</si>
  <si>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</si>
  <si>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</si>
  <si>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</si>
  <si>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</si>
  <si>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</si>
  <si>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</si>
  <si>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</si>
  <si>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</si>
  <si>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</si>
  <si>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</si>
  <si>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</si>
  <si>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</si>
  <si>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</si>
  <si>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</si>
  <si>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</si>
  <si>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</si>
  <si>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</si>
  <si>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</si>
  <si>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</si>
  <si>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</si>
  <si>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</si>
  <si>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</si>
  <si>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</si>
  <si>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</si>
  <si>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</si>
  <si>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</si>
  <si>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</si>
  <si>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</si>
  <si>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</si>
  <si>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</si>
  <si>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</si>
  <si>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</si>
  <si>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</si>
  <si>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</si>
  <si>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</si>
  <si>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</si>
  <si>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</si>
  <si>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</si>
  <si>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</si>
  <si>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</si>
  <si>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</si>
  <si>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</si>
  <si>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</si>
  <si>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</si>
  <si>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</si>
  <si>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</si>
  <si>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</si>
  <si>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</si>
  <si>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</si>
  <si>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</si>
  <si>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</si>
  <si>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</si>
  <si>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</si>
  <si>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</si>
  <si>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</si>
  <si>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</si>
  <si>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</si>
  <si>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</si>
  <si>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</si>
  <si>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</si>
  <si>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</si>
  <si>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</si>
  <si>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</si>
  <si>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</si>
  <si>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</si>
  <si>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</si>
  <si>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</si>
  <si>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</si>
  <si>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</si>
  <si>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</si>
  <si>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</si>
  <si>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</si>
  <si>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</si>
  <si>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</si>
  <si>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</si>
  <si>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</si>
  <si>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</si>
  <si>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</si>
  <si>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</si>
  <si>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</si>
  <si>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</si>
  <si>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</si>
  <si>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</si>
  <si>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</si>
  <si>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</si>
  <si>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</si>
  <si>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</si>
  <si>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</si>
  <si>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</si>
  <si>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</si>
  <si>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</si>
  <si>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</si>
  <si>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</si>
  <si>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</si>
  <si>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</si>
  <si>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</si>
  <si>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</si>
  <si>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</si>
  <si>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</si>
  <si>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</si>
  <si>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</si>
  <si>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</si>
  <si>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</si>
  <si>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</si>
  <si>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</si>
  <si>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</si>
  <si>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</si>
  <si>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</si>
  <si>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</si>
  <si>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</si>
  <si>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</si>
  <si>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</si>
  <si>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</si>
  <si>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</si>
  <si>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</si>
  <si>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</si>
  <si>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</si>
  <si>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</si>
  <si>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</si>
  <si>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</si>
  <si>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</si>
  <si>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</si>
  <si>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</si>
  <si>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</si>
  <si>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</si>
  <si>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</si>
  <si>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</si>
  <si>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</si>
  <si>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</si>
  <si>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</si>
  <si>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</si>
  <si>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</si>
  <si>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</si>
  <si>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</si>
  <si>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</si>
  <si>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</si>
  <si>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</si>
  <si>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</si>
  <si>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</si>
  <si>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</si>
  <si>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</si>
  <si>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</si>
  <si>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</si>
  <si>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</si>
  <si>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</si>
  <si>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</si>
  <si>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</si>
  <si>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</si>
  <si>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</si>
  <si>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</si>
  <si>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</si>
  <si>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</si>
  <si>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</si>
  <si>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</si>
  <si>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</si>
  <si>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</si>
  <si>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</si>
  <si>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</si>
  <si>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</si>
  <si>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</si>
  <si>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</si>
  <si>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</si>
  <si>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</si>
  <si>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</si>
  <si>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</si>
  <si>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</si>
  <si>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</si>
  <si>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</si>
  <si>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</si>
  <si>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</si>
  <si>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</si>
  <si>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</si>
  <si>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</si>
  <si>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</si>
  <si>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</si>
  <si>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</si>
  <si>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</si>
  <si>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</si>
  <si>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</si>
  <si>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</si>
  <si>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</si>
  <si>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</si>
  <si>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</si>
  <si>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</si>
  <si>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</si>
  <si>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</si>
  <si>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</si>
  <si>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</si>
  <si>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</si>
  <si>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</si>
  <si>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</si>
  <si>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</si>
  <si>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</si>
  <si>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</si>
  <si>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</si>
  <si>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</si>
  <si>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</si>
  <si>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</si>
  <si>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</si>
  <si>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</si>
  <si>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</si>
  <si>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</si>
  <si>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</si>
  <si>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</si>
  <si>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</si>
  <si>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</si>
  <si>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</si>
  <si>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</si>
  <si>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</si>
  <si>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</si>
  <si>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</si>
  <si>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</si>
  <si>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</si>
  <si>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</si>
  <si>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</si>
  <si>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</si>
  <si>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</si>
  <si>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</si>
  <si>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</si>
  <si>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</si>
  <si>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</si>
  <si>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</si>
  <si>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</si>
  <si>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</si>
  <si>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</si>
  <si>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</si>
  <si>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</si>
  <si>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</si>
  <si>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</si>
  <si>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</si>
  <si>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</si>
  <si>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</si>
  <si>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</si>
  <si>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</si>
  <si>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</si>
  <si>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</si>
  <si>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</si>
  <si>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</si>
  <si>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</si>
  <si>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</si>
  <si>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</si>
  <si>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</si>
  <si>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</si>
  <si>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</si>
  <si>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</si>
  <si>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</si>
  <si>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</si>
  <si>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</si>
  <si>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</si>
  <si>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</si>
  <si>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</si>
  <si>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</si>
  <si>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</si>
  <si>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</si>
  <si>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</si>
  <si>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</si>
  <si>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</si>
  <si>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</si>
  <si>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</si>
  <si>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</si>
  <si>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</si>
  <si>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</si>
  <si>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</si>
  <si>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</si>
  <si>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</si>
  <si>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</si>
  <si>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</si>
  <si>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</si>
  <si>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</si>
  <si>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</si>
  <si>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</si>
  <si>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</si>
  <si>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</si>
  <si>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</si>
  <si>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</si>
  <si>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</si>
  <si>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</si>
  <si>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</si>
  <si>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</si>
  <si>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</si>
  <si>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</si>
  <si>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</si>
  <si>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</si>
  <si>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</si>
  <si>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</si>
  <si>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</si>
  <si>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</si>
  <si>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</si>
  <si>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</si>
  <si>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</si>
  <si>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</si>
  <si>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</si>
  <si>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</si>
  <si>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</si>
  <si>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</si>
  <si>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</si>
  <si>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</si>
  <si>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</si>
  <si>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</si>
  <si>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</si>
  <si>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</si>
  <si>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</si>
  <si>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</si>
  <si>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</si>
  <si>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</si>
  <si>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</si>
  <si>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</si>
  <si>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</si>
  <si>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</si>
  <si>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</si>
  <si>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</si>
  <si>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</si>
  <si>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</si>
  <si>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</si>
  <si>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</si>
  <si>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</si>
  <si>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</si>
  <si>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</si>
  <si>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</si>
  <si>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</si>
  <si>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</si>
  <si>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</si>
  <si>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</si>
  <si>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</si>
  <si>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</si>
  <si>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</si>
  <si>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</si>
  <si>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</si>
  <si>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</si>
  <si>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</si>
  <si>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</si>
  <si>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</si>
  <si>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</si>
  <si>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</si>
  <si>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</si>
  <si>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</si>
  <si>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</si>
  <si>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</si>
  <si>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</si>
  <si>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</si>
  <si>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</si>
  <si>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</si>
  <si>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</si>
  <si>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</si>
  <si>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</si>
  <si>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</si>
  <si>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</si>
  <si>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</si>
  <si>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</si>
  <si>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</si>
  <si>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</si>
  <si>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</si>
  <si>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</si>
  <si>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</si>
  <si>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</si>
  <si>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</si>
  <si>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</si>
  <si>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</si>
  <si>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</si>
  <si>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</si>
  <si>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</si>
  <si>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</si>
  <si>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</si>
  <si>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</si>
  <si>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</si>
  <si>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</si>
  <si>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</si>
  <si>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</si>
  <si>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</si>
  <si>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</si>
  <si>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</si>
  <si>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</si>
  <si>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</si>
  <si>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</si>
  <si>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</si>
  <si>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</si>
  <si>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</si>
  <si>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</si>
  <si>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</si>
  <si>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</si>
  <si>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</si>
  <si>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</si>
  <si>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</si>
  <si>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</si>
  <si>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</si>
  <si>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</si>
  <si>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</si>
  <si>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</si>
  <si>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</si>
  <si>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</si>
  <si>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</si>
  <si>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</si>
  <si>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</si>
  <si>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</si>
  <si>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</si>
  <si>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</si>
  <si>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</si>
  <si>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</si>
  <si>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</si>
  <si>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</si>
  <si>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</si>
  <si>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</si>
  <si>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</si>
  <si>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</si>
  <si>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</si>
  <si>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</si>
  <si>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</si>
  <si>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</si>
  <si>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</si>
  <si>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</si>
  <si>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</si>
  <si>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</si>
  <si>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</si>
  <si>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</si>
  <si>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</si>
  <si>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</si>
  <si>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</si>
  <si>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</si>
  <si>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</si>
  <si>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</si>
  <si>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</si>
  <si>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</si>
  <si>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</si>
  <si>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</si>
  <si>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</si>
  <si>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</si>
  <si>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</si>
  <si>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</si>
  <si>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</si>
  <si>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</si>
  <si>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</si>
  <si>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</si>
  <si>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</si>
  <si>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</si>
  <si>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</si>
  <si>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</si>
  <si>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</si>
  <si>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</si>
  <si>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</si>
  <si>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</si>
  <si>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</si>
  <si>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</si>
  <si>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</si>
  <si>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</si>
  <si>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</si>
  <si>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</si>
  <si>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</si>
  <si>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</si>
  <si>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</si>
  <si>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</si>
  <si>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</si>
  <si>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</si>
  <si>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</si>
  <si>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</si>
  <si>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</si>
  <si>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</si>
  <si>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</si>
  <si>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</si>
  <si>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</si>
  <si>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</si>
  <si>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</si>
  <si>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</si>
  <si>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</si>
  <si>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</si>
  <si>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</si>
  <si>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</si>
  <si>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</si>
  <si>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</si>
  <si>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</si>
  <si>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</si>
  <si>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</si>
  <si>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</si>
  <si>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</si>
  <si>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</si>
  <si>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</si>
  <si>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</si>
  <si>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</si>
  <si>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</si>
  <si>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</si>
  <si>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</si>
  <si>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</si>
  <si>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</si>
  <si>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</si>
  <si>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</si>
  <si>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</si>
  <si>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</si>
  <si>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</si>
  <si>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</si>
  <si>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</si>
  <si>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</si>
  <si>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</si>
  <si>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</si>
  <si>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</si>
  <si>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</si>
  <si>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</si>
  <si>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</si>
  <si>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</si>
  <si>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</si>
  <si>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</si>
  <si>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</si>
  <si>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</si>
  <si>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</si>
  <si>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</si>
  <si>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</si>
  <si>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</si>
  <si>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</si>
  <si>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</si>
  <si>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</si>
  <si>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</si>
  <si>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</si>
  <si>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</si>
  <si>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</si>
  <si>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</si>
  <si>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</si>
  <si>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</si>
  <si>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</si>
  <si>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</si>
  <si>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</si>
  <si>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</si>
  <si>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</si>
  <si>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</si>
  <si>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</si>
  <si>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</si>
  <si>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</si>
  <si>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</si>
  <si>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</si>
  <si>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</si>
  <si>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</si>
  <si>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</si>
  <si>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</si>
  <si>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</si>
  <si>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</si>
  <si>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</si>
  <si>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</si>
  <si>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</si>
  <si>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</si>
  <si>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</si>
  <si>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</si>
  <si>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</si>
  <si>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</si>
  <si>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</si>
  <si>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</si>
  <si>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</si>
  <si>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</si>
  <si>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</si>
  <si>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</si>
  <si>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</si>
  <si>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</si>
  <si>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</si>
  <si>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</si>
  <si>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</si>
  <si>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</si>
  <si>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</si>
  <si>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</si>
  <si>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</si>
  <si>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</si>
  <si>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</si>
  <si>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</si>
  <si>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</si>
  <si>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</si>
  <si>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</si>
  <si>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</si>
  <si>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</si>
  <si>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</si>
  <si>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</si>
  <si>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</si>
  <si>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</si>
  <si>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</si>
  <si>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</si>
  <si>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</si>
  <si>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</si>
  <si>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</si>
  <si>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</si>
  <si>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</si>
  <si>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</si>
  <si>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</si>
  <si>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</si>
  <si>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</si>
  <si>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</si>
  <si>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</si>
  <si>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</si>
  <si>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</si>
  <si>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</si>
  <si>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</si>
  <si>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</si>
  <si>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</si>
  <si>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</si>
  <si>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</si>
  <si>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</si>
  <si>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</si>
  <si>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</si>
  <si>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</si>
  <si>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</si>
  <si>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</si>
  <si>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</si>
  <si>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</si>
  <si>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</si>
  <si>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</si>
  <si>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</si>
  <si>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</si>
  <si>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</si>
  <si>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</si>
  <si>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</si>
  <si>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</si>
  <si>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</si>
  <si>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</si>
  <si>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</si>
  <si>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</si>
  <si>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</si>
  <si>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</si>
  <si>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</si>
  <si>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</si>
  <si>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</si>
  <si>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</si>
  <si>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</si>
  <si>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</si>
  <si>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</si>
  <si>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</si>
  <si>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</si>
  <si>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</si>
  <si>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</si>
  <si>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</si>
  <si>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</si>
  <si>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</si>
  <si>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</si>
  <si>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</si>
  <si>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</si>
  <si>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</si>
  <si>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</si>
  <si>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</si>
  <si>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</si>
  <si>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</si>
  <si>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</si>
  <si>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</si>
  <si>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</si>
  <si>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</si>
  <si>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</si>
  <si>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</si>
  <si>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</si>
  <si>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</si>
  <si>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</si>
  <si>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</si>
  <si>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</si>
  <si>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</si>
  <si>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</si>
  <si>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</si>
  <si>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</si>
  <si>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</si>
  <si>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</si>
  <si>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</si>
  <si>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</si>
  <si>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</si>
  <si>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</si>
  <si>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</si>
  <si>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</si>
  <si>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</si>
  <si>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</si>
  <si>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</si>
  <si>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</si>
  <si>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</si>
  <si>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</si>
  <si>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</si>
  <si>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</si>
  <si>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</si>
  <si>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</si>
  <si>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</si>
  <si>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</si>
  <si>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</si>
  <si>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</si>
  <si>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</si>
  <si>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</si>
  <si>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</si>
  <si>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</si>
  <si>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</si>
  <si>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</si>
  <si>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</si>
  <si>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</si>
  <si>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</si>
  <si>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</si>
  <si>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</si>
  <si>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</si>
  <si>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</si>
  <si>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</si>
  <si>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</si>
  <si>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</si>
  <si>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</si>
  <si>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</si>
  <si>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</si>
  <si>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</si>
  <si>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</si>
  <si>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</si>
  <si>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</si>
  <si>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</si>
  <si>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</si>
  <si>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</si>
  <si>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</si>
  <si>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</si>
  <si>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</si>
  <si>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</si>
  <si>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</si>
  <si>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</si>
  <si>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</si>
  <si>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</si>
  <si>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</si>
  <si>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</si>
  <si>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</si>
  <si>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</si>
  <si>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</si>
  <si>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</si>
  <si>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</si>
  <si>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</si>
  <si>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</si>
  <si>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</si>
  <si>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</si>
  <si>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</si>
  <si>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</si>
  <si>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</si>
  <si>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</si>
  <si>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</si>
  <si>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</si>
  <si>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</si>
  <si>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</si>
  <si>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</si>
  <si>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</si>
  <si>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</si>
  <si>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</si>
  <si>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</si>
  <si>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</si>
  <si>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</si>
  <si>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</si>
  <si>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</si>
  <si>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</si>
  <si>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</si>
  <si>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</si>
  <si>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</si>
  <si>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</si>
  <si>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</si>
  <si>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</si>
  <si>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</si>
  <si>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</si>
  <si>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</si>
  <si>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</si>
  <si>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</si>
  <si>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</si>
  <si>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</si>
  <si>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</si>
  <si>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</si>
  <si>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</si>
  <si>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</si>
  <si>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</si>
  <si>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</si>
  <si>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</si>
  <si>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</si>
  <si>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</si>
  <si>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</si>
  <si>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</si>
  <si>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</si>
  <si>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</si>
  <si>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</si>
  <si>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</si>
  <si>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</si>
  <si>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</si>
  <si>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</si>
  <si>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</si>
  <si>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</si>
  <si>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</si>
  <si>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</si>
  <si>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</si>
  <si>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</si>
  <si>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</si>
  <si>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</si>
  <si>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</si>
  <si>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</si>
  <si>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</si>
  <si>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</si>
  <si>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</si>
  <si>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</si>
  <si>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</si>
  <si>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</si>
  <si>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</si>
  <si>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</si>
  <si>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</si>
  <si>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</si>
  <si>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</si>
  <si>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</si>
  <si>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</si>
  <si>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</si>
  <si>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</si>
  <si>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</si>
  <si>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</si>
  <si>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</si>
  <si>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</si>
  <si>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</si>
  <si>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</si>
  <si>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</si>
  <si>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</si>
  <si>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</si>
  <si>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</si>
  <si>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</si>
  <si>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</si>
  <si>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</si>
  <si>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</si>
  <si>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</si>
  <si>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</si>
  <si>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</si>
  <si>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</si>
  <si>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</si>
  <si>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</si>
  <si>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</si>
  <si>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</si>
  <si>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</si>
  <si>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</si>
  <si>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</si>
  <si>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</si>
  <si>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</si>
  <si>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</si>
  <si>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</si>
  <si>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</si>
  <si>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</si>
  <si>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</si>
  <si>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</si>
  <si>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</si>
  <si>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</si>
  <si>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</si>
  <si>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</si>
  <si>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</si>
  <si>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</si>
  <si>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</si>
  <si>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</si>
  <si>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</si>
  <si>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</si>
  <si>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</si>
  <si>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</si>
  <si>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</si>
  <si>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</si>
  <si>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</si>
  <si>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</si>
  <si>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</si>
  <si>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</si>
  <si>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</si>
  <si>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</si>
  <si>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</si>
  <si>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</si>
  <si>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</si>
  <si>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</si>
  <si>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</si>
  <si>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</si>
  <si>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</si>
  <si>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</si>
  <si>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</si>
  <si>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</si>
  <si>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</si>
  <si>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</si>
  <si>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</si>
  <si>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</si>
  <si>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</si>
  <si>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</si>
  <si>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</si>
  <si>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</si>
  <si>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</si>
  <si>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</si>
  <si>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</si>
  <si>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</si>
  <si>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</si>
  <si>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</si>
  <si>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</si>
  <si>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</si>
  <si>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</si>
  <si>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</si>
  <si>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</si>
  <si>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</si>
  <si>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</si>
  <si>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</si>
  <si>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</si>
  <si>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</si>
  <si>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</si>
  <si>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</si>
  <si>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</si>
  <si>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</si>
  <si>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</si>
  <si>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</si>
  <si>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</si>
  <si>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</si>
  <si>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</si>
  <si>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</si>
  <si>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</si>
  <si>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</si>
  <si>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</si>
  <si>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</si>
  <si>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</si>
  <si>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</si>
  <si>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</si>
  <si>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</si>
  <si>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</si>
  <si>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</si>
  <si>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</si>
  <si>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</si>
  <si>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</si>
  <si>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</si>
  <si>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</si>
  <si>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</si>
  <si>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</si>
  <si>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</si>
  <si>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</si>
  <si>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</si>
  <si>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</si>
  <si>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</si>
  <si>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</si>
  <si>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</si>
  <si>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</si>
  <si>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</si>
  <si>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</si>
  <si>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</si>
  <si>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</si>
  <si>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</si>
  <si>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</si>
  <si>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</si>
  <si>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</si>
  <si>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</si>
  <si>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</si>
  <si>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</si>
  <si>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</si>
  <si>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</si>
  <si>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</si>
  <si>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</si>
  <si>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</si>
  <si>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</si>
  <si>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</si>
  <si>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</si>
  <si>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</si>
  <si>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</si>
  <si>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</si>
  <si>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</si>
  <si>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</si>
  <si>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</si>
  <si>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</si>
  <si>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</si>
  <si>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</si>
  <si>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</si>
  <si>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</si>
  <si>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</si>
  <si>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</si>
  <si>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</si>
  <si>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</si>
  <si>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</si>
  <si>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</si>
  <si>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</si>
  <si>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</si>
  <si>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</si>
  <si>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</si>
  <si>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</si>
  <si>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</si>
  <si>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</si>
  <si>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</si>
  <si>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</si>
  <si>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</si>
  <si>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</si>
  <si>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</si>
  <si>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</si>
  <si>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</si>
  <si>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</si>
  <si>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</si>
  <si>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</si>
  <si>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</si>
  <si>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</si>
  <si>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</si>
  <si>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</si>
  <si>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</si>
  <si>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</si>
  <si>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</si>
  <si>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</si>
  <si>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</si>
  <si>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</si>
  <si>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</si>
  <si>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</si>
  <si>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</si>
  <si>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</si>
  <si>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</si>
  <si>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</si>
  <si>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</si>
  <si>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</si>
  <si>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</si>
  <si>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</si>
  <si>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</si>
  <si>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</si>
  <si>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</si>
  <si>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</si>
  <si>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</si>
  <si>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</si>
  <si>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</si>
  <si>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</si>
  <si>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</si>
  <si>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</si>
  <si>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</si>
  <si>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</si>
  <si>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</si>
  <si>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</si>
  <si>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</si>
  <si>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</si>
  <si>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</si>
  <si>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</si>
  <si>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</si>
  <si>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</si>
  <si>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</si>
  <si>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</si>
  <si>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</si>
  <si>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</si>
  <si>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</si>
  <si>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</si>
  <si>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</si>
  <si>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</si>
  <si>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</si>
  <si>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</si>
  <si>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</si>
  <si>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</si>
  <si>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</si>
  <si>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</si>
  <si>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</si>
  <si>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</si>
  <si>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</si>
  <si>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</si>
  <si>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</si>
  <si>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</si>
  <si>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</si>
  <si>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</si>
  <si>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</si>
  <si>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</si>
  <si>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</si>
  <si>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</si>
  <si>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</si>
  <si>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</si>
  <si>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</si>
  <si>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</si>
  <si>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</si>
  <si>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</si>
  <si>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</si>
  <si>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</si>
  <si>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</si>
  <si>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</si>
  <si>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</si>
  <si>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</si>
  <si>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</si>
  <si>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</si>
  <si>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</si>
  <si>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</si>
  <si>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</si>
  <si>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</si>
  <si>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</si>
  <si>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</si>
  <si>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</si>
  <si>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</si>
  <si>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</si>
  <si>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</si>
  <si>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</si>
  <si>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</si>
  <si>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</si>
  <si>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</si>
  <si>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</si>
  <si>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</si>
  <si>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</si>
  <si>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</si>
  <si>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</si>
  <si>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</si>
  <si>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</si>
  <si>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</si>
  <si>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</si>
  <si>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</si>
  <si>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</si>
  <si>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</si>
  <si>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</si>
  <si>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</si>
  <si>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</si>
  <si>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</si>
  <si>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</si>
  <si>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</si>
  <si>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</si>
  <si>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</si>
  <si>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</si>
  <si>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</si>
  <si>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</si>
  <si>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</si>
  <si>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</si>
  <si>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</si>
  <si>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</si>
  <si>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</si>
  <si>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</si>
  <si>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</si>
  <si>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</si>
  <si>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</si>
  <si>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</si>
  <si>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</si>
  <si>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</si>
  <si>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</si>
  <si>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</si>
  <si>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</si>
  <si>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</si>
  <si>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</si>
  <si>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</si>
  <si>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</si>
  <si>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</si>
  <si>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</si>
  <si>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</si>
  <si>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</si>
  <si>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</si>
  <si>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</si>
  <si>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</si>
  <si>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</si>
  <si>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</si>
  <si>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</si>
  <si>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</si>
  <si>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</si>
  <si>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</si>
  <si>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</si>
  <si>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</si>
  <si>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</si>
  <si>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</si>
  <si>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</si>
  <si>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</si>
  <si>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</si>
  <si>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</si>
  <si>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</si>
  <si>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</si>
  <si>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</si>
  <si>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</si>
  <si>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</si>
  <si>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</si>
  <si>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</si>
  <si>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</si>
  <si>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</si>
  <si>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</si>
  <si>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</si>
  <si>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</si>
  <si>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</si>
  <si>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</si>
  <si>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</si>
  <si>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</si>
  <si>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</si>
  <si>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</si>
  <si>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</si>
  <si>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</si>
  <si>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</si>
  <si>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</si>
  <si>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</si>
  <si>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</si>
  <si>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</si>
  <si>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</si>
  <si>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</si>
  <si>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</si>
  <si>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</si>
  <si>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</si>
  <si>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</si>
  <si>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</si>
  <si>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</si>
  <si>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ENTE FEDERATIVO</t>
  </si>
  <si>
    <t>Porte</t>
  </si>
  <si>
    <t>Abadia de Goiás - GO</t>
  </si>
  <si>
    <t>Municípios</t>
  </si>
  <si>
    <t>Lei n° 800</t>
  </si>
  <si>
    <t>Abadiânia - GO</t>
  </si>
  <si>
    <t>Lei n° 920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</si>
  <si>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</si>
  <si>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</si>
  <si>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</si>
  <si>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</si>
  <si>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</si>
  <si>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</si>
  <si>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</si>
  <si>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 xml:space="preserve">Afrânio - PE </t>
  </si>
  <si>
    <t>Lei n° 624</t>
  </si>
  <si>
    <t>Agrestina - PE</t>
  </si>
  <si>
    <t>Lei n° 1472</t>
  </si>
  <si>
    <t>Agricolândia - PI</t>
  </si>
  <si>
    <t>Lei n°468</t>
  </si>
  <si>
    <t>Água Boa - MT</t>
  </si>
  <si>
    <t>Lei Complementar n° 155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</si>
  <si>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</si>
  <si>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</si>
  <si>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</si>
  <si>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</si>
  <si>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</si>
  <si>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</si>
  <si>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Santa - RS</t>
  </si>
  <si>
    <t>Lei nº	1658/2021</t>
  </si>
  <si>
    <t xml:space="preserve">Águas Belas - PE </t>
  </si>
  <si>
    <t>Lei n° 913</t>
  </si>
  <si>
    <t>Capitais</t>
  </si>
  <si>
    <t>Águas Formosas - MG</t>
  </si>
  <si>
    <t>Lei nº 1.689</t>
  </si>
  <si>
    <t>Águas Lindas de Goiás - GO</t>
  </si>
  <si>
    <t>Lei complementar n° 005</t>
  </si>
  <si>
    <t>Aguas Mornas -SC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</si>
  <si>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</si>
  <si>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</si>
  <si>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</si>
  <si>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</si>
  <si>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</si>
  <si>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</si>
  <si>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</si>
  <si>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Alagoinha - PE</t>
  </si>
  <si>
    <t>Alegrete - RS</t>
  </si>
  <si>
    <t>Lei n° 6401</t>
  </si>
  <si>
    <t>Alegrete do Piauí - PI</t>
  </si>
  <si>
    <t>Lei n° 299</t>
  </si>
  <si>
    <t>Alhandra - PB</t>
  </si>
  <si>
    <t>Lei n° 644</t>
  </si>
  <si>
    <t>Lei n° 3631</t>
  </si>
  <si>
    <t>Aloândia - GO</t>
  </si>
  <si>
    <t>Lei complementar n° 392</t>
  </si>
  <si>
    <t>Alpestre - RS</t>
  </si>
  <si>
    <t>lei n° 1251</t>
  </si>
  <si>
    <t>Altinho - PE</t>
  </si>
  <si>
    <t>Lei Complementar nº 28</t>
  </si>
  <si>
    <t>Alto Alegre - RS</t>
  </si>
  <si>
    <t>Lei n° 2737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</si>
  <si>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</si>
  <si>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</si>
  <si>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</si>
  <si>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</si>
  <si>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</si>
  <si>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</si>
  <si>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Lei nº 3358</t>
  </si>
  <si>
    <t>Altos - PI</t>
  </si>
  <si>
    <t>Lei n° 454</t>
  </si>
  <si>
    <t>Alvorada - RS</t>
  </si>
  <si>
    <t>Lei n° 3614</t>
  </si>
  <si>
    <t>Alvorada do Norte - GO</t>
  </si>
  <si>
    <t>Lei n° 501</t>
  </si>
  <si>
    <t>Águas da Prata - SP</t>
  </si>
  <si>
    <t>Lei nº 2373</t>
  </si>
  <si>
    <t>Lei n° 2808</t>
  </si>
  <si>
    <t>Lei nº 1991</t>
  </si>
  <si>
    <t>Andirá - PR</t>
  </si>
  <si>
    <t>Lei nº 3.481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</si>
  <si>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</si>
  <si>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</si>
  <si>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</si>
  <si>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</si>
  <si>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</si>
  <si>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</si>
  <si>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</si>
  <si>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</si>
  <si>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</si>
  <si>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</si>
  <si>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</si>
  <si>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</si>
  <si>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</si>
  <si>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</si>
  <si>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</si>
  <si>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</si>
  <si>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</si>
  <si>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</si>
  <si>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</si>
  <si>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</si>
  <si>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</si>
  <si>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</si>
  <si>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Lei Complementar n° 191</t>
  </si>
  <si>
    <t>Lei n°6751</t>
  </si>
  <si>
    <t>Aquidauana - MS</t>
  </si>
  <si>
    <t>Lei Complementar n° 96</t>
  </si>
  <si>
    <t>Aparecida d'Oeste - SP</t>
  </si>
  <si>
    <t>Lei Complementar n° 136</t>
  </si>
  <si>
    <t>Araguaiana - MT</t>
  </si>
  <si>
    <t xml:space="preserve">Lei Complementar nº 02/2021			</t>
  </si>
  <si>
    <t>Araguaína - TO</t>
  </si>
  <si>
    <t>Arapongas - PR</t>
  </si>
  <si>
    <t>Lei n° 5017</t>
  </si>
  <si>
    <t>Araquari - SC</t>
  </si>
  <si>
    <t>Lei Complementar nº 340/2021</t>
  </si>
  <si>
    <t xml:space="preserve">08/09/2021	</t>
  </si>
  <si>
    <t>Araputanga - MT</t>
  </si>
  <si>
    <t>Lei n°1480</t>
  </si>
  <si>
    <t>Lei Complementar nº 166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</si>
  <si>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</si>
  <si>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</si>
  <si>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</si>
  <si>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</si>
  <si>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</si>
  <si>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</si>
  <si>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</si>
  <si>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</si>
  <si>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</si>
  <si>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</si>
  <si>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</si>
  <si>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</si>
  <si>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</si>
  <si>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</si>
  <si>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</si>
  <si>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</si>
  <si>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</si>
  <si>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</si>
  <si>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</si>
  <si>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</si>
  <si>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</si>
  <si>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</si>
  <si>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Arvorezinha - RS</t>
  </si>
  <si>
    <t>Lei nº 3.498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</si>
  <si>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</si>
  <si>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</si>
  <si>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</si>
  <si>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</si>
  <si>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</si>
  <si>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</si>
  <si>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</si>
  <si>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</si>
  <si>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</si>
  <si>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</si>
  <si>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</si>
  <si>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</si>
  <si>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Lei Complementar nº 81</t>
  </si>
  <si>
    <t>Balneário Piçarras - SC</t>
  </si>
  <si>
    <t>Lei Complementar nº	181</t>
  </si>
  <si>
    <t>Lei n° 2688</t>
  </si>
  <si>
    <t>Barão - RS</t>
  </si>
  <si>
    <t>Lei n° 2506</t>
  </si>
  <si>
    <t>Bananeiras - PB</t>
  </si>
  <si>
    <t>Lei n° 941</t>
  </si>
  <si>
    <t>Barra de São Francisco - ES</t>
  </si>
  <si>
    <t>Lei Complementar nº 13/2021</t>
  </si>
  <si>
    <t>Barão de Melgaço - MT</t>
  </si>
  <si>
    <t>Lei Complementar n°13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</si>
  <si>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</si>
  <si>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</si>
  <si>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</si>
  <si>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</si>
  <si>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</si>
  <si>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</si>
  <si>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Piraí - RJ</t>
  </si>
  <si>
    <t>Lei n° 3.523</t>
  </si>
  <si>
    <t>Barra do Ribeiro - RS</t>
  </si>
  <si>
    <t>Lei 2551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</si>
  <si>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</si>
  <si>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</si>
  <si>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</si>
  <si>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</si>
  <si>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</si>
  <si>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</si>
  <si>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Batalha - AL</t>
  </si>
  <si>
    <t>Lei n° 705</t>
  </si>
  <si>
    <t>Barros Cassal - RS</t>
  </si>
  <si>
    <t>lei n° 1428</t>
  </si>
  <si>
    <t>Bayeux - PB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</si>
  <si>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</si>
  <si>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</si>
  <si>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</si>
  <si>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</si>
  <si>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</si>
  <si>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</si>
  <si>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Piauí - PI</t>
  </si>
  <si>
    <t>Lei nº 326</t>
  </si>
  <si>
    <t>Belo Horizonte - MG</t>
  </si>
  <si>
    <t>Lei nº 11.043</t>
  </si>
  <si>
    <t>Belo Jardim - PE</t>
  </si>
  <si>
    <t>Lei n°3379</t>
  </si>
  <si>
    <t>Bento Gonçalves - RS</t>
  </si>
  <si>
    <t>Lei  nº 6758</t>
  </si>
  <si>
    <t>Bertolínia - PI</t>
  </si>
  <si>
    <t>Lei n° 421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</si>
  <si>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</si>
  <si>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</si>
  <si>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</si>
  <si>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</si>
  <si>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</si>
  <si>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</si>
  <si>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</si>
  <si>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</si>
  <si>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Blumenau - SC</t>
  </si>
  <si>
    <t xml:space="preserve">Lei Complementar nº 1.365/2021	</t>
  </si>
  <si>
    <t>Boa Esperança - ES</t>
  </si>
  <si>
    <t>Lei nº 1740</t>
  </si>
  <si>
    <t>Boa Ventura de São Roque - PR</t>
  </si>
  <si>
    <t>Lei n° 1146</t>
  </si>
  <si>
    <t>Boa Vista do Buricá - RS</t>
  </si>
  <si>
    <t>Lei n°768</t>
  </si>
  <si>
    <t>Boa Vista do Sul - RS</t>
  </si>
  <si>
    <t>Lei nº 1055/2021 Decreto nº 66/2021</t>
  </si>
  <si>
    <t>Bom Conselho - PE</t>
  </si>
  <si>
    <t>Lei n° 1780</t>
  </si>
  <si>
    <t>Bom Despacho - MG</t>
  </si>
  <si>
    <t>Bom Jardim - PE</t>
  </si>
  <si>
    <t>Lei Complementar n° 02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</si>
  <si>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</si>
  <si>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</si>
  <si>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</si>
  <si>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</si>
  <si>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</si>
  <si>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</si>
  <si>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</si>
  <si>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</si>
  <si>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</si>
  <si>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Lei nº 1.465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</si>
  <si>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</si>
  <si>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</si>
  <si>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</si>
  <si>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</si>
  <si>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</si>
  <si>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</si>
  <si>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</si>
  <si>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</si>
  <si>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</si>
  <si>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</si>
  <si>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</si>
  <si>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</si>
  <si>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</si>
  <si>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</si>
  <si>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</si>
  <si>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</si>
  <si>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</si>
  <si>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</si>
  <si>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</si>
  <si>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</si>
  <si>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Bossoroca - RS</t>
  </si>
  <si>
    <t>Lei n° 4636</t>
  </si>
  <si>
    <t>Bilac - SP</t>
  </si>
  <si>
    <t>Lei Complementar nº 24</t>
  </si>
  <si>
    <t>Brasópolis - MG</t>
  </si>
  <si>
    <t>Lei Complementar n°1327</t>
  </si>
  <si>
    <t>Brejinho - PE</t>
  </si>
  <si>
    <t>Lei n° 533</t>
  </si>
  <si>
    <t>Brochier - RS</t>
  </si>
  <si>
    <t xml:space="preserve">Lei nº 1.755/2021	</t>
  </si>
  <si>
    <t>Brusque - SC</t>
  </si>
  <si>
    <t>Lei Complementar nº 338</t>
  </si>
  <si>
    <t>Botucatu - SP</t>
  </si>
  <si>
    <t>Lei n° 6282</t>
  </si>
  <si>
    <t>Buritinópolis - GO</t>
  </si>
  <si>
    <t>Lei n° 254</t>
  </si>
  <si>
    <t>Caaporã - PB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</si>
  <si>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</si>
  <si>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</si>
  <si>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</si>
  <si>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</si>
  <si>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</si>
  <si>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</si>
  <si>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Cacaulândia - RO</t>
  </si>
  <si>
    <t>Lei n° 1051</t>
  </si>
  <si>
    <t>Cáceres - MT</t>
  </si>
  <si>
    <t>Lei Complementar n° 163</t>
  </si>
  <si>
    <t>Cachoeira Dourada - GO</t>
  </si>
  <si>
    <t>Lei n°867</t>
  </si>
  <si>
    <t>Cachoeirinha - PE</t>
  </si>
  <si>
    <t>Lei n° 1355</t>
  </si>
  <si>
    <t>Cachoeiro de Itapemirim - ES</t>
  </si>
  <si>
    <t>Lei nº 7890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</si>
  <si>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</si>
  <si>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</si>
  <si>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</si>
  <si>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</si>
  <si>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</si>
  <si>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</si>
  <si>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Caibaté - RS</t>
  </si>
  <si>
    <t>Lei n° 2983</t>
  </si>
  <si>
    <t>Cajazeiras do Piauí - PI</t>
  </si>
  <si>
    <t>Cajueiro da Praia - PI</t>
  </si>
  <si>
    <t>Lei n° 407</t>
  </si>
  <si>
    <t>Caldas Novas - GO</t>
  </si>
  <si>
    <t>Lei n° 170</t>
  </si>
  <si>
    <t>Lei n° 2.228</t>
  </si>
  <si>
    <t>Lei Complementar nº 52</t>
  </si>
  <si>
    <t>Lei nº 3.828</t>
  </si>
  <si>
    <t>Lei complementar  n°058</t>
  </si>
  <si>
    <t xml:space="preserve">Lei Complementar nº 110/2021		</t>
  </si>
  <si>
    <t>Lei nº 2.925</t>
  </si>
  <si>
    <t xml:space="preserve">Lei nº 3243/2021	</t>
  </si>
  <si>
    <t>Lei nº 734</t>
  </si>
  <si>
    <t>Lei Complementar nº 53</t>
  </si>
  <si>
    <t>Lei Complementar n° 95</t>
  </si>
  <si>
    <t>Lei Complementar nº 202</t>
  </si>
  <si>
    <t>Lei Complementar n° 158</t>
  </si>
  <si>
    <t>Lei n° 1288</t>
  </si>
  <si>
    <t>LEI Nº 1052/2021</t>
  </si>
  <si>
    <t>Lei Complementar n° 420</t>
  </si>
  <si>
    <t>Lei nº 3394</t>
  </si>
  <si>
    <t>Lei complementar n 91</t>
  </si>
  <si>
    <t>Lei n° 2233</t>
  </si>
  <si>
    <t>Lei n° 2736</t>
  </si>
  <si>
    <t>Lei nº 973</t>
  </si>
  <si>
    <t>Lei n° 1376</t>
  </si>
  <si>
    <t>Lei n° 1720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</si>
  <si>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</si>
  <si>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</si>
  <si>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</si>
  <si>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</si>
  <si>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</si>
  <si>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</si>
  <si>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</si>
  <si>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</si>
  <si>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</si>
  <si>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Canguçu - RS</t>
  </si>
  <si>
    <t>Lei n° 5196</t>
  </si>
  <si>
    <t>Canhotinho - PE</t>
  </si>
  <si>
    <t>Lei Complementar n° 2</t>
  </si>
  <si>
    <t>Canindé - CE</t>
  </si>
  <si>
    <t>Lei n° 2541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</si>
  <si>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</si>
  <si>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</si>
  <si>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</si>
  <si>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</si>
  <si>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</si>
  <si>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</si>
  <si>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</si>
  <si>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</si>
  <si>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Capão da Canoa - RS</t>
  </si>
  <si>
    <t>Lei n° 3659</t>
  </si>
  <si>
    <t>Capela do Alto Alegre - BA</t>
  </si>
  <si>
    <t>Lei nº 384</t>
  </si>
  <si>
    <t>Lei Complementar nº 331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</si>
  <si>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</si>
  <si>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</si>
  <si>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</si>
  <si>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</si>
  <si>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</si>
  <si>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</si>
  <si>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</si>
  <si>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Lei nº 732</t>
  </si>
  <si>
    <t>Cariacica - ES</t>
  </si>
  <si>
    <t>Lei Complementar nº 106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</si>
  <si>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</si>
  <si>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</si>
  <si>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</si>
  <si>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</si>
  <si>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</si>
  <si>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</si>
  <si>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</si>
  <si>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Lei nº 2.213</t>
  </si>
  <si>
    <t>Carmo do Cajuru - MG</t>
  </si>
  <si>
    <t>Lei Complementar nº 113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</si>
  <si>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</si>
  <si>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</si>
  <si>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</si>
  <si>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</si>
  <si>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</si>
  <si>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</si>
  <si>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</si>
  <si>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Lei Complementar nº 10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</si>
  <si>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</si>
  <si>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</si>
  <si>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</si>
  <si>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</si>
  <si>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</si>
  <si>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</si>
  <si>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</si>
  <si>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</si>
  <si>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Catanduvas - PR</t>
  </si>
  <si>
    <t>Lei n° 200</t>
  </si>
  <si>
    <t>Lei nº 2.838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</si>
  <si>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</si>
  <si>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</si>
  <si>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</si>
  <si>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</si>
  <si>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</si>
  <si>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</si>
  <si>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Caraguatatuba - SP</t>
  </si>
  <si>
    <t>Lei nº 2571</t>
  </si>
  <si>
    <t>Cerrito - RS</t>
  </si>
  <si>
    <t>Lei n° 1518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</si>
  <si>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</si>
  <si>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</si>
  <si>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</si>
  <si>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</si>
  <si>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</si>
  <si>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</si>
  <si>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</si>
  <si>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3031/2021</t>
  </si>
  <si>
    <t>Chã Grande - PE</t>
  </si>
  <si>
    <t>Lei n°756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</si>
  <si>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</si>
  <si>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</si>
  <si>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</si>
  <si>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</si>
  <si>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</si>
  <si>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</si>
  <si>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Chapadão do Céu -GO</t>
  </si>
  <si>
    <t>Lei Complementar n° 152</t>
  </si>
  <si>
    <t>Chapadão do Sul - MS</t>
  </si>
  <si>
    <t>Lei n° 1284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</si>
  <si>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</si>
  <si>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</si>
  <si>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</si>
  <si>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</si>
  <si>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</si>
  <si>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</si>
  <si>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</si>
  <si>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</si>
  <si>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</si>
  <si>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</si>
  <si>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</si>
  <si>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</si>
  <si>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</si>
  <si>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</si>
  <si>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</si>
  <si>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</si>
  <si>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</si>
  <si>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</si>
  <si>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</si>
  <si>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</si>
  <si>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Coimbra - MG</t>
  </si>
  <si>
    <t>Lei n° 1273</t>
  </si>
  <si>
    <t>Colíder - MT</t>
  </si>
  <si>
    <t>Lei n° 3186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</si>
  <si>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</si>
  <si>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</si>
  <si>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</si>
  <si>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</si>
  <si>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</si>
  <si>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</si>
  <si>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</si>
  <si>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</si>
  <si>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</si>
  <si>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Lei Complementar nº 91</t>
  </si>
  <si>
    <t>Comodoro - MT</t>
  </si>
  <si>
    <t>Lei Complementar nº 1.905/2021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</si>
  <si>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</si>
  <si>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</si>
  <si>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</si>
  <si>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</si>
  <si>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</si>
  <si>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</si>
  <si>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</si>
  <si>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</si>
  <si>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</si>
  <si>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</si>
  <si>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</si>
  <si>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</si>
  <si>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</si>
  <si>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</si>
  <si>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</si>
  <si>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</si>
  <si>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</si>
  <si>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</si>
  <si>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</si>
  <si>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</si>
  <si>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</si>
  <si>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</si>
  <si>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</si>
  <si>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</si>
  <si>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</si>
  <si>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</si>
  <si>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</si>
  <si>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Pilar - RS</t>
  </si>
  <si>
    <t>Lei n° 946</t>
  </si>
  <si>
    <t>Córrego do Ouro - GO</t>
  </si>
  <si>
    <t>Lei n° 867</t>
  </si>
  <si>
    <t>Corrente - PI</t>
  </si>
  <si>
    <t>Corumbá - MS</t>
  </si>
  <si>
    <t>Lei Complementar nº 285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</si>
  <si>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</si>
  <si>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</si>
  <si>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</si>
  <si>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</si>
  <si>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</si>
  <si>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</si>
  <si>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</si>
  <si>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</si>
  <si>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</si>
  <si>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</si>
  <si>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</si>
  <si>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</si>
  <si>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Crixás - GO</t>
  </si>
  <si>
    <t>Lei n° 2096</t>
  </si>
  <si>
    <t>Cruzeiro do Sul - PR</t>
  </si>
  <si>
    <t>Lei n° 383</t>
  </si>
  <si>
    <t>Cubatão - SP</t>
  </si>
  <si>
    <t>Lei n° 4172</t>
  </si>
  <si>
    <t>Cuiabá - MT</t>
  </si>
  <si>
    <t>Lei Complementar n° 500</t>
  </si>
  <si>
    <t>Cuitegi - PB</t>
  </si>
  <si>
    <t>Lei n° 599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</si>
  <si>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</si>
  <si>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</si>
  <si>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</si>
  <si>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</si>
  <si>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</si>
  <si>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</si>
  <si>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</si>
  <si>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</si>
  <si>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</si>
  <si>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</si>
  <si>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</si>
  <si>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</si>
  <si>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</si>
  <si>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</si>
  <si>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Lei n° 147</t>
  </si>
  <si>
    <t>Demerval Lobão - PI</t>
  </si>
  <si>
    <t>Lei nº 607</t>
  </si>
  <si>
    <t>Dezesseis de Novembro - RS</t>
  </si>
  <si>
    <t xml:space="preserve">Lei nº 3222/2021	</t>
  </si>
  <si>
    <t>Cotia - SP</t>
  </si>
  <si>
    <t>Lei n° 2194</t>
  </si>
  <si>
    <t xml:space="preserve">Lei Complementar nº 167/2021	</t>
  </si>
  <si>
    <t>Dilermando de Aguiar - RS</t>
  </si>
  <si>
    <t>Lei nº 922</t>
  </si>
  <si>
    <t>Diadema - SP</t>
  </si>
  <si>
    <t>Lei Complementar nº 505</t>
  </si>
  <si>
    <t>Dois Irmãos - RS</t>
  </si>
  <si>
    <t>Lei nº 4964</t>
  </si>
  <si>
    <t>Dois Irmãos do Buriti - MS</t>
  </si>
  <si>
    <t>Lei Complementar n° 40</t>
  </si>
  <si>
    <t>Dois Lajeados - RS</t>
  </si>
  <si>
    <t>Lei n° 1851</t>
  </si>
  <si>
    <t>Dom Eliseu - PA</t>
  </si>
  <si>
    <t>Lei Complementar n° 509</t>
  </si>
  <si>
    <t>Dom Pedrito - RS</t>
  </si>
  <si>
    <t>Lei n° 2581</t>
  </si>
  <si>
    <t>Domingos Martins - ES</t>
  </si>
  <si>
    <t xml:space="preserve">  Lei Complementar  nº 50/2021		</t>
  </si>
  <si>
    <t>Dores do Rio Preto - ES</t>
  </si>
  <si>
    <t>Lei n° 959</t>
  </si>
  <si>
    <t>Dormentes - PE</t>
  </si>
  <si>
    <t>Lei n° 733</t>
  </si>
  <si>
    <t>Doutor Maurício Cardoso - RS</t>
  </si>
  <si>
    <t>Lei n° 2298</t>
  </si>
  <si>
    <t>Doutor Severiano - RN</t>
  </si>
  <si>
    <t>Lei n° 584</t>
  </si>
  <si>
    <t>Duque Bacelar - MA</t>
  </si>
  <si>
    <t xml:space="preserve">Lei n° 171 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</si>
  <si>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</si>
  <si>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</si>
  <si>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</si>
  <si>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</si>
  <si>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</si>
  <si>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</si>
  <si>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</si>
  <si>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</si>
  <si>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</si>
  <si>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</si>
  <si>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</si>
  <si>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</si>
  <si>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</si>
  <si>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</si>
  <si>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</si>
  <si>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</si>
  <si>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Entre-Ijuís - RS</t>
  </si>
  <si>
    <t>Lei n° 3510</t>
  </si>
  <si>
    <t>Erechim - RS</t>
  </si>
  <si>
    <t>Lei nº 6.871/2021</t>
  </si>
  <si>
    <t>Escada - PE</t>
  </si>
  <si>
    <t>Lei n° 2562</t>
  </si>
  <si>
    <t>Esperança Nova - PR</t>
  </si>
  <si>
    <t>Lei n° 1082</t>
  </si>
  <si>
    <t>Espigão do Oeste - RO</t>
  </si>
  <si>
    <t>Lei n° 2439</t>
  </si>
  <si>
    <t>Espinosa - MG</t>
  </si>
  <si>
    <t>Lei Complementar nº 1.820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</si>
  <si>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</si>
  <si>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</si>
  <si>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</si>
  <si>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</si>
  <si>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</si>
  <si>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</si>
  <si>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</si>
  <si>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</si>
  <si>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Eugênio de Castro - RS</t>
  </si>
  <si>
    <t>Lei n° 1840</t>
  </si>
  <si>
    <t>Eusébio - CE</t>
  </si>
  <si>
    <t>Extrema - MG</t>
  </si>
  <si>
    <t>Lei Complementar n° 203</t>
  </si>
  <si>
    <t>Exu - PE</t>
  </si>
  <si>
    <t>Lei Complementar n°4</t>
  </si>
  <si>
    <t>Fagundes Varela - RS</t>
  </si>
  <si>
    <t>Lei nº 2.159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</si>
  <si>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</si>
  <si>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</si>
  <si>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</si>
  <si>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</si>
  <si>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</si>
  <si>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</si>
  <si>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Vilanova - RS</t>
  </si>
  <si>
    <t>Lei nº 2.109</t>
  </si>
  <si>
    <t>Feira de Santana - BA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</si>
  <si>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</si>
  <si>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</si>
  <si>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</si>
  <si>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</si>
  <si>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</si>
  <si>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</si>
  <si>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</si>
  <si>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</si>
  <si>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</si>
  <si>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</si>
  <si>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</si>
  <si>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</si>
  <si>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</si>
  <si>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</si>
  <si>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</si>
  <si>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</si>
  <si>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</si>
  <si>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</si>
  <si>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</si>
  <si>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</si>
  <si>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</si>
  <si>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</si>
  <si>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</si>
  <si>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</si>
  <si>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</si>
  <si>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</si>
  <si>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</si>
  <si>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</si>
  <si>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</si>
  <si>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</si>
  <si>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</si>
  <si>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</si>
  <si>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</si>
  <si>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</si>
  <si>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</si>
  <si>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</si>
  <si>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</si>
  <si>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</si>
  <si>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</si>
  <si>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</si>
  <si>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Forquilhinha - SC</t>
  </si>
  <si>
    <t>Lei nº  2.516</t>
  </si>
  <si>
    <t>Fortaleza dos Valos - RS</t>
  </si>
  <si>
    <t>Lei n° 1979</t>
  </si>
  <si>
    <t>Foz do Iguaçu - PR</t>
  </si>
  <si>
    <t>Lei Complementar nº 349</t>
  </si>
  <si>
    <t>Foz do Jordão - PR</t>
  </si>
  <si>
    <t>Lei Complementar n° 911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</si>
  <si>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</si>
  <si>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</si>
  <si>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</si>
  <si>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</si>
  <si>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</si>
  <si>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</si>
  <si>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</si>
  <si>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</si>
  <si>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</si>
  <si>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</si>
  <si>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</si>
  <si>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</si>
  <si>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</si>
  <si>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</si>
  <si>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</si>
  <si>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</si>
  <si>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</si>
  <si>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</si>
  <si>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</si>
  <si>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</si>
  <si>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</si>
  <si>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</si>
  <si>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</si>
  <si>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</si>
  <si>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</si>
  <si>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</si>
  <si>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</si>
  <si>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</si>
  <si>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Giruá - RS</t>
  </si>
  <si>
    <t>Lei n° 7151</t>
  </si>
  <si>
    <t>Glória d'Oeste - MT</t>
  </si>
  <si>
    <t>Lei Complementar n° 83</t>
  </si>
  <si>
    <t>Goiânia - GO</t>
  </si>
  <si>
    <t>Lei Complementar n° 312</t>
  </si>
  <si>
    <t>Goianira - GO</t>
  </si>
  <si>
    <t>Lei n° 79</t>
  </si>
  <si>
    <t>Gonçalves - MG</t>
  </si>
  <si>
    <t>Lei Complementar nº 1.205</t>
  </si>
  <si>
    <t>Gouvelândia - GO</t>
  </si>
  <si>
    <t>Lei n°871</t>
  </si>
  <si>
    <t>Governo do Distrito Federal - DF</t>
  </si>
  <si>
    <t>Estados</t>
  </si>
  <si>
    <t>Lei Complementar nº 932</t>
  </si>
  <si>
    <t>Governo do Estado de Minas Gerais - MG</t>
  </si>
  <si>
    <t>Lei Complementar nº 257</t>
  </si>
  <si>
    <t>Governo do Estado de Santa Catarina - SC</t>
  </si>
  <si>
    <t>Lei Complementar nº 661</t>
  </si>
  <si>
    <t>Governo do Estado de Sergipe - SE</t>
  </si>
  <si>
    <t>Lei Complementar nº 293</t>
  </si>
  <si>
    <t>Governo do Estado do Acre - AC</t>
  </si>
  <si>
    <t>Lei  nº 3.549</t>
  </si>
  <si>
    <t>Governo do Estado do Ceará - CE</t>
  </si>
  <si>
    <t>Lei Complementar nº 185</t>
  </si>
  <si>
    <t>Governo do Estado do Espírito Santo - ES</t>
  </si>
  <si>
    <t>Lei Complementar n° 961</t>
  </si>
  <si>
    <t>Governo do Estado do Pará - PA</t>
  </si>
  <si>
    <t>Lei n° 20777</t>
  </si>
  <si>
    <t>Governo do Estado do Piauí - PI</t>
  </si>
  <si>
    <t>EC n° 57 e Lei n° 7313</t>
  </si>
  <si>
    <t>18/15/2019</t>
  </si>
  <si>
    <t>Governo do Estado do Rio Grande do Norte - RN</t>
  </si>
  <si>
    <t>Lei Complementar n° 688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</si>
  <si>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</si>
  <si>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</si>
  <si>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</si>
  <si>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</si>
  <si>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</si>
  <si>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</si>
  <si>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</si>
  <si>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Guanhães - MG</t>
  </si>
  <si>
    <t>Lei Complementar nº 015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</si>
  <si>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</si>
  <si>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</si>
  <si>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</si>
  <si>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</si>
  <si>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</si>
  <si>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</si>
  <si>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</si>
  <si>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</si>
  <si>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</si>
  <si>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</si>
  <si>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</si>
  <si>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</si>
  <si>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</si>
  <si>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</si>
  <si>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</si>
  <si>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</si>
  <si>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</si>
  <si>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</si>
  <si>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</si>
  <si>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</si>
  <si>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</si>
  <si>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</si>
  <si>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</si>
  <si>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</si>
  <si>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Guia Lopes da Laguna - MS</t>
  </si>
  <si>
    <t>Lei Complementar n° 117</t>
  </si>
  <si>
    <t>Guimarânia - MG</t>
  </si>
  <si>
    <t>Lei n° 1560</t>
  </si>
  <si>
    <t>Guiratinga - MT</t>
  </si>
  <si>
    <t>Lei Complementar n° 106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</si>
  <si>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</si>
  <si>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</si>
  <si>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</si>
  <si>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</si>
  <si>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</si>
  <si>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</si>
  <si>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</si>
  <si>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</si>
  <si>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</si>
  <si>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</si>
  <si>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Horizontina - RS</t>
  </si>
  <si>
    <t>Lei n° 4035</t>
  </si>
  <si>
    <t>Lei Complementar n° 310</t>
  </si>
  <si>
    <t>Hugo Napoleão - PI</t>
  </si>
  <si>
    <t>Lei n° 5</t>
  </si>
  <si>
    <t>Lei n° 891</t>
  </si>
  <si>
    <t>Iaciara - GO</t>
  </si>
  <si>
    <t>Lei n°823</t>
  </si>
  <si>
    <t>Ibaiti - PR</t>
  </si>
  <si>
    <t>Lei Complementar n° 1054</t>
  </si>
  <si>
    <t>Ibimirim - PE</t>
  </si>
  <si>
    <t>Lei n° 840</t>
  </si>
  <si>
    <t>Ibiporã - PR</t>
  </si>
  <si>
    <t>Lei n° 3144</t>
  </si>
  <si>
    <t>Ibiraçu - ES</t>
  </si>
  <si>
    <t>Lei nº 4106</t>
  </si>
  <si>
    <t>Ibirapuitã - RS</t>
  </si>
  <si>
    <t>Lei n° 2550</t>
  </si>
  <si>
    <t>Ibirubá - RS</t>
  </si>
  <si>
    <t>Içara - SC</t>
  </si>
  <si>
    <t>Lei nº 4628</t>
  </si>
  <si>
    <t>Icaraíma - PR</t>
  </si>
  <si>
    <t>Lei nº 1780</t>
  </si>
  <si>
    <t>ICONHA - ES</t>
  </si>
  <si>
    <t xml:space="preserve">Lei Complementar  nº 125/2021			</t>
  </si>
  <si>
    <t>Hortolândia - SP</t>
  </si>
  <si>
    <t>Lei nº 3.885</t>
  </si>
  <si>
    <t>Igaratinga - MG</t>
  </si>
  <si>
    <t>Igrejinha - RS</t>
  </si>
  <si>
    <t xml:space="preserve">Lei nº 5425/2021	</t>
  </si>
  <si>
    <t>Iguaraci - PE</t>
  </si>
  <si>
    <t>Lei Complementar n° 12</t>
  </si>
  <si>
    <t>Lei nº 1.536</t>
  </si>
  <si>
    <t>Ijuí - RS</t>
  </si>
  <si>
    <t>Lei nº 7108</t>
  </si>
  <si>
    <t>Ilha das Flores - SE</t>
  </si>
  <si>
    <t>Lei n° 77</t>
  </si>
  <si>
    <t>Igarapava - SP</t>
  </si>
  <si>
    <t>Lei Complementar nº 72</t>
  </si>
  <si>
    <t>Ilha Solteira - SP</t>
  </si>
  <si>
    <t>Lei Complementar n° 396</t>
  </si>
  <si>
    <t>Imbituva - PR</t>
  </si>
  <si>
    <t>Lei nº 1842</t>
  </si>
  <si>
    <t>Imigrante - RS</t>
  </si>
  <si>
    <t>Lei nº 2.332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</si>
  <si>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</si>
  <si>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</si>
  <si>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</si>
  <si>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</si>
  <si>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</si>
  <si>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</si>
  <si>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</si>
  <si>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</si>
  <si>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Ingazeira - PE</t>
  </si>
  <si>
    <t>Lei n° 300</t>
  </si>
  <si>
    <t>Inocência - MS</t>
  </si>
  <si>
    <t>Lei complementar n° 1230</t>
  </si>
  <si>
    <t>Lei n° 3.399</t>
  </si>
  <si>
    <t>Ipecaetá - BA</t>
  </si>
  <si>
    <t>Lei nº 463</t>
  </si>
  <si>
    <t>Ipiaçu - MG</t>
  </si>
  <si>
    <t>Lei Complementar n° 19</t>
  </si>
  <si>
    <t>Ipiranga do Norte - MT</t>
  </si>
  <si>
    <t>Lei Complementar n° 58</t>
  </si>
  <si>
    <t>Irati - PR</t>
  </si>
  <si>
    <t>Lei nº 4931</t>
  </si>
  <si>
    <t>Irauçuba - CE</t>
  </si>
  <si>
    <t>Lei n° 1621</t>
  </si>
  <si>
    <t>Itaberaí - GO</t>
  </si>
  <si>
    <t>Lei n°1623</t>
  </si>
  <si>
    <t>Itabira - MG</t>
  </si>
  <si>
    <t>Lei n° 5324</t>
  </si>
  <si>
    <t>Itacuruba - PE</t>
  </si>
  <si>
    <t>Lei n° 69</t>
  </si>
  <si>
    <t>Itaguajé - PR</t>
  </si>
  <si>
    <t>Lei nº 1187</t>
  </si>
  <si>
    <t>Itaguaru - GO</t>
  </si>
  <si>
    <t>Lei n° 676</t>
  </si>
  <si>
    <t>Itaíba - PE</t>
  </si>
  <si>
    <t>Lei n° 544</t>
  </si>
  <si>
    <t>Itaiópolis - SC</t>
  </si>
  <si>
    <t>Lei nº 964</t>
  </si>
  <si>
    <t>19/102021</t>
  </si>
  <si>
    <t>Itajaí - SC</t>
  </si>
  <si>
    <t>Lei Complementar n° 378</t>
  </si>
  <si>
    <t>Italva - RJ</t>
  </si>
  <si>
    <t>Lei nº 1311</t>
  </si>
  <si>
    <t>Lei Complementar  nº 06</t>
  </si>
  <si>
    <t>Itapagipe - MG</t>
  </si>
  <si>
    <t>Lei Complementar nº 76</t>
  </si>
  <si>
    <t>Itapemirim - ES</t>
  </si>
  <si>
    <t>Lei Complementar n° 256</t>
  </si>
  <si>
    <t>Itapetim - PE</t>
  </si>
  <si>
    <t>Lei Complementar  nº 025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</si>
  <si>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</si>
  <si>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</si>
  <si>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</si>
  <si>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</si>
  <si>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</si>
  <si>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</si>
  <si>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</si>
  <si>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</si>
  <si>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Itapoá - SC</t>
  </si>
  <si>
    <t>Lei Orgânica 1128</t>
  </si>
  <si>
    <t>Itapuranga - GO</t>
  </si>
  <si>
    <t>Lein° 2152</t>
  </si>
  <si>
    <t>Itaquiraí - MS</t>
  </si>
  <si>
    <t>Lei Complementar n° 118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</si>
  <si>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</si>
  <si>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</si>
  <si>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</si>
  <si>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</si>
  <si>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</si>
  <si>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</si>
  <si>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</si>
  <si>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</si>
  <si>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</si>
  <si>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</si>
  <si>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</si>
  <si>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</si>
  <si>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</si>
  <si>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</si>
  <si>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Ituiutaba - MG</t>
  </si>
  <si>
    <t>Lei n° 4840</t>
  </si>
  <si>
    <t>Itatinga - SP</t>
  </si>
  <si>
    <t xml:space="preserve">Lei Complementar nº 310	</t>
  </si>
  <si>
    <t>Ivolândia - GO</t>
  </si>
  <si>
    <t>Lei n°397</t>
  </si>
  <si>
    <t>Ivorá - RS</t>
  </si>
  <si>
    <t>Lei n° 1467</t>
  </si>
  <si>
    <t>Ivoti - RS</t>
  </si>
  <si>
    <t>Lei nº 3410/2021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</si>
  <si>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</si>
  <si>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</si>
  <si>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</si>
  <si>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</si>
  <si>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</si>
  <si>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</si>
  <si>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Jaboticabal - SP</t>
  </si>
  <si>
    <t>Lei Complementar n°215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</si>
  <si>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</si>
  <si>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</si>
  <si>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</si>
  <si>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</si>
  <si>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</si>
  <si>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</si>
  <si>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</si>
  <si>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</si>
  <si>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</si>
  <si>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</si>
  <si>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</si>
  <si>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</si>
  <si>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</si>
  <si>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</si>
  <si>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</si>
  <si>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Jangada - MT</t>
  </si>
  <si>
    <t>Lei Complementar n° 755</t>
  </si>
  <si>
    <t>Janiópolis - PR</t>
  </si>
  <si>
    <t>Lei Complementar n° 125</t>
  </si>
  <si>
    <t>Japonvar - MG</t>
  </si>
  <si>
    <t>Lei n° 431</t>
  </si>
  <si>
    <t>Japurá - PR</t>
  </si>
  <si>
    <t>Lei Complementar n° 040</t>
  </si>
  <si>
    <t>Jaraguá - GO</t>
  </si>
  <si>
    <t>Lei n° 1463</t>
  </si>
  <si>
    <t>Jaraguá do Sul - SC</t>
  </si>
  <si>
    <t>Lei Complementar nº 276</t>
  </si>
  <si>
    <t>Jardim do Seridó - RN</t>
  </si>
  <si>
    <t>Lei Complementar nº 1.239</t>
  </si>
  <si>
    <t>Jardim Olinda - PR</t>
  </si>
  <si>
    <t>Jauru - MT</t>
  </si>
  <si>
    <t>Lei Complementar n° 167</t>
  </si>
  <si>
    <t>Jesúpolis - GO</t>
  </si>
  <si>
    <t>Lei n° 455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</si>
  <si>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</si>
  <si>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</si>
  <si>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</si>
  <si>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</si>
  <si>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</si>
  <si>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</si>
  <si>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</si>
  <si>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</si>
  <si>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</si>
  <si>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</si>
  <si>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</si>
  <si>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</si>
  <si>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</si>
  <si>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Lei nº 3987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</si>
  <si>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</si>
  <si>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</si>
  <si>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</si>
  <si>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</si>
  <si>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</si>
  <si>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</si>
  <si>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</si>
  <si>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</si>
  <si>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Juazeiro - BA</t>
  </si>
  <si>
    <t>lei n° 3038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</si>
  <si>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</si>
  <si>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</si>
  <si>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</si>
  <si>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</si>
  <si>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</si>
  <si>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</si>
  <si>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</si>
  <si>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</si>
  <si>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Lei Complementar nº 59</t>
  </si>
  <si>
    <t>Junqueiro - AL</t>
  </si>
  <si>
    <t>Lei n° 772</t>
  </si>
  <si>
    <t>Jupi - PE</t>
  </si>
  <si>
    <t>Lei n° 721</t>
  </si>
  <si>
    <t>Jurema - PI</t>
  </si>
  <si>
    <t>Lei nº 121</t>
  </si>
  <si>
    <t>Juru - PB</t>
  </si>
  <si>
    <t>Lei Complementar n° 4</t>
  </si>
  <si>
    <t>Juruaia - MG</t>
  </si>
  <si>
    <t>Lei Complementar nº 63</t>
  </si>
  <si>
    <t>Juruena - MT</t>
  </si>
  <si>
    <t>Lei Complementar n° 1335</t>
  </si>
  <si>
    <t>Jussara - GO</t>
  </si>
  <si>
    <t>Lei n°1044</t>
  </si>
  <si>
    <t>Jussara - PR</t>
  </si>
  <si>
    <t>Lei nº 1820</t>
  </si>
  <si>
    <t>Lages - SC</t>
  </si>
  <si>
    <t>Lei Complementar nº 587</t>
  </si>
  <si>
    <t>Lagoa Alegre - PI</t>
  </si>
  <si>
    <t>Lei n°387</t>
  </si>
  <si>
    <t>Lagoa de São Francisco - PI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</si>
  <si>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</si>
  <si>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</si>
  <si>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</si>
  <si>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</si>
  <si>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</si>
  <si>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</si>
  <si>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</si>
  <si>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</si>
  <si>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</si>
  <si>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</si>
  <si>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</si>
  <si>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</si>
  <si>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Lei nº 2.119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</si>
  <si>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</si>
  <si>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</si>
  <si>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</si>
  <si>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</si>
  <si>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</si>
  <si>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</si>
  <si>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</si>
  <si>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</si>
  <si>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Lavras do Sul - RS</t>
  </si>
  <si>
    <t>Lei nº 3696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</si>
  <si>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</si>
  <si>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</si>
  <si>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</si>
  <si>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</si>
  <si>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</si>
  <si>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</si>
  <si>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Liberdade - MG</t>
  </si>
  <si>
    <t>Lei nº 1.739</t>
  </si>
  <si>
    <t>Lindolfo Collor - RS</t>
  </si>
  <si>
    <t>Lei n° 1447</t>
  </si>
  <si>
    <t>Linhares - ES</t>
  </si>
  <si>
    <t>Lei Complementar n° 083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</si>
  <si>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</si>
  <si>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</si>
  <si>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</si>
  <si>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</si>
  <si>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</si>
  <si>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</si>
  <si>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</si>
  <si>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Lei nº 3209</t>
  </si>
  <si>
    <t>Lucena - PB</t>
  </si>
  <si>
    <t>Lei Complementar n° 1043</t>
  </si>
  <si>
    <t>Luís Correia - PI</t>
  </si>
  <si>
    <t>Lei n° 1021</t>
  </si>
  <si>
    <t>0812/2021</t>
  </si>
  <si>
    <t>Luiziana - PR</t>
  </si>
  <si>
    <t xml:space="preserve">Lei nº 1.071/2021	</t>
  </si>
  <si>
    <t>Macaíba - RN</t>
  </si>
  <si>
    <t>Lei n° 2231</t>
  </si>
  <si>
    <t>Lei Complementar n° 1237</t>
  </si>
  <si>
    <t>Machadinho d'Oeste - RO</t>
  </si>
  <si>
    <t>Lei n° 2135</t>
  </si>
  <si>
    <t>Macieira - SC</t>
  </si>
  <si>
    <t xml:space="preserve">Lei Complementar nº 99/2021			</t>
  </si>
  <si>
    <t>Mafra - SC</t>
  </si>
  <si>
    <t>Lei Complementar n°078</t>
  </si>
  <si>
    <t>Louveira - SP</t>
  </si>
  <si>
    <t>Lei nº 2.619</t>
  </si>
  <si>
    <t>Magda - SP</t>
  </si>
  <si>
    <t>Lei Complementar nº 102</t>
  </si>
  <si>
    <t>Malacacheta - MG</t>
  </si>
  <si>
    <t>Lei nº 2.268</t>
  </si>
  <si>
    <t>Lei n°248</t>
  </si>
  <si>
    <t>Lei nº 1.093/2021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</si>
  <si>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</si>
  <si>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</si>
  <si>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</si>
  <si>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</si>
  <si>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</si>
  <si>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</si>
  <si>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Lei Complementar n°72</t>
  </si>
  <si>
    <t>Maquiné - RS</t>
  </si>
  <si>
    <t>Lei n°1608</t>
  </si>
  <si>
    <t>Maragogi - AL</t>
  </si>
  <si>
    <t>Lei n° 746</t>
  </si>
  <si>
    <t>Maratá - RS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</si>
  <si>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</si>
  <si>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</si>
  <si>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</si>
  <si>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</si>
  <si>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</si>
  <si>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</si>
  <si>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</si>
  <si>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</si>
  <si>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</si>
  <si>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</si>
  <si>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</si>
  <si>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</si>
  <si>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</si>
  <si>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</si>
  <si>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</si>
  <si>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</si>
  <si>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Mariópolis - PR</t>
  </si>
  <si>
    <t>Lei n° 41</t>
  </si>
  <si>
    <t>Mata - RS</t>
  </si>
  <si>
    <t>Lei n° 1870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</si>
  <si>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</si>
  <si>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</si>
  <si>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</si>
  <si>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</si>
  <si>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</si>
  <si>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</si>
  <si>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Medianeira - PR</t>
  </si>
  <si>
    <t>Lei n° 983</t>
  </si>
  <si>
    <t>Marília - SP</t>
  </si>
  <si>
    <t>Lei Complementar nº 925</t>
  </si>
  <si>
    <t>Miguel Pereira - RJ</t>
  </si>
  <si>
    <t>Lei n° 336</t>
  </si>
  <si>
    <t>Mimoso do Sul - ES</t>
  </si>
  <si>
    <t>Lei n° 2679</t>
  </si>
  <si>
    <t>Mesópolis - SP</t>
  </si>
  <si>
    <t>Lei Complementar n° 004</t>
  </si>
  <si>
    <t>Mirante da Serra - RO</t>
  </si>
  <si>
    <t>Lei n° 1119</t>
  </si>
  <si>
    <t>Mirassol d'Oeste - MT</t>
  </si>
  <si>
    <t>Lei Complementar n° 210</t>
  </si>
  <si>
    <t>Monte Belo - MG</t>
  </si>
  <si>
    <t>Lei Complementar nº 073</t>
  </si>
  <si>
    <t>Mira Estrela - SP</t>
  </si>
  <si>
    <t>Lei Complementar nº 130</t>
  </si>
  <si>
    <t>Montenegro - RS</t>
  </si>
  <si>
    <t>Lei n° 6819</t>
  </si>
  <si>
    <t>Morada Nova de Minas - MG</t>
  </si>
  <si>
    <t>Lei n° 1711</t>
  </si>
  <si>
    <t>Moreno - PE</t>
  </si>
  <si>
    <t>Lei Complementar n° 625</t>
  </si>
  <si>
    <t>Mormaço - RS</t>
  </si>
  <si>
    <t>Lei nº 	1464</t>
  </si>
  <si>
    <t>Monte Castelo - SP</t>
  </si>
  <si>
    <t>Lei nº 3.060</t>
  </si>
  <si>
    <t>Morro do Chapéu - BA</t>
  </si>
  <si>
    <t>Muitos Capões - RS</t>
  </si>
  <si>
    <t>Lei nº 1.078</t>
  </si>
  <si>
    <t>Muriaé - MG</t>
  </si>
  <si>
    <t xml:space="preserve">  Lei Complementar  nº 6198/2021	</t>
  </si>
  <si>
    <t>Murici dos Portelas - PI</t>
  </si>
  <si>
    <t>Lei Complementar nº 66</t>
  </si>
  <si>
    <t>Nanuque - MG</t>
  </si>
  <si>
    <t>Lei Nº 2.576</t>
  </si>
  <si>
    <t>Navegantes - SC</t>
  </si>
  <si>
    <t>Lei Complementar nº 372</t>
  </si>
  <si>
    <t>Naviraí - MS</t>
  </si>
  <si>
    <t xml:space="preserve">Lei Complementar nº 226	</t>
  </si>
  <si>
    <t>Nerópolis - GO</t>
  </si>
  <si>
    <t>Lei n°1938</t>
  </si>
  <si>
    <t>Nortelândia - MT</t>
  </si>
  <si>
    <t>Lei n°604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</si>
  <si>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</si>
  <si>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</si>
  <si>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</si>
  <si>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</si>
  <si>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</si>
  <si>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</si>
  <si>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</si>
  <si>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Bassano - RS</t>
  </si>
  <si>
    <t>Lei Complementar 	nº 3237</t>
  </si>
  <si>
    <t>Nova Boa Vista - RS</t>
  </si>
  <si>
    <t>Lei n° 2266</t>
  </si>
  <si>
    <t>Nova Bréscia - RS</t>
  </si>
  <si>
    <t>Lei nº 2.345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</si>
  <si>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</si>
  <si>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</si>
  <si>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</si>
  <si>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</si>
  <si>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</si>
  <si>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</si>
  <si>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</si>
  <si>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</si>
  <si>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</si>
  <si>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</si>
  <si>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</si>
  <si>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</si>
  <si>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</si>
  <si>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</si>
  <si>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Lei nº 2428</t>
  </si>
  <si>
    <t>Nova Lacerda - MT</t>
  </si>
  <si>
    <t>Lei Complementar n°159</t>
  </si>
  <si>
    <t>Nova Londrina - PR</t>
  </si>
  <si>
    <t>Lei Complementar n°139</t>
  </si>
  <si>
    <t>Lei n 1750</t>
  </si>
  <si>
    <t>Nova Marilândia - MT</t>
  </si>
  <si>
    <t>Lei Complementar n° 935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</si>
  <si>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</si>
  <si>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</si>
  <si>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</si>
  <si>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</si>
  <si>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</si>
  <si>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</si>
  <si>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</si>
  <si>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</si>
  <si>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</si>
  <si>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Lei Complementar  nº 11</t>
  </si>
  <si>
    <t>Nova Palma - RS</t>
  </si>
  <si>
    <t>Lei nº 1.882</t>
  </si>
  <si>
    <t>Nova Prata - RS</t>
  </si>
  <si>
    <t>lei n°10673/10674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</si>
  <si>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</si>
  <si>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</si>
  <si>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</si>
  <si>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</si>
  <si>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</si>
  <si>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</si>
  <si>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Trento - SC</t>
  </si>
  <si>
    <t xml:space="preserve">Lei Complementar  nº 687/2021		</t>
  </si>
  <si>
    <t>Nova Veneza - GO</t>
  </si>
  <si>
    <t>Lei n°1.168</t>
  </si>
  <si>
    <t>Novo Brasil - GO</t>
  </si>
  <si>
    <t>Lei n° 393</t>
  </si>
  <si>
    <t>Lei n° 1.921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</si>
  <si>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</si>
  <si>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</si>
  <si>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</si>
  <si>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</si>
  <si>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</si>
  <si>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</si>
  <si>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</si>
  <si>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</si>
  <si>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</si>
  <si>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</si>
  <si>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</si>
  <si>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</si>
  <si>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</si>
  <si>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</si>
  <si>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</si>
  <si>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Ocara - CE</t>
  </si>
  <si>
    <t>Lei n° 1136</t>
  </si>
  <si>
    <t>Olho d'Água das Flores - AL</t>
  </si>
  <si>
    <t>Lei nº 917</t>
  </si>
  <si>
    <t>Nova Castilho - SP</t>
  </si>
  <si>
    <t>Lei n° 860</t>
  </si>
  <si>
    <t>Olinda - PE</t>
  </si>
  <si>
    <t>Lei n°6189</t>
  </si>
  <si>
    <t>Oliveira - MG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</si>
  <si>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</si>
  <si>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</si>
  <si>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</si>
  <si>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</si>
  <si>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</si>
  <si>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</si>
  <si>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Orizona - GO</t>
  </si>
  <si>
    <t>Lei n° 1266</t>
  </si>
  <si>
    <t>Orocó - PE</t>
  </si>
  <si>
    <t>Lei n° 902</t>
  </si>
  <si>
    <t>Onda Verde - SP</t>
  </si>
  <si>
    <t>Osório - RS</t>
  </si>
  <si>
    <t>Lei nº 6.522</t>
  </si>
  <si>
    <t>Osasco - SP</t>
  </si>
  <si>
    <t>Lei Complementar nº 357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</si>
  <si>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</si>
  <si>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</si>
  <si>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</si>
  <si>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</si>
  <si>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</si>
  <si>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</si>
  <si>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</si>
  <si>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</si>
  <si>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Padre Bernardo - GO</t>
  </si>
  <si>
    <t>Lei n° 1.277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</si>
  <si>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</si>
  <si>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</si>
  <si>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</si>
  <si>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</si>
  <si>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</si>
  <si>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</si>
  <si>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Palmeirina - PE</t>
  </si>
  <si>
    <t>Lei n° 1077</t>
  </si>
  <si>
    <t>Palmeirópolis - TO</t>
  </si>
  <si>
    <t>Lei Complementar n° 27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</si>
  <si>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</si>
  <si>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</si>
  <si>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</si>
  <si>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</si>
  <si>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</si>
  <si>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</si>
  <si>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</si>
  <si>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</si>
  <si>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Lei nº 2313</t>
  </si>
  <si>
    <t>Pará de Minas - MG</t>
  </si>
  <si>
    <t>Lei n° 6659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</si>
  <si>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</si>
  <si>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</si>
  <si>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</si>
  <si>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</si>
  <si>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</si>
  <si>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</si>
  <si>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</si>
  <si>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</si>
  <si>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</si>
  <si>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</si>
  <si>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</si>
  <si>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</si>
  <si>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Complementar nº 264</t>
  </si>
  <si>
    <t>Lei Complementar nº 149</t>
  </si>
  <si>
    <t>Lei n° 1.215</t>
  </si>
  <si>
    <t>Paraíso - SP</t>
  </si>
  <si>
    <t>Lei Complementar n° 1315</t>
  </si>
  <si>
    <t>Lei  n° 1372</t>
  </si>
  <si>
    <t>Lei Complementar n°2251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</si>
  <si>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</si>
  <si>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</si>
  <si>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</si>
  <si>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</si>
  <si>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</si>
  <si>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</si>
  <si>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</si>
  <si>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Lei Complementar n°179</t>
  </si>
  <si>
    <t>Parnaíba - PI</t>
  </si>
  <si>
    <t>Lei n° 3636</t>
  </si>
  <si>
    <t>Lei n° 1086</t>
  </si>
  <si>
    <t>Parobé - RS</t>
  </si>
  <si>
    <t>Lei  nº 4049</t>
  </si>
  <si>
    <t>Passa e Fica - RN</t>
  </si>
  <si>
    <t>Lei nº 580</t>
  </si>
  <si>
    <t>Passa Sete - RS</t>
  </si>
  <si>
    <t>Lei n° 1724</t>
  </si>
  <si>
    <t>Passira - PE</t>
  </si>
  <si>
    <t>Passo do Sobrado - RS</t>
  </si>
  <si>
    <t>Passo Fundo - RS</t>
  </si>
  <si>
    <t>Lei n° 5583</t>
  </si>
  <si>
    <t>Pato Branco - PR</t>
  </si>
  <si>
    <t>Lei nº 5.825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</si>
  <si>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</si>
  <si>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</si>
  <si>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</si>
  <si>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</si>
  <si>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</si>
  <si>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</si>
  <si>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Paulistana - PI</t>
  </si>
  <si>
    <t>Lei n° 164</t>
  </si>
  <si>
    <t>Pedra - PE</t>
  </si>
  <si>
    <t>Lei n° 1456</t>
  </si>
  <si>
    <t>Pedras Altas - RS</t>
  </si>
  <si>
    <t>Lei n° 1624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</si>
  <si>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</si>
  <si>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</si>
  <si>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</si>
  <si>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</si>
  <si>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</si>
  <si>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</si>
  <si>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Pejuçara - RS</t>
  </si>
  <si>
    <t>Lei n° 2202</t>
  </si>
  <si>
    <t>Pelotas - RS</t>
  </si>
  <si>
    <t>Portaria nº 057</t>
  </si>
  <si>
    <t>Pérola - PR</t>
  </si>
  <si>
    <t>Lei nº 119</t>
  </si>
  <si>
    <t>Paulínia - SP</t>
  </si>
  <si>
    <t>Lei Complementar n° 79</t>
  </si>
  <si>
    <t>Pesqueira - PE</t>
  </si>
  <si>
    <t>Lei n° 3397</t>
  </si>
  <si>
    <t>Petrolina - PE</t>
  </si>
  <si>
    <t>Lei Complementar n° 32</t>
  </si>
  <si>
    <t>Picos - PI</t>
  </si>
  <si>
    <t xml:space="preserve">Lei nº 3102/2021	</t>
  </si>
  <si>
    <t>Piên - PR</t>
  </si>
  <si>
    <t>Lei n° 1425</t>
  </si>
  <si>
    <t>Pimenteiras - PI</t>
  </si>
  <si>
    <t xml:space="preserve">Lei nº 2435/2021	</t>
  </si>
  <si>
    <t>Pinhais - PR</t>
  </si>
  <si>
    <t>Lei n° 2436</t>
  </si>
  <si>
    <t>Pinhal - RS</t>
  </si>
  <si>
    <t>Lei nº 3.168</t>
  </si>
  <si>
    <t>Pinhal Grande - RS</t>
  </si>
  <si>
    <t>Lei n° 2753</t>
  </si>
  <si>
    <t>Pinheiro Machado - RS</t>
  </si>
  <si>
    <t>Lei n° 4405</t>
  </si>
  <si>
    <t>Pinheiro Preto - SC</t>
  </si>
  <si>
    <t>Lei Complementar nº 300</t>
  </si>
  <si>
    <t>Peruíbe - SP</t>
  </si>
  <si>
    <t>Lei Complementar n° 299</t>
  </si>
  <si>
    <t>Piracanjuba - GO</t>
  </si>
  <si>
    <t>Lei n° 2015</t>
  </si>
  <si>
    <t>Piracema - MG</t>
  </si>
  <si>
    <t>Piranhas - AL</t>
  </si>
  <si>
    <t>Lei n° 327</t>
  </si>
  <si>
    <t>Piranhas - GO</t>
  </si>
  <si>
    <t>Pirapó - RS</t>
  </si>
  <si>
    <t>Lei n° 1935</t>
  </si>
  <si>
    <t>Piraquara - PR</t>
  </si>
  <si>
    <t>Lei n° 2203</t>
  </si>
  <si>
    <t>Piratini - RS</t>
  </si>
  <si>
    <t>Lei nº 2145</t>
  </si>
  <si>
    <t>Piripiri - PI</t>
  </si>
  <si>
    <t>Lei n° 956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</si>
  <si>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</si>
  <si>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</si>
  <si>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</si>
  <si>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</si>
  <si>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</si>
  <si>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</si>
  <si>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</si>
  <si>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</si>
  <si>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Planalto da Serra - MT</t>
  </si>
  <si>
    <t>Lei Complementar n° 586</t>
  </si>
  <si>
    <t>Poço Dantas - PB</t>
  </si>
  <si>
    <t>Lei n° 371</t>
  </si>
  <si>
    <t>Pomerode - SC</t>
  </si>
  <si>
    <t xml:space="preserve">Lei Complementar nº 426/2021	</t>
  </si>
  <si>
    <t>Ponta Porã - MS</t>
  </si>
  <si>
    <t>Lei Complementar n° 212</t>
  </si>
  <si>
    <t>Pontal do Araguaia - MT</t>
  </si>
  <si>
    <t>Lei Complementar n° 1019</t>
  </si>
  <si>
    <t>Pitangueiras - SP</t>
  </si>
  <si>
    <t>Lei Complementar n°4100</t>
  </si>
  <si>
    <t>Pontão - RS</t>
  </si>
  <si>
    <t>Lei n° 1221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</si>
  <si>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</si>
  <si>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</si>
  <si>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</si>
  <si>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</si>
  <si>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</si>
  <si>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</si>
  <si>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</si>
  <si>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</si>
  <si>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Portão - RS</t>
  </si>
  <si>
    <t>Lei n° 2920</t>
  </si>
  <si>
    <t>Porteirão - GO</t>
  </si>
  <si>
    <t>Lei n° 510</t>
  </si>
  <si>
    <t>Porto Alegre - RS</t>
  </si>
  <si>
    <t>Lei Complementar nº 839</t>
  </si>
  <si>
    <t>Porto Barreiro - PR</t>
  </si>
  <si>
    <t>Lei Complementar nº 011</t>
  </si>
  <si>
    <t>Porto Belo - SC</t>
  </si>
  <si>
    <t xml:space="preserve">Lei Complementar nº 151/2021		</t>
  </si>
  <si>
    <t xml:space="preserve">Porto Calvo - AL - 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</si>
  <si>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</si>
  <si>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</si>
  <si>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</si>
  <si>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</si>
  <si>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</si>
  <si>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</si>
  <si>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Mauá - RS</t>
  </si>
  <si>
    <t>Lei nº 1642</t>
  </si>
  <si>
    <t>Porto Murtinho - MS</t>
  </si>
  <si>
    <t>Lei Complementar n°69</t>
  </si>
  <si>
    <t>Porto União - SC</t>
  </si>
  <si>
    <t>Lei nº 4.723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</si>
  <si>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</si>
  <si>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</si>
  <si>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</si>
  <si>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</si>
  <si>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</si>
  <si>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</si>
  <si>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Lei Complementar nº 251</t>
  </si>
  <si>
    <t>Pouso Alegre - MG</t>
  </si>
  <si>
    <t>Lei nº 6.505</t>
  </si>
  <si>
    <t>Potirendaba - SP</t>
  </si>
  <si>
    <t>Lei Complementar n° 63</t>
  </si>
  <si>
    <t>Pratinha - MG</t>
  </si>
  <si>
    <t>Lei n° 1045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</si>
  <si>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</si>
  <si>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</si>
  <si>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</si>
  <si>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</si>
  <si>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</si>
  <si>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</si>
  <si>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</si>
  <si>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</si>
  <si>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</si>
  <si>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</si>
  <si>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</si>
  <si>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</si>
  <si>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</si>
  <si>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</si>
  <si>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</si>
  <si>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</si>
  <si>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Quatro Barras - PR</t>
  </si>
  <si>
    <t>Lei Complementar 1442</t>
  </si>
  <si>
    <t>Queimadas - PB</t>
  </si>
  <si>
    <t>Quinze de Novembro - RS</t>
  </si>
  <si>
    <t>Lei nº 	2.542</t>
  </si>
  <si>
    <t>Quirinópolis - GO</t>
  </si>
  <si>
    <t>Lei nº 2.143</t>
  </si>
  <si>
    <t>Quitandinha - PR</t>
  </si>
  <si>
    <t>Lei Complementar</t>
  </si>
  <si>
    <t>Quixaba - PE</t>
  </si>
  <si>
    <t>Lei Complementar m° 395</t>
  </si>
  <si>
    <t>Quixadá - CE</t>
  </si>
  <si>
    <t>Lei Complementar n° 15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</si>
  <si>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</si>
  <si>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</si>
  <si>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</si>
  <si>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</si>
  <si>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</si>
  <si>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</si>
  <si>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</si>
  <si>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</si>
  <si>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</si>
  <si>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</si>
  <si>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</si>
  <si>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</si>
  <si>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</si>
  <si>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</si>
  <si>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Renascença - PR</t>
  </si>
  <si>
    <t>Lei nº 1.750</t>
  </si>
  <si>
    <t>Resende Costa - MG</t>
  </si>
  <si>
    <t>Lei n°4830</t>
  </si>
  <si>
    <t>Reserva do Cabaçal - MT</t>
  </si>
  <si>
    <t>Reserva do Iguaçu - PR</t>
  </si>
  <si>
    <t>Lei n° 1147</t>
  </si>
  <si>
    <t>Restinga Seca - RS</t>
  </si>
  <si>
    <t xml:space="preserve">Lei nº 3690/2021	</t>
  </si>
  <si>
    <t>Registro - SP</t>
  </si>
  <si>
    <t>Lei nº 1.995</t>
  </si>
  <si>
    <t>Rio Azul - PR</t>
  </si>
  <si>
    <t>Lei n° 1065</t>
  </si>
  <si>
    <t>Rio Bananal - ES</t>
  </si>
  <si>
    <t>Rio Bonito do Iguaçu - PR</t>
  </si>
  <si>
    <t>Lei Complementar nº 066</t>
  </si>
  <si>
    <t>Rio Branco - MT</t>
  </si>
  <si>
    <t>Lei Complementar n° 18</t>
  </si>
  <si>
    <t>Rio Brilhante - MS</t>
  </si>
  <si>
    <t>Lei nº 2.155</t>
  </si>
  <si>
    <t>Rio das Antas - SC</t>
  </si>
  <si>
    <t>Lei Complementar n° 161</t>
  </si>
  <si>
    <t>Rio de Janeiro - RJ</t>
  </si>
  <si>
    <t>Lei nº 6.982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</si>
  <si>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</si>
  <si>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</si>
  <si>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</si>
  <si>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</si>
  <si>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</si>
  <si>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</si>
  <si>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</si>
  <si>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Lei n° 3159</t>
  </si>
  <si>
    <t>Rio Novo do Sul - ES</t>
  </si>
  <si>
    <t>Lei nº 885</t>
  </si>
  <si>
    <t>Rio Quente - GO</t>
  </si>
  <si>
    <t>Lei Complementar n° 044</t>
  </si>
  <si>
    <t>Rio Verde - GO</t>
  </si>
  <si>
    <t>Lei n°7201</t>
  </si>
  <si>
    <t>Riozinho - RS</t>
  </si>
  <si>
    <t>Lei n° 21586</t>
  </si>
  <si>
    <t>Roca Sales - RS</t>
  </si>
  <si>
    <t>Lei n° 1923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</si>
  <si>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</si>
  <si>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</si>
  <si>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</si>
  <si>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</si>
  <si>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</si>
  <si>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</si>
  <si>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</si>
  <si>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</si>
  <si>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</si>
  <si>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</si>
  <si>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</si>
  <si>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</si>
  <si>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</si>
  <si>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</si>
  <si>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</si>
  <si>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</si>
  <si>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Ribeirão Preto - SP</t>
  </si>
  <si>
    <t>Lei Complementa nº 2.936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</si>
  <si>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</si>
  <si>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</si>
  <si>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</si>
  <si>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</si>
  <si>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</si>
  <si>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</si>
  <si>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</si>
  <si>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</si>
  <si>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</si>
  <si>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</si>
  <si>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</si>
  <si>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</si>
  <si>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</si>
  <si>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</si>
  <si>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</si>
  <si>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</si>
  <si>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</si>
  <si>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</si>
  <si>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Santa Bárbara de Goiás - GO</t>
  </si>
  <si>
    <t>Lei n° 944</t>
  </si>
  <si>
    <t>Santa Bárbara do Sul - RS</t>
  </si>
  <si>
    <t>Lei nº 5.060</t>
  </si>
  <si>
    <t>Santa Cruz - PE</t>
  </si>
  <si>
    <t>Lei n° 512</t>
  </si>
  <si>
    <t>Santa Cruz de Goiás - GO</t>
  </si>
  <si>
    <t>Lei n° 810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</si>
  <si>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</si>
  <si>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</si>
  <si>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</si>
  <si>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</si>
  <si>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</si>
  <si>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</si>
  <si>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</si>
  <si>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Lei nº 2.433</t>
  </si>
  <si>
    <t>Santa Juliana - MG</t>
  </si>
  <si>
    <t>Lei Complementar nº 07</t>
  </si>
  <si>
    <t>Santa Luzia - MG</t>
  </si>
  <si>
    <t>Lei nº 4.352</t>
  </si>
  <si>
    <t>Santa Maria - RS</t>
  </si>
  <si>
    <t>Lei nº 6591</t>
  </si>
  <si>
    <t>Santa Maria de Jetibá - ES</t>
  </si>
  <si>
    <t>Lei Complementar nº 2.489</t>
  </si>
  <si>
    <t>Santa Mônica - PR</t>
  </si>
  <si>
    <t>Lei n° 55</t>
  </si>
  <si>
    <t>Sales Oliveira - SP</t>
  </si>
  <si>
    <t>Lei nº 2.111</t>
  </si>
  <si>
    <t>Santa Rita do Trivelato - MT</t>
  </si>
  <si>
    <t>Santa Rita do Passa Quatro - SP</t>
  </si>
  <si>
    <t>Lei Complementar n° 149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</si>
  <si>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</si>
  <si>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</si>
  <si>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</si>
  <si>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</si>
  <si>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</si>
  <si>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do Palmar - RS</t>
  </si>
  <si>
    <t>Lei n° 6505</t>
  </si>
  <si>
    <t>Santana da Boa Vista - RS</t>
  </si>
  <si>
    <t>Lei n° 3228</t>
  </si>
  <si>
    <t>Santa Rita d'Oeste - SP</t>
  </si>
  <si>
    <t>Lei Complementar nº 1.538</t>
  </si>
  <si>
    <t>Santana do Cariri - CE</t>
  </si>
  <si>
    <t>Lei n ° 948</t>
  </si>
  <si>
    <t>Santana do Itararé - PR</t>
  </si>
  <si>
    <t>Lei n° 4452</t>
  </si>
  <si>
    <t>Lei n° 7777</t>
  </si>
  <si>
    <t>Santiago - RS</t>
  </si>
  <si>
    <t>Lei n° 307</t>
  </si>
  <si>
    <t>Santo Afonso - MT</t>
  </si>
  <si>
    <t>Lei complementar n° 045</t>
  </si>
  <si>
    <t>Lei Complementar nº	250/2021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</si>
  <si>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</si>
  <si>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</si>
  <si>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</si>
  <si>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</si>
  <si>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</si>
  <si>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</si>
  <si>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</si>
  <si>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</si>
  <si>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</si>
  <si>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</si>
  <si>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</si>
  <si>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</si>
  <si>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</si>
  <si>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</si>
  <si>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</si>
  <si>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</si>
  <si>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</si>
  <si>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</si>
  <si>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</si>
  <si>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</si>
  <si>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</si>
  <si>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Antônio de Posse - SP</t>
  </si>
  <si>
    <t>Lei Complementar nº 13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</si>
  <si>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</si>
  <si>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</si>
  <si>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</si>
  <si>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</si>
  <si>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</si>
  <si>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</si>
  <si>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</si>
  <si>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</si>
  <si>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</si>
  <si>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</si>
  <si>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</si>
  <si>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</si>
  <si>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de Assis - RS</t>
  </si>
  <si>
    <t>Lei n° 1404</t>
  </si>
  <si>
    <t>São Francisco de Paula - RS</t>
  </si>
  <si>
    <t>Lei nº 3598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</si>
  <si>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</si>
  <si>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</si>
  <si>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</si>
  <si>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</si>
  <si>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</si>
  <si>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</si>
  <si>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</si>
  <si>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</si>
  <si>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DO OESTE - MS</t>
  </si>
  <si>
    <t>Lei Complementar n° 234</t>
  </si>
  <si>
    <t>São Gonçalo - RJ</t>
  </si>
  <si>
    <t>Lei n°1284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</si>
  <si>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</si>
  <si>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</si>
  <si>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</si>
  <si>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</si>
  <si>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</si>
  <si>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</si>
  <si>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</si>
  <si>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</si>
  <si>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</si>
  <si>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</si>
  <si>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</si>
  <si>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</si>
  <si>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</si>
  <si>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</si>
  <si>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</si>
  <si>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</si>
  <si>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d'Aliança - GO</t>
  </si>
  <si>
    <t>Lei n° 263</t>
  </si>
  <si>
    <t>São Jorge do Patrocínio - PR</t>
  </si>
  <si>
    <t>Lei nº 610/2021</t>
  </si>
  <si>
    <t>São José - SC</t>
  </si>
  <si>
    <t>São José do Calçado - ES</t>
  </si>
  <si>
    <t xml:space="preserve">Lei nº 2304/2021	</t>
  </si>
  <si>
    <t>São José do Inhacorá - RS</t>
  </si>
  <si>
    <t>Lei n° 1466</t>
  </si>
  <si>
    <t>São José do Jacuri - MG</t>
  </si>
  <si>
    <t>L ei nº 1.131</t>
  </si>
  <si>
    <t>São José do Povo - MT</t>
  </si>
  <si>
    <t>São João da Boa Vista - SP</t>
  </si>
  <si>
    <t>Lei n° 4926</t>
  </si>
  <si>
    <t>São José do Rio Pardo - SP</t>
  </si>
  <si>
    <t>Lei nº 5.855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</si>
  <si>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</si>
  <si>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</si>
  <si>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</si>
  <si>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</si>
  <si>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</si>
  <si>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</si>
  <si>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</si>
  <si>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</si>
  <si>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</si>
  <si>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</si>
  <si>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</si>
  <si>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</si>
  <si>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</si>
  <si>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</si>
  <si>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</si>
  <si>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</si>
  <si>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</si>
  <si>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</si>
  <si>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</si>
  <si>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</si>
  <si>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</si>
  <si>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</si>
  <si>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</si>
  <si>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</si>
  <si>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</si>
  <si>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do Araguaia - GO</t>
  </si>
  <si>
    <t>Lei n° 1031</t>
  </si>
  <si>
    <t>São Miguel do Passa Quatro - GO</t>
  </si>
  <si>
    <t>Lei n° 883</t>
  </si>
  <si>
    <t>São Nicolau - RS</t>
  </si>
  <si>
    <t>Lei nº 4161</t>
  </si>
  <si>
    <t>São Manuel - SP</t>
  </si>
  <si>
    <t>Lei nº 4.419</t>
  </si>
  <si>
    <t>São Pedro da Aldeia - RJ</t>
  </si>
  <si>
    <t>Lei n° 2969</t>
  </si>
  <si>
    <t>São Pedro da Serra - RS</t>
  </si>
  <si>
    <t>Lei n° 2226</t>
  </si>
  <si>
    <t>São Pedro do Butiá - RS</t>
  </si>
  <si>
    <t>Lei n° 1415</t>
  </si>
  <si>
    <t>São Pedro do Sul - RS</t>
  </si>
  <si>
    <t>Lei nº 3386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</si>
  <si>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</si>
  <si>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</si>
  <si>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</si>
  <si>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</si>
  <si>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</si>
  <si>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</si>
  <si>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</si>
  <si>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</si>
  <si>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Sepé - RS</t>
  </si>
  <si>
    <t>Lei nº 4.016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</si>
  <si>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</si>
  <si>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</si>
  <si>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</si>
  <si>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</si>
  <si>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</si>
  <si>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</si>
  <si>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</si>
  <si>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</si>
  <si>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</si>
  <si>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</si>
  <si>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</si>
  <si>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</si>
  <si>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</si>
  <si>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</si>
  <si>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Sapiranga - RS</t>
  </si>
  <si>
    <t>Lei nº 6777/2021</t>
  </si>
  <si>
    <t>Sapucaia - RJ</t>
  </si>
  <si>
    <t>Lei n° 2.946</t>
  </si>
  <si>
    <t>Sarandi - RS</t>
  </si>
  <si>
    <t>Lei Complementar n° 124</t>
  </si>
  <si>
    <t>Sarzedo - MG</t>
  </si>
  <si>
    <t>Lei Complementar n°146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</si>
  <si>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</si>
  <si>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</si>
  <si>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</si>
  <si>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</si>
  <si>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</si>
  <si>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</si>
  <si>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</si>
  <si>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</si>
  <si>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</si>
  <si>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</si>
  <si>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</si>
  <si>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</si>
  <si>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Serafina Corrêa - RS</t>
  </si>
  <si>
    <t>Lei Complementarnº 3937/2021</t>
  </si>
  <si>
    <t>Serra - ES</t>
  </si>
  <si>
    <t>Lei Complementar nº 004</t>
  </si>
  <si>
    <t>Serra Caiada (antigo Presidente Juscelino) - RN</t>
  </si>
  <si>
    <t>Lei n° 1048</t>
  </si>
  <si>
    <t>Serra da Saudade - MG</t>
  </si>
  <si>
    <t>Serra do Salitre - MG</t>
  </si>
  <si>
    <t>Lei nº 1.138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</si>
  <si>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</si>
  <si>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</si>
  <si>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</si>
  <si>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</si>
  <si>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</si>
  <si>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</si>
  <si>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Sertãozinho - SP</t>
  </si>
  <si>
    <t>Lei n° 7027</t>
  </si>
  <si>
    <t>Severínia - SP</t>
  </si>
  <si>
    <t>Lei Complementar nº 2.634</t>
  </si>
  <si>
    <t>Silva Jardim - RJ</t>
  </si>
  <si>
    <t>Lei nº 1.813</t>
  </si>
  <si>
    <t>Silvânia - GO</t>
  </si>
  <si>
    <t>Lei n° 2.029</t>
  </si>
  <si>
    <t>Silveira Martins - RS</t>
  </si>
  <si>
    <t>Lei nº 1.599</t>
  </si>
  <si>
    <t>Simolândia - GO</t>
  </si>
  <si>
    <t>Lei n° 430</t>
  </si>
  <si>
    <t>Lei nº 1503</t>
  </si>
  <si>
    <t>Sítio d'Abadia - GO</t>
  </si>
  <si>
    <t>Lei n° 647</t>
  </si>
  <si>
    <t>Sobradinho - RS</t>
  </si>
  <si>
    <t>Lei n° 4810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</si>
  <si>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</si>
  <si>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</si>
  <si>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</si>
  <si>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</si>
  <si>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</si>
  <si>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</si>
  <si>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Sorocaba - SP</t>
  </si>
  <si>
    <t>Lei n° 12437</t>
  </si>
  <si>
    <t>Sumidouro - RJ</t>
  </si>
  <si>
    <t>Lei n° 1262</t>
  </si>
  <si>
    <t>Suzanápolis - SP</t>
  </si>
  <si>
    <t>Lei Complementar nº 114</t>
  </si>
  <si>
    <t>Tabaporã - MT</t>
  </si>
  <si>
    <t>Taió - SC</t>
  </si>
  <si>
    <t>Lei Complementar nº 255</t>
  </si>
  <si>
    <t xml:space="preserve">Lei Complementar nº	95/2021		</t>
  </si>
  <si>
    <t>Tangará da Serra - MT</t>
  </si>
  <si>
    <t>Lei Complementar nº	260</t>
  </si>
  <si>
    <t>Tapejara - PR</t>
  </si>
  <si>
    <t>Lei nº 2258</t>
  </si>
  <si>
    <t>Tapejara - RS</t>
  </si>
  <si>
    <t>Lei nº 4.591</t>
  </si>
  <si>
    <t>Tapes - RS</t>
  </si>
  <si>
    <t>Lei n° 3314</t>
  </si>
  <si>
    <t>Tapiratiba - SP</t>
  </si>
  <si>
    <t>Lei nº 1.303</t>
  </si>
  <si>
    <t>Tapurah - MT</t>
  </si>
  <si>
    <t>Lei Complementar n°176</t>
  </si>
  <si>
    <t>Taquara - RS</t>
  </si>
  <si>
    <t>Lei nº 6.467</t>
  </si>
  <si>
    <t>Taquarituba - SP</t>
  </si>
  <si>
    <t>Lei Complementar n° 295</t>
  </si>
  <si>
    <t>Telêmaco Borba - PR</t>
  </si>
  <si>
    <t>Lei Complementar n° 98</t>
  </si>
  <si>
    <t>Tenente Portela - RS</t>
  </si>
  <si>
    <t>Lei n° 2789</t>
  </si>
  <si>
    <t>Teófilo Otoni - MG</t>
  </si>
  <si>
    <t>Lei Complementar n° 143</t>
  </si>
  <si>
    <t>Terenos - MS</t>
  </si>
  <si>
    <t>Terra Boa - PR</t>
  </si>
  <si>
    <t>Lei Complementar nº 003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</si>
  <si>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</si>
  <si>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</si>
  <si>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</si>
  <si>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</si>
  <si>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</si>
  <si>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</si>
  <si>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</si>
  <si>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</si>
  <si>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</si>
  <si>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</si>
  <si>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</si>
  <si>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</si>
  <si>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</si>
  <si>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</si>
  <si>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</si>
  <si>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</si>
  <si>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</si>
  <si>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</si>
  <si>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</si>
  <si>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</si>
  <si>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</si>
  <si>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</si>
  <si>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</si>
  <si>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</si>
  <si>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</si>
  <si>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Lei nº 5.208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</si>
  <si>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</si>
  <si>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</si>
  <si>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</si>
  <si>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</si>
  <si>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</si>
  <si>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</si>
  <si>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</si>
  <si>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</si>
  <si>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</si>
  <si>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</si>
  <si>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</si>
  <si>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</si>
  <si>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Passos - RS</t>
  </si>
  <si>
    <t>Lei nº	5667</t>
  </si>
  <si>
    <t>Três Pontas - MG</t>
  </si>
  <si>
    <t>Três Ranchos - GO</t>
  </si>
  <si>
    <t>Lei n° 1181</t>
  </si>
  <si>
    <t>Trindade - PE</t>
  </si>
  <si>
    <t>Lei n° 1061</t>
  </si>
  <si>
    <t>Triunfo - PE</t>
  </si>
  <si>
    <t>Lei Complementar nº 036/2021</t>
  </si>
  <si>
    <t>Tucumã - PA</t>
  </si>
  <si>
    <t>Lei n° 663</t>
  </si>
  <si>
    <t>Tucunduva - RS</t>
  </si>
  <si>
    <t>Lei n° 1094</t>
  </si>
  <si>
    <t>Lei n° 871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</si>
  <si>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</si>
  <si>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</si>
  <si>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</si>
  <si>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</si>
  <si>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</si>
  <si>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</si>
  <si>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Ubá - MG</t>
  </si>
  <si>
    <t>Lei n° 4935</t>
  </si>
  <si>
    <t>Uirapuru - GO</t>
  </si>
  <si>
    <t>Lei n° 593</t>
  </si>
  <si>
    <t>Umburanas - BA</t>
  </si>
  <si>
    <t>Lei n° 340</t>
  </si>
  <si>
    <t>Lei Complementar n° 489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</si>
  <si>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</si>
  <si>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</si>
  <si>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</si>
  <si>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</si>
  <si>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</si>
  <si>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</si>
  <si>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</si>
  <si>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</si>
  <si>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</si>
  <si>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</si>
  <si>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</si>
  <si>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</si>
  <si>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</si>
  <si>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</si>
  <si>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</si>
  <si>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</si>
  <si>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</si>
  <si>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</si>
  <si>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Verde - RS</t>
  </si>
  <si>
    <t>Lei nº 2.039</t>
  </si>
  <si>
    <t>Valentim Gentil - SP</t>
  </si>
  <si>
    <t>Lei Complementar n° 52</t>
  </si>
  <si>
    <t>Valinhos - SP</t>
  </si>
  <si>
    <t>Lei nº 6172</t>
  </si>
  <si>
    <t>Vargem Grande do Sul - SP</t>
  </si>
  <si>
    <t>Lei nº 4.612</t>
  </si>
  <si>
    <t>Varginha - MG</t>
  </si>
  <si>
    <t>Lei nº 6941</t>
  </si>
  <si>
    <t>Varre-Sai - RJ</t>
  </si>
  <si>
    <t xml:space="preserve">Lei nº 972/2021	</t>
  </si>
  <si>
    <t>Várzea Grande - MT</t>
  </si>
  <si>
    <t>Lei Complementar n° 4.826</t>
  </si>
  <si>
    <t>Várzea Nova - BA</t>
  </si>
  <si>
    <t>Lei n° 614</t>
  </si>
  <si>
    <t>Várzea Paulista - SP</t>
  </si>
  <si>
    <t>Lei n°2525</t>
  </si>
  <si>
    <t>Venâncio Aires - RS</t>
  </si>
  <si>
    <t xml:space="preserve">Lei nº 6857/2021	</t>
  </si>
  <si>
    <t>Vera Cruz - RN</t>
  </si>
  <si>
    <t>Veranópolis - RS</t>
  </si>
  <si>
    <t>Lei  nº 	7690</t>
  </si>
  <si>
    <t>Verdejante - PE</t>
  </si>
  <si>
    <t>Lei n° 992</t>
  </si>
  <si>
    <t>Viadutos - RS</t>
  </si>
  <si>
    <t>Lei n° 3436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</si>
  <si>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</si>
  <si>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</si>
  <si>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</si>
  <si>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</si>
  <si>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</si>
  <si>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</si>
  <si>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</si>
  <si>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Vicentinópolis - GO</t>
  </si>
  <si>
    <t>Viçosa do Ceará - CE</t>
  </si>
  <si>
    <t>Lei Complementar n° 767</t>
  </si>
  <si>
    <t>Victor Graeff - RS</t>
  </si>
  <si>
    <t>Lei nº 1.917</t>
  </si>
  <si>
    <t>Videira - SC</t>
  </si>
  <si>
    <t>Lei nº 3973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</si>
  <si>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</si>
  <si>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</si>
  <si>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</si>
  <si>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</si>
  <si>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</si>
  <si>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</si>
  <si>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</si>
  <si>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</si>
  <si>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</si>
  <si>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</si>
  <si>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</si>
  <si>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</si>
  <si>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Velha - ES</t>
  </si>
  <si>
    <t>Lei Complementar n° 084</t>
  </si>
  <si>
    <t>Viradouro - SP</t>
  </si>
  <si>
    <t xml:space="preserve">Lei Complementar  nº 093/2021	</t>
  </si>
  <si>
    <t>Vista Gaúcha - RS</t>
  </si>
  <si>
    <t>Lei nº 2829/2021</t>
  </si>
  <si>
    <t>Vitória - ES</t>
  </si>
  <si>
    <t>Lei Complementar nº 007</t>
  </si>
  <si>
    <t>Vitória das Missões - RS</t>
  </si>
  <si>
    <t>Lei n° 2488</t>
  </si>
  <si>
    <t>Votorantim - SP</t>
  </si>
  <si>
    <t>Lei nº 2.861</t>
  </si>
  <si>
    <t>Votuporanga - SP</t>
  </si>
  <si>
    <t>Lei Complementar nº 464</t>
  </si>
  <si>
    <t>BAHIA</t>
  </si>
  <si>
    <t>DISTRITO FEDERAL</t>
  </si>
  <si>
    <t>ALAGOAS</t>
  </si>
  <si>
    <t>MINAS GERAIS</t>
  </si>
  <si>
    <t>PERNAMBUCO</t>
  </si>
  <si>
    <t>SANTA CATARINA</t>
  </si>
  <si>
    <t>SÃO PAULO</t>
  </si>
  <si>
    <t>SERGIPE</t>
  </si>
  <si>
    <t>ACRE</t>
  </si>
  <si>
    <t>AMAZONAS</t>
  </si>
  <si>
    <t>MATO GROSSO</t>
  </si>
  <si>
    <t>MATO GROSSO DO SUL</t>
  </si>
  <si>
    <t>RIO DE JANEIRO</t>
  </si>
  <si>
    <t>RIO GRANDE DO NORTE</t>
  </si>
  <si>
    <t>RIO GRANDE DO SUL</t>
  </si>
  <si>
    <t>TOCANTINS</t>
  </si>
  <si>
    <t>LEI Nº 2.027/2021</t>
  </si>
  <si>
    <t>INSTITUIÇÃO RPC ENTES: ACOMPANHAMENTO VIA PREVIC (Atualizado em 03/02/2022)</t>
  </si>
  <si>
    <t>Ente</t>
  </si>
  <si>
    <t>Forma de Ingresso</t>
  </si>
  <si>
    <t>Sigla EFPC</t>
  </si>
  <si>
    <t>Portaria Plano</t>
  </si>
  <si>
    <t>Estado</t>
  </si>
  <si>
    <t>Criação de Plano de Benefícios Próprio</t>
  </si>
  <si>
    <t>ALPREV</t>
  </si>
  <si>
    <t>PT  nº 682, de 13/10/2020, DOU nº 198, de 15/10/2020</t>
  </si>
  <si>
    <t>Adesão a Plano de Benefícios já existente</t>
  </si>
  <si>
    <t>BB PREVIDÊNCIA</t>
  </si>
  <si>
    <t>PT  nº 759, de 16/11/2021, DOU nº 214, de 16/11/2021</t>
  </si>
  <si>
    <t xml:space="preserve">BAHIA </t>
  </si>
  <si>
    <t>PREVBAHIA (PREVNORDESTE)</t>
  </si>
  <si>
    <t>PT  nº 339, de 28/07/2016, DOU nº 145, de 29/07/2016</t>
  </si>
  <si>
    <t>CEARÁ</t>
  </si>
  <si>
    <t>CE-PREVCOM</t>
  </si>
  <si>
    <t>PT  nº 135, de 10/03/2021, DOU nº 46, de 10/03/2021</t>
  </si>
  <si>
    <t>DF-PREVICOM</t>
  </si>
  <si>
    <t>PT  nº 173, de 01/03/2019, DOU nº 43, de 01/03/2019</t>
  </si>
  <si>
    <t>ESPÍRITO
 SANTO</t>
  </si>
  <si>
    <t>PREVES</t>
  </si>
  <si>
    <t>PT  nº 43, de 04/02/2014, DOU nº 25, de 05/02/2014</t>
  </si>
  <si>
    <t>GOIÁS</t>
  </si>
  <si>
    <t>PREVCOM-BRC</t>
  </si>
  <si>
    <t>PT  nº 689, de 05/07/2017, DOU nº 129, de 07/07/2017</t>
  </si>
  <si>
    <t>SP-PREVCOM</t>
  </si>
  <si>
    <t>PT  nº 821, de 26/11/2020, DOU nº 226, de 26/11/2020</t>
  </si>
  <si>
    <t>PT  nº 478, de 13/07/2020, DOU nº 132, de 13/07/2020</t>
  </si>
  <si>
    <t>MINAS 
GERAIS</t>
  </si>
  <si>
    <t>PREVCOM-MG</t>
  </si>
  <si>
    <t>PT  nº 80, de 11/02/2015, DOU nº 30, de 12/02/2015</t>
  </si>
  <si>
    <t>PARÁ</t>
  </si>
  <si>
    <t>Processo 44011.005620/2021-14</t>
  </si>
  <si>
    <t>PARANÁ</t>
  </si>
  <si>
    <t>Em análise</t>
  </si>
  <si>
    <t>PREV-PR</t>
  </si>
  <si>
    <t>Não Informado</t>
  </si>
  <si>
    <t>PIAUÍ</t>
  </si>
  <si>
    <t>PT  nº 181, de 06/03/2019, DOU nº 44, de 06/03/2019</t>
  </si>
  <si>
    <t>RJPREV</t>
  </si>
  <si>
    <t>PT  nº 450, de 02/09/2013, DOU nº 170, de 03/09/2015</t>
  </si>
  <si>
    <t>RIO GRANDE
 DO SUL</t>
  </si>
  <si>
    <t>RS-PREV</t>
  </si>
  <si>
    <t>PT nº 382, de 18/08/2016, DOU nº 160, de 19/08/2016</t>
  </si>
  <si>
    <t>RONDÔNIA</t>
  </si>
  <si>
    <t>PT  nº 791, de 21/08/2018, DOU nº 161, de 21/08/2018</t>
  </si>
  <si>
    <t>SANTA
 CATARINA</t>
  </si>
  <si>
    <t>SCPREV</t>
  </si>
  <si>
    <t>PT  nº 463, de 29/09/2016, DOU nº 189, de 30/09/2016</t>
  </si>
  <si>
    <t>PT  nº 18, de 18/01/2013, DOU nº 14, de 21/01/2013</t>
  </si>
  <si>
    <t>PT  nº 635, de 03/07/2018, DOU nº 126, de 03/07/2018</t>
  </si>
  <si>
    <t>AGUDO</t>
  </si>
  <si>
    <t>Municipio</t>
  </si>
  <si>
    <t>BANRISUL</t>
  </si>
  <si>
    <t>PT  nº 404, de 08/07/2021, DOU nº 127, de 08/07/2021</t>
  </si>
  <si>
    <t>AJURICABA</t>
  </si>
  <si>
    <t>FAMÍLIA PREVIDÊNCIA</t>
  </si>
  <si>
    <t>PT nº 657, 05/10/2021, DOU nº 189, de 05/10/2021</t>
  </si>
  <si>
    <t>ALEGRIA</t>
  </si>
  <si>
    <t>ALPESTRE</t>
  </si>
  <si>
    <t>ALTA FLORESTA</t>
  </si>
  <si>
    <t>AMPÉRE</t>
  </si>
  <si>
    <t>ANGELINA</t>
  </si>
  <si>
    <t>ANTA GORDA</t>
  </si>
  <si>
    <t>ANTÔNIO PRADO</t>
  </si>
  <si>
    <t>ARACOIABA </t>
  </si>
  <si>
    <t>PT  nº 713, de 27/10/2021, DOU nº 203, de 27/10/2021</t>
  </si>
  <si>
    <t>ARATIBA</t>
  </si>
  <si>
    <t>PT  nº 495,  de 13/07/2020, DOU nº 137, de 20/07/2020</t>
  </si>
  <si>
    <t>ARROIO GRANDE</t>
  </si>
  <si>
    <t>ARROIO TRINTA</t>
  </si>
  <si>
    <t>BARÃO</t>
  </si>
  <si>
    <t>BARRA DO RIBEIRO</t>
  </si>
  <si>
    <t>BARRETOS</t>
  </si>
  <si>
    <t>PT  nº 935, de de 03.10.2018, DOU nº 191, de 03.10.2018</t>
  </si>
  <si>
    <t>BETIM</t>
  </si>
  <si>
    <t>PT  nº 282, de 18/05/2021, DOU nº 92, de 18/05/2021</t>
  </si>
  <si>
    <t>BIRIGUI</t>
  </si>
  <si>
    <t>PT  nº 935, de de 03/10/2018, DOU nº 191, de 03/10/2018</t>
  </si>
  <si>
    <t>BLUMENAU</t>
  </si>
  <si>
    <t>MONGERAL AEGON</t>
  </si>
  <si>
    <t>PT  nº 803, de 08/12/2021, DOU nº 230, de 08/12/2021</t>
  </si>
  <si>
    <t>BOA ESPERANÇA</t>
  </si>
  <si>
    <t>BOA VISTA DO BURICÁ</t>
  </si>
  <si>
    <t>BOA VISTA DO SUL</t>
  </si>
  <si>
    <t>BRUSQUE</t>
  </si>
  <si>
    <t>CACHOEIRINHA</t>
  </si>
  <si>
    <t>CACHOEIRO DE ITAPEMIRIM</t>
  </si>
  <si>
    <t>PT  nº 795, de 16/11/2020, DOU nº 220, de 18/11/2020</t>
  </si>
  <si>
    <t>CAMAÇARI</t>
  </si>
  <si>
    <t>CAMBARÁ</t>
  </si>
  <si>
    <t>CAMPINA DAS MISSÕES</t>
  </si>
  <si>
    <t>CAMPINA DO SIMÃO</t>
  </si>
  <si>
    <t>CURITIBAPREV</t>
  </si>
  <si>
    <t>Processo 44011.006018/2021-02</t>
  </si>
  <si>
    <t>CAMPO NOVO DO PARECIS</t>
  </si>
  <si>
    <t>CANARANA</t>
  </si>
  <si>
    <t>CANDELÁRIA</t>
  </si>
  <si>
    <t>CÂNDIDO GODÓI</t>
  </si>
  <si>
    <t>CAPÃO BONITO DO SUL</t>
  </si>
  <si>
    <t>CERRO LARGO</t>
  </si>
  <si>
    <t>CHAPADA</t>
  </si>
  <si>
    <t>CHARQUEADAS</t>
  </si>
  <si>
    <t>CIRÍACO</t>
  </si>
  <si>
    <t>CLÁUDIA</t>
  </si>
  <si>
    <t>COLORADO</t>
  </si>
  <si>
    <t>CONTENDA</t>
  </si>
  <si>
    <t>COTRIGUACU</t>
  </si>
  <si>
    <t>CURITIBA</t>
  </si>
  <si>
    <t>PT  nº 1210, de 28/12/2018, DOU nº 249, de 28/12/2018</t>
  </si>
  <si>
    <t>DIAMANTINA</t>
  </si>
  <si>
    <t>DOIS IRMÃOS</t>
  </si>
  <si>
    <t>DOIS LAJEADOS</t>
  </si>
  <si>
    <t>DOMINGOS MARTINS</t>
  </si>
  <si>
    <t>ENCANTADO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</si>
  <si>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</si>
  <si>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</si>
  <si>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</si>
  <si>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</si>
  <si>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</si>
  <si>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</si>
  <si>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</si>
  <si>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</si>
  <si>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FLORES DA CUNHA</t>
  </si>
  <si>
    <t>FLORIANO PEIXOTO</t>
  </si>
  <si>
    <t>FORMIGUEIRO</t>
  </si>
  <si>
    <t>FORQUILHINHA</t>
  </si>
  <si>
    <t>FORTALEZA</t>
  </si>
  <si>
    <t>FORTALEZA DOS VALOS</t>
  </si>
  <si>
    <t>FOZ DO IGUAÇU</t>
  </si>
  <si>
    <t>FUSAN</t>
  </si>
  <si>
    <t>PT  nº 604, de 10/09/2021, DOU nº 172, de 10/09/2021</t>
  </si>
  <si>
    <t>GRAVATAÍ</t>
  </si>
  <si>
    <t>GUAÇUÍ</t>
  </si>
  <si>
    <t>GUAPORÉ</t>
  </si>
  <si>
    <t>GUARULHOS</t>
  </si>
  <si>
    <t>HORIZONTINA</t>
  </si>
  <si>
    <t>HUMAITÁ</t>
  </si>
  <si>
    <t>IBIRUBÁ</t>
  </si>
  <si>
    <t>ICONHA</t>
  </si>
  <si>
    <t>IGREJINHA</t>
  </si>
  <si>
    <t>INDAIAL</t>
  </si>
  <si>
    <t>INDEPENDÊNCIA</t>
  </si>
  <si>
    <t>IPIRANGA DO NORTE</t>
  </si>
  <si>
    <t>ITAPEVI</t>
  </si>
  <si>
    <t>ITAPIPOCA</t>
  </si>
  <si>
    <t>IVOTI</t>
  </si>
  <si>
    <t>JALES</t>
  </si>
  <si>
    <t>JÚLIO DE CASTILHOS</t>
  </si>
  <si>
    <t>LAJEADO</t>
  </si>
  <si>
    <t>LEOBERTO LEAL</t>
  </si>
  <si>
    <t>LOUVEIRA</t>
  </si>
  <si>
    <t>MAIRIPORÃ</t>
  </si>
  <si>
    <t>MARATÁ</t>
  </si>
  <si>
    <t>MATO LEITÃO</t>
  </si>
  <si>
    <t>MONTENEGRO</t>
  </si>
  <si>
    <t>MORMAÇO</t>
  </si>
  <si>
    <t>MORRO REUTER</t>
  </si>
  <si>
    <t>MOSTARDAS</t>
  </si>
  <si>
    <t>MUITOS CAPÕES</t>
  </si>
  <si>
    <t>NÃO-ME-TOQUE</t>
  </si>
  <si>
    <t>NOVA ARAÇÁ</t>
  </si>
  <si>
    <t>NOVA BOA VISTA</t>
  </si>
  <si>
    <t>NOVA BRÉSCIA</t>
  </si>
  <si>
    <t>NOVA CANDELÁRIA</t>
  </si>
  <si>
    <t>NOVA HARTZ</t>
  </si>
  <si>
    <t>NOVA PALMA</t>
  </si>
  <si>
    <t>NOVA PRATA DO IGUACU</t>
  </si>
  <si>
    <t>NOVA TRENTO</t>
  </si>
  <si>
    <t>NOVA XAVANTINA</t>
  </si>
  <si>
    <t>NOVO TIRADENTES</t>
  </si>
  <si>
    <t>OSASCO</t>
  </si>
  <si>
    <t>PANAMBI</t>
  </si>
  <si>
    <t>PARAÍSO DO SUL</t>
  </si>
  <si>
    <t>PASSO DO SOBRADO</t>
  </si>
  <si>
    <t>PEJUÇARA</t>
  </si>
  <si>
    <t>PELOTAS</t>
  </si>
  <si>
    <t>PINHAL</t>
  </si>
  <si>
    <t>PINHAL GRANDE</t>
  </si>
  <si>
    <t>PINHEIRO MACHADO</t>
  </si>
  <si>
    <t>POMERODE</t>
  </si>
  <si>
    <t>PORTÃO</t>
  </si>
  <si>
    <t>PORTO ALEGRE</t>
  </si>
  <si>
    <t>POAPREV</t>
  </si>
  <si>
    <t>PORTO BELO</t>
  </si>
  <si>
    <t>PORTO ESPERIDIAO</t>
  </si>
  <si>
    <t>PORTO LUCENA</t>
  </si>
  <si>
    <t>PORTO VERA CRUZ</t>
  </si>
  <si>
    <t>RANCHO QUEIMADO</t>
  </si>
  <si>
    <t>REDENCAO</t>
  </si>
  <si>
    <t>RESTINGA SÊCA</t>
  </si>
  <si>
    <t>RIBEIRÃO PRETO</t>
  </si>
  <si>
    <t>RIO AZUL</t>
  </si>
  <si>
    <t>ROCA SALES</t>
  </si>
  <si>
    <t>RONDA ALTA</t>
  </si>
  <si>
    <t>ROQUE GONZALES</t>
  </si>
  <si>
    <t>SALTO DO JACUÍ</t>
  </si>
  <si>
    <t>SALVADOR</t>
  </si>
  <si>
    <t>PT nº 31, 14/01/2022, DOU nº 10, de 14/01/2022</t>
  </si>
  <si>
    <t>SALVADOR DO SUL</t>
  </si>
  <si>
    <t>SANTA FÉ DO SUL</t>
  </si>
  <si>
    <t>SANTA RITA DO TRIVELATO</t>
  </si>
  <si>
    <t>SANTA VITORIA DO PALMAR</t>
  </si>
  <si>
    <t>SANTO AMARO DA IMPERATRIZ</t>
  </si>
  <si>
    <t>SANTO ÂNGELO</t>
  </si>
  <si>
    <t>SANTO ANTÔNIO DAS MISSÕES</t>
  </si>
  <si>
    <t>SANTO CRISTO</t>
  </si>
  <si>
    <t>SANTOS</t>
  </si>
  <si>
    <t>SÃO FRANCISCO DE PAULA</t>
  </si>
  <si>
    <t>SÃO GABRIEL</t>
  </si>
  <si>
    <t>SÃO JOÃO BATISTA</t>
  </si>
  <si>
    <t>SÃO JOÃO DO POLÊSINE</t>
  </si>
  <si>
    <t>SÃO JORGE DO PATROCÍNIO</t>
  </si>
  <si>
    <t>SÃO JOSE DO HERVAL</t>
  </si>
  <si>
    <t>SÃO JOSÉ DO INHACORA</t>
  </si>
  <si>
    <t>SÃO JOSE DO RIO PRETO</t>
  </si>
  <si>
    <t>SÃO LEOPOLDO</t>
  </si>
  <si>
    <t>SÃO LOURENÇO DO SUL</t>
  </si>
  <si>
    <t>PT  nº 1127, de de 02/01/2020, DOU nº 01, de 02/01/2020</t>
  </si>
  <si>
    <t>SÃO SEBASTIÃO DO CAI</t>
  </si>
  <si>
    <t>SÃO SEPÉ</t>
  </si>
  <si>
    <t>SÃO VALÉRIO DO SUL</t>
  </si>
  <si>
    <t>SÃO VICENTE DO SUL</t>
  </si>
  <si>
    <t>SAPIRANGA</t>
  </si>
  <si>
    <t>SELBACH</t>
  </si>
  <si>
    <t>SERAFINA CORRÊA</t>
  </si>
  <si>
    <t>SOBRADINHO</t>
  </si>
  <si>
    <t>SOLEDADE</t>
  </si>
  <si>
    <t>TAPERA</t>
  </si>
  <si>
    <t>TAQUARA</t>
  </si>
  <si>
    <t>TENENTE PORTELA</t>
  </si>
  <si>
    <t>TEUTÔNIA</t>
  </si>
  <si>
    <t>TIMBO</t>
  </si>
  <si>
    <t>TOLEDO</t>
  </si>
  <si>
    <t>TOROPI</t>
  </si>
  <si>
    <t>TRÊS COROAS</t>
  </si>
  <si>
    <t>TUPANCIRETÃ</t>
  </si>
  <si>
    <t>TUPANDI</t>
  </si>
  <si>
    <t>VALE DO SOL</t>
  </si>
  <si>
    <t>VALENTIM GENTIL</t>
  </si>
  <si>
    <t>VENÂNCIO AIRES</t>
  </si>
  <si>
    <t>VERA</t>
  </si>
  <si>
    <t>VERA CRUZ</t>
  </si>
  <si>
    <t>VERANOPOLIS</t>
  </si>
  <si>
    <t>VIAMÃO</t>
  </si>
  <si>
    <t>VICTOR GRAEFF</t>
  </si>
  <si>
    <t>VILA LÂNGARO</t>
  </si>
  <si>
    <t>VILA MARIA</t>
  </si>
  <si>
    <t>VILA NOVA DO SUL</t>
  </si>
  <si>
    <t>INSTITUIÇÃO RPC ENTES: ACOMPANHAMAZONASENTO VIA GESCON - RPPS (Atualizado em 03/02/2022)</t>
  </si>
  <si>
    <t>Rio Grande do Sul</t>
  </si>
  <si>
    <t>Santa Catarina</t>
  </si>
  <si>
    <t>Minas Gerais</t>
  </si>
  <si>
    <t>Bahia</t>
  </si>
  <si>
    <t>REGIÃO</t>
  </si>
  <si>
    <t>PORTE</t>
  </si>
  <si>
    <t>LEI</t>
  </si>
  <si>
    <t>DATA DA LEI</t>
  </si>
  <si>
    <t>PARAÍBA</t>
  </si>
  <si>
    <t>MARANHÃO</t>
  </si>
  <si>
    <t>Ceará</t>
  </si>
  <si>
    <t>NORDESTE</t>
  </si>
  <si>
    <t>SUDESTE</t>
  </si>
  <si>
    <t>NORTE</t>
  </si>
  <si>
    <t>SUL</t>
  </si>
  <si>
    <t>ENVIO DE LEI POR UNIDADE DA FEDERAÇÃO</t>
  </si>
  <si>
    <t>Região</t>
  </si>
  <si>
    <t>Nº Entes Federativos</t>
  </si>
  <si>
    <t>ENVIO LEI</t>
  </si>
  <si>
    <t>%</t>
  </si>
  <si>
    <t>Centro-Oeste</t>
  </si>
  <si>
    <t>Nordeste</t>
  </si>
  <si>
    <t>Norte</t>
  </si>
  <si>
    <t>Total</t>
  </si>
  <si>
    <t>Sul</t>
  </si>
  <si>
    <t>Sudeste</t>
  </si>
  <si>
    <t>RORAIMA</t>
  </si>
  <si>
    <t>AMAPÁ</t>
  </si>
  <si>
    <t>ESPÍRITO SANTO</t>
  </si>
  <si>
    <t>Alagoas</t>
  </si>
  <si>
    <t>Amazonas</t>
  </si>
  <si>
    <t>Distrito Federal</t>
  </si>
  <si>
    <t>Mato Grosso do Sul</t>
  </si>
  <si>
    <t>Pará</t>
  </si>
  <si>
    <t>Piauí</t>
  </si>
  <si>
    <t>Rondônia</t>
  </si>
  <si>
    <t>Sergipe</t>
  </si>
  <si>
    <t>Entes Autorizados pela Previc</t>
  </si>
  <si>
    <t>Situação</t>
  </si>
  <si>
    <t xml:space="preserve">Entes com Lei do RPC enviada </t>
  </si>
  <si>
    <t xml:space="preserve">Entes que não enviaram Lei do RPC </t>
  </si>
  <si>
    <t>Almirante Tamandaré - PR</t>
  </si>
  <si>
    <t>Alto Paraná - PR</t>
  </si>
  <si>
    <t>Ametista do Sul - RS</t>
  </si>
  <si>
    <t>Ampére - PR</t>
  </si>
  <si>
    <t>Americana - SP</t>
  </si>
  <si>
    <t>Araruama - RJ</t>
  </si>
  <si>
    <t>Balneário Camboriú - SC</t>
  </si>
  <si>
    <t>Bambuí - MG</t>
  </si>
  <si>
    <t>Camapuã - MS</t>
  </si>
  <si>
    <t>Camaquã - RS</t>
  </si>
  <si>
    <t>Camaragibe - PE</t>
  </si>
  <si>
    <t>Cambará do Sul - RS</t>
  </si>
  <si>
    <t>Cambé - PR</t>
  </si>
  <si>
    <t>Camboriú - SC</t>
  </si>
  <si>
    <t>Cambuí - MG</t>
  </si>
  <si>
    <t>Campina das Missões - RS</t>
  </si>
  <si>
    <t>Campina do Simão - PR</t>
  </si>
  <si>
    <t>Campina Grande - PB</t>
  </si>
  <si>
    <t>Campina Grande do Sul - PR</t>
  </si>
  <si>
    <t>Campinápolis - MT</t>
  </si>
  <si>
    <t>Buritama - SP</t>
  </si>
  <si>
    <t>Campo Alegre - SC</t>
  </si>
  <si>
    <t>Campo Alegre de Goiás - GO</t>
  </si>
  <si>
    <t>Campo Bom - RS</t>
  </si>
  <si>
    <t>Campo do Tenente - PR</t>
  </si>
  <si>
    <t>Campo Grande - MS</t>
  </si>
  <si>
    <t>Campo Largo - PR</t>
  </si>
  <si>
    <t>Campo Novo de Rondônia - RO</t>
  </si>
  <si>
    <t>Campo Novo do Parecis - MT</t>
  </si>
  <si>
    <t>Campo Redondo - RN</t>
  </si>
  <si>
    <t>Campo Verde - MT</t>
  </si>
  <si>
    <t>Campos Altos - MG</t>
  </si>
  <si>
    <t>Campos Belos - GO</t>
  </si>
  <si>
    <t>Campos Borges - RS</t>
  </si>
  <si>
    <t>Campos Verdes - GO</t>
  </si>
  <si>
    <t>Capitão de Campos - PI</t>
  </si>
  <si>
    <t>Campinas - SP</t>
  </si>
  <si>
    <t>Caxambu - MG</t>
  </si>
  <si>
    <t>Damianópolis - GO</t>
  </si>
  <si>
    <t>Diamantina - MG</t>
  </si>
  <si>
    <t>Governo do Estado de Pernambuco - PE</t>
  </si>
  <si>
    <t>Governo do Estado do Paraná - PR</t>
  </si>
  <si>
    <t>Holambra - SP</t>
  </si>
  <si>
    <t>Humaitá - AM</t>
  </si>
  <si>
    <t>Iguatama - MG</t>
  </si>
  <si>
    <t>Ipameri - GO</t>
  </si>
  <si>
    <t>Itambé - PE</t>
  </si>
  <si>
    <t>Ji-Paraná - RO</t>
  </si>
  <si>
    <t>João Ramalho - SP</t>
  </si>
  <si>
    <t>Lambari - MG</t>
  </si>
  <si>
    <t>Lambari d'Oeste - MT</t>
  </si>
  <si>
    <t>Macaparana - PE</t>
  </si>
  <si>
    <t>Mambaí - GO</t>
  </si>
  <si>
    <t>Mampituba - RS</t>
  </si>
  <si>
    <t>Manaus - AM</t>
  </si>
  <si>
    <t>Muzambinho - MG</t>
  </si>
  <si>
    <t>Nossa Senhora do Livramento - MT</t>
  </si>
  <si>
    <t>Nova Mamoré - RO</t>
  </si>
  <si>
    <t>Novo Gama - GO</t>
  </si>
  <si>
    <t>Novo Hamburgo - RS</t>
  </si>
  <si>
    <t>Panambi - RS</t>
  </si>
  <si>
    <t>Paranaguá - PR</t>
  </si>
  <si>
    <t>Paranaíba - MS</t>
  </si>
  <si>
    <t>Paranaíta - MT</t>
  </si>
  <si>
    <t>Paranapanema - SP</t>
  </si>
  <si>
    <t>Paranatinga - MT</t>
  </si>
  <si>
    <t>Paranavaí - PR</t>
  </si>
  <si>
    <t>Paranapuã - SP</t>
  </si>
  <si>
    <t>Parnamirim - PE</t>
  </si>
  <si>
    <t>Quissamã - RJ</t>
  </si>
  <si>
    <t>Sagrada Família - RS</t>
  </si>
  <si>
    <t>Santana do Livramento - RS</t>
  </si>
  <si>
    <t>Santo Amaro da Imperatriz - SC</t>
  </si>
  <si>
    <t>São Gonçalo do Amarante - RN</t>
  </si>
  <si>
    <t>São Bernardo do Campo - SP</t>
  </si>
  <si>
    <t>São José dos Campos - SP</t>
  </si>
  <si>
    <t>Siqueira Campos - PR</t>
  </si>
  <si>
    <t>Tambaú - SP</t>
  </si>
  <si>
    <t>Tunas do Paraná - PR</t>
  </si>
  <si>
    <t>Umuarama - PR</t>
  </si>
  <si>
    <t>Viamão - RS</t>
  </si>
  <si>
    <t>Atualizado em 21/02/2022</t>
  </si>
  <si>
    <t>Alegre - ES</t>
  </si>
  <si>
    <t>Aracruz - ES</t>
  </si>
  <si>
    <t>Arroio Trinta - SC</t>
  </si>
  <si>
    <t>Bauru - SP</t>
  </si>
  <si>
    <t>Brejão - PE</t>
  </si>
  <si>
    <t>Caieiras - SP</t>
  </si>
  <si>
    <t>Chorozinho - CE</t>
  </si>
  <si>
    <t>Extremoz - RN</t>
  </si>
  <si>
    <t>Formoso do Araguaia - TO</t>
  </si>
  <si>
    <t>Fortaleza de Minas - MG</t>
  </si>
  <si>
    <t>Frei Martinho - PB</t>
  </si>
  <si>
    <t>Governo do Estado do Amazonas - AM</t>
  </si>
  <si>
    <t>Governo do Estado do Maranhão - MA</t>
  </si>
  <si>
    <t>Heitoraí - GO</t>
  </si>
  <si>
    <t>Itaguaí - RJ</t>
  </si>
  <si>
    <t>Itaquitinga - PE</t>
  </si>
  <si>
    <t>Japeri - RJ</t>
  </si>
  <si>
    <t>Maurilândia - GO</t>
  </si>
  <si>
    <t>Milagres - CE</t>
  </si>
  <si>
    <t>Montes Claros - MG</t>
  </si>
  <si>
    <t>Morro Agudo de Goiás - GO</t>
  </si>
  <si>
    <t>Nova Brasilândia d'Oeste - RO</t>
  </si>
  <si>
    <t>Otacílio Costa - SC</t>
  </si>
  <si>
    <t>Palmeira dos Índios - AL</t>
  </si>
  <si>
    <t>Palmeiras de Goiás - GO</t>
  </si>
  <si>
    <t>Paverama - RS</t>
  </si>
  <si>
    <t>Pio XII - MA</t>
  </si>
  <si>
    <t>Quatis - RJ</t>
  </si>
  <si>
    <t>Recife - PE</t>
  </si>
  <si>
    <t>Santa Fé de Goiás - GO</t>
  </si>
  <si>
    <t>Santa Leopoldina - ES</t>
  </si>
  <si>
    <t>São Bento - PB</t>
  </si>
  <si>
    <t>São José do Rio Claro - MT</t>
  </si>
  <si>
    <t>São Roque - SP</t>
  </si>
  <si>
    <t>Sertãozinho - PB</t>
  </si>
  <si>
    <t>Tenente Ananias - RN</t>
  </si>
  <si>
    <t>Turvo - PR</t>
  </si>
  <si>
    <t>União - PI</t>
  </si>
  <si>
    <t>Lei nº 3631</t>
  </si>
  <si>
    <t>Lei nº 4.417</t>
  </si>
  <si>
    <t>Lei Complementar nº 1996</t>
  </si>
  <si>
    <t>Lei nº 7.526</t>
  </si>
  <si>
    <t>Lei n° 962</t>
  </si>
  <si>
    <t>Lei nº 5573</t>
  </si>
  <si>
    <t>Lei 867</t>
  </si>
  <si>
    <t>Lei n° 5245</t>
  </si>
  <si>
    <t>Lei n° 796</t>
  </si>
  <si>
    <t>Lei Complementar n° 1059</t>
  </si>
  <si>
    <t xml:space="preserve"> Lei nº 1232</t>
  </si>
  <si>
    <t>Lei n° 11636</t>
  </si>
  <si>
    <t>Lei n° 655</t>
  </si>
  <si>
    <t>Lei nº 3988</t>
  </si>
  <si>
    <t>Lei nº 1465</t>
  </si>
  <si>
    <t>Lei n° 141</t>
  </si>
  <si>
    <t>Lei n° 1444</t>
  </si>
  <si>
    <t>Lei Complementar nº 88</t>
  </si>
  <si>
    <t>Lei Complementar n° 570</t>
  </si>
  <si>
    <t>Lei n° 1637</t>
  </si>
  <si>
    <t>Lei Complementar nº 283/2021</t>
  </si>
  <si>
    <t>Lei n° 2434</t>
  </si>
  <si>
    <t>Lei nº 3159</t>
  </si>
  <si>
    <t>Lei n° 195</t>
  </si>
  <si>
    <t>Lei nº 1215</t>
  </si>
  <si>
    <t>Lei n° 18810</t>
  </si>
  <si>
    <t>Lei nº 1758</t>
  </si>
  <si>
    <t>Lei Complementar n 3</t>
  </si>
  <si>
    <t>Lei Complementar n°01</t>
  </si>
  <si>
    <t>Lei nº 114</t>
  </si>
  <si>
    <t>Lei n° 399</t>
  </si>
  <si>
    <t>Lei n° 286</t>
  </si>
  <si>
    <t>Lei nº 77</t>
  </si>
  <si>
    <t>Atualizado em 10/03/2022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</si>
</sst>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[$-416]d/mmm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sz val="12"/>
      <color rgb="FF000000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0000"/>
      <name val="Calibri"/>
      <family val="2"/>
      <charset val="1"/>
    </font>
    <font>
      <sz val="12"/>
      <color theme="1"/>
      <name val="Arial Narrow"/>
    </font>
  </fonts>
  <fills count="12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17375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thin">
        <color rgb="FF000000"/>
      </right>
      <top/>
      <bottom style="thin">
        <color rgb="FF000000"/>
      </bottom>
      <diagonal/>
    </border>
    <border>
      <left style="medium">
        <color rgb="FFFFFFFF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9">
    <xf numFmtId="0" fontId="0" fillId="0" borderId="0"/>
    <xf numFmtId="0" fontId="3" fillId="0" borderId="0"/>
    <xf numFmtId="0" fontId="7" fillId="0" borderId="0"/>
    <xf numFmtId="0" fontId="7" fillId="0" borderId="0"/>
    <xf numFmtId="0" fontId="6" fillId="2" borderId="0" applyBorder="0" applyProtection="0"/>
    <xf numFmtId="0" fontId="6" fillId="2" borderId="0" applyBorder="0" applyProtection="0"/>
    <xf numFmtId="0" fontId="2" fillId="0" borderId="0"/>
    <xf numFmtId="0" fontId="1" fillId="0" borderId="0"/>
    <xf numFmtId="9" fontId="7" fillId="0" borderId="0" applyFont="0" applyFill="0" applyBorder="0" applyAlignment="0" applyProtection="0"/>
  </cellStyleXfs>
  <cellXfs count="90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4" borderId="1" xfId="0" applyFill="1" applyBorder="1"/>
    <xf numFmtId="0" fontId="1" fillId="0" borderId="0" xfId="7"/>
    <xf numFmtId="0" fontId="10" fillId="3" borderId="11" xfId="3" applyFont="1" applyFill="1" applyBorder="1" applyAlignment="1">
      <alignment horizontal="center" vertical="center" wrapText="1"/>
    </xf>
    <xf numFmtId="164" fontId="10" fillId="3" borderId="10" xfId="3" applyNumberFormat="1" applyFont="1" applyFill="1" applyBorder="1" applyAlignment="1">
      <alignment horizontal="left" vertical="center" wrapText="1"/>
    </xf>
    <xf numFmtId="164" fontId="10" fillId="3" borderId="10" xfId="3" applyNumberFormat="1" applyFont="1" applyFill="1" applyBorder="1" applyAlignment="1">
      <alignment horizontal="center" vertical="center" wrapText="1"/>
    </xf>
    <xf numFmtId="0" fontId="9" fillId="0" borderId="0" xfId="7" applyFont="1"/>
    <xf numFmtId="0" fontId="9" fillId="0" borderId="0" xfId="7" applyFont="1" applyAlignment="1">
      <alignment horizontal="left"/>
    </xf>
    <xf numFmtId="0" fontId="1" fillId="0" borderId="0" xfId="7" applyFont="1"/>
    <xf numFmtId="0" fontId="11" fillId="8" borderId="0" xfId="7" applyFont="1" applyFill="1" applyAlignment="1">
      <alignment horizontal="left" vertical="center"/>
    </xf>
    <xf numFmtId="0" fontId="11" fillId="8" borderId="0" xfId="7" applyFont="1" applyFill="1" applyAlignment="1">
      <alignment horizontal="center" vertical="center"/>
    </xf>
    <xf numFmtId="0" fontId="1" fillId="0" borderId="0" xfId="7" applyFont="1" applyAlignment="1">
      <alignment horizontal="center" vertical="center"/>
    </xf>
    <xf numFmtId="0" fontId="1" fillId="0" borderId="0" xfId="7" applyFont="1" applyAlignment="1">
      <alignment vertical="center"/>
    </xf>
    <xf numFmtId="0" fontId="9" fillId="0" borderId="0" xfId="7" applyFont="1" applyBorder="1" applyAlignment="1">
      <alignment horizontal="left"/>
    </xf>
    <xf numFmtId="0" fontId="9" fillId="0" borderId="0" xfId="7" applyFont="1" applyBorder="1" applyAlignment="1">
      <alignment horizontal="center"/>
    </xf>
    <xf numFmtId="0" fontId="9" fillId="0" borderId="0" xfId="7" applyFont="1" applyBorder="1" applyAlignment="1">
      <alignment horizontal="left" wrapText="1"/>
    </xf>
    <xf numFmtId="0" fontId="1" fillId="0" borderId="0" xfId="7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0" xfId="7" applyFont="1" applyAlignment="1">
      <alignment horizontal="left" wrapText="1"/>
    </xf>
    <xf numFmtId="0" fontId="12" fillId="0" borderId="0" xfId="7" applyFont="1" applyAlignment="1">
      <alignment horizontal="center"/>
    </xf>
    <xf numFmtId="14" fontId="9" fillId="0" borderId="0" xfId="7" applyNumberFormat="1" applyFont="1" applyAlignment="1">
      <alignment horizontal="left" wrapText="1"/>
    </xf>
    <xf numFmtId="0" fontId="9" fillId="7" borderId="14" xfId="7" applyNumberFormat="1" applyFont="1" applyFill="1" applyBorder="1" applyAlignment="1">
      <alignment horizontal="center"/>
    </xf>
    <xf numFmtId="0" fontId="9" fillId="0" borderId="14" xfId="7" applyNumberFormat="1" applyFont="1" applyBorder="1" applyAlignment="1">
      <alignment horizontal="center"/>
    </xf>
    <xf numFmtId="0" fontId="13" fillId="8" borderId="15" xfId="7" applyNumberFormat="1" applyFont="1" applyFill="1" applyBorder="1" applyAlignment="1">
      <alignment horizontal="center" vertical="center"/>
    </xf>
    <xf numFmtId="0" fontId="9" fillId="0" borderId="16" xfId="7" applyNumberFormat="1" applyFont="1" applyBorder="1" applyAlignment="1">
      <alignment horizontal="center"/>
    </xf>
    <xf numFmtId="0" fontId="9" fillId="0" borderId="14" xfId="7" applyNumberFormat="1" applyFont="1" applyFill="1" applyBorder="1" applyAlignment="1">
      <alignment horizontal="center"/>
    </xf>
    <xf numFmtId="0" fontId="0" fillId="9" borderId="0" xfId="0" applyFill="1" applyAlignment="1">
      <alignment horizontal="left"/>
    </xf>
    <xf numFmtId="0" fontId="0" fillId="9" borderId="0" xfId="0" applyFill="1"/>
    <xf numFmtId="0" fontId="14" fillId="3" borderId="17" xfId="3" applyFont="1" applyFill="1" applyBorder="1" applyAlignment="1">
      <alignment horizontal="center" vertical="center" wrapText="1"/>
    </xf>
    <xf numFmtId="0" fontId="14" fillId="3" borderId="18" xfId="3" applyFont="1" applyFill="1" applyBorder="1" applyAlignment="1">
      <alignment horizontal="center" vertical="center" wrapText="1"/>
    </xf>
    <xf numFmtId="0" fontId="14" fillId="3" borderId="19" xfId="3" applyFont="1" applyFill="1" applyBorder="1" applyAlignment="1">
      <alignment horizontal="center" vertical="center" wrapText="1"/>
    </xf>
    <xf numFmtId="0" fontId="0" fillId="9" borderId="20" xfId="0" applyFill="1" applyBorder="1" applyAlignment="1">
      <alignment horizontal="center"/>
    </xf>
    <xf numFmtId="0" fontId="0" fillId="9" borderId="0" xfId="0" applyFill="1" applyAlignment="1">
      <alignment horizontal="center"/>
    </xf>
    <xf numFmtId="9" fontId="0" fillId="9" borderId="21" xfId="8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9" borderId="22" xfId="0" applyFill="1" applyBorder="1" applyAlignment="1">
      <alignment horizontal="center"/>
    </xf>
    <xf numFmtId="0" fontId="14" fillId="3" borderId="23" xfId="3" applyFont="1" applyFill="1" applyBorder="1" applyAlignment="1">
      <alignment horizontal="center" vertical="center" wrapText="1"/>
    </xf>
    <xf numFmtId="0" fontId="14" fillId="3" borderId="24" xfId="3" applyFont="1" applyFill="1" applyBorder="1" applyAlignment="1">
      <alignment horizontal="center" vertical="center" wrapText="1"/>
    </xf>
    <xf numFmtId="9" fontId="14" fillId="3" borderId="25" xfId="3" applyNumberFormat="1" applyFont="1" applyFill="1" applyBorder="1" applyAlignment="1">
      <alignment horizontal="center" vertical="center" wrapText="1"/>
    </xf>
    <xf numFmtId="16" fontId="0" fillId="9" borderId="0" xfId="0" applyNumberFormat="1" applyFill="1" applyAlignment="1">
      <alignment horizontal="center"/>
    </xf>
    <xf numFmtId="0" fontId="0" fillId="10" borderId="0" xfId="0" applyFill="1"/>
    <xf numFmtId="0" fontId="9" fillId="0" borderId="0" xfId="7" applyFont="1" applyBorder="1" applyAlignment="1">
      <alignment horizontal="center" vertical="center"/>
    </xf>
    <xf numFmtId="0" fontId="9" fillId="0" borderId="0" xfId="7" applyFont="1" applyAlignment="1">
      <alignment horizontal="center" vertical="center"/>
    </xf>
    <xf numFmtId="0" fontId="9" fillId="0" borderId="0" xfId="7" applyFont="1" applyAlignment="1">
      <alignment horizontal="center" vertical="center" wrapText="1"/>
    </xf>
    <xf numFmtId="0" fontId="14" fillId="3" borderId="26" xfId="3" applyFont="1" applyFill="1" applyBorder="1" applyAlignment="1">
      <alignment horizontal="center" vertical="center" wrapText="1"/>
    </xf>
    <xf numFmtId="0" fontId="0" fillId="9" borderId="27" xfId="0" applyFill="1" applyBorder="1" applyAlignment="1">
      <alignment horizontal="center"/>
    </xf>
    <xf numFmtId="0" fontId="14" fillId="3" borderId="28" xfId="3" applyNumberFormat="1" applyFont="1" applyFill="1" applyBorder="1" applyAlignment="1">
      <alignment horizontal="center" vertical="center" wrapText="1"/>
    </xf>
    <xf numFmtId="0" fontId="0" fillId="9" borderId="29" xfId="0" applyFill="1" applyBorder="1" applyAlignment="1">
      <alignment horizontal="center"/>
    </xf>
    <xf numFmtId="0" fontId="14" fillId="3" borderId="30" xfId="3" applyFont="1" applyFill="1" applyBorder="1" applyAlignment="1">
      <alignment horizontal="center" vertical="center" wrapText="1"/>
    </xf>
    <xf numFmtId="0" fontId="15" fillId="10" borderId="31" xfId="4" applyFont="1" applyFill="1" applyBorder="1" applyAlignment="1" applyProtection="1">
      <alignment horizontal="center" vertical="center"/>
    </xf>
    <xf numFmtId="0" fontId="15" fillId="0" borderId="31" xfId="4" applyFont="1" applyFill="1" applyBorder="1" applyAlignment="1" applyProtection="1">
      <alignment horizontal="center" vertical="center"/>
    </xf>
    <xf numFmtId="0" fontId="10" fillId="3" borderId="33" xfId="3" applyNumberFormat="1" applyFont="1" applyFill="1" applyBorder="1" applyAlignment="1">
      <alignment horizontal="center" vertical="center" wrapText="1"/>
    </xf>
    <xf numFmtId="0" fontId="10" fillId="3" borderId="32" xfId="3" applyNumberFormat="1" applyFont="1" applyFill="1" applyBorder="1" applyAlignment="1">
      <alignment horizontal="center" vertical="center" wrapText="1"/>
    </xf>
    <xf numFmtId="0" fontId="9" fillId="11" borderId="12" xfId="7" applyNumberFormat="1" applyFont="1" applyFill="1" applyBorder="1" applyAlignment="1">
      <alignment horizontal="center"/>
    </xf>
    <xf numFmtId="0" fontId="9" fillId="10" borderId="12" xfId="7" applyFont="1" applyFill="1" applyBorder="1"/>
    <xf numFmtId="0" fontId="9" fillId="10" borderId="11" xfId="7" applyFont="1" applyFill="1" applyBorder="1" applyAlignment="1">
      <alignment horizontal="center"/>
    </xf>
    <xf numFmtId="0" fontId="9" fillId="10" borderId="11" xfId="7" applyFont="1" applyFill="1" applyBorder="1" applyAlignment="1">
      <alignment horizontal="left"/>
    </xf>
    <xf numFmtId="14" fontId="9" fillId="10" borderId="11" xfId="7" applyNumberFormat="1" applyFont="1" applyFill="1" applyBorder="1" applyAlignment="1">
      <alignment horizontal="center"/>
    </xf>
    <xf numFmtId="0" fontId="9" fillId="11" borderId="13" xfId="7" applyNumberFormat="1" applyFont="1" applyFill="1" applyBorder="1" applyAlignment="1">
      <alignment horizontal="center"/>
    </xf>
    <xf numFmtId="0" fontId="13" fillId="3" borderId="12" xfId="3" applyFont="1" applyFill="1" applyBorder="1" applyAlignment="1">
      <alignment horizontal="center" vertical="center" wrapText="1"/>
    </xf>
    <xf numFmtId="0" fontId="16" fillId="0" borderId="34" xfId="0" applyFont="1" applyFill="1" applyBorder="1"/>
    <xf numFmtId="0" fontId="16" fillId="0" borderId="35" xfId="0" applyFont="1" applyFill="1" applyBorder="1"/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 wrapText="1"/>
    </xf>
    <xf numFmtId="0" fontId="8" fillId="0" borderId="0" xfId="7" applyFont="1" applyAlignment="1">
      <alignment horizontal="center" vertical="center"/>
    </xf>
    <xf numFmtId="0" fontId="8" fillId="10" borderId="0" xfId="7" applyFont="1" applyFill="1" applyAlignment="1">
      <alignment horizontal="center" vertical="center"/>
    </xf>
    <xf numFmtId="0" fontId="18" fillId="11" borderId="12" xfId="7" applyNumberFormat="1" applyFont="1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17" fillId="10" borderId="11" xfId="0" applyFont="1" applyFill="1" applyBorder="1" applyAlignment="1">
      <alignment horizontal="center"/>
    </xf>
    <xf numFmtId="9" fontId="0" fillId="0" borderId="0" xfId="8" applyNumberFormat="1" applyFont="1" applyAlignment="1">
      <alignment horizontal="center"/>
    </xf>
    <xf numFmtId="9" fontId="0" fillId="0" borderId="0" xfId="8" applyNumberFormat="1" applyFont="1"/>
    <xf numFmtId="9" fontId="16" fillId="0" borderId="36" xfId="8" applyNumberFormat="1" applyFont="1" applyFill="1" applyBorder="1"/>
  </cellXfs>
  <cellStyles count="9">
    <cellStyle name="Excel Built-in Good" xfId="4"/>
    <cellStyle name="Excel Built-in Good 1" xfId="5"/>
    <cellStyle name="Normal" xfId="0" builtinId="0"/>
    <cellStyle name="Normal 2" xfId="1"/>
    <cellStyle name="Normal 2 2" xfId="2"/>
    <cellStyle name="Normal 3" xfId="3"/>
    <cellStyle name="Normal 4" xfId="6"/>
    <cellStyle name="Normal 5" xfId="7"/>
    <cellStyle name="Porcentagem" xfId="8" builtinId="5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numFmt numFmtId="0" formatCode="General"/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04-46BF-BC8B-586D82B656A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204-46BF-BC8B-586D82B656A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8D-41C1-98DE-678D37DEA60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500-000003000000}"/>
            </a:ext>
            <a:ext uri="{147F2762-F138-4A5C-976F-8EAC2B608ADB}">
              <a16:predDERef xmlns:a16="http://schemas.microsoft.com/office/drawing/2014/main" xmlns="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vo%20Quadro%20RPC%20Entes%20Federativos%20(03.02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Completos"/>
      <sheetName val="Resumo - Estados e Municípios"/>
      <sheetName val="Aba Power BI"/>
    </sheetNames>
    <sheetDataSet>
      <sheetData sheetId="0"/>
      <sheetData sheetId="1"/>
      <sheetData sheetId="2">
        <row r="1">
          <cell r="F1" t="str">
            <v>ESTADO</v>
          </cell>
          <cell r="G1" t="str">
            <v>REGIÃO</v>
          </cell>
        </row>
        <row r="2">
          <cell r="F2" t="str">
            <v>ACRE</v>
          </cell>
          <cell r="G2" t="str">
            <v>NORTE</v>
          </cell>
        </row>
        <row r="3">
          <cell r="F3" t="str">
            <v>AMAZONAS</v>
          </cell>
          <cell r="G3" t="str">
            <v>NORTE</v>
          </cell>
        </row>
        <row r="4">
          <cell r="F4" t="str">
            <v>AMAPÁ</v>
          </cell>
          <cell r="G4" t="str">
            <v>NORTE</v>
          </cell>
        </row>
        <row r="5">
          <cell r="F5" t="str">
            <v>PARÁ</v>
          </cell>
          <cell r="G5" t="str">
            <v>NORTE</v>
          </cell>
        </row>
        <row r="6">
          <cell r="F6" t="str">
            <v>RONDÔNIA</v>
          </cell>
          <cell r="G6" t="str">
            <v>NORTE</v>
          </cell>
        </row>
        <row r="7">
          <cell r="F7" t="str">
            <v>RORAIMA</v>
          </cell>
          <cell r="G7" t="str">
            <v>NORTE</v>
          </cell>
        </row>
        <row r="8">
          <cell r="F8" t="str">
            <v>TOCANTINS</v>
          </cell>
          <cell r="G8" t="str">
            <v>NORTE</v>
          </cell>
        </row>
        <row r="9">
          <cell r="F9" t="str">
            <v>ALAGOAS</v>
          </cell>
          <cell r="G9" t="str">
            <v>NORDESTE</v>
          </cell>
        </row>
        <row r="10">
          <cell r="F10" t="str">
            <v>BAHIA</v>
          </cell>
          <cell r="G10" t="str">
            <v>NORDESTE</v>
          </cell>
        </row>
        <row r="11">
          <cell r="F11" t="str">
            <v>CEARÁ</v>
          </cell>
          <cell r="G11" t="str">
            <v>NORDESTE</v>
          </cell>
        </row>
        <row r="12">
          <cell r="F12" t="str">
            <v>MARANHÃO</v>
          </cell>
          <cell r="G12" t="str">
            <v>NORDESTE</v>
          </cell>
        </row>
        <row r="13">
          <cell r="F13" t="str">
            <v>PARAÍBA</v>
          </cell>
          <cell r="G13" t="str">
            <v>NORDESTE</v>
          </cell>
        </row>
        <row r="14">
          <cell r="F14" t="str">
            <v>PERNAMBUCO</v>
          </cell>
          <cell r="G14" t="str">
            <v>NORDESTE</v>
          </cell>
        </row>
        <row r="15">
          <cell r="F15" t="str">
            <v>PIAUÍ</v>
          </cell>
          <cell r="G15" t="str">
            <v>NORDESTE</v>
          </cell>
        </row>
        <row r="16">
          <cell r="F16" t="str">
            <v>RIO GRANDE DO NORTE</v>
          </cell>
          <cell r="G16" t="str">
            <v>NORDESTE</v>
          </cell>
        </row>
        <row r="17">
          <cell r="F17" t="str">
            <v>SERGIPE</v>
          </cell>
          <cell r="G17" t="str">
            <v>NORDESTE</v>
          </cell>
        </row>
        <row r="18">
          <cell r="F18" t="str">
            <v>GOIÁS</v>
          </cell>
          <cell r="G18" t="str">
            <v>CENTRO-OESTE</v>
          </cell>
        </row>
        <row r="19">
          <cell r="F19" t="str">
            <v>MATO GROSSO DO SUL</v>
          </cell>
          <cell r="G19" t="str">
            <v>CENTRO-OESTE</v>
          </cell>
        </row>
        <row r="20">
          <cell r="F20" t="str">
            <v>MATO GROSSO</v>
          </cell>
          <cell r="G20" t="str">
            <v>CENTRO-OESTE</v>
          </cell>
        </row>
        <row r="21">
          <cell r="F21" t="str">
            <v>Espírito Santo</v>
          </cell>
          <cell r="G21" t="str">
            <v>SUDESTE</v>
          </cell>
        </row>
        <row r="22">
          <cell r="F22" t="str">
            <v>MINAS GERAIS</v>
          </cell>
          <cell r="G22" t="str">
            <v>SUDESTE</v>
          </cell>
        </row>
        <row r="23">
          <cell r="F23" t="str">
            <v>RIO DE JANEIRO</v>
          </cell>
          <cell r="G23" t="str">
            <v>SUDESTE</v>
          </cell>
        </row>
        <row r="24">
          <cell r="F24" t="str">
            <v>SÃO PAULO</v>
          </cell>
          <cell r="G24" t="str">
            <v>SUDESTE</v>
          </cell>
        </row>
        <row r="25">
          <cell r="F25" t="str">
            <v>PARANÁ</v>
          </cell>
          <cell r="G25" t="str">
            <v>SUL</v>
          </cell>
        </row>
        <row r="26">
          <cell r="F26" t="str">
            <v>RIO GRANDE DO SUL</v>
          </cell>
          <cell r="G26" t="str">
            <v>SUL</v>
          </cell>
        </row>
        <row r="27">
          <cell r="F27" t="str">
            <v>SANTA CATARINA</v>
          </cell>
          <cell r="G27" t="str">
            <v>SUL</v>
          </cell>
        </row>
        <row r="28">
          <cell r="F28" t="str">
            <v>DISTRITO FEDERAL</v>
          </cell>
          <cell r="G28" t="str">
            <v>CENTRO-OESTE</v>
          </cell>
        </row>
      </sheetData>
    </sheetDataSet>
  </externalBook>
</externalLink>
</file>

<file path=xl/tables/table1.xml><?xml version="1.0" encoding="utf-8"?>
<table xmlns="http://schemas.openxmlformats.org/spreadsheetml/2006/main" id="3" name="Tabela3" displayName="Tabela3" ref="A1:C4" totalsRowShown="0">
  <autoFilter ref="A1:C4"/>
  <tableColumns count="3">
    <tableColumn id="1" name="Situação"/>
    <tableColumn id="2" name="Nº Entes Federativos"/>
    <tableColumn id="3" name="%" dataDxfId="0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ela132" displayName="Tabela132" ref="B2:G199" totalsRowShown="0" headerRowDxfId="65" dataDxfId="64">
  <autoFilter ref="B2:G199"/>
  <sortState ref="B3:S199">
    <sortCondition ref="C1:C227"/>
  </sortState>
  <tableColumns count="6">
    <tableColumn id="1" name="Ente" dataDxfId="63"/>
    <tableColumn id="2" name="Porte" dataDxfId="62"/>
    <tableColumn id="3" name="UF" dataDxfId="61"/>
    <tableColumn id="19" name="Forma de Ingresso" dataDxfId="60"/>
    <tableColumn id="8" name="Sigla EFPC" dataDxfId="59"/>
    <tableColumn id="15" name="Portaria Plano" dataDxfId="5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ela4" displayName="Tabela4" ref="A2:A199" totalsRowShown="0" headerRowDxfId="57" dataDxfId="55" headerRowBorderDxfId="56" tableBorderDxfId="54" totalsRowBorderDxfId="53" headerRowCellStyle="Normal 5" dataCellStyle="Normal 5">
  <autoFilter ref="A2:A199"/>
  <tableColumns count="1">
    <tableColumn id="1" name="REGIÃO" dataDxfId="52" dataCellStyle="Normal 5">
      <calculatedColumnFormula>VLOOKUP(Tabela132[[#This Row],[UF]],'[2]Aba Power BI'!F$1:G$28,2,FALSE)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" name="Tabela2" displayName="Tabela2" ref="C2:F1114" totalsRowShown="0" headerRowDxfId="51" dataDxfId="50" tableBorderDxfId="49" headerRowCellStyle="Normal 3">
  <autoFilter ref="C2:F1114"/>
  <tableColumns count="4">
    <tableColumn id="1" name="ENTE FEDERATIVO" dataDxfId="48"/>
    <tableColumn id="3" name="PORTE" dataDxfId="47"/>
    <tableColumn id="4" name="LEI" dataDxfId="46"/>
    <tableColumn id="5" name="DATA DA LEI" dataDxfId="4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A2:B1114" totalsRowShown="0" headerRowDxfId="44" dataDxfId="42" headerRowBorderDxfId="43" tableBorderDxfId="41" totalsRowBorderDxfId="40" headerRowCellStyle="Normal 3">
  <autoFilter ref="A2:B1114"/>
  <tableColumns count="2">
    <tableColumn id="1" name="REGIÃO" dataDxfId="39" dataCellStyle="Normal 5">
      <calculatedColumnFormula>VLOOKUP(B3,'[2]Aba Power BI'!F$1:G$28,2,FALSE)</calculatedColumnFormula>
    </tableColumn>
    <tableColumn id="2" name="UF" dataDxfId="38" dataCellStyle="Normal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"/>
  <sheetViews>
    <sheetView zoomScaleNormal="100" workbookViewId="0">
      <selection activeCell="H38" sqref="H38"/>
    </sheetView>
  </sheetViews>
  <sheetFormatPr defaultColWidth="8.6640625" defaultRowHeight="14.4" x14ac:dyDescent="0.3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77" t="s">
        <v>14</v>
      </c>
      <c r="N2" s="77"/>
      <c r="O2" s="77"/>
    </row>
    <row r="3" spans="1:18" x14ac:dyDescent="0.3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77"/>
      <c r="N3" s="77"/>
      <c r="O3" s="77"/>
    </row>
    <row r="4" spans="1:18" x14ac:dyDescent="0.3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75">
        <f>COUNTIF(H2:H250,1)</f>
        <v>19</v>
      </c>
      <c r="N4" s="75"/>
      <c r="O4" s="75"/>
    </row>
    <row r="5" spans="1:18" x14ac:dyDescent="0.3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0" t="s">
        <v>23</v>
      </c>
      <c r="N8" s="80"/>
      <c r="O8" s="80"/>
      <c r="P8" s="77" t="s">
        <v>24</v>
      </c>
      <c r="Q8" s="77"/>
      <c r="R8" s="77"/>
    </row>
    <row r="9" spans="1:18" x14ac:dyDescent="0.3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75">
        <f>COUNTIF(I2:I250,1)</f>
        <v>2</v>
      </c>
      <c r="N9" s="75"/>
      <c r="O9" s="75"/>
      <c r="P9" s="75">
        <f>COUNTIF(I2:J250,1)</f>
        <v>11</v>
      </c>
      <c r="Q9" s="75"/>
      <c r="R9" s="75"/>
    </row>
    <row r="10" spans="1:18" x14ac:dyDescent="0.3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76" t="s">
        <v>28</v>
      </c>
      <c r="N11" s="76"/>
      <c r="O11" s="76"/>
    </row>
    <row r="12" spans="1:18" x14ac:dyDescent="0.3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76"/>
      <c r="N12" s="76"/>
      <c r="O12" s="76"/>
    </row>
    <row r="13" spans="1:18" x14ac:dyDescent="0.3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75">
        <f>COUNTIF(K2:K250,1)</f>
        <v>0</v>
      </c>
      <c r="N13" s="75"/>
      <c r="O13" s="75"/>
    </row>
    <row r="14" spans="1:18" x14ac:dyDescent="0.3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 x14ac:dyDescent="0.3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 x14ac:dyDescent="0.3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 x14ac:dyDescent="0.3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 x14ac:dyDescent="0.3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 x14ac:dyDescent="0.3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 x14ac:dyDescent="0.3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 x14ac:dyDescent="0.3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3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3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 H3:I107 K3:K107 J3:J250">
    <cfRule type="containsText" dxfId="28" priority="2" operator="containsText" text="1">
      <formula>NOT(ISERROR(SEARCH("1",H2)))</formula>
    </cfRule>
  </conditionalFormatting>
  <conditionalFormatting sqref="H108:I250 K108:K250">
    <cfRule type="containsText" dxfId="27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77" t="s">
        <v>14</v>
      </c>
      <c r="N2" s="77"/>
      <c r="O2" s="77"/>
    </row>
    <row r="3" spans="1:18" x14ac:dyDescent="0.3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77"/>
      <c r="N3" s="77"/>
      <c r="O3" s="77"/>
    </row>
    <row r="4" spans="1:18" x14ac:dyDescent="0.3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75">
        <f>COUNTIF(H2:H222,1)</f>
        <v>1</v>
      </c>
      <c r="N4" s="75"/>
      <c r="O4" s="75"/>
    </row>
    <row r="5" spans="1:18" x14ac:dyDescent="0.3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80" t="s">
        <v>23</v>
      </c>
      <c r="N8" s="80"/>
      <c r="O8" s="80"/>
      <c r="P8" s="77" t="s">
        <v>24</v>
      </c>
      <c r="Q8" s="77"/>
      <c r="R8" s="77"/>
    </row>
    <row r="9" spans="1:18" x14ac:dyDescent="0.3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75">
        <f>COUNTIF(I2:I222,1)</f>
        <v>0</v>
      </c>
      <c r="N9" s="75"/>
      <c r="O9" s="75"/>
      <c r="P9" s="75">
        <f>COUNTIF(J2:J222,1)</f>
        <v>1</v>
      </c>
      <c r="Q9" s="75"/>
      <c r="R9" s="75"/>
    </row>
    <row r="10" spans="1:18" x14ac:dyDescent="0.3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76" t="s">
        <v>28</v>
      </c>
      <c r="N11" s="76"/>
      <c r="O11" s="76"/>
    </row>
    <row r="12" spans="1:18" x14ac:dyDescent="0.3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76"/>
      <c r="N12" s="76"/>
      <c r="O12" s="76"/>
    </row>
    <row r="13" spans="1:18" x14ac:dyDescent="0.3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75">
        <f>COUNTIF(K2:K222,1)</f>
        <v>1</v>
      </c>
      <c r="N13" s="75"/>
      <c r="O13" s="75"/>
    </row>
    <row r="14" spans="1:18" x14ac:dyDescent="0.3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 x14ac:dyDescent="0.3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3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3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3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 x14ac:dyDescent="0.3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 x14ac:dyDescent="0.3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3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 x14ac:dyDescent="0.3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3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 x14ac:dyDescent="0.3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3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3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3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3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3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 x14ac:dyDescent="0.3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3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3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 x14ac:dyDescent="0.3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3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3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3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3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3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 x14ac:dyDescent="0.3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3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3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3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3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3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3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3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3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 x14ac:dyDescent="0.3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3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3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26" priority="2" operator="containsText" text="1">
      <formula>NOT(ISERROR(SEARCH("1",H2)))</formula>
    </cfRule>
  </conditionalFormatting>
  <conditionalFormatting sqref="H107:K222">
    <cfRule type="containsText" dxfId="25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48.88671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77" t="s">
        <v>14</v>
      </c>
      <c r="N2" s="77"/>
      <c r="O2" s="77"/>
    </row>
    <row r="3" spans="1:18" x14ac:dyDescent="0.3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77"/>
      <c r="N3" s="77"/>
      <c r="O3" s="77"/>
    </row>
    <row r="4" spans="1:18" x14ac:dyDescent="0.3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75">
        <f>COUNTIF(H2:H854,1)</f>
        <v>22</v>
      </c>
      <c r="N4" s="75"/>
      <c r="O4" s="75"/>
    </row>
    <row r="5" spans="1:18" x14ac:dyDescent="0.3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 x14ac:dyDescent="0.3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 x14ac:dyDescent="0.3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80" t="s">
        <v>23</v>
      </c>
      <c r="N8" s="80"/>
      <c r="O8" s="80"/>
      <c r="P8" s="77" t="s">
        <v>24</v>
      </c>
      <c r="Q8" s="77"/>
      <c r="R8" s="77"/>
    </row>
    <row r="9" spans="1:18" ht="14.25" customHeight="1" x14ac:dyDescent="0.3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75">
        <f>COUNTIF(I2:I854,1)</f>
        <v>2</v>
      </c>
      <c r="N9" s="75"/>
      <c r="O9" s="75"/>
      <c r="P9" s="75">
        <f>COUNTIF(J2:J854,1)</f>
        <v>22</v>
      </c>
      <c r="Q9" s="75"/>
      <c r="R9" s="75"/>
    </row>
    <row r="10" spans="1:18" x14ac:dyDescent="0.3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3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76" t="s">
        <v>28</v>
      </c>
      <c r="N11" s="76"/>
      <c r="O11" s="76"/>
    </row>
    <row r="12" spans="1:18" x14ac:dyDescent="0.3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76"/>
      <c r="N12" s="76"/>
      <c r="O12" s="76"/>
    </row>
    <row r="13" spans="1:18" x14ac:dyDescent="0.3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75">
        <f>COUNTIF(K2:K854,1)</f>
        <v>0</v>
      </c>
      <c r="N13" s="75"/>
      <c r="O13" s="75"/>
    </row>
    <row r="14" spans="1:18" x14ac:dyDescent="0.3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3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 x14ac:dyDescent="0.3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 x14ac:dyDescent="0.3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 x14ac:dyDescent="0.3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 x14ac:dyDescent="0.3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3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3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 x14ac:dyDescent="0.3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 x14ac:dyDescent="0.3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 x14ac:dyDescent="0.3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 x14ac:dyDescent="0.3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3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3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 x14ac:dyDescent="0.3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3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 x14ac:dyDescent="0.3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 x14ac:dyDescent="0.3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3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 x14ac:dyDescent="0.3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 x14ac:dyDescent="0.3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 x14ac:dyDescent="0.3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 x14ac:dyDescent="0.3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 x14ac:dyDescent="0.3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 x14ac:dyDescent="0.3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 x14ac:dyDescent="0.3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 x14ac:dyDescent="0.3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 x14ac:dyDescent="0.3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3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 x14ac:dyDescent="0.3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 x14ac:dyDescent="0.3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 x14ac:dyDescent="0.3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 x14ac:dyDescent="0.3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 x14ac:dyDescent="0.3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 x14ac:dyDescent="0.3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 x14ac:dyDescent="0.3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 x14ac:dyDescent="0.3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 x14ac:dyDescent="0.3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3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 x14ac:dyDescent="0.3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3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 x14ac:dyDescent="0.3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 x14ac:dyDescent="0.3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3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 x14ac:dyDescent="0.3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 x14ac:dyDescent="0.3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3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 x14ac:dyDescent="0.3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 x14ac:dyDescent="0.3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3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3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 x14ac:dyDescent="0.3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3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 x14ac:dyDescent="0.3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3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 x14ac:dyDescent="0.3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 x14ac:dyDescent="0.3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 x14ac:dyDescent="0.3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 x14ac:dyDescent="0.3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 x14ac:dyDescent="0.3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 x14ac:dyDescent="0.3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3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3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 x14ac:dyDescent="0.3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 x14ac:dyDescent="0.3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 x14ac:dyDescent="0.3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 x14ac:dyDescent="0.3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3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 x14ac:dyDescent="0.3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 x14ac:dyDescent="0.3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 x14ac:dyDescent="0.3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 x14ac:dyDescent="0.3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 x14ac:dyDescent="0.3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 x14ac:dyDescent="0.3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 x14ac:dyDescent="0.3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3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3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 x14ac:dyDescent="0.3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 x14ac:dyDescent="0.3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3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 x14ac:dyDescent="0.3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 x14ac:dyDescent="0.3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3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3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 x14ac:dyDescent="0.3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 x14ac:dyDescent="0.3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3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3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 x14ac:dyDescent="0.3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 x14ac:dyDescent="0.3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3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3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3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 x14ac:dyDescent="0.3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 x14ac:dyDescent="0.3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 x14ac:dyDescent="0.3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 x14ac:dyDescent="0.3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 x14ac:dyDescent="0.3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 x14ac:dyDescent="0.3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 x14ac:dyDescent="0.3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 x14ac:dyDescent="0.3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3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3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 x14ac:dyDescent="0.3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 x14ac:dyDescent="0.3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 x14ac:dyDescent="0.3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 x14ac:dyDescent="0.3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3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3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 x14ac:dyDescent="0.3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 x14ac:dyDescent="0.3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3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 x14ac:dyDescent="0.3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3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3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 x14ac:dyDescent="0.3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3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 x14ac:dyDescent="0.3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 x14ac:dyDescent="0.3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 x14ac:dyDescent="0.3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 x14ac:dyDescent="0.3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 x14ac:dyDescent="0.3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 x14ac:dyDescent="0.3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 x14ac:dyDescent="0.3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3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 x14ac:dyDescent="0.3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 x14ac:dyDescent="0.3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 x14ac:dyDescent="0.3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 x14ac:dyDescent="0.3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 x14ac:dyDescent="0.3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 x14ac:dyDescent="0.3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 x14ac:dyDescent="0.3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 x14ac:dyDescent="0.3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 x14ac:dyDescent="0.3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 x14ac:dyDescent="0.3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 x14ac:dyDescent="0.3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 x14ac:dyDescent="0.3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 x14ac:dyDescent="0.3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 x14ac:dyDescent="0.3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 x14ac:dyDescent="0.3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 x14ac:dyDescent="0.3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 x14ac:dyDescent="0.3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 x14ac:dyDescent="0.3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 x14ac:dyDescent="0.3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 x14ac:dyDescent="0.3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 x14ac:dyDescent="0.3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 x14ac:dyDescent="0.3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 x14ac:dyDescent="0.3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 x14ac:dyDescent="0.3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 x14ac:dyDescent="0.3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 x14ac:dyDescent="0.3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 x14ac:dyDescent="0.3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 x14ac:dyDescent="0.3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 x14ac:dyDescent="0.3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 x14ac:dyDescent="0.3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 x14ac:dyDescent="0.3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 x14ac:dyDescent="0.3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 x14ac:dyDescent="0.3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 x14ac:dyDescent="0.3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 x14ac:dyDescent="0.3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 x14ac:dyDescent="0.3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 x14ac:dyDescent="0.3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 x14ac:dyDescent="0.3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 x14ac:dyDescent="0.3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 x14ac:dyDescent="0.3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 x14ac:dyDescent="0.3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 x14ac:dyDescent="0.3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 x14ac:dyDescent="0.3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 x14ac:dyDescent="0.3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 x14ac:dyDescent="0.3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 x14ac:dyDescent="0.3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 x14ac:dyDescent="0.3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 x14ac:dyDescent="0.3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 x14ac:dyDescent="0.3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 x14ac:dyDescent="0.3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 x14ac:dyDescent="0.3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 x14ac:dyDescent="0.3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 x14ac:dyDescent="0.3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 x14ac:dyDescent="0.3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 x14ac:dyDescent="0.3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 x14ac:dyDescent="0.3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 x14ac:dyDescent="0.3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 x14ac:dyDescent="0.3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 x14ac:dyDescent="0.3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 x14ac:dyDescent="0.3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 x14ac:dyDescent="0.3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 x14ac:dyDescent="0.3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 x14ac:dyDescent="0.3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 x14ac:dyDescent="0.3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 x14ac:dyDescent="0.3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 x14ac:dyDescent="0.3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 x14ac:dyDescent="0.3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 x14ac:dyDescent="0.3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 x14ac:dyDescent="0.3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 x14ac:dyDescent="0.3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 x14ac:dyDescent="0.3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 x14ac:dyDescent="0.3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 x14ac:dyDescent="0.3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 x14ac:dyDescent="0.3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 x14ac:dyDescent="0.3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 x14ac:dyDescent="0.3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 x14ac:dyDescent="0.3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 x14ac:dyDescent="0.3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 x14ac:dyDescent="0.3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 x14ac:dyDescent="0.3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 x14ac:dyDescent="0.3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 x14ac:dyDescent="0.3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 x14ac:dyDescent="0.3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 x14ac:dyDescent="0.3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 x14ac:dyDescent="0.3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 x14ac:dyDescent="0.3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 x14ac:dyDescent="0.3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 x14ac:dyDescent="0.3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 x14ac:dyDescent="0.3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 x14ac:dyDescent="0.3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 x14ac:dyDescent="0.3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 x14ac:dyDescent="0.3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 x14ac:dyDescent="0.3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 x14ac:dyDescent="0.3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 x14ac:dyDescent="0.3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 x14ac:dyDescent="0.3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 x14ac:dyDescent="0.3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 x14ac:dyDescent="0.3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 x14ac:dyDescent="0.3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 x14ac:dyDescent="0.3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 x14ac:dyDescent="0.3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 x14ac:dyDescent="0.3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 x14ac:dyDescent="0.3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 x14ac:dyDescent="0.3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 x14ac:dyDescent="0.3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 x14ac:dyDescent="0.3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 x14ac:dyDescent="0.3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 x14ac:dyDescent="0.3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 x14ac:dyDescent="0.3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 x14ac:dyDescent="0.3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 x14ac:dyDescent="0.3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 x14ac:dyDescent="0.3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 x14ac:dyDescent="0.3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 x14ac:dyDescent="0.3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 x14ac:dyDescent="0.3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 x14ac:dyDescent="0.3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 x14ac:dyDescent="0.3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 x14ac:dyDescent="0.3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 x14ac:dyDescent="0.3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 x14ac:dyDescent="0.3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 x14ac:dyDescent="0.3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 x14ac:dyDescent="0.3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 x14ac:dyDescent="0.3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 x14ac:dyDescent="0.3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 x14ac:dyDescent="0.3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 x14ac:dyDescent="0.3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 x14ac:dyDescent="0.3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 x14ac:dyDescent="0.3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 x14ac:dyDescent="0.3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 x14ac:dyDescent="0.3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 x14ac:dyDescent="0.3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 x14ac:dyDescent="0.3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 x14ac:dyDescent="0.3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 x14ac:dyDescent="0.3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 x14ac:dyDescent="0.3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 x14ac:dyDescent="0.3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 x14ac:dyDescent="0.3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 x14ac:dyDescent="0.3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 x14ac:dyDescent="0.3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 x14ac:dyDescent="0.3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 x14ac:dyDescent="0.3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 x14ac:dyDescent="0.3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 x14ac:dyDescent="0.3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 x14ac:dyDescent="0.3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 x14ac:dyDescent="0.3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 x14ac:dyDescent="0.3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 x14ac:dyDescent="0.3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 x14ac:dyDescent="0.3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 x14ac:dyDescent="0.3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 x14ac:dyDescent="0.3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 x14ac:dyDescent="0.3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 x14ac:dyDescent="0.3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 x14ac:dyDescent="0.3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 x14ac:dyDescent="0.3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 x14ac:dyDescent="0.3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 x14ac:dyDescent="0.3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 x14ac:dyDescent="0.3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 x14ac:dyDescent="0.3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 x14ac:dyDescent="0.3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 x14ac:dyDescent="0.3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 x14ac:dyDescent="0.3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 x14ac:dyDescent="0.3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 x14ac:dyDescent="0.3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 x14ac:dyDescent="0.3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 x14ac:dyDescent="0.3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 x14ac:dyDescent="0.3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 x14ac:dyDescent="0.3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 x14ac:dyDescent="0.3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 x14ac:dyDescent="0.3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 x14ac:dyDescent="0.3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 x14ac:dyDescent="0.3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 x14ac:dyDescent="0.3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 x14ac:dyDescent="0.3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 x14ac:dyDescent="0.3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 x14ac:dyDescent="0.3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 x14ac:dyDescent="0.3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 x14ac:dyDescent="0.3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 x14ac:dyDescent="0.3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 x14ac:dyDescent="0.3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 x14ac:dyDescent="0.3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 x14ac:dyDescent="0.3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 x14ac:dyDescent="0.3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 x14ac:dyDescent="0.3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 x14ac:dyDescent="0.3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 x14ac:dyDescent="0.3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 x14ac:dyDescent="0.3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 x14ac:dyDescent="0.3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 x14ac:dyDescent="0.3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 x14ac:dyDescent="0.3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 x14ac:dyDescent="0.3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 x14ac:dyDescent="0.3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 x14ac:dyDescent="0.3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 x14ac:dyDescent="0.3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 x14ac:dyDescent="0.3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 x14ac:dyDescent="0.3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 x14ac:dyDescent="0.3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 x14ac:dyDescent="0.3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 x14ac:dyDescent="0.3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 x14ac:dyDescent="0.3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 x14ac:dyDescent="0.3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 x14ac:dyDescent="0.3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 x14ac:dyDescent="0.3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 x14ac:dyDescent="0.3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 x14ac:dyDescent="0.3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 x14ac:dyDescent="0.3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 x14ac:dyDescent="0.3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 x14ac:dyDescent="0.3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 x14ac:dyDescent="0.3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 x14ac:dyDescent="0.3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 x14ac:dyDescent="0.3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 x14ac:dyDescent="0.3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 x14ac:dyDescent="0.3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 x14ac:dyDescent="0.3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 x14ac:dyDescent="0.3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 x14ac:dyDescent="0.3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 x14ac:dyDescent="0.3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 x14ac:dyDescent="0.3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 x14ac:dyDescent="0.3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 x14ac:dyDescent="0.3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 x14ac:dyDescent="0.3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 x14ac:dyDescent="0.3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 x14ac:dyDescent="0.3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 x14ac:dyDescent="0.3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 x14ac:dyDescent="0.3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 x14ac:dyDescent="0.3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 x14ac:dyDescent="0.3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 x14ac:dyDescent="0.3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 x14ac:dyDescent="0.3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 x14ac:dyDescent="0.3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 x14ac:dyDescent="0.3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 x14ac:dyDescent="0.3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 x14ac:dyDescent="0.3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 x14ac:dyDescent="0.3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 x14ac:dyDescent="0.3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 x14ac:dyDescent="0.3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 x14ac:dyDescent="0.3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 x14ac:dyDescent="0.3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 x14ac:dyDescent="0.3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 x14ac:dyDescent="0.3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 x14ac:dyDescent="0.3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 x14ac:dyDescent="0.3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 x14ac:dyDescent="0.3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 x14ac:dyDescent="0.3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 x14ac:dyDescent="0.3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 x14ac:dyDescent="0.3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 x14ac:dyDescent="0.3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 x14ac:dyDescent="0.3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 x14ac:dyDescent="0.3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 x14ac:dyDescent="0.3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 x14ac:dyDescent="0.3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 x14ac:dyDescent="0.3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 x14ac:dyDescent="0.3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 x14ac:dyDescent="0.3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 x14ac:dyDescent="0.3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 x14ac:dyDescent="0.3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 x14ac:dyDescent="0.3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 x14ac:dyDescent="0.3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 x14ac:dyDescent="0.3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 x14ac:dyDescent="0.3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 x14ac:dyDescent="0.3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 x14ac:dyDescent="0.3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 x14ac:dyDescent="0.3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 x14ac:dyDescent="0.3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 x14ac:dyDescent="0.3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 x14ac:dyDescent="0.3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 x14ac:dyDescent="0.3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 x14ac:dyDescent="0.3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 x14ac:dyDescent="0.3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 x14ac:dyDescent="0.3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 x14ac:dyDescent="0.3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 x14ac:dyDescent="0.3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 x14ac:dyDescent="0.3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 x14ac:dyDescent="0.3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 x14ac:dyDescent="0.3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 x14ac:dyDescent="0.3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 x14ac:dyDescent="0.3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 x14ac:dyDescent="0.3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 x14ac:dyDescent="0.3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 x14ac:dyDescent="0.3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 x14ac:dyDescent="0.3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 x14ac:dyDescent="0.3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 x14ac:dyDescent="0.3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 x14ac:dyDescent="0.3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 x14ac:dyDescent="0.3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 x14ac:dyDescent="0.3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 x14ac:dyDescent="0.3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 x14ac:dyDescent="0.3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 x14ac:dyDescent="0.3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 x14ac:dyDescent="0.3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 x14ac:dyDescent="0.3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 x14ac:dyDescent="0.3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 x14ac:dyDescent="0.3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 x14ac:dyDescent="0.3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 x14ac:dyDescent="0.3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 x14ac:dyDescent="0.3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 x14ac:dyDescent="0.3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 x14ac:dyDescent="0.3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 x14ac:dyDescent="0.3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 x14ac:dyDescent="0.3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 x14ac:dyDescent="0.3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 x14ac:dyDescent="0.3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 x14ac:dyDescent="0.3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 x14ac:dyDescent="0.3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 x14ac:dyDescent="0.3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 x14ac:dyDescent="0.3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 x14ac:dyDescent="0.3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 x14ac:dyDescent="0.3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 x14ac:dyDescent="0.3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 x14ac:dyDescent="0.3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 x14ac:dyDescent="0.3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 x14ac:dyDescent="0.3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 x14ac:dyDescent="0.3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 x14ac:dyDescent="0.3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 x14ac:dyDescent="0.3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 x14ac:dyDescent="0.3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 x14ac:dyDescent="0.3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 x14ac:dyDescent="0.3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 x14ac:dyDescent="0.3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 x14ac:dyDescent="0.3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 x14ac:dyDescent="0.3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 x14ac:dyDescent="0.3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 x14ac:dyDescent="0.3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 x14ac:dyDescent="0.3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 x14ac:dyDescent="0.3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 x14ac:dyDescent="0.3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 x14ac:dyDescent="0.3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 x14ac:dyDescent="0.3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 x14ac:dyDescent="0.3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 x14ac:dyDescent="0.3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 x14ac:dyDescent="0.3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 x14ac:dyDescent="0.3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 x14ac:dyDescent="0.3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 x14ac:dyDescent="0.3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 x14ac:dyDescent="0.3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 x14ac:dyDescent="0.3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 x14ac:dyDescent="0.3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 x14ac:dyDescent="0.3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 x14ac:dyDescent="0.3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 x14ac:dyDescent="0.3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 x14ac:dyDescent="0.3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 x14ac:dyDescent="0.3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 x14ac:dyDescent="0.3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 x14ac:dyDescent="0.3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 x14ac:dyDescent="0.3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 x14ac:dyDescent="0.3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 x14ac:dyDescent="0.3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 x14ac:dyDescent="0.3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 x14ac:dyDescent="0.3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 x14ac:dyDescent="0.3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 x14ac:dyDescent="0.3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 x14ac:dyDescent="0.3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 x14ac:dyDescent="0.3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 x14ac:dyDescent="0.3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 x14ac:dyDescent="0.3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 x14ac:dyDescent="0.3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 x14ac:dyDescent="0.3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 x14ac:dyDescent="0.3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 x14ac:dyDescent="0.3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 x14ac:dyDescent="0.3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 x14ac:dyDescent="0.3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 x14ac:dyDescent="0.3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 x14ac:dyDescent="0.3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 x14ac:dyDescent="0.3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 x14ac:dyDescent="0.3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 x14ac:dyDescent="0.3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 x14ac:dyDescent="0.3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 x14ac:dyDescent="0.3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 x14ac:dyDescent="0.3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 x14ac:dyDescent="0.3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 x14ac:dyDescent="0.3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 x14ac:dyDescent="0.3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 x14ac:dyDescent="0.3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 x14ac:dyDescent="0.3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 x14ac:dyDescent="0.3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 x14ac:dyDescent="0.3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 x14ac:dyDescent="0.3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 x14ac:dyDescent="0.3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 x14ac:dyDescent="0.3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 x14ac:dyDescent="0.3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 x14ac:dyDescent="0.3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 x14ac:dyDescent="0.3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 x14ac:dyDescent="0.3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 x14ac:dyDescent="0.3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 x14ac:dyDescent="0.3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 x14ac:dyDescent="0.3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 x14ac:dyDescent="0.3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 x14ac:dyDescent="0.3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 x14ac:dyDescent="0.3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 x14ac:dyDescent="0.3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 x14ac:dyDescent="0.3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 x14ac:dyDescent="0.3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 x14ac:dyDescent="0.3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 x14ac:dyDescent="0.3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 x14ac:dyDescent="0.3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 x14ac:dyDescent="0.3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 x14ac:dyDescent="0.3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 x14ac:dyDescent="0.3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 x14ac:dyDescent="0.3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 x14ac:dyDescent="0.3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 x14ac:dyDescent="0.3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 x14ac:dyDescent="0.3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 x14ac:dyDescent="0.3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 x14ac:dyDescent="0.3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 x14ac:dyDescent="0.3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 x14ac:dyDescent="0.3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 x14ac:dyDescent="0.3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 x14ac:dyDescent="0.3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 x14ac:dyDescent="0.3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 x14ac:dyDescent="0.3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 x14ac:dyDescent="0.3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 x14ac:dyDescent="0.3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 x14ac:dyDescent="0.3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 x14ac:dyDescent="0.3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 x14ac:dyDescent="0.3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 x14ac:dyDescent="0.3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 x14ac:dyDescent="0.3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 x14ac:dyDescent="0.3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 x14ac:dyDescent="0.3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 x14ac:dyDescent="0.3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 x14ac:dyDescent="0.3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 x14ac:dyDescent="0.3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 x14ac:dyDescent="0.3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 x14ac:dyDescent="0.3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 x14ac:dyDescent="0.3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 x14ac:dyDescent="0.3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 x14ac:dyDescent="0.3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 x14ac:dyDescent="0.3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 x14ac:dyDescent="0.3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 x14ac:dyDescent="0.3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 x14ac:dyDescent="0.3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 x14ac:dyDescent="0.3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 x14ac:dyDescent="0.3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 x14ac:dyDescent="0.3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 x14ac:dyDescent="0.3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 x14ac:dyDescent="0.3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 x14ac:dyDescent="0.3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 x14ac:dyDescent="0.3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 x14ac:dyDescent="0.3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 x14ac:dyDescent="0.3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 x14ac:dyDescent="0.3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 x14ac:dyDescent="0.3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 x14ac:dyDescent="0.3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 x14ac:dyDescent="0.3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 x14ac:dyDescent="0.3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 x14ac:dyDescent="0.3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 x14ac:dyDescent="0.3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 x14ac:dyDescent="0.3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 x14ac:dyDescent="0.3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 x14ac:dyDescent="0.3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 x14ac:dyDescent="0.3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 x14ac:dyDescent="0.3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 x14ac:dyDescent="0.3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 x14ac:dyDescent="0.3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 x14ac:dyDescent="0.3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 x14ac:dyDescent="0.3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 x14ac:dyDescent="0.3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 x14ac:dyDescent="0.3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 x14ac:dyDescent="0.3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 x14ac:dyDescent="0.3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 x14ac:dyDescent="0.3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 x14ac:dyDescent="0.3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 x14ac:dyDescent="0.3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 x14ac:dyDescent="0.3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 x14ac:dyDescent="0.3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 x14ac:dyDescent="0.3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 x14ac:dyDescent="0.3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 x14ac:dyDescent="0.3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 x14ac:dyDescent="0.3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 x14ac:dyDescent="0.3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 x14ac:dyDescent="0.3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 x14ac:dyDescent="0.3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 x14ac:dyDescent="0.3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 x14ac:dyDescent="0.3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 x14ac:dyDescent="0.3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 x14ac:dyDescent="0.3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 x14ac:dyDescent="0.3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 x14ac:dyDescent="0.3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 x14ac:dyDescent="0.3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 x14ac:dyDescent="0.3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 x14ac:dyDescent="0.3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 x14ac:dyDescent="0.3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 x14ac:dyDescent="0.3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 x14ac:dyDescent="0.3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 x14ac:dyDescent="0.3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 x14ac:dyDescent="0.3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 x14ac:dyDescent="0.3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 x14ac:dyDescent="0.3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 x14ac:dyDescent="0.3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 x14ac:dyDescent="0.3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 x14ac:dyDescent="0.3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 x14ac:dyDescent="0.3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 x14ac:dyDescent="0.3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 x14ac:dyDescent="0.3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 x14ac:dyDescent="0.3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 x14ac:dyDescent="0.3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 x14ac:dyDescent="0.3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 x14ac:dyDescent="0.3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 x14ac:dyDescent="0.3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 x14ac:dyDescent="0.3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 x14ac:dyDescent="0.3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 x14ac:dyDescent="0.3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 x14ac:dyDescent="0.3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 x14ac:dyDescent="0.3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 x14ac:dyDescent="0.3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 x14ac:dyDescent="0.3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 x14ac:dyDescent="0.3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 x14ac:dyDescent="0.3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 x14ac:dyDescent="0.3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 x14ac:dyDescent="0.3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 x14ac:dyDescent="0.3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 x14ac:dyDescent="0.3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 x14ac:dyDescent="0.3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 x14ac:dyDescent="0.3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 x14ac:dyDescent="0.3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 x14ac:dyDescent="0.3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 x14ac:dyDescent="0.3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 x14ac:dyDescent="0.3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 x14ac:dyDescent="0.3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 x14ac:dyDescent="0.3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 x14ac:dyDescent="0.3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 x14ac:dyDescent="0.3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 x14ac:dyDescent="0.3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 x14ac:dyDescent="0.3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 x14ac:dyDescent="0.3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 x14ac:dyDescent="0.3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 x14ac:dyDescent="0.3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 x14ac:dyDescent="0.3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 x14ac:dyDescent="0.3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 x14ac:dyDescent="0.3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 x14ac:dyDescent="0.3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 x14ac:dyDescent="0.3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 x14ac:dyDescent="0.3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 x14ac:dyDescent="0.3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 x14ac:dyDescent="0.3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 x14ac:dyDescent="0.3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 x14ac:dyDescent="0.3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 x14ac:dyDescent="0.3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 x14ac:dyDescent="0.3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 x14ac:dyDescent="0.3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 x14ac:dyDescent="0.3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 x14ac:dyDescent="0.3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 x14ac:dyDescent="0.3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 x14ac:dyDescent="0.3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 x14ac:dyDescent="0.3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 x14ac:dyDescent="0.3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 x14ac:dyDescent="0.3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 x14ac:dyDescent="0.3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 x14ac:dyDescent="0.3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 x14ac:dyDescent="0.3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 x14ac:dyDescent="0.3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 x14ac:dyDescent="0.3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 x14ac:dyDescent="0.3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 x14ac:dyDescent="0.3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 x14ac:dyDescent="0.3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 x14ac:dyDescent="0.3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 x14ac:dyDescent="0.3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 x14ac:dyDescent="0.3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 x14ac:dyDescent="0.3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 x14ac:dyDescent="0.3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 x14ac:dyDescent="0.3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 x14ac:dyDescent="0.3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 x14ac:dyDescent="0.3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 x14ac:dyDescent="0.3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 x14ac:dyDescent="0.3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 x14ac:dyDescent="0.3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 x14ac:dyDescent="0.3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 x14ac:dyDescent="0.3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 x14ac:dyDescent="0.3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 x14ac:dyDescent="0.3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 x14ac:dyDescent="0.3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 x14ac:dyDescent="0.3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 x14ac:dyDescent="0.3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 x14ac:dyDescent="0.3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 x14ac:dyDescent="0.3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 x14ac:dyDescent="0.3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 x14ac:dyDescent="0.3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 x14ac:dyDescent="0.3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 x14ac:dyDescent="0.3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 x14ac:dyDescent="0.3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 x14ac:dyDescent="0.3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 x14ac:dyDescent="0.3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 x14ac:dyDescent="0.3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 x14ac:dyDescent="0.3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 x14ac:dyDescent="0.3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 x14ac:dyDescent="0.3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 x14ac:dyDescent="0.3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 x14ac:dyDescent="0.3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 x14ac:dyDescent="0.3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 x14ac:dyDescent="0.3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 x14ac:dyDescent="0.3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 x14ac:dyDescent="0.3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 x14ac:dyDescent="0.3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 x14ac:dyDescent="0.3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 x14ac:dyDescent="0.3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 x14ac:dyDescent="0.3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 x14ac:dyDescent="0.3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 x14ac:dyDescent="0.3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 x14ac:dyDescent="0.3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 x14ac:dyDescent="0.3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 x14ac:dyDescent="0.3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 x14ac:dyDescent="0.3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 x14ac:dyDescent="0.3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 x14ac:dyDescent="0.3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 x14ac:dyDescent="0.3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 x14ac:dyDescent="0.3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 x14ac:dyDescent="0.3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 x14ac:dyDescent="0.3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 x14ac:dyDescent="0.3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 x14ac:dyDescent="0.3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 x14ac:dyDescent="0.3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 x14ac:dyDescent="0.3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 x14ac:dyDescent="0.3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 x14ac:dyDescent="0.3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 x14ac:dyDescent="0.3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 x14ac:dyDescent="0.3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 x14ac:dyDescent="0.3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 x14ac:dyDescent="0.3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 x14ac:dyDescent="0.3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 x14ac:dyDescent="0.3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 x14ac:dyDescent="0.3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 x14ac:dyDescent="0.3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 x14ac:dyDescent="0.3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 x14ac:dyDescent="0.3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 x14ac:dyDescent="0.3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 x14ac:dyDescent="0.3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 x14ac:dyDescent="0.3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 x14ac:dyDescent="0.3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 x14ac:dyDescent="0.3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 x14ac:dyDescent="0.3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 x14ac:dyDescent="0.3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 x14ac:dyDescent="0.3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 x14ac:dyDescent="0.3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 x14ac:dyDescent="0.3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 x14ac:dyDescent="0.3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 x14ac:dyDescent="0.3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 x14ac:dyDescent="0.3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 x14ac:dyDescent="0.3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 x14ac:dyDescent="0.3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 x14ac:dyDescent="0.3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 x14ac:dyDescent="0.3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 x14ac:dyDescent="0.3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 x14ac:dyDescent="0.3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 x14ac:dyDescent="0.3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 x14ac:dyDescent="0.3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 x14ac:dyDescent="0.3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 x14ac:dyDescent="0.3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 x14ac:dyDescent="0.3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 x14ac:dyDescent="0.3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 x14ac:dyDescent="0.3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 x14ac:dyDescent="0.3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 x14ac:dyDescent="0.3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 x14ac:dyDescent="0.3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 x14ac:dyDescent="0.3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 x14ac:dyDescent="0.3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 x14ac:dyDescent="0.3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 x14ac:dyDescent="0.3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 x14ac:dyDescent="0.3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 x14ac:dyDescent="0.3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 x14ac:dyDescent="0.3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 x14ac:dyDescent="0.3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 x14ac:dyDescent="0.3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 x14ac:dyDescent="0.3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 x14ac:dyDescent="0.3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 x14ac:dyDescent="0.3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 x14ac:dyDescent="0.3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 x14ac:dyDescent="0.3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 x14ac:dyDescent="0.3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 x14ac:dyDescent="0.3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 x14ac:dyDescent="0.3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 x14ac:dyDescent="0.3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 x14ac:dyDescent="0.3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 x14ac:dyDescent="0.3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 x14ac:dyDescent="0.3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 x14ac:dyDescent="0.3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 x14ac:dyDescent="0.3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 x14ac:dyDescent="0.3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 x14ac:dyDescent="0.3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 x14ac:dyDescent="0.3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 x14ac:dyDescent="0.3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 x14ac:dyDescent="0.3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 x14ac:dyDescent="0.3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 x14ac:dyDescent="0.3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 x14ac:dyDescent="0.3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 x14ac:dyDescent="0.3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 x14ac:dyDescent="0.3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 x14ac:dyDescent="0.3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 x14ac:dyDescent="0.3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 x14ac:dyDescent="0.3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 x14ac:dyDescent="0.3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 x14ac:dyDescent="0.3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 x14ac:dyDescent="0.3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 x14ac:dyDescent="0.3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 x14ac:dyDescent="0.3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 x14ac:dyDescent="0.3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 x14ac:dyDescent="0.3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 x14ac:dyDescent="0.3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 x14ac:dyDescent="0.3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 x14ac:dyDescent="0.3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 x14ac:dyDescent="0.3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 x14ac:dyDescent="0.3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 x14ac:dyDescent="0.3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 x14ac:dyDescent="0.3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 x14ac:dyDescent="0.3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 x14ac:dyDescent="0.3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 x14ac:dyDescent="0.3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 x14ac:dyDescent="0.3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 x14ac:dyDescent="0.3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 x14ac:dyDescent="0.3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 x14ac:dyDescent="0.3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 x14ac:dyDescent="0.3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 x14ac:dyDescent="0.3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 x14ac:dyDescent="0.3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 x14ac:dyDescent="0.3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 x14ac:dyDescent="0.3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 x14ac:dyDescent="0.3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 x14ac:dyDescent="0.3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2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8.5546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77" t="s">
        <v>14</v>
      </c>
      <c r="N2" s="77"/>
      <c r="O2" s="77"/>
    </row>
    <row r="3" spans="1:18" x14ac:dyDescent="0.3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77"/>
      <c r="N3" s="77"/>
      <c r="O3" s="77"/>
    </row>
    <row r="4" spans="1:18" x14ac:dyDescent="0.3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75">
        <f>COUNTIF(H2:H81,1)</f>
        <v>4</v>
      </c>
      <c r="N4" s="75"/>
      <c r="O4" s="75"/>
    </row>
    <row r="5" spans="1:18" x14ac:dyDescent="0.3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80" t="s">
        <v>23</v>
      </c>
      <c r="N8" s="80"/>
      <c r="O8" s="80"/>
      <c r="P8" s="77" t="s">
        <v>24</v>
      </c>
      <c r="Q8" s="77"/>
      <c r="R8" s="77"/>
    </row>
    <row r="9" spans="1:18" x14ac:dyDescent="0.3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75">
        <f>COUNTIF(I2:I81,1)</f>
        <v>2</v>
      </c>
      <c r="N9" s="75"/>
      <c r="O9" s="75"/>
      <c r="P9" s="75">
        <f>COUNTIF(J2:J81,1)</f>
        <v>5</v>
      </c>
      <c r="Q9" s="75"/>
      <c r="R9" s="75"/>
    </row>
    <row r="10" spans="1:18" x14ac:dyDescent="0.3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76" t="s">
        <v>28</v>
      </c>
      <c r="N11" s="76"/>
      <c r="O11" s="76"/>
    </row>
    <row r="12" spans="1:18" x14ac:dyDescent="0.3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76"/>
      <c r="N12" s="76"/>
      <c r="O12" s="76"/>
    </row>
    <row r="13" spans="1:18" x14ac:dyDescent="0.3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75">
        <f>COUNTIF(K2:K81,1)</f>
        <v>0</v>
      </c>
      <c r="N13" s="75"/>
      <c r="O13" s="75"/>
    </row>
    <row r="14" spans="1:18" x14ac:dyDescent="0.3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 x14ac:dyDescent="0.3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 x14ac:dyDescent="0.3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3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 x14ac:dyDescent="0.3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 x14ac:dyDescent="0.3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2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2.441406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77" t="s">
        <v>14</v>
      </c>
      <c r="N2" s="77"/>
      <c r="O2" s="77"/>
    </row>
    <row r="3" spans="1:18" x14ac:dyDescent="0.3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77"/>
      <c r="N3" s="77"/>
      <c r="O3" s="77"/>
    </row>
    <row r="4" spans="1:18" x14ac:dyDescent="0.3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75">
        <f>COUNTIF(H2:H142,1)</f>
        <v>30</v>
      </c>
      <c r="N4" s="75"/>
      <c r="O4" s="75"/>
    </row>
    <row r="5" spans="1:18" x14ac:dyDescent="0.3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 x14ac:dyDescent="0.3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 x14ac:dyDescent="0.3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80" t="s">
        <v>23</v>
      </c>
      <c r="N8" s="80"/>
      <c r="O8" s="80"/>
      <c r="P8" s="77" t="s">
        <v>24</v>
      </c>
      <c r="Q8" s="77"/>
      <c r="R8" s="77"/>
    </row>
    <row r="9" spans="1:18" x14ac:dyDescent="0.3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75">
        <f>COUNTIF(I2:I142,1)</f>
        <v>3</v>
      </c>
      <c r="N9" s="75"/>
      <c r="O9" s="75"/>
      <c r="P9" s="75">
        <f>COUNTIF(J2:J142,1)</f>
        <v>13</v>
      </c>
      <c r="Q9" s="75"/>
      <c r="R9" s="75"/>
    </row>
    <row r="10" spans="1:18" x14ac:dyDescent="0.3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3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76" t="s">
        <v>28</v>
      </c>
      <c r="N11" s="76"/>
      <c r="O11" s="76"/>
    </row>
    <row r="12" spans="1:18" x14ac:dyDescent="0.3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76"/>
      <c r="N12" s="76"/>
      <c r="O12" s="76"/>
    </row>
    <row r="13" spans="1:18" x14ac:dyDescent="0.3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75">
        <f>COUNTIF(K2:K142,1)</f>
        <v>2</v>
      </c>
      <c r="N13" s="75"/>
      <c r="O13" s="75"/>
    </row>
    <row r="14" spans="1:18" x14ac:dyDescent="0.3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3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 x14ac:dyDescent="0.3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 x14ac:dyDescent="0.3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 x14ac:dyDescent="0.3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 x14ac:dyDescent="0.3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3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3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 x14ac:dyDescent="0.3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 x14ac:dyDescent="0.3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 x14ac:dyDescent="0.3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 x14ac:dyDescent="0.3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3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3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 x14ac:dyDescent="0.3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3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 x14ac:dyDescent="0.3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 x14ac:dyDescent="0.3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3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 x14ac:dyDescent="0.3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 x14ac:dyDescent="0.3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 x14ac:dyDescent="0.3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 x14ac:dyDescent="0.3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 x14ac:dyDescent="0.3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 x14ac:dyDescent="0.3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 x14ac:dyDescent="0.3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 x14ac:dyDescent="0.3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 x14ac:dyDescent="0.3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3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 x14ac:dyDescent="0.3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 x14ac:dyDescent="0.3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 x14ac:dyDescent="0.3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 x14ac:dyDescent="0.3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 x14ac:dyDescent="0.3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 x14ac:dyDescent="0.3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 x14ac:dyDescent="0.3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 x14ac:dyDescent="0.3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 x14ac:dyDescent="0.3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3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 x14ac:dyDescent="0.3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3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 x14ac:dyDescent="0.3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 x14ac:dyDescent="0.3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3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 x14ac:dyDescent="0.3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 x14ac:dyDescent="0.3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3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 x14ac:dyDescent="0.3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 x14ac:dyDescent="0.3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3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3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 x14ac:dyDescent="0.3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3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 x14ac:dyDescent="0.3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3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 x14ac:dyDescent="0.3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 x14ac:dyDescent="0.3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 x14ac:dyDescent="0.3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 x14ac:dyDescent="0.3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 x14ac:dyDescent="0.3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 x14ac:dyDescent="0.3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3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3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 x14ac:dyDescent="0.3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 x14ac:dyDescent="0.3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 x14ac:dyDescent="0.3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 x14ac:dyDescent="0.3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3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 x14ac:dyDescent="0.3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 x14ac:dyDescent="0.3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 x14ac:dyDescent="0.3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 x14ac:dyDescent="0.3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 x14ac:dyDescent="0.3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 x14ac:dyDescent="0.3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 x14ac:dyDescent="0.3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3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3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 x14ac:dyDescent="0.3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 x14ac:dyDescent="0.3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3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 x14ac:dyDescent="0.3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 x14ac:dyDescent="0.3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3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3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 x14ac:dyDescent="0.3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 x14ac:dyDescent="0.3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3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3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 x14ac:dyDescent="0.3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 x14ac:dyDescent="0.3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3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3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3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 x14ac:dyDescent="0.3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 x14ac:dyDescent="0.3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 x14ac:dyDescent="0.3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 x14ac:dyDescent="0.3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 x14ac:dyDescent="0.3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 x14ac:dyDescent="0.3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 x14ac:dyDescent="0.3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 x14ac:dyDescent="0.3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3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3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 x14ac:dyDescent="0.3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 x14ac:dyDescent="0.3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 x14ac:dyDescent="0.3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 x14ac:dyDescent="0.3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3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3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 x14ac:dyDescent="0.3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 x14ac:dyDescent="0.3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3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 x14ac:dyDescent="0.3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3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3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 x14ac:dyDescent="0.3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3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 x14ac:dyDescent="0.3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 x14ac:dyDescent="0.3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 x14ac:dyDescent="0.3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 x14ac:dyDescent="0.3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 x14ac:dyDescent="0.3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 x14ac:dyDescent="0.3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 x14ac:dyDescent="0.3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3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 x14ac:dyDescent="0.3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 x14ac:dyDescent="0.3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 x14ac:dyDescent="0.3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 x14ac:dyDescent="0.3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22" priority="2" operator="containsText" text="1">
      <formula>NOT(ISERROR(SEARCH("1",H2)))</formula>
    </cfRule>
  </conditionalFormatting>
  <conditionalFormatting sqref="H107:K142">
    <cfRule type="containsText" dxfId="21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7.5546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77" t="s">
        <v>14</v>
      </c>
      <c r="N2" s="77"/>
      <c r="O2" s="77"/>
    </row>
    <row r="3" spans="1:18" x14ac:dyDescent="0.3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77"/>
      <c r="N3" s="77"/>
      <c r="O3" s="77"/>
    </row>
    <row r="4" spans="1:18" x14ac:dyDescent="0.3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75">
        <f>COUNTIF(H2:H144,1)</f>
        <v>2</v>
      </c>
      <c r="N4" s="75"/>
      <c r="O4" s="75"/>
    </row>
    <row r="5" spans="1:18" x14ac:dyDescent="0.3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0" t="s">
        <v>23</v>
      </c>
      <c r="N8" s="80"/>
      <c r="O8" s="80"/>
      <c r="P8" s="77" t="s">
        <v>24</v>
      </c>
      <c r="Q8" s="77"/>
      <c r="R8" s="77"/>
    </row>
    <row r="9" spans="1:18" x14ac:dyDescent="0.3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75">
        <f>COUNTIF(I2:I144,1)</f>
        <v>1</v>
      </c>
      <c r="N9" s="75"/>
      <c r="O9" s="75"/>
      <c r="P9" s="75">
        <f>COUNTIF(J2:J144,1)</f>
        <v>2</v>
      </c>
      <c r="Q9" s="75"/>
      <c r="R9" s="75"/>
    </row>
    <row r="10" spans="1:18" x14ac:dyDescent="0.3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76" t="s">
        <v>28</v>
      </c>
      <c r="N11" s="76"/>
      <c r="O11" s="76"/>
    </row>
    <row r="12" spans="1:18" x14ac:dyDescent="0.3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76"/>
      <c r="N12" s="76"/>
      <c r="O12" s="76"/>
    </row>
    <row r="13" spans="1:18" x14ac:dyDescent="0.3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75">
        <f>COUNTIF(K2:K144,1)</f>
        <v>1</v>
      </c>
      <c r="N13" s="75"/>
      <c r="O13" s="75"/>
    </row>
    <row r="14" spans="1:18" x14ac:dyDescent="0.3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 x14ac:dyDescent="0.3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 x14ac:dyDescent="0.3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H107 J4:K107 I4:I144">
    <cfRule type="containsText" dxfId="20" priority="2" operator="containsText" text="1">
      <formula>NOT(ISERROR(SEARCH("1",H2)))</formula>
    </cfRule>
  </conditionalFormatting>
  <conditionalFormatting sqref="H108:H144 J108:K144">
    <cfRule type="containsText" dxfId="19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77" t="s">
        <v>14</v>
      </c>
      <c r="N2" s="77"/>
      <c r="O2" s="77"/>
    </row>
    <row r="3" spans="1:18" x14ac:dyDescent="0.3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77"/>
      <c r="N3" s="77"/>
      <c r="O3" s="77"/>
    </row>
    <row r="4" spans="1:18" x14ac:dyDescent="0.3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75">
        <f>COUNTIF(H2:H230,1)</f>
        <v>5</v>
      </c>
      <c r="N4" s="75"/>
      <c r="O4" s="75"/>
    </row>
    <row r="5" spans="1:18" x14ac:dyDescent="0.3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80" t="s">
        <v>23</v>
      </c>
      <c r="N8" s="80"/>
      <c r="O8" s="80"/>
      <c r="P8" s="77" t="s">
        <v>24</v>
      </c>
      <c r="Q8" s="77"/>
      <c r="R8" s="77"/>
    </row>
    <row r="9" spans="1:18" x14ac:dyDescent="0.3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75">
        <f>COUNTIF(I2:I230,1)</f>
        <v>2</v>
      </c>
      <c r="N9" s="75"/>
      <c r="O9" s="75"/>
      <c r="P9" s="75">
        <f>COUNTIF(J2:J230,1)</f>
        <v>1</v>
      </c>
      <c r="Q9" s="75"/>
      <c r="R9" s="75"/>
    </row>
    <row r="10" spans="1:18" x14ac:dyDescent="0.3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76" t="s">
        <v>28</v>
      </c>
      <c r="N11" s="76"/>
      <c r="O11" s="76"/>
    </row>
    <row r="12" spans="1:18" x14ac:dyDescent="0.3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76"/>
      <c r="N12" s="76"/>
      <c r="O12" s="76"/>
    </row>
    <row r="13" spans="1:18" x14ac:dyDescent="0.3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75">
        <f>COUNTIF(K2:K230,1)</f>
        <v>2</v>
      </c>
      <c r="N13" s="75"/>
      <c r="O13" s="75"/>
    </row>
    <row r="14" spans="1:18" x14ac:dyDescent="0.3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 x14ac:dyDescent="0.3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 x14ac:dyDescent="0.3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 x14ac:dyDescent="0.3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 x14ac:dyDescent="0.3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 x14ac:dyDescent="0.3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3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3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3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3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 x14ac:dyDescent="0.3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3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3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 x14ac:dyDescent="0.3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3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3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3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3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3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3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3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3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3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3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 x14ac:dyDescent="0.3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3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 x14ac:dyDescent="0.3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3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3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 x14ac:dyDescent="0.3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3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3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3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 x14ac:dyDescent="0.3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3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3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 x14ac:dyDescent="0.3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 x14ac:dyDescent="0.3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3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 x14ac:dyDescent="0.3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3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3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3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3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 x14ac:dyDescent="0.3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3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3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3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3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 x14ac:dyDescent="0.3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18" priority="2" operator="containsText" text="1">
      <formula>NOT(ISERROR(SEARCH("1",H2)))</formula>
    </cfRule>
  </conditionalFormatting>
  <conditionalFormatting sqref="H105:K230">
    <cfRule type="containsText" dxfId="17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2.5546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77" t="s">
        <v>14</v>
      </c>
      <c r="N2" s="77"/>
      <c r="O2" s="77"/>
    </row>
    <row r="3" spans="1:18" x14ac:dyDescent="0.3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77"/>
      <c r="N3" s="77"/>
      <c r="O3" s="77"/>
    </row>
    <row r="4" spans="1:18" x14ac:dyDescent="0.3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75">
        <f>COUNTIF(H2:H189,1)</f>
        <v>10</v>
      </c>
      <c r="N4" s="75"/>
      <c r="O4" s="75"/>
    </row>
    <row r="5" spans="1:18" x14ac:dyDescent="0.3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80" t="s">
        <v>23</v>
      </c>
      <c r="N8" s="80"/>
      <c r="O8" s="80"/>
      <c r="P8" s="77" t="s">
        <v>24</v>
      </c>
      <c r="Q8" s="77"/>
      <c r="R8" s="77"/>
    </row>
    <row r="9" spans="1:18" x14ac:dyDescent="0.3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75">
        <f>COUNTIF(I2:I189,1)</f>
        <v>1</v>
      </c>
      <c r="N9" s="75"/>
      <c r="O9" s="75"/>
      <c r="P9" s="75">
        <f>COUNTIF(J2:J189,1)</f>
        <v>4</v>
      </c>
      <c r="Q9" s="75"/>
      <c r="R9" s="75"/>
    </row>
    <row r="10" spans="1:18" x14ac:dyDescent="0.3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76" t="s">
        <v>28</v>
      </c>
      <c r="N11" s="76"/>
      <c r="O11" s="76"/>
    </row>
    <row r="12" spans="1:18" x14ac:dyDescent="0.3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76"/>
      <c r="N12" s="76"/>
      <c r="O12" s="76"/>
    </row>
    <row r="13" spans="1:18" x14ac:dyDescent="0.3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75">
        <f>COUNTIF(K2:K189,1)</f>
        <v>0</v>
      </c>
      <c r="N13" s="75"/>
      <c r="O13" s="75"/>
    </row>
    <row r="14" spans="1:18" x14ac:dyDescent="0.3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 x14ac:dyDescent="0.3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 x14ac:dyDescent="0.3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 x14ac:dyDescent="0.3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 x14ac:dyDescent="0.3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 x14ac:dyDescent="0.3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 x14ac:dyDescent="0.3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 x14ac:dyDescent="0.3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 x14ac:dyDescent="0.3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3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3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3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 x14ac:dyDescent="0.3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 x14ac:dyDescent="0.3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1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77" t="s">
        <v>14</v>
      </c>
      <c r="N2" s="77"/>
      <c r="O2" s="77"/>
    </row>
    <row r="3" spans="1:18" x14ac:dyDescent="0.3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77"/>
      <c r="N3" s="77"/>
      <c r="O3" s="77"/>
    </row>
    <row r="4" spans="1:18" x14ac:dyDescent="0.3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75">
        <f>COUNTIF(H2:H227,1)</f>
        <v>6</v>
      </c>
      <c r="N4" s="75"/>
      <c r="O4" s="75"/>
    </row>
    <row r="5" spans="1:18" x14ac:dyDescent="0.3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0" t="s">
        <v>23</v>
      </c>
      <c r="N8" s="80"/>
      <c r="O8" s="80"/>
      <c r="P8" s="77" t="s">
        <v>24</v>
      </c>
      <c r="Q8" s="77"/>
      <c r="R8" s="77"/>
    </row>
    <row r="9" spans="1:18" x14ac:dyDescent="0.3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75">
        <f>COUNTIF(I2:I227,1)</f>
        <v>1</v>
      </c>
      <c r="N9" s="75"/>
      <c r="O9" s="75"/>
      <c r="P9" s="75">
        <f>COUNTIF(J2:J227,1)</f>
        <v>4</v>
      </c>
      <c r="Q9" s="75"/>
      <c r="R9" s="75"/>
    </row>
    <row r="10" spans="1:18" x14ac:dyDescent="0.3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76" t="s">
        <v>28</v>
      </c>
      <c r="N11" s="76"/>
      <c r="O11" s="76"/>
    </row>
    <row r="12" spans="1:18" x14ac:dyDescent="0.3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76"/>
      <c r="N12" s="76"/>
      <c r="O12" s="76"/>
    </row>
    <row r="13" spans="1:18" x14ac:dyDescent="0.3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75">
        <f>COUNTIF(K2:K227,1)</f>
        <v>1</v>
      </c>
      <c r="N13" s="75"/>
      <c r="O13" s="75"/>
    </row>
    <row r="14" spans="1:18" x14ac:dyDescent="0.3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 x14ac:dyDescent="0.3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3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 x14ac:dyDescent="0.3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 x14ac:dyDescent="0.3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 x14ac:dyDescent="0.3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 x14ac:dyDescent="0.3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I107 K4:K107 J4:J227">
    <cfRule type="containsText" dxfId="15" priority="2" operator="containsText" text="1">
      <formula>NOT(ISERROR(SEARCH("1",H2)))</formula>
    </cfRule>
  </conditionalFormatting>
  <conditionalFormatting sqref="H108:I227 K108:K227">
    <cfRule type="containsText" dxfId="14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77" t="s">
        <v>14</v>
      </c>
      <c r="N2" s="77"/>
      <c r="O2" s="77"/>
    </row>
    <row r="3" spans="1:18" x14ac:dyDescent="0.3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77"/>
      <c r="N3" s="77"/>
      <c r="O3" s="77"/>
    </row>
    <row r="4" spans="1:18" x14ac:dyDescent="0.3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75">
        <f>COUNTIF(H2:H403,1)</f>
        <v>23</v>
      </c>
      <c r="N4" s="75"/>
      <c r="O4" s="75"/>
    </row>
    <row r="5" spans="1:18" x14ac:dyDescent="0.3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0" t="s">
        <v>23</v>
      </c>
      <c r="N8" s="80"/>
      <c r="O8" s="80"/>
      <c r="P8" s="77" t="s">
        <v>24</v>
      </c>
      <c r="Q8" s="77"/>
      <c r="R8" s="77"/>
    </row>
    <row r="9" spans="1:18" x14ac:dyDescent="0.3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75">
        <f>COUNTIF(I2:I403,1)</f>
        <v>1</v>
      </c>
      <c r="N9" s="75"/>
      <c r="O9" s="75"/>
      <c r="P9" s="75">
        <f>COUNTIF(J2:J403,1)</f>
        <v>18</v>
      </c>
      <c r="Q9" s="75"/>
      <c r="R9" s="75"/>
    </row>
    <row r="10" spans="1:18" x14ac:dyDescent="0.3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76" t="s">
        <v>28</v>
      </c>
      <c r="N11" s="76"/>
      <c r="O11" s="76"/>
    </row>
    <row r="12" spans="1:18" x14ac:dyDescent="0.3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76"/>
      <c r="N12" s="76"/>
      <c r="O12" s="76"/>
    </row>
    <row r="13" spans="1:18" x14ac:dyDescent="0.3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75">
        <f>COUNTIF(K2:K403,1)</f>
        <v>2</v>
      </c>
      <c r="N13" s="75"/>
      <c r="O13" s="75"/>
    </row>
    <row r="14" spans="1:18" x14ac:dyDescent="0.3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 x14ac:dyDescent="0.3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 x14ac:dyDescent="0.3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 x14ac:dyDescent="0.3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 x14ac:dyDescent="0.3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 x14ac:dyDescent="0.3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 x14ac:dyDescent="0.3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 x14ac:dyDescent="0.3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 x14ac:dyDescent="0.3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3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 x14ac:dyDescent="0.3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 x14ac:dyDescent="0.3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 x14ac:dyDescent="0.3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3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 x14ac:dyDescent="0.3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3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3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3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3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3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3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 x14ac:dyDescent="0.3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3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3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3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 x14ac:dyDescent="0.3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3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3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3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 x14ac:dyDescent="0.3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3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3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3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3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3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 x14ac:dyDescent="0.3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3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 x14ac:dyDescent="0.3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 x14ac:dyDescent="0.3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 x14ac:dyDescent="0.3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3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3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3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1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 x14ac:dyDescent="0.3"/>
  <cols>
    <col min="1" max="1" width="5.5546875" style="1" customWidth="1"/>
    <col min="2" max="2" width="25.109375" style="1" customWidth="1"/>
    <col min="3" max="11" width="15.6640625" style="1" customWidth="1"/>
    <col min="12" max="1024" width="9.109375" style="1"/>
  </cols>
  <sheetData>
    <row r="1" spans="1:19" s="4" customFormat="1" ht="29.25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 x14ac:dyDescent="0.3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77" t="s">
        <v>14</v>
      </c>
      <c r="O2" s="77"/>
    </row>
    <row r="3" spans="1:19" x14ac:dyDescent="0.3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77"/>
      <c r="O3" s="77"/>
    </row>
    <row r="4" spans="1:19" x14ac:dyDescent="0.3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75">
        <f>COUNTIF(H2:H24,1)</f>
        <v>2</v>
      </c>
      <c r="O4" s="75"/>
    </row>
    <row r="5" spans="1:19" x14ac:dyDescent="0.3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3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3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77" t="s">
        <v>21</v>
      </c>
      <c r="O7" s="77"/>
      <c r="P7" s="77"/>
      <c r="Q7" s="77"/>
      <c r="R7" s="77"/>
      <c r="S7" s="77"/>
    </row>
    <row r="8" spans="1:19" ht="15.75" customHeight="1" x14ac:dyDescent="0.3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78" t="s">
        <v>23</v>
      </c>
      <c r="O8" s="78"/>
      <c r="P8" s="78"/>
      <c r="Q8" s="77" t="s">
        <v>24</v>
      </c>
      <c r="R8" s="77"/>
      <c r="S8" s="77"/>
    </row>
    <row r="9" spans="1:19" x14ac:dyDescent="0.3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75">
        <f>COUNTIF(I2:I24,1)</f>
        <v>1</v>
      </c>
      <c r="O9" s="75"/>
      <c r="P9" s="75"/>
      <c r="Q9" s="75">
        <f>COUNTIF(J2:J24,1)</f>
        <v>1</v>
      </c>
      <c r="R9" s="75"/>
      <c r="S9" s="75"/>
    </row>
    <row r="10" spans="1:19" x14ac:dyDescent="0.3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3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76" t="s">
        <v>28</v>
      </c>
      <c r="O11" s="76"/>
    </row>
    <row r="12" spans="1:19" x14ac:dyDescent="0.3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76"/>
      <c r="O12" s="76"/>
    </row>
    <row r="13" spans="1:19" x14ac:dyDescent="0.3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75">
        <f>COUNTIF(K2:K24,1)</f>
        <v>0</v>
      </c>
      <c r="O13" s="75"/>
    </row>
    <row r="14" spans="1:19" x14ac:dyDescent="0.3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3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3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3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H24 K2:K24">
    <cfRule type="containsText" dxfId="37" priority="2" operator="containsText" text="1">
      <formula>NOT(ISERROR(SEARCH("1",H2)))</formula>
    </cfRule>
  </conditionalFormatting>
  <conditionalFormatting sqref="I2:J24">
    <cfRule type="containsText" dxfId="36" priority="3" operator="containsText" text="1">
      <formula>NOT(ISERROR(SEARCH("1",I2)))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4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77" t="s">
        <v>14</v>
      </c>
      <c r="N2" s="77"/>
      <c r="O2" s="77"/>
    </row>
    <row r="3" spans="1:18" x14ac:dyDescent="0.3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77"/>
      <c r="N3" s="77"/>
      <c r="O3" s="77"/>
    </row>
    <row r="4" spans="1:18" x14ac:dyDescent="0.3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75">
        <f>COUNTIF(H2:H94,1)</f>
        <v>8</v>
      </c>
      <c r="N4" s="75"/>
      <c r="O4" s="75"/>
    </row>
    <row r="5" spans="1:18" x14ac:dyDescent="0.3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80" t="s">
        <v>23</v>
      </c>
      <c r="N8" s="80"/>
      <c r="O8" s="80"/>
      <c r="P8" s="77" t="s">
        <v>24</v>
      </c>
      <c r="Q8" s="77"/>
      <c r="R8" s="77"/>
    </row>
    <row r="9" spans="1:18" x14ac:dyDescent="0.3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75">
        <f>COUNTIF(I2:I94,1)</f>
        <v>0</v>
      </c>
      <c r="N9" s="75"/>
      <c r="O9" s="75"/>
      <c r="P9" s="75">
        <f>COUNTIF(J2:J94,1)</f>
        <v>2</v>
      </c>
      <c r="Q9" s="75"/>
      <c r="R9" s="75"/>
    </row>
    <row r="10" spans="1:18" x14ac:dyDescent="0.3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76" t="s">
        <v>28</v>
      </c>
      <c r="N11" s="76"/>
      <c r="O11" s="76"/>
    </row>
    <row r="12" spans="1:18" x14ac:dyDescent="0.3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76"/>
      <c r="N12" s="76"/>
      <c r="O12" s="76"/>
    </row>
    <row r="13" spans="1:18" x14ac:dyDescent="0.3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75">
        <f>COUNTIF(K2:K94,1)</f>
        <v>0</v>
      </c>
      <c r="N13" s="75"/>
      <c r="O13" s="75"/>
    </row>
    <row r="14" spans="1:18" x14ac:dyDescent="0.3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 x14ac:dyDescent="0.3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 x14ac:dyDescent="0.3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 x14ac:dyDescent="0.3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 x14ac:dyDescent="0.3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 x14ac:dyDescent="0.3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 x14ac:dyDescent="0.3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 x14ac:dyDescent="0.3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 x14ac:dyDescent="0.3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1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9.66406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77" t="s">
        <v>14</v>
      </c>
      <c r="N2" s="77"/>
      <c r="O2" s="77"/>
    </row>
    <row r="3" spans="1:18" x14ac:dyDescent="0.3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77"/>
      <c r="N3" s="77"/>
      <c r="O3" s="77"/>
    </row>
    <row r="4" spans="1:18" x14ac:dyDescent="0.3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75">
        <f>COUNTIF(H2:H169,1)</f>
        <v>2</v>
      </c>
      <c r="N4" s="75"/>
      <c r="O4" s="75"/>
    </row>
    <row r="5" spans="1:18" x14ac:dyDescent="0.3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80" t="s">
        <v>3622</v>
      </c>
      <c r="N8" s="80"/>
      <c r="O8" s="80"/>
      <c r="P8" s="77" t="s">
        <v>3623</v>
      </c>
      <c r="Q8" s="77"/>
      <c r="R8" s="77"/>
    </row>
    <row r="9" spans="1:18" x14ac:dyDescent="0.3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75">
        <f>COUNTIF(I2:I169,1)</f>
        <v>0</v>
      </c>
      <c r="N9" s="75"/>
      <c r="O9" s="75"/>
      <c r="P9" s="75">
        <f>COUNTIF(J2:J169,1)</f>
        <v>2</v>
      </c>
      <c r="Q9" s="75"/>
      <c r="R9" s="75"/>
    </row>
    <row r="10" spans="1:18" x14ac:dyDescent="0.3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76" t="s">
        <v>28</v>
      </c>
      <c r="N11" s="76"/>
      <c r="O11" s="76"/>
    </row>
    <row r="12" spans="1:18" x14ac:dyDescent="0.3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76"/>
      <c r="N12" s="76"/>
      <c r="O12" s="76"/>
    </row>
    <row r="13" spans="1:18" x14ac:dyDescent="0.3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75">
        <f>COUNTIF(K2:K169,1)</f>
        <v>2</v>
      </c>
      <c r="N13" s="75"/>
      <c r="O13" s="75"/>
    </row>
    <row r="14" spans="1:18" x14ac:dyDescent="0.3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 x14ac:dyDescent="0.3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 x14ac:dyDescent="0.3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 x14ac:dyDescent="0.3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 x14ac:dyDescent="0.3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11" priority="2" operator="containsText" text="1">
      <formula>NOT(ISERROR(SEARCH("1",H2)))</formula>
    </cfRule>
  </conditionalFormatting>
  <conditionalFormatting sqref="H108:K169">
    <cfRule type="containsText" dxfId="10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9.88671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77" t="s">
        <v>14</v>
      </c>
      <c r="N2" s="77"/>
      <c r="O2" s="77"/>
    </row>
    <row r="3" spans="1:18" x14ac:dyDescent="0.3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77"/>
      <c r="N3" s="77"/>
      <c r="O3" s="77"/>
    </row>
    <row r="4" spans="1:18" x14ac:dyDescent="0.3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75">
        <f>COUNTIF(H2:H54,1)</f>
        <v>8</v>
      </c>
      <c r="N4" s="75"/>
      <c r="O4" s="75"/>
    </row>
    <row r="5" spans="1:18" x14ac:dyDescent="0.3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80" t="s">
        <v>23</v>
      </c>
      <c r="N8" s="80"/>
      <c r="O8" s="80"/>
      <c r="P8" s="77" t="s">
        <v>24</v>
      </c>
      <c r="Q8" s="77"/>
      <c r="R8" s="77"/>
    </row>
    <row r="9" spans="1:18" x14ac:dyDescent="0.3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75">
        <f>COUNTIF(I2:I54,1)</f>
        <v>0</v>
      </c>
      <c r="N9" s="75"/>
      <c r="O9" s="75"/>
      <c r="P9" s="75">
        <f>COUNTIF(J2:J54,1)</f>
        <v>3</v>
      </c>
      <c r="Q9" s="75"/>
      <c r="R9" s="75"/>
    </row>
    <row r="10" spans="1:18" x14ac:dyDescent="0.3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 x14ac:dyDescent="0.3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76" t="s">
        <v>28</v>
      </c>
      <c r="N11" s="76"/>
      <c r="O11" s="76"/>
    </row>
    <row r="12" spans="1:18" x14ac:dyDescent="0.3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76"/>
      <c r="N12" s="76"/>
      <c r="O12" s="76"/>
    </row>
    <row r="13" spans="1:18" x14ac:dyDescent="0.3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75">
        <f>COUNTIF(K2:K54,1)</f>
        <v>0</v>
      </c>
      <c r="N13" s="75"/>
      <c r="O13" s="75"/>
    </row>
    <row r="14" spans="1:18" x14ac:dyDescent="0.3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 x14ac:dyDescent="0.3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 x14ac:dyDescent="0.3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 x14ac:dyDescent="0.3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 x14ac:dyDescent="0.3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 x14ac:dyDescent="0.3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 x14ac:dyDescent="0.3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 x14ac:dyDescent="0.3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8"/>
  <dimension ref="A1:AMJ17"/>
  <sheetViews>
    <sheetView zoomScaleNormal="100" workbookViewId="0">
      <selection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77" t="s">
        <v>14</v>
      </c>
      <c r="N2" s="77"/>
      <c r="O2" s="77"/>
    </row>
    <row r="3" spans="1:18" x14ac:dyDescent="0.3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77"/>
      <c r="N3" s="77"/>
      <c r="O3" s="77"/>
    </row>
    <row r="4" spans="1:18" x14ac:dyDescent="0.3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75">
        <f>COUNTIF(H2:H17,1)</f>
        <v>0</v>
      </c>
      <c r="N4" s="75"/>
      <c r="O4" s="75"/>
    </row>
    <row r="5" spans="1:18" x14ac:dyDescent="0.3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80" t="s">
        <v>23</v>
      </c>
      <c r="N8" s="80"/>
      <c r="O8" s="80"/>
      <c r="P8" s="77" t="s">
        <v>24</v>
      </c>
      <c r="Q8" s="77"/>
      <c r="R8" s="77"/>
    </row>
    <row r="9" spans="1:18" x14ac:dyDescent="0.3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75">
        <f>COUNTIF(I2:I17,1)</f>
        <v>0</v>
      </c>
      <c r="N9" s="75"/>
      <c r="O9" s="75"/>
      <c r="P9" s="75">
        <f>COUNTIF(J2:J17,1)</f>
        <v>0</v>
      </c>
      <c r="Q9" s="75"/>
      <c r="R9" s="75"/>
    </row>
    <row r="10" spans="1:18" x14ac:dyDescent="0.3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76" t="s">
        <v>28</v>
      </c>
      <c r="N11" s="76"/>
      <c r="O11" s="76"/>
    </row>
    <row r="12" spans="1:18" x14ac:dyDescent="0.3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76"/>
      <c r="N12" s="76"/>
      <c r="O12" s="76"/>
    </row>
    <row r="13" spans="1:18" x14ac:dyDescent="0.3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75">
        <f>COUNTIF(K2:K17,1)</f>
        <v>0</v>
      </c>
      <c r="N13" s="75"/>
      <c r="O13" s="75"/>
    </row>
    <row r="14" spans="1:18" x14ac:dyDescent="0.3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 x14ac:dyDescent="0.3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77" t="s">
        <v>14</v>
      </c>
      <c r="N2" s="77"/>
      <c r="O2" s="77"/>
    </row>
    <row r="3" spans="1:18" x14ac:dyDescent="0.3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77"/>
      <c r="N3" s="77"/>
      <c r="O3" s="77"/>
    </row>
    <row r="4" spans="1:18" x14ac:dyDescent="0.3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75">
        <f>COUNTIF(H2:H500,1)</f>
        <v>93</v>
      </c>
      <c r="N4" s="75"/>
      <c r="O4" s="75"/>
    </row>
    <row r="5" spans="1:18" x14ac:dyDescent="0.3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80" t="s">
        <v>23</v>
      </c>
      <c r="N8" s="80"/>
      <c r="O8" s="80"/>
      <c r="P8" s="77" t="s">
        <v>24</v>
      </c>
      <c r="Q8" s="77"/>
      <c r="R8" s="77"/>
    </row>
    <row r="9" spans="1:18" x14ac:dyDescent="0.3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75">
        <f>COUNTIF(I2:I500,1)</f>
        <v>9</v>
      </c>
      <c r="N9" s="75"/>
      <c r="O9" s="75"/>
      <c r="P9" s="75">
        <f>COUNTIF(J2:J500,1)</f>
        <v>55</v>
      </c>
      <c r="Q9" s="75"/>
      <c r="R9" s="75"/>
    </row>
    <row r="10" spans="1:18" x14ac:dyDescent="0.3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76" t="s">
        <v>28</v>
      </c>
      <c r="N11" s="76"/>
      <c r="O11" s="76"/>
    </row>
    <row r="12" spans="1:18" x14ac:dyDescent="0.3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76"/>
      <c r="N12" s="76"/>
      <c r="O12" s="76"/>
    </row>
    <row r="13" spans="1:18" x14ac:dyDescent="0.3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75">
        <f>COUNTIF(K2:K500,1)</f>
        <v>2</v>
      </c>
      <c r="N13" s="75"/>
      <c r="O13" s="75"/>
    </row>
    <row r="14" spans="1:18" x14ac:dyDescent="0.3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3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 x14ac:dyDescent="0.3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3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 x14ac:dyDescent="0.3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 x14ac:dyDescent="0.3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3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3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 x14ac:dyDescent="0.3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 x14ac:dyDescent="0.3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 x14ac:dyDescent="0.3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 x14ac:dyDescent="0.3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 x14ac:dyDescent="0.3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 x14ac:dyDescent="0.3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 x14ac:dyDescent="0.3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 x14ac:dyDescent="0.3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 x14ac:dyDescent="0.3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 x14ac:dyDescent="0.3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 x14ac:dyDescent="0.3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 x14ac:dyDescent="0.3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 x14ac:dyDescent="0.3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 x14ac:dyDescent="0.3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 x14ac:dyDescent="0.3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 x14ac:dyDescent="0.3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 x14ac:dyDescent="0.3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 x14ac:dyDescent="0.3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 x14ac:dyDescent="0.3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 x14ac:dyDescent="0.3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 x14ac:dyDescent="0.3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 x14ac:dyDescent="0.3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 x14ac:dyDescent="0.3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 x14ac:dyDescent="0.3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 x14ac:dyDescent="0.3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 x14ac:dyDescent="0.3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 x14ac:dyDescent="0.3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 x14ac:dyDescent="0.3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 x14ac:dyDescent="0.3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3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3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3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 x14ac:dyDescent="0.3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3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 x14ac:dyDescent="0.3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 x14ac:dyDescent="0.3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 x14ac:dyDescent="0.3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3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3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 x14ac:dyDescent="0.3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3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3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3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 x14ac:dyDescent="0.3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3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 x14ac:dyDescent="0.3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 x14ac:dyDescent="0.3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 x14ac:dyDescent="0.3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3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3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3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 x14ac:dyDescent="0.3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3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3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 x14ac:dyDescent="0.3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 x14ac:dyDescent="0.3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3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3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3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 x14ac:dyDescent="0.3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 x14ac:dyDescent="0.3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 x14ac:dyDescent="0.3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3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 x14ac:dyDescent="0.3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 x14ac:dyDescent="0.3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3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3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 x14ac:dyDescent="0.3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3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3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3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3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 x14ac:dyDescent="0.3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 x14ac:dyDescent="0.3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3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3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 x14ac:dyDescent="0.3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 x14ac:dyDescent="0.3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3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 x14ac:dyDescent="0.3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3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3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3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3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 x14ac:dyDescent="0.3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 x14ac:dyDescent="0.3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3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 x14ac:dyDescent="0.3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3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3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3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3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3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 x14ac:dyDescent="0.3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3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3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 x14ac:dyDescent="0.3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3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 x14ac:dyDescent="0.3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 x14ac:dyDescent="0.3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3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 x14ac:dyDescent="0.3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3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 x14ac:dyDescent="0.3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3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3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3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3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3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3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 x14ac:dyDescent="0.3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3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3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3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 x14ac:dyDescent="0.3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3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3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3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3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3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 x14ac:dyDescent="0.3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 x14ac:dyDescent="0.3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3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 x14ac:dyDescent="0.3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3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3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 x14ac:dyDescent="0.3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3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3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3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 x14ac:dyDescent="0.3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 x14ac:dyDescent="0.3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3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3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3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 x14ac:dyDescent="0.3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3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3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 x14ac:dyDescent="0.3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3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 x14ac:dyDescent="0.3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3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3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3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 x14ac:dyDescent="0.3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3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3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 x14ac:dyDescent="0.3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3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3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3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3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 x14ac:dyDescent="0.3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3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 x14ac:dyDescent="0.3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3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 x14ac:dyDescent="0.3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3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3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52:K500 H51:I51 K51 H48:K50">
    <cfRule type="containsText" dxfId="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4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77" t="s">
        <v>14</v>
      </c>
      <c r="N2" s="77"/>
      <c r="O2" s="77"/>
    </row>
    <row r="3" spans="1:18" x14ac:dyDescent="0.3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77"/>
      <c r="N3" s="77"/>
      <c r="O3" s="77"/>
    </row>
    <row r="4" spans="1:18" x14ac:dyDescent="0.3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75">
        <f>COUNTIF(H2:H298,1)</f>
        <v>20</v>
      </c>
      <c r="N4" s="75"/>
      <c r="O4" s="75"/>
    </row>
    <row r="5" spans="1:18" x14ac:dyDescent="0.3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80" t="s">
        <v>23</v>
      </c>
      <c r="N8" s="80"/>
      <c r="O8" s="80"/>
      <c r="P8" s="77" t="s">
        <v>24</v>
      </c>
      <c r="Q8" s="77"/>
      <c r="R8" s="77"/>
    </row>
    <row r="9" spans="1:18" x14ac:dyDescent="0.3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75">
        <f>COUNTIF(I2:I298,1)</f>
        <v>0</v>
      </c>
      <c r="N9" s="75"/>
      <c r="O9" s="75"/>
      <c r="P9" s="75">
        <f>COUNTIF(J2:J298,1)</f>
        <v>12</v>
      </c>
      <c r="Q9" s="75"/>
      <c r="R9" s="75"/>
    </row>
    <row r="10" spans="1:18" x14ac:dyDescent="0.3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 x14ac:dyDescent="0.3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76" t="s">
        <v>28</v>
      </c>
      <c r="N11" s="76"/>
      <c r="O11" s="76"/>
    </row>
    <row r="12" spans="1:18" x14ac:dyDescent="0.3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76"/>
      <c r="N12" s="76"/>
      <c r="O12" s="76"/>
    </row>
    <row r="13" spans="1:18" x14ac:dyDescent="0.3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75">
        <f>COUNTIF(K2:K298,1)</f>
        <v>3</v>
      </c>
      <c r="N13" s="75"/>
      <c r="O13" s="75"/>
    </row>
    <row r="14" spans="1:18" x14ac:dyDescent="0.3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 x14ac:dyDescent="0.3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 x14ac:dyDescent="0.3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 x14ac:dyDescent="0.3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 x14ac:dyDescent="0.3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 x14ac:dyDescent="0.3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 x14ac:dyDescent="0.3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 x14ac:dyDescent="0.3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 x14ac:dyDescent="0.3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 x14ac:dyDescent="0.3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 x14ac:dyDescent="0.3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 x14ac:dyDescent="0.3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3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 x14ac:dyDescent="0.3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 x14ac:dyDescent="0.3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 x14ac:dyDescent="0.3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 x14ac:dyDescent="0.3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 x14ac:dyDescent="0.3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 x14ac:dyDescent="0.3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 x14ac:dyDescent="0.3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3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3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 x14ac:dyDescent="0.3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3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 x14ac:dyDescent="0.3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 x14ac:dyDescent="0.3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3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3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3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3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3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3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3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3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3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3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3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3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3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 x14ac:dyDescent="0.3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3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3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3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3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3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3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3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3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3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 x14ac:dyDescent="0.3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 x14ac:dyDescent="0.3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 x14ac:dyDescent="0.3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 x14ac:dyDescent="0.3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3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3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 x14ac:dyDescent="0.3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3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3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3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3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 x14ac:dyDescent="0.3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 x14ac:dyDescent="0.3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 x14ac:dyDescent="0.3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 x14ac:dyDescent="0.3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 x14ac:dyDescent="0.3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 x14ac:dyDescent="0.3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 x14ac:dyDescent="0.3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 x14ac:dyDescent="0.3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 x14ac:dyDescent="0.3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 x14ac:dyDescent="0.3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 x14ac:dyDescent="0.3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 x14ac:dyDescent="0.3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 x14ac:dyDescent="0.3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 x14ac:dyDescent="0.3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 x14ac:dyDescent="0.3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 x14ac:dyDescent="0.3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 x14ac:dyDescent="0.3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 x14ac:dyDescent="0.3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 x14ac:dyDescent="0.3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 x14ac:dyDescent="0.3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 x14ac:dyDescent="0.3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 x14ac:dyDescent="0.3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 x14ac:dyDescent="0.3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 x14ac:dyDescent="0.3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 x14ac:dyDescent="0.3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 x14ac:dyDescent="0.3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 x14ac:dyDescent="0.3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 x14ac:dyDescent="0.3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 x14ac:dyDescent="0.3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 x14ac:dyDescent="0.3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 x14ac:dyDescent="0.3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 x14ac:dyDescent="0.3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 x14ac:dyDescent="0.3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 x14ac:dyDescent="0.3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 x14ac:dyDescent="0.3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 x14ac:dyDescent="0.3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 x14ac:dyDescent="0.3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 x14ac:dyDescent="0.3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 x14ac:dyDescent="0.3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 x14ac:dyDescent="0.3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 x14ac:dyDescent="0.3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 x14ac:dyDescent="0.3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 x14ac:dyDescent="0.3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 x14ac:dyDescent="0.3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 x14ac:dyDescent="0.3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 x14ac:dyDescent="0.3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 x14ac:dyDescent="0.3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 x14ac:dyDescent="0.3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 x14ac:dyDescent="0.3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 x14ac:dyDescent="0.3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 x14ac:dyDescent="0.3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 x14ac:dyDescent="0.3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 x14ac:dyDescent="0.3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 x14ac:dyDescent="0.3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 x14ac:dyDescent="0.3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 x14ac:dyDescent="0.3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 x14ac:dyDescent="0.3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 x14ac:dyDescent="0.3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 x14ac:dyDescent="0.3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 x14ac:dyDescent="0.3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 x14ac:dyDescent="0.3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 x14ac:dyDescent="0.3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 x14ac:dyDescent="0.3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 x14ac:dyDescent="0.3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 x14ac:dyDescent="0.3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 x14ac:dyDescent="0.3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 x14ac:dyDescent="0.3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 x14ac:dyDescent="0.3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 x14ac:dyDescent="0.3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6" priority="2" operator="containsText" text="1">
      <formula>NOT(ISERROR(SEARCH("1",H2)))</formula>
    </cfRule>
  </conditionalFormatting>
  <conditionalFormatting sqref="H108:K298">
    <cfRule type="containsText" dxfId="5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1"/>
  <dimension ref="A1:AMJ77"/>
  <sheetViews>
    <sheetView zoomScaleNormal="100" workbookViewId="0">
      <selection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77" t="s">
        <v>14</v>
      </c>
      <c r="N2" s="77"/>
      <c r="O2" s="77"/>
    </row>
    <row r="3" spans="1:18" x14ac:dyDescent="0.3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77"/>
      <c r="N3" s="77"/>
      <c r="O3" s="77"/>
    </row>
    <row r="4" spans="1:18" x14ac:dyDescent="0.3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75">
        <f>COUNTIF(H2:H77,1)</f>
        <v>1</v>
      </c>
      <c r="N4" s="75"/>
      <c r="O4" s="75"/>
    </row>
    <row r="5" spans="1:18" x14ac:dyDescent="0.3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80" t="s">
        <v>23</v>
      </c>
      <c r="N8" s="80"/>
      <c r="O8" s="80"/>
      <c r="P8" s="77" t="s">
        <v>24</v>
      </c>
      <c r="Q8" s="77"/>
      <c r="R8" s="77"/>
    </row>
    <row r="9" spans="1:18" x14ac:dyDescent="0.3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75">
        <f>COUNTIF(I2:I77,1)</f>
        <v>1</v>
      </c>
      <c r="N9" s="75"/>
      <c r="O9" s="75"/>
      <c r="P9" s="75">
        <f>COUNTIF(J2:J77,1)</f>
        <v>1</v>
      </c>
      <c r="Q9" s="75"/>
      <c r="R9" s="75"/>
    </row>
    <row r="10" spans="1:18" x14ac:dyDescent="0.3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76" t="s">
        <v>28</v>
      </c>
      <c r="N11" s="76"/>
      <c r="O11" s="76"/>
    </row>
    <row r="12" spans="1:18" x14ac:dyDescent="0.3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76"/>
      <c r="N12" s="76"/>
      <c r="O12" s="76"/>
    </row>
    <row r="13" spans="1:18" x14ac:dyDescent="0.3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75">
        <f>COUNTIF(K2:K77,1)</f>
        <v>0</v>
      </c>
      <c r="N13" s="75"/>
      <c r="O13" s="75"/>
    </row>
    <row r="14" spans="1:18" x14ac:dyDescent="0.3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41.332031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77" t="s">
        <v>14</v>
      </c>
      <c r="N2" s="77"/>
      <c r="O2" s="77"/>
    </row>
    <row r="3" spans="1:18" ht="15" customHeight="1" x14ac:dyDescent="0.3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77"/>
      <c r="N3" s="77"/>
      <c r="O3" s="77"/>
    </row>
    <row r="4" spans="1:18" x14ac:dyDescent="0.3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75">
        <f>COUNTIF(H2:H649,1)</f>
        <v>44</v>
      </c>
      <c r="N4" s="75"/>
      <c r="O4" s="75"/>
    </row>
    <row r="5" spans="1:18" x14ac:dyDescent="0.3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" customHeight="1" x14ac:dyDescent="0.3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0" t="s">
        <v>23</v>
      </c>
      <c r="N8" s="80"/>
      <c r="O8" s="80"/>
      <c r="P8" s="77" t="s">
        <v>24</v>
      </c>
      <c r="Q8" s="77"/>
      <c r="R8" s="77"/>
    </row>
    <row r="9" spans="1:18" x14ac:dyDescent="0.3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75">
        <f>COUNTIF(I2:I649,1)</f>
        <v>8</v>
      </c>
      <c r="N9" s="75"/>
      <c r="O9" s="75"/>
      <c r="P9" s="75">
        <f>COUNTIF(J2:J649,1)</f>
        <v>18</v>
      </c>
      <c r="Q9" s="75"/>
      <c r="R9" s="75"/>
    </row>
    <row r="10" spans="1:18" x14ac:dyDescent="0.3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76" t="s">
        <v>28</v>
      </c>
      <c r="N11" s="76"/>
      <c r="O11" s="76"/>
    </row>
    <row r="12" spans="1:18" ht="15" customHeight="1" x14ac:dyDescent="0.3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76"/>
      <c r="N12" s="76"/>
      <c r="O12" s="76"/>
    </row>
    <row r="13" spans="1:18" x14ac:dyDescent="0.3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75">
        <f>COUNTIF(K2:K649,1)</f>
        <v>4</v>
      </c>
      <c r="N13" s="75"/>
      <c r="O13" s="75"/>
    </row>
    <row r="14" spans="1:18" x14ac:dyDescent="0.3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 x14ac:dyDescent="0.3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 x14ac:dyDescent="0.3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 x14ac:dyDescent="0.3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 x14ac:dyDescent="0.3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 x14ac:dyDescent="0.3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 x14ac:dyDescent="0.3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 x14ac:dyDescent="0.3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3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3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3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3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3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3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3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 x14ac:dyDescent="0.3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3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 x14ac:dyDescent="0.3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3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3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3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 x14ac:dyDescent="0.3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 x14ac:dyDescent="0.3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3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3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3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3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3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3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 x14ac:dyDescent="0.3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3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3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3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 x14ac:dyDescent="0.3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3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3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3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3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3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3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3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3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3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3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3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3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3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3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3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3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3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3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3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3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 x14ac:dyDescent="0.3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3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3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 x14ac:dyDescent="0.3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3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 x14ac:dyDescent="0.3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3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3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3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3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 x14ac:dyDescent="0.3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 x14ac:dyDescent="0.3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3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 x14ac:dyDescent="0.3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3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3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3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3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3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 x14ac:dyDescent="0.3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3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3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 x14ac:dyDescent="0.3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3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 x14ac:dyDescent="0.3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 x14ac:dyDescent="0.3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3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 x14ac:dyDescent="0.3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3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 x14ac:dyDescent="0.3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3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3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3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3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3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3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 x14ac:dyDescent="0.3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3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3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3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 x14ac:dyDescent="0.3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3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3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3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3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3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 x14ac:dyDescent="0.3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 x14ac:dyDescent="0.3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3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 x14ac:dyDescent="0.3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3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3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 x14ac:dyDescent="0.3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3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3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3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 x14ac:dyDescent="0.3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 x14ac:dyDescent="0.3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3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3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3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 x14ac:dyDescent="0.3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3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3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 x14ac:dyDescent="0.3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3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 x14ac:dyDescent="0.3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3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3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3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 x14ac:dyDescent="0.3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3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3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 x14ac:dyDescent="0.3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3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3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3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3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 x14ac:dyDescent="0.3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3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 x14ac:dyDescent="0.3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3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 x14ac:dyDescent="0.3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3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3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 x14ac:dyDescent="0.3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 x14ac:dyDescent="0.3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 x14ac:dyDescent="0.3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 x14ac:dyDescent="0.3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 x14ac:dyDescent="0.3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 x14ac:dyDescent="0.3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 x14ac:dyDescent="0.3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 x14ac:dyDescent="0.3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 x14ac:dyDescent="0.3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 x14ac:dyDescent="0.3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 x14ac:dyDescent="0.3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 x14ac:dyDescent="0.3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 x14ac:dyDescent="0.3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 x14ac:dyDescent="0.3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 x14ac:dyDescent="0.3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 x14ac:dyDescent="0.3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 x14ac:dyDescent="0.3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 x14ac:dyDescent="0.3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 x14ac:dyDescent="0.3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 x14ac:dyDescent="0.3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 x14ac:dyDescent="0.3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 x14ac:dyDescent="0.3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 x14ac:dyDescent="0.3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 x14ac:dyDescent="0.3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 x14ac:dyDescent="0.3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 x14ac:dyDescent="0.3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 x14ac:dyDescent="0.3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 x14ac:dyDescent="0.3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 x14ac:dyDescent="0.3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 x14ac:dyDescent="0.3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 x14ac:dyDescent="0.3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 x14ac:dyDescent="0.3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 x14ac:dyDescent="0.3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 x14ac:dyDescent="0.3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 x14ac:dyDescent="0.3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 x14ac:dyDescent="0.3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 x14ac:dyDescent="0.3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 x14ac:dyDescent="0.3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 x14ac:dyDescent="0.3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 x14ac:dyDescent="0.3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 x14ac:dyDescent="0.3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 x14ac:dyDescent="0.3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 x14ac:dyDescent="0.3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 x14ac:dyDescent="0.3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 x14ac:dyDescent="0.3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 x14ac:dyDescent="0.3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 x14ac:dyDescent="0.3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 x14ac:dyDescent="0.3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 x14ac:dyDescent="0.3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 x14ac:dyDescent="0.3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 x14ac:dyDescent="0.3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 x14ac:dyDescent="0.3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 x14ac:dyDescent="0.3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 x14ac:dyDescent="0.3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 x14ac:dyDescent="0.3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 x14ac:dyDescent="0.3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 x14ac:dyDescent="0.3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 x14ac:dyDescent="0.3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 x14ac:dyDescent="0.3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 x14ac:dyDescent="0.3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 x14ac:dyDescent="0.3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 x14ac:dyDescent="0.3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 x14ac:dyDescent="0.3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 x14ac:dyDescent="0.3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 x14ac:dyDescent="0.3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 x14ac:dyDescent="0.3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 x14ac:dyDescent="0.3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 x14ac:dyDescent="0.3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 x14ac:dyDescent="0.3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 x14ac:dyDescent="0.3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 x14ac:dyDescent="0.3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 x14ac:dyDescent="0.3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 x14ac:dyDescent="0.3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 x14ac:dyDescent="0.3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 x14ac:dyDescent="0.3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 x14ac:dyDescent="0.3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 x14ac:dyDescent="0.3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 x14ac:dyDescent="0.3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 x14ac:dyDescent="0.3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 x14ac:dyDescent="0.3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 x14ac:dyDescent="0.3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 x14ac:dyDescent="0.3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 x14ac:dyDescent="0.3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 x14ac:dyDescent="0.3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 x14ac:dyDescent="0.3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 x14ac:dyDescent="0.3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 x14ac:dyDescent="0.3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 x14ac:dyDescent="0.3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 x14ac:dyDescent="0.3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 x14ac:dyDescent="0.3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 x14ac:dyDescent="0.3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 x14ac:dyDescent="0.3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 x14ac:dyDescent="0.3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 x14ac:dyDescent="0.3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 x14ac:dyDescent="0.3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 x14ac:dyDescent="0.3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 x14ac:dyDescent="0.3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 x14ac:dyDescent="0.3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 x14ac:dyDescent="0.3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 x14ac:dyDescent="0.3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 x14ac:dyDescent="0.3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 x14ac:dyDescent="0.3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 x14ac:dyDescent="0.3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 x14ac:dyDescent="0.3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 x14ac:dyDescent="0.3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 x14ac:dyDescent="0.3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 x14ac:dyDescent="0.3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 x14ac:dyDescent="0.3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 x14ac:dyDescent="0.3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 x14ac:dyDescent="0.3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 x14ac:dyDescent="0.3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 x14ac:dyDescent="0.3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 x14ac:dyDescent="0.3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 x14ac:dyDescent="0.3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 x14ac:dyDescent="0.3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 x14ac:dyDescent="0.3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 x14ac:dyDescent="0.3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 x14ac:dyDescent="0.3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 x14ac:dyDescent="0.3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 x14ac:dyDescent="0.3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 x14ac:dyDescent="0.3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 x14ac:dyDescent="0.3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 x14ac:dyDescent="0.3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 x14ac:dyDescent="0.3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 x14ac:dyDescent="0.3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 x14ac:dyDescent="0.3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 x14ac:dyDescent="0.3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 x14ac:dyDescent="0.3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 x14ac:dyDescent="0.3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 x14ac:dyDescent="0.3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 x14ac:dyDescent="0.3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 x14ac:dyDescent="0.3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 x14ac:dyDescent="0.3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 x14ac:dyDescent="0.3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 x14ac:dyDescent="0.3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 x14ac:dyDescent="0.3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 x14ac:dyDescent="0.3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 x14ac:dyDescent="0.3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 x14ac:dyDescent="0.3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 x14ac:dyDescent="0.3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 x14ac:dyDescent="0.3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 x14ac:dyDescent="0.3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 x14ac:dyDescent="0.3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 x14ac:dyDescent="0.3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 x14ac:dyDescent="0.3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 x14ac:dyDescent="0.3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 x14ac:dyDescent="0.3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 x14ac:dyDescent="0.3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 x14ac:dyDescent="0.3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3"/>
  <dimension ref="A1:AMJ141"/>
  <sheetViews>
    <sheetView zoomScaleNormal="100" workbookViewId="0">
      <selection activeCell="H38" sqref="H38"/>
    </sheetView>
  </sheetViews>
  <sheetFormatPr defaultColWidth="5.6640625" defaultRowHeight="14.4" x14ac:dyDescent="0.3"/>
  <cols>
    <col min="1" max="1" width="5.5546875" style="1" customWidth="1"/>
    <col min="2" max="2" width="29.88671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77" t="s">
        <v>14</v>
      </c>
      <c r="N2" s="77"/>
      <c r="O2" s="77"/>
    </row>
    <row r="3" spans="1:18" x14ac:dyDescent="0.3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77"/>
      <c r="N3" s="77"/>
      <c r="O3" s="77"/>
    </row>
    <row r="4" spans="1:18" x14ac:dyDescent="0.3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75">
        <f>COUNTIF(H2:H141,1)</f>
        <v>0</v>
      </c>
      <c r="N4" s="75"/>
      <c r="O4" s="75"/>
    </row>
    <row r="5" spans="1:18" x14ac:dyDescent="0.3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80" t="s">
        <v>23</v>
      </c>
      <c r="N8" s="80"/>
      <c r="O8" s="80"/>
      <c r="P8" s="77" t="s">
        <v>24</v>
      </c>
      <c r="Q8" s="77"/>
      <c r="R8" s="77"/>
    </row>
    <row r="9" spans="1:18" x14ac:dyDescent="0.3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75">
        <f>COUNTIF(I2:I141,1)</f>
        <v>0</v>
      </c>
      <c r="N9" s="75"/>
      <c r="O9" s="75"/>
      <c r="P9" s="75">
        <f>COUNTIF(J2:J141,1)</f>
        <v>0</v>
      </c>
      <c r="Q9" s="75"/>
      <c r="R9" s="75"/>
    </row>
    <row r="10" spans="1:18" x14ac:dyDescent="0.3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76" t="s">
        <v>28</v>
      </c>
      <c r="N11" s="76"/>
      <c r="O11" s="76"/>
    </row>
    <row r="12" spans="1:18" x14ac:dyDescent="0.3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76"/>
      <c r="N12" s="76"/>
      <c r="O12" s="76"/>
    </row>
    <row r="13" spans="1:18" x14ac:dyDescent="0.3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75">
        <f>COUNTIF(K2:K141,1)</f>
        <v>0</v>
      </c>
      <c r="N13" s="75"/>
      <c r="O13" s="75"/>
    </row>
    <row r="14" spans="1:18" x14ac:dyDescent="0.3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2" priority="2" operator="containsText" text="1">
      <formula>NOT(ISERROR(SEARCH("1",H2)))</formula>
    </cfRule>
  </conditionalFormatting>
  <conditionalFormatting sqref="H105:K141">
    <cfRule type="containsText" dxfId="1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4"/>
  <dimension ref="A1:B31"/>
  <sheetViews>
    <sheetView zoomScaleNormal="100" workbookViewId="0">
      <selection activeCell="H38" sqref="H38"/>
    </sheetView>
  </sheetViews>
  <sheetFormatPr defaultColWidth="8.6640625" defaultRowHeight="14.4" x14ac:dyDescent="0.3"/>
  <cols>
    <col min="1" max="1" width="31.6640625" customWidth="1"/>
    <col min="2" max="2" width="27.88671875" customWidth="1"/>
  </cols>
  <sheetData>
    <row r="1" spans="1:2" x14ac:dyDescent="0.3">
      <c r="A1" s="10">
        <v>43998</v>
      </c>
      <c r="B1" s="10">
        <v>44015</v>
      </c>
    </row>
    <row r="2" spans="1:2" ht="15" customHeight="1" x14ac:dyDescent="0.3">
      <c r="A2" s="81" t="s">
        <v>5367</v>
      </c>
      <c r="B2" s="81" t="s">
        <v>5367</v>
      </c>
    </row>
    <row r="3" spans="1:2" ht="45" customHeight="1" x14ac:dyDescent="0.3">
      <c r="A3" s="81"/>
      <c r="B3" s="81"/>
    </row>
    <row r="4" spans="1:2" ht="15.6" x14ac:dyDescent="0.3">
      <c r="A4" s="11">
        <v>1</v>
      </c>
      <c r="B4" s="11">
        <v>1</v>
      </c>
    </row>
    <row r="5" spans="1:2" ht="15.6" x14ac:dyDescent="0.3">
      <c r="A5" s="12">
        <v>3</v>
      </c>
      <c r="B5" s="12">
        <v>3</v>
      </c>
    </row>
    <row r="6" spans="1:2" ht="15.6" x14ac:dyDescent="0.3">
      <c r="A6" s="12">
        <v>0</v>
      </c>
      <c r="B6" s="12">
        <v>0</v>
      </c>
    </row>
    <row r="7" spans="1:2" ht="15.6" x14ac:dyDescent="0.3">
      <c r="A7" s="12">
        <v>1</v>
      </c>
      <c r="B7" s="12">
        <v>1</v>
      </c>
    </row>
    <row r="8" spans="1:2" ht="15.6" x14ac:dyDescent="0.3">
      <c r="A8" s="12">
        <v>3</v>
      </c>
      <c r="B8" s="12">
        <v>3</v>
      </c>
    </row>
    <row r="9" spans="1:2" ht="15.6" x14ac:dyDescent="0.3">
      <c r="A9" s="12">
        <v>1</v>
      </c>
      <c r="B9" s="12">
        <v>1</v>
      </c>
    </row>
    <row r="10" spans="1:2" ht="15.6" x14ac:dyDescent="0.3">
      <c r="A10" s="12">
        <v>0</v>
      </c>
      <c r="B10" s="12">
        <v>0</v>
      </c>
    </row>
    <row r="11" spans="1:2" ht="15.6" x14ac:dyDescent="0.3">
      <c r="A11" s="12">
        <v>5</v>
      </c>
      <c r="B11" s="12">
        <v>8</v>
      </c>
    </row>
    <row r="12" spans="1:2" ht="15.6" x14ac:dyDescent="0.3">
      <c r="A12" s="12">
        <v>14</v>
      </c>
      <c r="B12" s="12">
        <v>15</v>
      </c>
    </row>
    <row r="13" spans="1:2" ht="15.6" x14ac:dyDescent="0.3">
      <c r="A13" s="12">
        <v>1</v>
      </c>
      <c r="B13" s="12">
        <v>1</v>
      </c>
    </row>
    <row r="14" spans="1:2" ht="15.6" x14ac:dyDescent="0.3">
      <c r="A14" s="12">
        <v>14</v>
      </c>
      <c r="B14" s="12">
        <v>21</v>
      </c>
    </row>
    <row r="15" spans="1:2" ht="15.6" x14ac:dyDescent="0.3">
      <c r="A15" s="12">
        <v>3</v>
      </c>
      <c r="B15" s="12">
        <v>3</v>
      </c>
    </row>
    <row r="16" spans="1:2" ht="15.6" x14ac:dyDescent="0.3">
      <c r="A16" s="12">
        <v>9</v>
      </c>
      <c r="B16" s="12">
        <v>14</v>
      </c>
    </row>
    <row r="17" spans="1:2" ht="15.6" x14ac:dyDescent="0.3">
      <c r="A17" s="12">
        <v>2</v>
      </c>
      <c r="B17" s="12">
        <v>1</v>
      </c>
    </row>
    <row r="18" spans="1:2" ht="15.6" x14ac:dyDescent="0.3">
      <c r="A18" s="12">
        <v>3</v>
      </c>
      <c r="B18" s="12">
        <v>4</v>
      </c>
    </row>
    <row r="19" spans="1:2" ht="15.6" x14ac:dyDescent="0.3">
      <c r="A19" s="12">
        <v>15</v>
      </c>
      <c r="B19" s="12">
        <v>16</v>
      </c>
    </row>
    <row r="20" spans="1:2" ht="15.6" x14ac:dyDescent="0.3">
      <c r="A20" s="12">
        <v>7</v>
      </c>
      <c r="B20" s="12">
        <v>7</v>
      </c>
    </row>
    <row r="21" spans="1:2" ht="15.6" x14ac:dyDescent="0.3">
      <c r="A21" s="12">
        <v>2</v>
      </c>
      <c r="B21" s="12">
        <v>3</v>
      </c>
    </row>
    <row r="22" spans="1:2" ht="15.6" x14ac:dyDescent="0.3">
      <c r="A22" s="12">
        <v>4</v>
      </c>
      <c r="B22" s="12">
        <v>6</v>
      </c>
    </row>
    <row r="23" spans="1:2" ht="15.6" x14ac:dyDescent="0.3">
      <c r="A23" s="12">
        <v>2</v>
      </c>
      <c r="B23" s="12">
        <v>2</v>
      </c>
    </row>
    <row r="24" spans="1:2" ht="15.6" x14ac:dyDescent="0.3">
      <c r="A24" s="12">
        <v>45</v>
      </c>
      <c r="B24" s="12">
        <v>56</v>
      </c>
    </row>
    <row r="25" spans="1:2" ht="15.6" x14ac:dyDescent="0.3">
      <c r="A25" s="12">
        <v>4</v>
      </c>
      <c r="B25" s="12">
        <v>5</v>
      </c>
    </row>
    <row r="26" spans="1:2" ht="15.6" x14ac:dyDescent="0.3">
      <c r="A26" s="12">
        <v>0</v>
      </c>
      <c r="B26" s="12">
        <v>0</v>
      </c>
    </row>
    <row r="27" spans="1:2" ht="15.6" x14ac:dyDescent="0.3">
      <c r="A27" s="12">
        <v>12</v>
      </c>
      <c r="B27" s="12">
        <v>20</v>
      </c>
    </row>
    <row r="28" spans="1:2" ht="15.6" x14ac:dyDescent="0.3">
      <c r="A28" s="12">
        <v>22</v>
      </c>
      <c r="B28" s="12">
        <v>25</v>
      </c>
    </row>
    <row r="29" spans="1:2" ht="15.6" x14ac:dyDescent="0.3">
      <c r="A29" s="12">
        <v>1</v>
      </c>
      <c r="B29" s="12">
        <v>1</v>
      </c>
    </row>
    <row r="30" spans="1:2" ht="15.6" x14ac:dyDescent="0.3">
      <c r="A30" s="13">
        <v>0</v>
      </c>
      <c r="B30" s="13">
        <v>0</v>
      </c>
    </row>
    <row r="31" spans="1:2" x14ac:dyDescent="0.3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22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 x14ac:dyDescent="0.3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77" t="s">
        <v>14</v>
      </c>
      <c r="P2" s="77"/>
      <c r="Q2" s="77"/>
      <c r="R2" s="77"/>
    </row>
    <row r="3" spans="1:22" x14ac:dyDescent="0.3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77"/>
      <c r="P3" s="77"/>
      <c r="Q3" s="77"/>
      <c r="R3" s="77"/>
    </row>
    <row r="4" spans="1:22" x14ac:dyDescent="0.3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75">
        <f>COUNTIF(H2:H107,1)</f>
        <v>6</v>
      </c>
      <c r="P4" s="75"/>
      <c r="Q4" s="75"/>
      <c r="R4" s="75"/>
    </row>
    <row r="5" spans="1:22" x14ac:dyDescent="0.3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 x14ac:dyDescent="0.3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 x14ac:dyDescent="0.3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77" t="s">
        <v>21</v>
      </c>
      <c r="P7" s="77"/>
      <c r="Q7" s="77"/>
      <c r="R7" s="77"/>
      <c r="S7" s="77"/>
      <c r="T7" s="77"/>
      <c r="U7" s="77"/>
      <c r="V7" s="77"/>
    </row>
    <row r="8" spans="1:22" ht="15.75" customHeight="1" x14ac:dyDescent="0.3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78" t="s">
        <v>23</v>
      </c>
      <c r="P8" s="78"/>
      <c r="Q8" s="78"/>
      <c r="R8" s="78"/>
      <c r="S8" s="77" t="s">
        <v>24</v>
      </c>
      <c r="T8" s="77"/>
      <c r="U8" s="77"/>
      <c r="V8" s="77"/>
    </row>
    <row r="9" spans="1:22" x14ac:dyDescent="0.3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75">
        <f>COUNTIF(I2:I107,1)</f>
        <v>4</v>
      </c>
      <c r="P9" s="75"/>
      <c r="Q9" s="75"/>
      <c r="R9" s="75"/>
      <c r="S9" s="75">
        <f>COUNTIF(J2:J107,1)</f>
        <v>4</v>
      </c>
      <c r="T9" s="75"/>
      <c r="U9" s="75"/>
      <c r="V9" s="75"/>
    </row>
    <row r="10" spans="1:22" x14ac:dyDescent="0.3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 x14ac:dyDescent="0.3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76" t="s">
        <v>28</v>
      </c>
      <c r="P11" s="76"/>
      <c r="Q11" s="76"/>
      <c r="R11" s="76"/>
    </row>
    <row r="12" spans="1:22" x14ac:dyDescent="0.3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76"/>
      <c r="P12" s="76"/>
      <c r="Q12" s="76"/>
      <c r="R12" s="76"/>
    </row>
    <row r="13" spans="1:22" x14ac:dyDescent="0.3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75">
        <f>COUNTIF(K2:K107,1)</f>
        <v>2</v>
      </c>
      <c r="P13" s="75"/>
      <c r="Q13" s="75"/>
      <c r="R13" s="75"/>
    </row>
    <row r="14" spans="1:22" x14ac:dyDescent="0.3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 x14ac:dyDescent="0.3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 x14ac:dyDescent="0.3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 x14ac:dyDescent="0.3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3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 x14ac:dyDescent="0.3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 x14ac:dyDescent="0.3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 x14ac:dyDescent="0.3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 x14ac:dyDescent="0.3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 x14ac:dyDescent="0.3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3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5"/>
  <sheetViews>
    <sheetView topLeftCell="A16" workbookViewId="0">
      <selection activeCell="C37" sqref="C37"/>
    </sheetView>
  </sheetViews>
  <sheetFormatPr defaultRowHeight="14.4" x14ac:dyDescent="0.3"/>
  <cols>
    <col min="1" max="1" width="16.44140625" style="47" customWidth="1"/>
    <col min="2" max="2" width="24.44140625" customWidth="1"/>
    <col min="3" max="3" width="11.6640625" customWidth="1"/>
    <col min="6" max="6" width="12.6640625" style="47" customWidth="1"/>
    <col min="7" max="59" width="9.109375" style="53"/>
  </cols>
  <sheetData>
    <row r="1" spans="1:6" x14ac:dyDescent="0.3">
      <c r="A1" s="39" t="s">
        <v>7670</v>
      </c>
      <c r="B1" s="40"/>
      <c r="C1" s="40"/>
      <c r="D1" s="40"/>
      <c r="E1" s="40"/>
      <c r="F1" s="45"/>
    </row>
    <row r="2" spans="1:6" ht="41.25" customHeight="1" x14ac:dyDescent="0.3">
      <c r="A2" s="41" t="s">
        <v>7671</v>
      </c>
      <c r="B2" s="61" t="s">
        <v>0</v>
      </c>
      <c r="C2" s="42" t="s">
        <v>7672</v>
      </c>
      <c r="D2" s="42" t="s">
        <v>7673</v>
      </c>
      <c r="E2" s="43" t="s">
        <v>7674</v>
      </c>
      <c r="F2" s="57" t="s">
        <v>7692</v>
      </c>
    </row>
    <row r="3" spans="1:6" x14ac:dyDescent="0.3">
      <c r="A3" s="60" t="s">
        <v>7675</v>
      </c>
      <c r="B3" s="62" t="s">
        <v>7388</v>
      </c>
      <c r="C3" s="45">
        <v>1</v>
      </c>
      <c r="D3" s="44">
        <v>1</v>
      </c>
      <c r="E3" s="46">
        <v>1</v>
      </c>
      <c r="F3" s="58">
        <f>COUNTIF(Tabela132[[#All],[UF]],'Controle Gerencial'!B3)</f>
        <v>1</v>
      </c>
    </row>
    <row r="4" spans="1:6" x14ac:dyDescent="0.3">
      <c r="A4" s="60" t="s">
        <v>7676</v>
      </c>
      <c r="B4" s="62" t="s">
        <v>7387</v>
      </c>
      <c r="C4" s="45">
        <v>38</v>
      </c>
      <c r="D4" s="44">
        <v>10</v>
      </c>
      <c r="E4" s="46">
        <v>0.26315789473684209</v>
      </c>
      <c r="F4" s="58">
        <f>COUNTIF(Tabela132[[#All],[UF]],'Controle Gerencial'!B4)</f>
        <v>4</v>
      </c>
    </row>
    <row r="5" spans="1:6" x14ac:dyDescent="0.3">
      <c r="A5" s="60" t="s">
        <v>7676</v>
      </c>
      <c r="B5" s="62" t="s">
        <v>7663</v>
      </c>
      <c r="C5" s="45">
        <v>71</v>
      </c>
      <c r="D5" s="44">
        <v>23</v>
      </c>
      <c r="E5" s="46">
        <v>0.323943661971831</v>
      </c>
      <c r="F5" s="58">
        <f>COUNTIF(Tabela132[[#All],[UF]],'Controle Gerencial'!B5)</f>
        <v>0</v>
      </c>
    </row>
    <row r="6" spans="1:6" x14ac:dyDescent="0.3">
      <c r="A6" s="60" t="s">
        <v>7676</v>
      </c>
      <c r="B6" s="62" t="s">
        <v>7389</v>
      </c>
      <c r="C6" s="45">
        <v>74</v>
      </c>
      <c r="D6" s="44">
        <v>9</v>
      </c>
      <c r="E6" s="46">
        <v>0.12162162162162163</v>
      </c>
      <c r="F6" s="58">
        <f>COUNTIF(Tabela132[[#All],[UF]],'Controle Gerencial'!B6)</f>
        <v>1</v>
      </c>
    </row>
    <row r="7" spans="1:6" x14ac:dyDescent="0.3">
      <c r="A7" s="60" t="s">
        <v>7675</v>
      </c>
      <c r="B7" s="62" t="s">
        <v>7427</v>
      </c>
      <c r="C7" s="45">
        <v>170</v>
      </c>
      <c r="D7" s="44">
        <v>92</v>
      </c>
      <c r="E7" s="46">
        <v>0.54117647058823526</v>
      </c>
      <c r="F7" s="58">
        <f>COUNTIF(Tabela132[[#All],[UF]],'Controle Gerencial'!B7)</f>
        <v>1</v>
      </c>
    </row>
    <row r="8" spans="1:6" x14ac:dyDescent="0.3">
      <c r="A8" s="60" t="s">
        <v>7680</v>
      </c>
      <c r="B8" s="62" t="s">
        <v>7390</v>
      </c>
      <c r="C8" s="45">
        <v>223</v>
      </c>
      <c r="D8" s="44">
        <v>86</v>
      </c>
      <c r="E8" s="46">
        <v>0.38565022421524664</v>
      </c>
      <c r="F8" s="58">
        <f>COUNTIF(Tabela132[[#All],[UF]],'Controle Gerencial'!B8)</f>
        <v>3</v>
      </c>
    </row>
    <row r="9" spans="1:6" x14ac:dyDescent="0.3">
      <c r="A9" s="60" t="s">
        <v>7676</v>
      </c>
      <c r="B9" s="62" t="s">
        <v>7391</v>
      </c>
      <c r="C9" s="45">
        <v>149</v>
      </c>
      <c r="D9" s="44">
        <v>73</v>
      </c>
      <c r="E9" s="46">
        <v>0.48993288590604028</v>
      </c>
      <c r="F9" s="58">
        <f>COUNTIF(Tabela132[[#All],[UF]],'Controle Gerencial'!B9)</f>
        <v>0</v>
      </c>
    </row>
    <row r="10" spans="1:6" x14ac:dyDescent="0.3">
      <c r="A10" s="60" t="s">
        <v>7677</v>
      </c>
      <c r="B10" s="62" t="s">
        <v>7449</v>
      </c>
      <c r="C10" s="45">
        <v>30</v>
      </c>
      <c r="D10" s="44">
        <v>16</v>
      </c>
      <c r="E10" s="46">
        <v>0.53333333333333333</v>
      </c>
      <c r="F10" s="58">
        <f>COUNTIF(Tabela132[[#All],[UF]],'Controle Gerencial'!B10)</f>
        <v>1</v>
      </c>
    </row>
    <row r="11" spans="1:6" x14ac:dyDescent="0.3">
      <c r="A11" s="60" t="s">
        <v>7677</v>
      </c>
      <c r="B11" s="62" t="s">
        <v>7681</v>
      </c>
      <c r="C11" s="45">
        <v>2</v>
      </c>
      <c r="D11" s="44">
        <v>0</v>
      </c>
      <c r="E11" s="46">
        <v>0</v>
      </c>
      <c r="F11" s="58">
        <f>COUNTIF(Tabela132[[#All],[UF]],'Controle Gerencial'!B11)</f>
        <v>0</v>
      </c>
    </row>
    <row r="12" spans="1:6" x14ac:dyDescent="0.3">
      <c r="A12" s="60" t="s">
        <v>7679</v>
      </c>
      <c r="B12" s="62" t="s">
        <v>7392</v>
      </c>
      <c r="C12" s="45">
        <v>70</v>
      </c>
      <c r="D12" s="44">
        <v>61</v>
      </c>
      <c r="E12" s="46">
        <v>0.87142857142857144</v>
      </c>
      <c r="F12" s="58">
        <f>COUNTIF(Tabela132[[#All],[UF]],'Controle Gerencial'!B12)</f>
        <v>14</v>
      </c>
    </row>
    <row r="13" spans="1:6" x14ac:dyDescent="0.3">
      <c r="A13" s="60" t="s">
        <v>7680</v>
      </c>
      <c r="B13" s="62" t="s">
        <v>7393</v>
      </c>
      <c r="C13" s="45">
        <v>220</v>
      </c>
      <c r="D13" s="44">
        <v>121</v>
      </c>
      <c r="E13" s="46">
        <v>0.55000000000000004</v>
      </c>
      <c r="F13" s="58">
        <f>COUNTIF(Tabela132[[#All],[UF]],'Controle Gerencial'!B13)</f>
        <v>15</v>
      </c>
    </row>
    <row r="14" spans="1:6" x14ac:dyDescent="0.3">
      <c r="A14" s="60" t="s">
        <v>7676</v>
      </c>
      <c r="B14" s="62" t="s">
        <v>7394</v>
      </c>
      <c r="C14" s="45">
        <v>4</v>
      </c>
      <c r="D14" s="44">
        <v>2</v>
      </c>
      <c r="E14" s="46">
        <v>0.5</v>
      </c>
      <c r="F14" s="58">
        <f>COUNTIF(Tabela132[[#All],[UF]],'Controle Gerencial'!B14)</f>
        <v>1</v>
      </c>
    </row>
    <row r="15" spans="1:6" x14ac:dyDescent="0.3">
      <c r="A15" s="60" t="s">
        <v>7677</v>
      </c>
      <c r="B15" s="62" t="s">
        <v>7395</v>
      </c>
      <c r="C15" s="45">
        <v>2</v>
      </c>
      <c r="D15" s="44">
        <v>1</v>
      </c>
      <c r="E15" s="46">
        <v>0.5</v>
      </c>
      <c r="F15" s="58">
        <f>COUNTIF(Tabela132[[#All],[UF]],'Controle Gerencial'!B15)</f>
        <v>0</v>
      </c>
    </row>
    <row r="16" spans="1:6" x14ac:dyDescent="0.3">
      <c r="A16" s="60" t="s">
        <v>7677</v>
      </c>
      <c r="B16" s="62" t="s">
        <v>7682</v>
      </c>
      <c r="C16" s="45">
        <v>4</v>
      </c>
      <c r="D16" s="44">
        <v>0</v>
      </c>
      <c r="E16" s="46">
        <v>0</v>
      </c>
      <c r="F16" s="58">
        <f>COUNTIF(Tabela132[[#All],[UF]],'Controle Gerencial'!B16)</f>
        <v>0</v>
      </c>
    </row>
    <row r="17" spans="1:6" x14ac:dyDescent="0.3">
      <c r="A17" s="60" t="s">
        <v>7677</v>
      </c>
      <c r="B17" s="62" t="s">
        <v>7396</v>
      </c>
      <c r="C17" s="45">
        <v>27</v>
      </c>
      <c r="D17" s="44">
        <v>3</v>
      </c>
      <c r="E17" s="46">
        <v>0.1111111111111111</v>
      </c>
      <c r="F17" s="58">
        <f>COUNTIF(Tabela132[[#All],[UF]],'Controle Gerencial'!B17)</f>
        <v>1</v>
      </c>
    </row>
    <row r="18" spans="1:6" x14ac:dyDescent="0.3">
      <c r="A18" s="60" t="s">
        <v>7676</v>
      </c>
      <c r="B18" s="62" t="s">
        <v>7419</v>
      </c>
      <c r="C18" s="45">
        <v>63</v>
      </c>
      <c r="D18" s="44">
        <v>17</v>
      </c>
      <c r="E18" s="46">
        <v>0.26984126984126983</v>
      </c>
      <c r="F18" s="58">
        <f>COUNTIF(Tabela132[[#All],[UF]],'Controle Gerencial'!B18)</f>
        <v>5</v>
      </c>
    </row>
    <row r="19" spans="1:6" x14ac:dyDescent="0.3">
      <c r="A19" s="60" t="s">
        <v>7680</v>
      </c>
      <c r="B19" s="62" t="s">
        <v>7683</v>
      </c>
      <c r="C19" s="45">
        <v>35</v>
      </c>
      <c r="D19" s="44">
        <v>29</v>
      </c>
      <c r="E19" s="46">
        <v>0.82857142857142863</v>
      </c>
      <c r="F19" s="58">
        <f>COUNTIF(Tabela132[[#All],[UF]],'Controle Gerencial'!B19)</f>
        <v>5</v>
      </c>
    </row>
    <row r="20" spans="1:6" x14ac:dyDescent="0.3">
      <c r="A20" s="60" t="s">
        <v>7676</v>
      </c>
      <c r="B20" s="62" t="s">
        <v>7664</v>
      </c>
      <c r="C20" s="45">
        <v>47</v>
      </c>
      <c r="D20" s="44">
        <v>3</v>
      </c>
      <c r="E20" s="46">
        <v>6.3829787234042548E-2</v>
      </c>
      <c r="F20" s="58">
        <f>COUNTIF(Tabela132[[#All],[UF]],'Controle Gerencial'!B20)</f>
        <v>0</v>
      </c>
    </row>
    <row r="21" spans="1:6" x14ac:dyDescent="0.3">
      <c r="A21" s="60" t="s">
        <v>7675</v>
      </c>
      <c r="B21" s="62" t="s">
        <v>7397</v>
      </c>
      <c r="C21" s="45">
        <v>107</v>
      </c>
      <c r="D21" s="44">
        <v>81</v>
      </c>
      <c r="E21" s="46">
        <v>0.7570093457943925</v>
      </c>
      <c r="F21" s="58">
        <f>COUNTIF(Tabela132[[#All],[UF]],'Controle Gerencial'!B21)</f>
        <v>11</v>
      </c>
    </row>
    <row r="22" spans="1:6" x14ac:dyDescent="0.3">
      <c r="A22" s="60" t="s">
        <v>7675</v>
      </c>
      <c r="B22" s="62" t="s">
        <v>7398</v>
      </c>
      <c r="C22" s="45">
        <v>52</v>
      </c>
      <c r="D22" s="44">
        <v>26</v>
      </c>
      <c r="E22" s="46">
        <v>0.5</v>
      </c>
      <c r="F22" s="58">
        <f>COUNTIF(Tabela132[[#All],[UF]],'Controle Gerencial'!B22)</f>
        <v>1</v>
      </c>
    </row>
    <row r="23" spans="1:6" x14ac:dyDescent="0.3">
      <c r="A23" s="60" t="s">
        <v>7677</v>
      </c>
      <c r="B23" s="62" t="s">
        <v>7436</v>
      </c>
      <c r="C23" s="45">
        <v>30</v>
      </c>
      <c r="D23" s="44">
        <v>3</v>
      </c>
      <c r="E23" s="46">
        <v>0.1</v>
      </c>
      <c r="F23" s="58">
        <f>COUNTIF(Tabela132[[#All],[UF]],'Controle Gerencial'!B23)</f>
        <v>1</v>
      </c>
    </row>
    <row r="24" spans="1:6" x14ac:dyDescent="0.3">
      <c r="A24" s="60" t="s">
        <v>7679</v>
      </c>
      <c r="B24" s="62" t="s">
        <v>7438</v>
      </c>
      <c r="C24" s="45">
        <v>178</v>
      </c>
      <c r="D24" s="44">
        <v>111</v>
      </c>
      <c r="E24" s="46">
        <v>0.6235955056179775</v>
      </c>
      <c r="F24" s="58">
        <f>COUNTIF(Tabela132[[#All],[UF]],'Controle Gerencial'!B24)</f>
        <v>11</v>
      </c>
    </row>
    <row r="25" spans="1:6" x14ac:dyDescent="0.3">
      <c r="A25" s="60" t="s">
        <v>7676</v>
      </c>
      <c r="B25" s="62" t="s">
        <v>7442</v>
      </c>
      <c r="C25" s="45">
        <v>71</v>
      </c>
      <c r="D25" s="44">
        <v>50</v>
      </c>
      <c r="E25" s="46">
        <v>0.70422535211267601</v>
      </c>
      <c r="F25" s="58">
        <f>COUNTIF(Tabela132[[#All],[UF]],'Controle Gerencial'!B25)</f>
        <v>1</v>
      </c>
    </row>
    <row r="26" spans="1:6" x14ac:dyDescent="0.3">
      <c r="A26" s="60" t="s">
        <v>7680</v>
      </c>
      <c r="B26" s="62" t="s">
        <v>7399</v>
      </c>
      <c r="C26" s="45">
        <v>80</v>
      </c>
      <c r="D26" s="44">
        <v>33</v>
      </c>
      <c r="E26" s="46">
        <v>0.41249999999999998</v>
      </c>
      <c r="F26" s="58">
        <f>COUNTIF(Tabela132[[#All],[UF]],'Controle Gerencial'!B26)</f>
        <v>1</v>
      </c>
    </row>
    <row r="27" spans="1:6" x14ac:dyDescent="0.3">
      <c r="A27" s="60" t="s">
        <v>7676</v>
      </c>
      <c r="B27" s="62" t="s">
        <v>7400</v>
      </c>
      <c r="C27" s="45">
        <v>41</v>
      </c>
      <c r="D27" s="44">
        <v>18</v>
      </c>
      <c r="E27" s="46">
        <v>0.43902439024390244</v>
      </c>
      <c r="F27" s="58">
        <f>COUNTIF(Tabela132[[#All],[UF]],'Controle Gerencial'!B27)</f>
        <v>0</v>
      </c>
    </row>
    <row r="28" spans="1:6" x14ac:dyDescent="0.3">
      <c r="A28" s="60" t="s">
        <v>7679</v>
      </c>
      <c r="B28" s="62" t="s">
        <v>7401</v>
      </c>
      <c r="C28" s="45">
        <v>332</v>
      </c>
      <c r="D28" s="44">
        <v>236</v>
      </c>
      <c r="E28" s="46">
        <v>0.71084337349397586</v>
      </c>
      <c r="F28" s="58">
        <f>COUNTIF(Tabela132[[#All],[UF]],'Controle Gerencial'!B28)</f>
        <v>119</v>
      </c>
    </row>
    <row r="29" spans="1:6" x14ac:dyDescent="0.3">
      <c r="A29" s="60" t="s">
        <v>7677</v>
      </c>
      <c r="B29" s="63" t="s">
        <v>7402</v>
      </c>
      <c r="C29" s="45">
        <v>30</v>
      </c>
      <c r="D29" s="48">
        <v>7</v>
      </c>
      <c r="E29" s="46">
        <v>0.23333333333333334</v>
      </c>
      <c r="F29" s="58">
        <f>COUNTIF(Tabela132[[#All],[UF]],'Controle Gerencial'!B29)</f>
        <v>0</v>
      </c>
    </row>
    <row r="30" spans="1:6" x14ac:dyDescent="0.3">
      <c r="A30" s="49" t="s">
        <v>7678</v>
      </c>
      <c r="B30" s="49" t="s">
        <v>7678</v>
      </c>
      <c r="C30" s="50">
        <v>2151</v>
      </c>
      <c r="D30" s="50">
        <v>1112</v>
      </c>
      <c r="E30" s="51">
        <v>0.51696885169688522</v>
      </c>
      <c r="F30" s="59">
        <f>SUM(F3:F29)</f>
        <v>197</v>
      </c>
    </row>
    <row r="31" spans="1:6" x14ac:dyDescent="0.3">
      <c r="A31" s="45"/>
      <c r="B31" s="40"/>
      <c r="C31" s="40"/>
      <c r="D31" s="40"/>
      <c r="E31" s="40"/>
      <c r="F31" s="45"/>
    </row>
    <row r="32" spans="1:6" x14ac:dyDescent="0.3">
      <c r="A32" s="45"/>
      <c r="B32" s="40"/>
      <c r="C32" s="40"/>
      <c r="D32" s="40"/>
      <c r="E32" s="40"/>
      <c r="F32" s="45"/>
    </row>
    <row r="33" spans="1:6" x14ac:dyDescent="0.3">
      <c r="A33" s="45"/>
      <c r="B33" s="40"/>
      <c r="C33" s="40"/>
      <c r="D33" s="40"/>
      <c r="E33" s="40"/>
      <c r="F33" s="45"/>
    </row>
    <row r="34" spans="1:6" x14ac:dyDescent="0.3">
      <c r="A34" s="40" t="s">
        <v>7849</v>
      </c>
      <c r="B34" s="40"/>
      <c r="C34" s="40"/>
      <c r="D34" s="40"/>
      <c r="E34" s="40"/>
      <c r="F34" s="45"/>
    </row>
    <row r="35" spans="1:6" x14ac:dyDescent="0.3">
      <c r="A35" s="40"/>
      <c r="B35" s="40"/>
      <c r="C35" s="40"/>
      <c r="D35" s="40"/>
      <c r="E35" s="40"/>
      <c r="F35" s="45"/>
    </row>
    <row r="36" spans="1:6" x14ac:dyDescent="0.3">
      <c r="A36" s="45"/>
      <c r="B36" s="40"/>
      <c r="C36" s="40"/>
      <c r="D36" s="40"/>
      <c r="E36" s="40"/>
      <c r="F36" s="45"/>
    </row>
    <row r="37" spans="1:6" x14ac:dyDescent="0.3">
      <c r="A37" s="45"/>
      <c r="B37" s="40"/>
      <c r="C37" s="40"/>
      <c r="D37" s="40"/>
      <c r="E37" s="40"/>
      <c r="F37" s="45"/>
    </row>
    <row r="38" spans="1:6" x14ac:dyDescent="0.3">
      <c r="A38" s="45"/>
      <c r="B38" s="40"/>
      <c r="C38" s="40"/>
      <c r="D38" s="40"/>
      <c r="E38" s="40"/>
      <c r="F38" s="45"/>
    </row>
    <row r="39" spans="1:6" x14ac:dyDescent="0.3">
      <c r="A39" s="45"/>
      <c r="B39" s="52"/>
      <c r="C39" s="40"/>
      <c r="D39" s="40"/>
      <c r="E39" s="40"/>
      <c r="F39" s="45"/>
    </row>
    <row r="40" spans="1:6" x14ac:dyDescent="0.3">
      <c r="A40" s="45"/>
      <c r="B40" s="45"/>
      <c r="C40" s="40"/>
      <c r="D40" s="40"/>
      <c r="E40" s="40"/>
      <c r="F40" s="45"/>
    </row>
    <row r="41" spans="1:6" x14ac:dyDescent="0.3">
      <c r="A41" s="45"/>
      <c r="B41" s="45"/>
      <c r="C41" s="40"/>
      <c r="D41" s="40"/>
      <c r="E41" s="40"/>
      <c r="F41" s="45"/>
    </row>
    <row r="42" spans="1:6" x14ac:dyDescent="0.3">
      <c r="A42" s="45"/>
      <c r="B42" s="40"/>
      <c r="C42" s="40"/>
      <c r="D42" s="40"/>
      <c r="E42" s="40"/>
      <c r="F42" s="45"/>
    </row>
    <row r="43" spans="1:6" x14ac:dyDescent="0.3">
      <c r="A43" s="39"/>
      <c r="B43" s="40"/>
      <c r="C43" s="40"/>
      <c r="D43" s="40"/>
      <c r="E43" s="40"/>
      <c r="F43" s="45"/>
    </row>
    <row r="44" spans="1:6" x14ac:dyDescent="0.3">
      <c r="A44" s="39"/>
      <c r="B44" s="40"/>
      <c r="C44" s="40"/>
      <c r="D44" s="40"/>
      <c r="E44" s="40"/>
      <c r="F44" s="45"/>
    </row>
    <row r="45" spans="1:6" ht="50.25" customHeight="1" x14ac:dyDescent="0.3">
      <c r="A45" s="45"/>
      <c r="B45" s="40"/>
      <c r="C45" s="40"/>
      <c r="D45" s="40"/>
      <c r="E45" s="40"/>
      <c r="F45" s="45"/>
    </row>
  </sheetData>
  <autoFilter ref="A2:E29">
    <sortState ref="A3:E30">
      <sortCondition ref="B3:B30"/>
    </sortState>
  </autoFilter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F21" sqref="F21"/>
    </sheetView>
  </sheetViews>
  <sheetFormatPr defaultRowHeight="14.4" x14ac:dyDescent="0.3"/>
  <cols>
    <col min="1" max="1" width="32.44140625" customWidth="1"/>
    <col min="2" max="2" width="21.5546875" customWidth="1"/>
    <col min="3" max="3" width="13.5546875" style="88" customWidth="1"/>
  </cols>
  <sheetData>
    <row r="1" spans="1:3" x14ac:dyDescent="0.3">
      <c r="A1" s="47" t="s">
        <v>7693</v>
      </c>
      <c r="B1" s="47" t="s">
        <v>7672</v>
      </c>
      <c r="C1" s="87" t="s">
        <v>7674</v>
      </c>
    </row>
    <row r="2" spans="1:3" x14ac:dyDescent="0.3">
      <c r="A2" t="s">
        <v>7695</v>
      </c>
      <c r="B2">
        <f>B4-B3</f>
        <v>1039</v>
      </c>
      <c r="C2" s="88">
        <f>Tabela3[[#This Row],[Nº Entes Federativos]]/B4</f>
        <v>0.48303114830311483</v>
      </c>
    </row>
    <row r="3" spans="1:3" x14ac:dyDescent="0.3">
      <c r="A3" s="73" t="s">
        <v>7694</v>
      </c>
      <c r="B3" s="74">
        <v>1112</v>
      </c>
      <c r="C3" s="89">
        <f>Tabela3[[#This Row],[Nº Entes Federativos]]/B4</f>
        <v>0.51696885169688522</v>
      </c>
    </row>
    <row r="4" spans="1:3" x14ac:dyDescent="0.3">
      <c r="A4" t="s">
        <v>7678</v>
      </c>
      <c r="B4">
        <v>2151</v>
      </c>
      <c r="C4" s="88">
        <v>1</v>
      </c>
    </row>
    <row r="7" spans="1:3" x14ac:dyDescent="0.3">
      <c r="A7" t="s">
        <v>7849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28"/>
  <sheetViews>
    <sheetView topLeftCell="A173" workbookViewId="0">
      <pane xSplit="2" topLeftCell="C1" activePane="topRight" state="frozen"/>
      <selection pane="topRight" activeCell="B3" sqref="B3:B199"/>
    </sheetView>
  </sheetViews>
  <sheetFormatPr defaultColWidth="9.109375" defaultRowHeight="15.6" x14ac:dyDescent="0.3"/>
  <cols>
    <col min="1" max="1" width="20.33203125" style="21" customWidth="1"/>
    <col min="2" max="2" width="27.88671875" style="20" customWidth="1"/>
    <col min="3" max="3" width="14.33203125" style="30" customWidth="1"/>
    <col min="4" max="4" width="24.88671875" style="55" customWidth="1"/>
    <col min="5" max="5" width="37.6640625" style="30" customWidth="1"/>
    <col min="6" max="6" width="35.88671875" style="30" customWidth="1"/>
    <col min="7" max="7" width="50" style="20" bestFit="1" customWidth="1"/>
    <col min="8" max="16384" width="9.109375" style="21"/>
  </cols>
  <sheetData>
    <row r="1" spans="1:91" ht="31.2" customHeight="1" x14ac:dyDescent="0.3">
      <c r="B1" s="82" t="s">
        <v>7404</v>
      </c>
      <c r="C1" s="82"/>
      <c r="D1" s="82"/>
      <c r="E1" s="82"/>
      <c r="F1" s="82"/>
      <c r="G1" s="82"/>
    </row>
    <row r="2" spans="1:91" s="25" customFormat="1" ht="22.95" customHeight="1" thickBot="1" x14ac:dyDescent="0.35">
      <c r="A2" s="36" t="s">
        <v>7659</v>
      </c>
      <c r="B2" s="22" t="s">
        <v>7405</v>
      </c>
      <c r="C2" s="23" t="s">
        <v>5369</v>
      </c>
      <c r="D2" s="23" t="s">
        <v>0</v>
      </c>
      <c r="E2" s="23" t="s">
        <v>7406</v>
      </c>
      <c r="F2" s="23" t="s">
        <v>7407</v>
      </c>
      <c r="G2" s="23" t="s">
        <v>7408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</row>
    <row r="3" spans="1:91" ht="15" customHeight="1" x14ac:dyDescent="0.3">
      <c r="A3" s="34" t="str">
        <f>VLOOKUP(Tabela132[[#This Row],[Ente]],'[2]Aba Power BI'!F$1:G$28,2,0)</f>
        <v>NORDESTE</v>
      </c>
      <c r="B3" s="26" t="s">
        <v>7389</v>
      </c>
      <c r="C3" s="27" t="s">
        <v>7409</v>
      </c>
      <c r="D3" s="54" t="s">
        <v>7684</v>
      </c>
      <c r="E3" s="27" t="s">
        <v>7410</v>
      </c>
      <c r="F3" s="27" t="s">
        <v>7411</v>
      </c>
      <c r="G3" s="28" t="s">
        <v>7412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</row>
    <row r="4" spans="1:91" ht="15" customHeight="1" x14ac:dyDescent="0.3">
      <c r="A4" s="38" t="str">
        <f>VLOOKUP(Tabela132[[#This Row],[Ente]],'[2]Aba Power BI'!F$1:G$28,2,0)</f>
        <v>NORTE</v>
      </c>
      <c r="B4" s="26" t="s">
        <v>7396</v>
      </c>
      <c r="C4" s="27" t="s">
        <v>7409</v>
      </c>
      <c r="D4" s="54" t="s">
        <v>7685</v>
      </c>
      <c r="E4" s="27" t="s">
        <v>7413</v>
      </c>
      <c r="F4" s="27" t="s">
        <v>7414</v>
      </c>
      <c r="G4" s="28" t="s">
        <v>7415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</row>
    <row r="5" spans="1:91" ht="15" customHeight="1" x14ac:dyDescent="0.3">
      <c r="A5" s="34" t="s">
        <v>7666</v>
      </c>
      <c r="B5" s="26" t="s">
        <v>7416</v>
      </c>
      <c r="C5" s="27" t="s">
        <v>7409</v>
      </c>
      <c r="D5" s="54" t="s">
        <v>7658</v>
      </c>
      <c r="E5" s="27" t="s">
        <v>7410</v>
      </c>
      <c r="F5" s="27" t="s">
        <v>7417</v>
      </c>
      <c r="G5" s="26" t="s">
        <v>7418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</row>
    <row r="6" spans="1:91" ht="15" customHeight="1" x14ac:dyDescent="0.3">
      <c r="A6" s="38" t="str">
        <f>VLOOKUP(Tabela132[[#This Row],[Ente]],'[2]Aba Power BI'!F$1:G$28,2,0)</f>
        <v>NORDESTE</v>
      </c>
      <c r="B6" s="26" t="s">
        <v>7419</v>
      </c>
      <c r="C6" s="27" t="s">
        <v>7409</v>
      </c>
      <c r="D6" s="54" t="s">
        <v>7665</v>
      </c>
      <c r="E6" s="27" t="s">
        <v>7410</v>
      </c>
      <c r="F6" s="27" t="s">
        <v>7420</v>
      </c>
      <c r="G6" s="28" t="s">
        <v>7421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</row>
    <row r="7" spans="1:91" ht="15" customHeight="1" x14ac:dyDescent="0.3">
      <c r="A7" s="34" t="str">
        <f>VLOOKUP(Tabela132[[#This Row],[Ente]],'[2]Aba Power BI'!F$1:G$28,2,0)</f>
        <v>CENTRO-OESTE</v>
      </c>
      <c r="B7" s="20" t="s">
        <v>7388</v>
      </c>
      <c r="C7" s="27" t="s">
        <v>7409</v>
      </c>
      <c r="D7" s="55" t="s">
        <v>7686</v>
      </c>
      <c r="E7" s="30" t="s">
        <v>7410</v>
      </c>
      <c r="F7" s="30" t="s">
        <v>7422</v>
      </c>
      <c r="G7" s="31" t="s">
        <v>7423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</row>
    <row r="8" spans="1:91" ht="15" customHeight="1" x14ac:dyDescent="0.3">
      <c r="A8" s="38" t="s">
        <v>7667</v>
      </c>
      <c r="B8" s="20" t="s">
        <v>7424</v>
      </c>
      <c r="C8" s="27" t="s">
        <v>7409</v>
      </c>
      <c r="D8" s="56" t="s">
        <v>3652</v>
      </c>
      <c r="E8" s="30" t="s">
        <v>7410</v>
      </c>
      <c r="F8" s="30" t="s">
        <v>7425</v>
      </c>
      <c r="G8" s="20" t="s">
        <v>7426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</row>
    <row r="9" spans="1:91" ht="15" customHeight="1" x14ac:dyDescent="0.3">
      <c r="A9" s="34" t="str">
        <f>VLOOKUP(Tabela132[[#This Row],[Ente]],'[2]Aba Power BI'!F$1:G$28,2,0)</f>
        <v>CENTRO-OESTE</v>
      </c>
      <c r="B9" s="20" t="s">
        <v>7427</v>
      </c>
      <c r="C9" s="27" t="s">
        <v>7409</v>
      </c>
      <c r="D9" s="55" t="s">
        <v>1011</v>
      </c>
      <c r="E9" s="30" t="s">
        <v>7410</v>
      </c>
      <c r="F9" s="32" t="s">
        <v>7428</v>
      </c>
      <c r="G9" s="31" t="s">
        <v>7429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</row>
    <row r="10" spans="1:91" ht="15" customHeight="1" x14ac:dyDescent="0.3">
      <c r="A10" s="38" t="str">
        <f>VLOOKUP(Tabela132[[#This Row],[Ente]],'[2]Aba Power BI'!F$1:G$28,2,0)</f>
        <v>CENTRO-OESTE</v>
      </c>
      <c r="B10" s="20" t="s">
        <v>7397</v>
      </c>
      <c r="C10" s="27" t="s">
        <v>7409</v>
      </c>
      <c r="D10" s="55" t="s">
        <v>2681</v>
      </c>
      <c r="E10" s="30" t="s">
        <v>7410</v>
      </c>
      <c r="F10" s="30" t="s">
        <v>7430</v>
      </c>
      <c r="G10" s="20" t="s">
        <v>7431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</row>
    <row r="11" spans="1:91" ht="15" customHeight="1" x14ac:dyDescent="0.3">
      <c r="A11" s="34" t="str">
        <f>VLOOKUP(Tabela132[[#This Row],[Ente]],'[2]Aba Power BI'!F$1:G$28,2,0)</f>
        <v>CENTRO-OESTE</v>
      </c>
      <c r="B11" s="20" t="s">
        <v>7398</v>
      </c>
      <c r="C11" s="27" t="s">
        <v>7409</v>
      </c>
      <c r="D11" s="55" t="s">
        <v>7687</v>
      </c>
      <c r="E11" s="30" t="s">
        <v>7410</v>
      </c>
      <c r="F11" s="30" t="s">
        <v>7430</v>
      </c>
      <c r="G11" s="20" t="s">
        <v>7432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</row>
    <row r="12" spans="1:91" ht="15" customHeight="1" x14ac:dyDescent="0.3">
      <c r="A12" s="38" t="s">
        <v>7667</v>
      </c>
      <c r="B12" s="20" t="s">
        <v>7433</v>
      </c>
      <c r="C12" s="27" t="s">
        <v>7409</v>
      </c>
      <c r="D12" s="56" t="s">
        <v>7657</v>
      </c>
      <c r="E12" s="30" t="s">
        <v>7410</v>
      </c>
      <c r="F12" s="32" t="s">
        <v>7434</v>
      </c>
      <c r="G12" s="31" t="s">
        <v>7435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</row>
    <row r="13" spans="1:91" ht="15" customHeight="1" x14ac:dyDescent="0.3">
      <c r="A13" s="34" t="s">
        <v>7668</v>
      </c>
      <c r="B13" s="20" t="s">
        <v>7436</v>
      </c>
      <c r="C13" s="27" t="s">
        <v>7409</v>
      </c>
      <c r="D13" s="55" t="s">
        <v>7688</v>
      </c>
      <c r="E13" s="30" t="s">
        <v>7410</v>
      </c>
      <c r="F13" s="30" t="s">
        <v>7430</v>
      </c>
      <c r="G13" s="20" t="s">
        <v>7437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</row>
    <row r="14" spans="1:91" ht="15" customHeight="1" x14ac:dyDescent="0.3">
      <c r="A14" s="38" t="str">
        <f>VLOOKUP(Tabela132[[#This Row],[Ente]],'[2]Aba Power BI'!F$1:G$28,2,0)</f>
        <v>SUL</v>
      </c>
      <c r="B14" s="20" t="s">
        <v>7438</v>
      </c>
      <c r="C14" s="27" t="s">
        <v>7409</v>
      </c>
      <c r="D14" s="55" t="s">
        <v>3701</v>
      </c>
      <c r="E14" s="30" t="s">
        <v>7439</v>
      </c>
      <c r="F14" s="32" t="s">
        <v>7440</v>
      </c>
      <c r="G14" s="20" t="s">
        <v>7441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</row>
    <row r="15" spans="1:91" ht="15" customHeight="1" x14ac:dyDescent="0.3">
      <c r="A15" s="34" t="str">
        <f>VLOOKUP(Tabela132[[#This Row],[Ente]],'[2]Aba Power BI'!F$1:G$28,2,0)</f>
        <v>NORDESTE</v>
      </c>
      <c r="B15" s="20" t="s">
        <v>7442</v>
      </c>
      <c r="C15" s="27" t="s">
        <v>7409</v>
      </c>
      <c r="D15" s="55" t="s">
        <v>7689</v>
      </c>
      <c r="E15" s="30" t="s">
        <v>7410</v>
      </c>
      <c r="F15" s="30" t="s">
        <v>7417</v>
      </c>
      <c r="G15" s="33" t="s">
        <v>7443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</row>
    <row r="16" spans="1:91" ht="15" customHeight="1" x14ac:dyDescent="0.3">
      <c r="A16" s="38" t="str">
        <f>VLOOKUP(Tabela132[[#This Row],[Ente]],'[2]Aba Power BI'!F$1:G$28,2,0)</f>
        <v>SUDESTE</v>
      </c>
      <c r="B16" s="31" t="s">
        <v>7399</v>
      </c>
      <c r="C16" s="27" t="s">
        <v>7409</v>
      </c>
      <c r="D16" s="56" t="s">
        <v>3591</v>
      </c>
      <c r="E16" s="30" t="s">
        <v>7410</v>
      </c>
      <c r="F16" s="32" t="s">
        <v>7444</v>
      </c>
      <c r="G16" s="31" t="s">
        <v>7445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</row>
    <row r="17" spans="1:91" ht="15" customHeight="1" x14ac:dyDescent="0.3">
      <c r="A17" s="35" t="s">
        <v>7669</v>
      </c>
      <c r="B17" s="20" t="s">
        <v>7446</v>
      </c>
      <c r="C17" s="27" t="s">
        <v>7409</v>
      </c>
      <c r="D17" s="56" t="s">
        <v>7655</v>
      </c>
      <c r="E17" s="30" t="s">
        <v>7410</v>
      </c>
      <c r="F17" s="32" t="s">
        <v>7447</v>
      </c>
      <c r="G17" s="31" t="s">
        <v>7448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</row>
    <row r="18" spans="1:91" ht="15" customHeight="1" x14ac:dyDescent="0.3">
      <c r="A18" s="38" t="s">
        <v>7668</v>
      </c>
      <c r="B18" s="20" t="s">
        <v>7449</v>
      </c>
      <c r="C18" s="27" t="s">
        <v>7409</v>
      </c>
      <c r="D18" s="55" t="s">
        <v>7690</v>
      </c>
      <c r="E18" s="30" t="s">
        <v>7410</v>
      </c>
      <c r="F18" s="30" t="s">
        <v>7430</v>
      </c>
      <c r="G18" s="20" t="s">
        <v>7450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</row>
    <row r="19" spans="1:91" ht="15" customHeight="1" x14ac:dyDescent="0.3">
      <c r="A19" s="34" t="s">
        <v>7669</v>
      </c>
      <c r="B19" s="20" t="s">
        <v>7451</v>
      </c>
      <c r="C19" s="27" t="s">
        <v>7409</v>
      </c>
      <c r="D19" s="56" t="s">
        <v>7656</v>
      </c>
      <c r="E19" s="30" t="s">
        <v>7410</v>
      </c>
      <c r="F19" s="32" t="s">
        <v>7452</v>
      </c>
      <c r="G19" s="31" t="s">
        <v>7453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</row>
    <row r="20" spans="1:91" ht="15" customHeight="1" x14ac:dyDescent="0.3">
      <c r="A20" s="38" t="str">
        <f>VLOOKUP(Tabela132[[#This Row],[Ente]],'[2]Aba Power BI'!F$1:G$28,2,0)</f>
        <v>SUDESTE</v>
      </c>
      <c r="B20" s="20" t="s">
        <v>7393</v>
      </c>
      <c r="C20" s="27" t="s">
        <v>7409</v>
      </c>
      <c r="D20" s="55" t="s">
        <v>5175</v>
      </c>
      <c r="E20" s="30" t="s">
        <v>7410</v>
      </c>
      <c r="F20" s="30" t="s">
        <v>7430</v>
      </c>
      <c r="G20" s="31" t="s">
        <v>7454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</row>
    <row r="21" spans="1:91" ht="15" customHeight="1" x14ac:dyDescent="0.3">
      <c r="A21" s="34" t="str">
        <f>VLOOKUP(Tabela132[[#This Row],[Ente]],'[2]Aba Power BI'!F$1:G$28,2,0)</f>
        <v>NORDESTE</v>
      </c>
      <c r="B21" s="20" t="s">
        <v>7394</v>
      </c>
      <c r="C21" s="27" t="s">
        <v>7409</v>
      </c>
      <c r="D21" s="55" t="s">
        <v>7691</v>
      </c>
      <c r="E21" s="30" t="s">
        <v>7410</v>
      </c>
      <c r="F21" s="30" t="s">
        <v>7417</v>
      </c>
      <c r="G21" s="33" t="s">
        <v>7455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</row>
    <row r="22" spans="1:91" ht="15" customHeight="1" x14ac:dyDescent="0.3">
      <c r="A22" s="35" t="str">
        <f>VLOOKUP(Tabela132[[#This Row],[UF]],'[2]Aba Power BI'!F$1:G$28,2,FALSE)</f>
        <v>SUL</v>
      </c>
      <c r="B22" s="26" t="s">
        <v>7456</v>
      </c>
      <c r="C22" s="27" t="s">
        <v>7457</v>
      </c>
      <c r="D22" s="54" t="s">
        <v>7655</v>
      </c>
      <c r="E22" s="27" t="s">
        <v>7413</v>
      </c>
      <c r="F22" s="27" t="s">
        <v>7458</v>
      </c>
      <c r="G22" s="28" t="s">
        <v>7459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</row>
    <row r="23" spans="1:91" ht="15" customHeight="1" x14ac:dyDescent="0.3">
      <c r="A23" s="35" t="str">
        <f>VLOOKUP(Tabela132[[#This Row],[UF]],'[2]Aba Power BI'!F$1:G$28,2,FALSE)</f>
        <v>SUL</v>
      </c>
      <c r="B23" s="26" t="s">
        <v>7460</v>
      </c>
      <c r="C23" s="27" t="s">
        <v>7457</v>
      </c>
      <c r="D23" s="54" t="s">
        <v>7655</v>
      </c>
      <c r="E23" s="27" t="s">
        <v>7413</v>
      </c>
      <c r="F23" s="27" t="s">
        <v>7461</v>
      </c>
      <c r="G23" s="28" t="s">
        <v>7462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</row>
    <row r="24" spans="1:91" ht="15" customHeight="1" x14ac:dyDescent="0.3">
      <c r="A24" s="35" t="str">
        <f>VLOOKUP(Tabela132[[#This Row],[UF]],'[2]Aba Power BI'!F$1:G$28,2,FALSE)</f>
        <v>SUL</v>
      </c>
      <c r="B24" s="26" t="s">
        <v>7463</v>
      </c>
      <c r="C24" s="27" t="s">
        <v>7457</v>
      </c>
      <c r="D24" s="54" t="s">
        <v>7655</v>
      </c>
      <c r="E24" s="27" t="s">
        <v>7413</v>
      </c>
      <c r="F24" s="27" t="s">
        <v>7461</v>
      </c>
      <c r="G24" s="28" t="s">
        <v>7462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</row>
    <row r="25" spans="1:91" ht="15" customHeight="1" x14ac:dyDescent="0.3">
      <c r="A25" s="35" t="str">
        <f>VLOOKUP(Tabela132[[#This Row],[UF]],'[2]Aba Power BI'!F$1:G$28,2,FALSE)</f>
        <v>SUL</v>
      </c>
      <c r="B25" s="26" t="s">
        <v>7464</v>
      </c>
      <c r="C25" s="27" t="s">
        <v>7457</v>
      </c>
      <c r="D25" s="54" t="s">
        <v>7655</v>
      </c>
      <c r="E25" s="30" t="s">
        <v>7439</v>
      </c>
      <c r="F25" s="27" t="s">
        <v>7461</v>
      </c>
      <c r="G25" s="28" t="s">
        <v>7462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</row>
    <row r="26" spans="1:91" ht="15" customHeight="1" x14ac:dyDescent="0.3">
      <c r="A26" s="35" t="str">
        <f>VLOOKUP(Tabela132[[#This Row],[UF]],'[2]Aba Power BI'!F$1:G$28,2,FALSE)</f>
        <v>CENTRO-OESTE</v>
      </c>
      <c r="B26" s="26" t="s">
        <v>7465</v>
      </c>
      <c r="C26" s="27" t="s">
        <v>7457</v>
      </c>
      <c r="D26" s="54" t="s">
        <v>2681</v>
      </c>
      <c r="E26" s="27" t="s">
        <v>7413</v>
      </c>
      <c r="F26" s="27" t="s">
        <v>7458</v>
      </c>
      <c r="G26" s="28" t="s">
        <v>7459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</row>
    <row r="27" spans="1:91" ht="15" customHeight="1" x14ac:dyDescent="0.3">
      <c r="A27" s="35" t="str">
        <f>VLOOKUP(Tabela132[[#This Row],[UF]],'[2]Aba Power BI'!F$1:G$28,2,FALSE)</f>
        <v>SUL</v>
      </c>
      <c r="B27" s="26" t="s">
        <v>7466</v>
      </c>
      <c r="C27" s="27" t="s">
        <v>7457</v>
      </c>
      <c r="D27" s="54" t="s">
        <v>3701</v>
      </c>
      <c r="E27" s="30" t="s">
        <v>7439</v>
      </c>
      <c r="F27" s="30" t="s">
        <v>7414</v>
      </c>
      <c r="G27" s="31" t="s">
        <v>7415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</row>
    <row r="28" spans="1:91" ht="15" customHeight="1" x14ac:dyDescent="0.3">
      <c r="A28" s="35" t="str">
        <f>VLOOKUP(Tabela132[[#This Row],[UF]],'[2]Aba Power BI'!F$1:G$28,2,FALSE)</f>
        <v>SUL</v>
      </c>
      <c r="B28" s="20" t="s">
        <v>7467</v>
      </c>
      <c r="C28" s="27" t="s">
        <v>7457</v>
      </c>
      <c r="D28" s="54" t="s">
        <v>7656</v>
      </c>
      <c r="E28" s="27" t="s">
        <v>7413</v>
      </c>
      <c r="F28" s="27" t="s">
        <v>7458</v>
      </c>
      <c r="G28" s="28" t="s">
        <v>7459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</row>
    <row r="29" spans="1:91" ht="15" customHeight="1" x14ac:dyDescent="0.3">
      <c r="A29" s="35" t="str">
        <f>VLOOKUP(Tabela132[[#This Row],[UF]],'[2]Aba Power BI'!F$1:G$28,2,FALSE)</f>
        <v>SUL</v>
      </c>
      <c r="B29" s="26" t="s">
        <v>7468</v>
      </c>
      <c r="C29" s="27" t="s">
        <v>7457</v>
      </c>
      <c r="D29" s="54" t="s">
        <v>7655</v>
      </c>
      <c r="E29" s="27" t="s">
        <v>7413</v>
      </c>
      <c r="F29" s="27" t="s">
        <v>7458</v>
      </c>
      <c r="G29" s="28" t="s">
        <v>7459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</row>
    <row r="30" spans="1:91" ht="15" customHeight="1" x14ac:dyDescent="0.3">
      <c r="A30" s="35" t="str">
        <f>VLOOKUP(Tabela132[[#This Row],[UF]],'[2]Aba Power BI'!F$1:G$28,2,FALSE)</f>
        <v>SUL</v>
      </c>
      <c r="B30" s="26" t="s">
        <v>7469</v>
      </c>
      <c r="C30" s="27" t="s">
        <v>7457</v>
      </c>
      <c r="D30" s="54" t="s">
        <v>7655</v>
      </c>
      <c r="E30" s="27" t="s">
        <v>7413</v>
      </c>
      <c r="F30" s="27" t="s">
        <v>7458</v>
      </c>
      <c r="G30" s="28" t="s">
        <v>7459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</row>
    <row r="31" spans="1:91" ht="15" customHeight="1" x14ac:dyDescent="0.3">
      <c r="A31" s="35" t="str">
        <f>VLOOKUP(Tabela132[[#This Row],[UF]],'[2]Aba Power BI'!F$1:G$28,2,FALSE)</f>
        <v>NORDESTE</v>
      </c>
      <c r="B31" s="26" t="s">
        <v>7470</v>
      </c>
      <c r="C31" s="27" t="s">
        <v>7457</v>
      </c>
      <c r="D31" s="54" t="s">
        <v>7665</v>
      </c>
      <c r="E31" s="30" t="s">
        <v>7439</v>
      </c>
      <c r="F31" s="27" t="s">
        <v>7420</v>
      </c>
      <c r="G31" s="28" t="s">
        <v>7471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</row>
    <row r="32" spans="1:91" ht="15" customHeight="1" x14ac:dyDescent="0.3">
      <c r="A32" s="35" t="str">
        <f>VLOOKUP(Tabela132[[#This Row],[UF]],'[2]Aba Power BI'!F$1:G$28,2,FALSE)</f>
        <v>SUL</v>
      </c>
      <c r="B32" s="20" t="s">
        <v>7472</v>
      </c>
      <c r="C32" s="27" t="s">
        <v>7457</v>
      </c>
      <c r="D32" s="55" t="s">
        <v>7655</v>
      </c>
      <c r="E32" s="27" t="s">
        <v>7413</v>
      </c>
      <c r="F32" s="32" t="s">
        <v>7447</v>
      </c>
      <c r="G32" s="31" t="s">
        <v>7473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</row>
    <row r="33" spans="1:91" ht="15" customHeight="1" x14ac:dyDescent="0.3">
      <c r="A33" s="35" t="str">
        <f>VLOOKUP(Tabela132[[#This Row],[UF]],'[2]Aba Power BI'!F$1:G$28,2,FALSE)</f>
        <v>SUL</v>
      </c>
      <c r="B33" s="26" t="s">
        <v>7474</v>
      </c>
      <c r="C33" s="27" t="s">
        <v>7457</v>
      </c>
      <c r="D33" s="54" t="s">
        <v>7655</v>
      </c>
      <c r="E33" s="27" t="s">
        <v>7413</v>
      </c>
      <c r="F33" s="27" t="s">
        <v>7458</v>
      </c>
      <c r="G33" s="28" t="s">
        <v>7459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</row>
    <row r="34" spans="1:91" ht="15" customHeight="1" x14ac:dyDescent="0.3">
      <c r="A34" s="35" t="str">
        <f>VLOOKUP(Tabela132[[#This Row],[UF]],'[2]Aba Power BI'!F$1:G$28,2,FALSE)</f>
        <v>SUL</v>
      </c>
      <c r="B34" s="26" t="s">
        <v>7475</v>
      </c>
      <c r="C34" s="27" t="s">
        <v>7457</v>
      </c>
      <c r="D34" s="54" t="s">
        <v>7656</v>
      </c>
      <c r="E34" s="27" t="s">
        <v>7413</v>
      </c>
      <c r="F34" s="27" t="s">
        <v>7458</v>
      </c>
      <c r="G34" s="28" t="s">
        <v>7459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</row>
    <row r="35" spans="1:91" ht="15" customHeight="1" x14ac:dyDescent="0.3">
      <c r="A35" s="35" t="str">
        <f>VLOOKUP(Tabela132[[#This Row],[UF]],'[2]Aba Power BI'!F$1:G$28,2,FALSE)</f>
        <v>SUL</v>
      </c>
      <c r="B35" s="26" t="s">
        <v>7476</v>
      </c>
      <c r="C35" s="27" t="s">
        <v>7457</v>
      </c>
      <c r="D35" s="54" t="s">
        <v>7655</v>
      </c>
      <c r="E35" s="27" t="s">
        <v>7413</v>
      </c>
      <c r="F35" s="27" t="s">
        <v>7458</v>
      </c>
      <c r="G35" s="28" t="s">
        <v>7459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</row>
    <row r="36" spans="1:91" ht="15" customHeight="1" x14ac:dyDescent="0.3">
      <c r="A36" s="35" t="str">
        <f>VLOOKUP(Tabela132[[#This Row],[UF]],'[2]Aba Power BI'!F$1:G$28,2,FALSE)</f>
        <v>SUL</v>
      </c>
      <c r="B36" s="20" t="s">
        <v>7477</v>
      </c>
      <c r="C36" s="27" t="s">
        <v>7457</v>
      </c>
      <c r="D36" s="55" t="s">
        <v>7655</v>
      </c>
      <c r="E36" s="30" t="s">
        <v>7413</v>
      </c>
      <c r="F36" s="30" t="s">
        <v>7458</v>
      </c>
      <c r="G36" s="31" t="s">
        <v>7459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</row>
    <row r="37" spans="1:91" ht="15" customHeight="1" x14ac:dyDescent="0.3">
      <c r="A37" s="35" t="str">
        <f>VLOOKUP(Tabela132[[#This Row],[UF]],'[2]Aba Power BI'!F$1:G$28,2,FALSE)</f>
        <v>SUDESTE</v>
      </c>
      <c r="B37" s="20" t="s">
        <v>7478</v>
      </c>
      <c r="C37" s="27" t="s">
        <v>7457</v>
      </c>
      <c r="D37" s="55" t="s">
        <v>5175</v>
      </c>
      <c r="E37" s="30" t="s">
        <v>7413</v>
      </c>
      <c r="F37" s="30" t="s">
        <v>7430</v>
      </c>
      <c r="G37" s="31" t="s">
        <v>7479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</row>
    <row r="38" spans="1:91" ht="15" customHeight="1" x14ac:dyDescent="0.3">
      <c r="A38" s="35" t="str">
        <f>VLOOKUP(Tabela132[[#This Row],[UF]],'[2]Aba Power BI'!F$1:G$28,2,FALSE)</f>
        <v>SUDESTE</v>
      </c>
      <c r="B38" s="20" t="s">
        <v>7480</v>
      </c>
      <c r="C38" s="27" t="s">
        <v>7457</v>
      </c>
      <c r="D38" s="55" t="s">
        <v>7657</v>
      </c>
      <c r="E38" s="30" t="s">
        <v>7413</v>
      </c>
      <c r="F38" s="32" t="s">
        <v>7434</v>
      </c>
      <c r="G38" s="31" t="s">
        <v>7481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</row>
    <row r="39" spans="1:91" ht="15" customHeight="1" x14ac:dyDescent="0.3">
      <c r="A39" s="35" t="str">
        <f>VLOOKUP(Tabela132[[#This Row],[UF]],'[2]Aba Power BI'!F$1:G$28,2,FALSE)</f>
        <v>SUDESTE</v>
      </c>
      <c r="B39" s="20" t="s">
        <v>7482</v>
      </c>
      <c r="C39" s="27" t="s">
        <v>7457</v>
      </c>
      <c r="D39" s="55" t="s">
        <v>5175</v>
      </c>
      <c r="E39" s="30" t="s">
        <v>7413</v>
      </c>
      <c r="F39" s="30" t="s">
        <v>7430</v>
      </c>
      <c r="G39" s="31" t="s">
        <v>7483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</row>
    <row r="40" spans="1:91" ht="15" customHeight="1" x14ac:dyDescent="0.3">
      <c r="A40" s="35" t="str">
        <f>VLOOKUP(Tabela132[[#This Row],[UF]],'[2]Aba Power BI'!F$1:G$28,2,FALSE)</f>
        <v>SUL</v>
      </c>
      <c r="B40" s="20" t="s">
        <v>7484</v>
      </c>
      <c r="C40" s="27" t="s">
        <v>7457</v>
      </c>
      <c r="D40" s="55" t="s">
        <v>7656</v>
      </c>
      <c r="E40" s="30" t="s">
        <v>7413</v>
      </c>
      <c r="F40" s="30" t="s">
        <v>7485</v>
      </c>
      <c r="G40" s="31" t="s">
        <v>7486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</row>
    <row r="41" spans="1:91" ht="15" customHeight="1" x14ac:dyDescent="0.3">
      <c r="A41" s="35" t="str">
        <f>VLOOKUP(Tabela132[[#This Row],[UF]],'[2]Aba Power BI'!F$1:G$28,2,FALSE)</f>
        <v>SUL</v>
      </c>
      <c r="B41" s="20" t="s">
        <v>7487</v>
      </c>
      <c r="C41" s="27" t="s">
        <v>7457</v>
      </c>
      <c r="D41" s="55" t="s">
        <v>3701</v>
      </c>
      <c r="E41" s="30" t="s">
        <v>7413</v>
      </c>
      <c r="F41" s="30" t="s">
        <v>7414</v>
      </c>
      <c r="G41" s="31" t="s">
        <v>7415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</row>
    <row r="42" spans="1:91" ht="15" customHeight="1" x14ac:dyDescent="0.3">
      <c r="A42" s="35" t="str">
        <f>VLOOKUP(Tabela132[[#This Row],[UF]],'[2]Aba Power BI'!F$1:G$28,2,FALSE)</f>
        <v>SUL</v>
      </c>
      <c r="B42" s="20" t="s">
        <v>7488</v>
      </c>
      <c r="C42" s="27" t="s">
        <v>7457</v>
      </c>
      <c r="D42" s="55" t="s">
        <v>7655</v>
      </c>
      <c r="E42" s="27" t="s">
        <v>7413</v>
      </c>
      <c r="F42" s="30" t="s">
        <v>7458</v>
      </c>
      <c r="G42" s="31" t="s">
        <v>7459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</row>
    <row r="43" spans="1:91" ht="15" customHeight="1" x14ac:dyDescent="0.3">
      <c r="A43" s="35" t="str">
        <f>VLOOKUP(Tabela132[[#This Row],[UF]],'[2]Aba Power BI'!F$1:G$28,2,FALSE)</f>
        <v>SUL</v>
      </c>
      <c r="B43" s="20" t="s">
        <v>7489</v>
      </c>
      <c r="C43" s="27" t="s">
        <v>7457</v>
      </c>
      <c r="D43" s="55" t="s">
        <v>7655</v>
      </c>
      <c r="E43" s="27" t="s">
        <v>7413</v>
      </c>
      <c r="F43" s="30" t="s">
        <v>7458</v>
      </c>
      <c r="G43" s="31" t="s">
        <v>7459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</row>
    <row r="44" spans="1:91" ht="15" customHeight="1" x14ac:dyDescent="0.3">
      <c r="A44" s="35" t="str">
        <f>VLOOKUP(Tabela132[[#This Row],[UF]],'[2]Aba Power BI'!F$1:G$28,2,FALSE)</f>
        <v>SUL</v>
      </c>
      <c r="B44" s="20" t="s">
        <v>7490</v>
      </c>
      <c r="C44" s="27" t="s">
        <v>7457</v>
      </c>
      <c r="D44" s="55" t="s">
        <v>7656</v>
      </c>
      <c r="E44" s="30" t="s">
        <v>7413</v>
      </c>
      <c r="F44" s="30" t="s">
        <v>7485</v>
      </c>
      <c r="G44" s="31" t="s">
        <v>7486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</row>
    <row r="45" spans="1:91" ht="15" customHeight="1" x14ac:dyDescent="0.3">
      <c r="A45" s="35" t="str">
        <f>VLOOKUP(Tabela132[[#This Row],[UF]],'[2]Aba Power BI'!F$1:G$28,2,FALSE)</f>
        <v>SUL</v>
      </c>
      <c r="B45" s="20" t="s">
        <v>7491</v>
      </c>
      <c r="C45" s="27" t="s">
        <v>7457</v>
      </c>
      <c r="D45" s="55" t="s">
        <v>7655</v>
      </c>
      <c r="E45" s="27" t="s">
        <v>7413</v>
      </c>
      <c r="F45" s="32" t="s">
        <v>7447</v>
      </c>
      <c r="G45" s="31" t="s">
        <v>7473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</row>
    <row r="46" spans="1:91" ht="15" customHeight="1" x14ac:dyDescent="0.3">
      <c r="A46" s="35" t="str">
        <f>VLOOKUP(Tabela132[[#This Row],[UF]],'[2]Aba Power BI'!F$1:G$28,2,FALSE)</f>
        <v>SUDESTE</v>
      </c>
      <c r="B46" s="20" t="s">
        <v>7492</v>
      </c>
      <c r="C46" s="27" t="s">
        <v>7457</v>
      </c>
      <c r="D46" s="55" t="s">
        <v>3652</v>
      </c>
      <c r="E46" s="30" t="s">
        <v>7413</v>
      </c>
      <c r="F46" s="30" t="s">
        <v>7425</v>
      </c>
      <c r="G46" s="20" t="s">
        <v>7493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</row>
    <row r="47" spans="1:91" ht="15" customHeight="1" x14ac:dyDescent="0.3">
      <c r="A47" s="35" t="str">
        <f>VLOOKUP(Tabela132[[#This Row],[UF]],'[2]Aba Power BI'!F$1:G$28,2,FALSE)</f>
        <v>NORDESTE</v>
      </c>
      <c r="B47" s="20" t="s">
        <v>7494</v>
      </c>
      <c r="C47" s="27" t="s">
        <v>7457</v>
      </c>
      <c r="D47" s="55" t="s">
        <v>7658</v>
      </c>
      <c r="E47" s="30" t="s">
        <v>7413</v>
      </c>
      <c r="F47" s="30" t="s">
        <v>7485</v>
      </c>
      <c r="G47" s="31" t="s">
        <v>7486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</row>
    <row r="48" spans="1:91" ht="15" customHeight="1" x14ac:dyDescent="0.3">
      <c r="A48" s="35" t="str">
        <f>VLOOKUP(Tabela132[[#This Row],[UF]],'[2]Aba Power BI'!F$1:G$28,2,FALSE)</f>
        <v>SUL</v>
      </c>
      <c r="B48" s="20" t="s">
        <v>7495</v>
      </c>
      <c r="C48" s="27" t="s">
        <v>7457</v>
      </c>
      <c r="D48" s="55" t="s">
        <v>7655</v>
      </c>
      <c r="E48" s="30" t="s">
        <v>7439</v>
      </c>
      <c r="F48" s="30" t="s">
        <v>7458</v>
      </c>
      <c r="G48" s="31" t="s">
        <v>7459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</row>
    <row r="49" spans="1:91" ht="15" customHeight="1" x14ac:dyDescent="0.3">
      <c r="A49" s="35" t="str">
        <f>VLOOKUP(Tabela132[[#This Row],[UF]],'[2]Aba Power BI'!F$1:G$28,2,FALSE)</f>
        <v>SUL</v>
      </c>
      <c r="B49" s="20" t="s">
        <v>7496</v>
      </c>
      <c r="C49" s="27" t="s">
        <v>7457</v>
      </c>
      <c r="D49" s="55" t="s">
        <v>7655</v>
      </c>
      <c r="E49" s="30" t="s">
        <v>7413</v>
      </c>
      <c r="F49" s="30" t="s">
        <v>7458</v>
      </c>
      <c r="G49" s="31" t="s">
        <v>7459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</row>
    <row r="50" spans="1:91" ht="15" customHeight="1" x14ac:dyDescent="0.3">
      <c r="A50" s="35" t="str">
        <f>VLOOKUP(Tabela132[[#This Row],[UF]],'[2]Aba Power BI'!F$1:G$28,2,FALSE)</f>
        <v>SUL</v>
      </c>
      <c r="B50" s="20" t="s">
        <v>7497</v>
      </c>
      <c r="C50" s="27" t="s">
        <v>7457</v>
      </c>
      <c r="D50" s="55" t="s">
        <v>3701</v>
      </c>
      <c r="E50" s="30" t="s">
        <v>7439</v>
      </c>
      <c r="F50" s="30" t="s">
        <v>7498</v>
      </c>
      <c r="G50" s="31" t="s">
        <v>7499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</row>
    <row r="51" spans="1:91" ht="15" customHeight="1" x14ac:dyDescent="0.3">
      <c r="A51" s="35" t="str">
        <f>VLOOKUP(Tabela132[[#This Row],[UF]],'[2]Aba Power BI'!F$1:G$28,2,FALSE)</f>
        <v>CENTRO-OESTE</v>
      </c>
      <c r="B51" s="20" t="s">
        <v>7500</v>
      </c>
      <c r="C51" s="27" t="s">
        <v>7457</v>
      </c>
      <c r="D51" s="55" t="s">
        <v>2681</v>
      </c>
      <c r="E51" s="30" t="s">
        <v>7413</v>
      </c>
      <c r="F51" s="30" t="s">
        <v>7414</v>
      </c>
      <c r="G51" s="31" t="s">
        <v>7415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</row>
    <row r="52" spans="1:91" ht="15" customHeight="1" x14ac:dyDescent="0.3">
      <c r="A52" s="35" t="str">
        <f>VLOOKUP(Tabela132[[#This Row],[UF]],'[2]Aba Power BI'!F$1:G$28,2,FALSE)</f>
        <v>CENTRO-OESTE</v>
      </c>
      <c r="B52" s="20" t="s">
        <v>7501</v>
      </c>
      <c r="C52" s="27" t="s">
        <v>7457</v>
      </c>
      <c r="D52" s="55" t="s">
        <v>2681</v>
      </c>
      <c r="E52" s="30" t="s">
        <v>7413</v>
      </c>
      <c r="F52" s="30" t="s">
        <v>7414</v>
      </c>
      <c r="G52" s="31" t="s">
        <v>7415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</row>
    <row r="53" spans="1:91" ht="15" customHeight="1" x14ac:dyDescent="0.3">
      <c r="A53" s="35" t="str">
        <f>VLOOKUP(Tabela132[[#This Row],[UF]],'[2]Aba Power BI'!F$1:G$28,2,FALSE)</f>
        <v>SUL</v>
      </c>
      <c r="B53" s="20" t="s">
        <v>7502</v>
      </c>
      <c r="C53" s="27" t="s">
        <v>7457</v>
      </c>
      <c r="D53" s="55" t="s">
        <v>7655</v>
      </c>
      <c r="E53" s="30" t="s">
        <v>7439</v>
      </c>
      <c r="F53" s="30" t="s">
        <v>7458</v>
      </c>
      <c r="G53" s="31" t="s">
        <v>7459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</row>
    <row r="54" spans="1:91" ht="15" customHeight="1" x14ac:dyDescent="0.3">
      <c r="A54" s="35" t="str">
        <f>VLOOKUP(Tabela132[[#This Row],[UF]],'[2]Aba Power BI'!F$1:G$28,2,FALSE)</f>
        <v>SUL</v>
      </c>
      <c r="B54" s="20" t="s">
        <v>7503</v>
      </c>
      <c r="C54" s="27" t="s">
        <v>7457</v>
      </c>
      <c r="D54" s="55" t="s">
        <v>7655</v>
      </c>
      <c r="E54" s="30" t="s">
        <v>7413</v>
      </c>
      <c r="F54" s="30" t="s">
        <v>7458</v>
      </c>
      <c r="G54" s="31" t="s">
        <v>7459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</row>
    <row r="55" spans="1:91" ht="15" customHeight="1" x14ac:dyDescent="0.3">
      <c r="A55" s="35" t="str">
        <f>VLOOKUP(Tabela132[[#This Row],[UF]],'[2]Aba Power BI'!F$1:G$28,2,FALSE)</f>
        <v>SUL</v>
      </c>
      <c r="B55" s="20" t="s">
        <v>7504</v>
      </c>
      <c r="C55" s="27" t="s">
        <v>7457</v>
      </c>
      <c r="D55" s="55" t="s">
        <v>7655</v>
      </c>
      <c r="E55" s="27" t="s">
        <v>7413</v>
      </c>
      <c r="F55" s="30" t="s">
        <v>7458</v>
      </c>
      <c r="G55" s="31" t="s">
        <v>7459</v>
      </c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</row>
    <row r="56" spans="1:91" ht="15" customHeight="1" x14ac:dyDescent="0.3">
      <c r="A56" s="35" t="str">
        <f>VLOOKUP(Tabela132[[#This Row],[UF]],'[2]Aba Power BI'!F$1:G$28,2,FALSE)</f>
        <v>SUL</v>
      </c>
      <c r="B56" s="20" t="s">
        <v>7505</v>
      </c>
      <c r="C56" s="27" t="s">
        <v>7457</v>
      </c>
      <c r="D56" s="55" t="s">
        <v>7655</v>
      </c>
      <c r="E56" s="27" t="s">
        <v>7413</v>
      </c>
      <c r="F56" s="30" t="s">
        <v>7458</v>
      </c>
      <c r="G56" s="31" t="s">
        <v>7459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</row>
    <row r="57" spans="1:91" ht="15" customHeight="1" x14ac:dyDescent="0.3">
      <c r="A57" s="35" t="str">
        <f>VLOOKUP(Tabela132[[#This Row],[UF]],'[2]Aba Power BI'!F$1:G$28,2,FALSE)</f>
        <v>SUL</v>
      </c>
      <c r="B57" s="20" t="s">
        <v>7506</v>
      </c>
      <c r="C57" s="27" t="s">
        <v>7457</v>
      </c>
      <c r="D57" s="55" t="s">
        <v>7655</v>
      </c>
      <c r="E57" s="27" t="s">
        <v>7413</v>
      </c>
      <c r="F57" s="30" t="s">
        <v>7458</v>
      </c>
      <c r="G57" s="31" t="s">
        <v>7459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</row>
    <row r="58" spans="1:91" ht="15" customHeight="1" x14ac:dyDescent="0.3">
      <c r="A58" s="35" t="str">
        <f>VLOOKUP(Tabela132[[#This Row],[UF]],'[2]Aba Power BI'!F$1:G$28,2,FALSE)</f>
        <v>SUL</v>
      </c>
      <c r="B58" s="20" t="s">
        <v>7507</v>
      </c>
      <c r="C58" s="27" t="s">
        <v>7457</v>
      </c>
      <c r="D58" s="55" t="s">
        <v>7655</v>
      </c>
      <c r="E58" s="27" t="s">
        <v>7413</v>
      </c>
      <c r="F58" s="30" t="s">
        <v>7458</v>
      </c>
      <c r="G58" s="31" t="s">
        <v>7459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</row>
    <row r="59" spans="1:91" ht="15" customHeight="1" x14ac:dyDescent="0.3">
      <c r="A59" s="35" t="str">
        <f>VLOOKUP(Tabela132[[#This Row],[UF]],'[2]Aba Power BI'!F$1:G$28,2,FALSE)</f>
        <v>SUL</v>
      </c>
      <c r="B59" s="20" t="s">
        <v>7508</v>
      </c>
      <c r="C59" s="27" t="s">
        <v>7457</v>
      </c>
      <c r="D59" s="55" t="s">
        <v>7655</v>
      </c>
      <c r="E59" s="30" t="s">
        <v>7413</v>
      </c>
      <c r="F59" s="30" t="s">
        <v>7458</v>
      </c>
      <c r="G59" s="31" t="s">
        <v>7459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</row>
    <row r="60" spans="1:91" ht="15" customHeight="1" x14ac:dyDescent="0.3">
      <c r="A60" s="35" t="str">
        <f>VLOOKUP(Tabela132[[#This Row],[UF]],'[2]Aba Power BI'!F$1:G$28,2,FALSE)</f>
        <v>CENTRO-OESTE</v>
      </c>
      <c r="B60" s="20" t="s">
        <v>7509</v>
      </c>
      <c r="C60" s="27" t="s">
        <v>7457</v>
      </c>
      <c r="D60" s="55" t="s">
        <v>2681</v>
      </c>
      <c r="E60" s="30" t="s">
        <v>7439</v>
      </c>
      <c r="F60" s="30" t="s">
        <v>7461</v>
      </c>
      <c r="G60" s="31" t="s">
        <v>7462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</row>
    <row r="61" spans="1:91" ht="15" customHeight="1" x14ac:dyDescent="0.3">
      <c r="A61" s="35" t="str">
        <f>VLOOKUP(Tabela132[[#This Row],[UF]],'[2]Aba Power BI'!F$1:G$28,2,FALSE)</f>
        <v>SUL</v>
      </c>
      <c r="B61" s="20" t="s">
        <v>7510</v>
      </c>
      <c r="C61" s="27" t="s">
        <v>7457</v>
      </c>
      <c r="D61" s="55" t="s">
        <v>7655</v>
      </c>
      <c r="E61" s="30" t="s">
        <v>7413</v>
      </c>
      <c r="F61" s="30" t="s">
        <v>7461</v>
      </c>
      <c r="G61" s="31" t="s">
        <v>7462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</row>
    <row r="62" spans="1:91" ht="15" customHeight="1" x14ac:dyDescent="0.3">
      <c r="A62" s="35" t="str">
        <f>VLOOKUP(Tabela132[[#This Row],[UF]],'[2]Aba Power BI'!F$1:G$28,2,FALSE)</f>
        <v>SUL</v>
      </c>
      <c r="B62" s="20" t="s">
        <v>7511</v>
      </c>
      <c r="C62" s="27" t="s">
        <v>7457</v>
      </c>
      <c r="D62" s="55" t="s">
        <v>3701</v>
      </c>
      <c r="E62" s="27" t="s">
        <v>7413</v>
      </c>
      <c r="F62" s="30" t="s">
        <v>7461</v>
      </c>
      <c r="G62" s="31" t="s">
        <v>7462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</row>
    <row r="63" spans="1:91" ht="15" customHeight="1" x14ac:dyDescent="0.3">
      <c r="A63" s="35" t="str">
        <f>VLOOKUP(Tabela132[[#This Row],[UF]],'[2]Aba Power BI'!F$1:G$28,2,FALSE)</f>
        <v>CENTRO-OESTE</v>
      </c>
      <c r="B63" s="20" t="s">
        <v>7512</v>
      </c>
      <c r="C63" s="27" t="s">
        <v>7457</v>
      </c>
      <c r="D63" s="55" t="s">
        <v>2681</v>
      </c>
      <c r="E63" s="30" t="s">
        <v>7413</v>
      </c>
      <c r="F63" s="30" t="s">
        <v>7414</v>
      </c>
      <c r="G63" s="31" t="s">
        <v>7415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</row>
    <row r="64" spans="1:91" ht="15" customHeight="1" x14ac:dyDescent="0.3">
      <c r="A64" s="35" t="str">
        <f>VLOOKUP(Tabela132[[#This Row],[UF]],'[2]Aba Power BI'!F$1:G$28,2,FALSE)</f>
        <v>SUL</v>
      </c>
      <c r="B64" s="20" t="s">
        <v>7513</v>
      </c>
      <c r="C64" s="27" t="s">
        <v>7457</v>
      </c>
      <c r="D64" s="55" t="s">
        <v>3701</v>
      </c>
      <c r="E64" s="30" t="s">
        <v>7413</v>
      </c>
      <c r="F64" s="32" t="s">
        <v>7498</v>
      </c>
      <c r="G64" s="31" t="s">
        <v>7514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</row>
    <row r="65" spans="1:91" ht="15" customHeight="1" x14ac:dyDescent="0.3">
      <c r="A65" s="35" t="str">
        <f>VLOOKUP(Tabela132[[#This Row],[UF]],'[2]Aba Power BI'!F$1:G$28,2,FALSE)</f>
        <v>SUDESTE</v>
      </c>
      <c r="B65" s="20" t="s">
        <v>7515</v>
      </c>
      <c r="C65" s="27" t="s">
        <v>7457</v>
      </c>
      <c r="D65" s="55" t="s">
        <v>7657</v>
      </c>
      <c r="E65" s="30" t="s">
        <v>7413</v>
      </c>
      <c r="F65" s="30" t="s">
        <v>7414</v>
      </c>
      <c r="G65" s="31" t="s">
        <v>7415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</row>
    <row r="66" spans="1:91" ht="15" customHeight="1" x14ac:dyDescent="0.3">
      <c r="A66" s="35" t="str">
        <f>VLOOKUP(Tabela132[[#This Row],[UF]],'[2]Aba Power BI'!F$1:G$28,2,FALSE)</f>
        <v>SUL</v>
      </c>
      <c r="B66" s="20" t="s">
        <v>7516</v>
      </c>
      <c r="C66" s="27" t="s">
        <v>7457</v>
      </c>
      <c r="D66" s="55" t="s">
        <v>7655</v>
      </c>
      <c r="E66" s="30" t="s">
        <v>7413</v>
      </c>
      <c r="F66" s="30" t="s">
        <v>7458</v>
      </c>
      <c r="G66" s="31" t="s">
        <v>7459</v>
      </c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</row>
    <row r="67" spans="1:91" ht="15" customHeight="1" x14ac:dyDescent="0.3">
      <c r="A67" s="35" t="str">
        <f>VLOOKUP(Tabela132[[#This Row],[UF]],'[2]Aba Power BI'!F$1:G$28,2,FALSE)</f>
        <v>SUL</v>
      </c>
      <c r="B67" s="20" t="s">
        <v>7517</v>
      </c>
      <c r="C67" s="27" t="s">
        <v>7457</v>
      </c>
      <c r="D67" s="55" t="s">
        <v>7655</v>
      </c>
      <c r="E67" s="30" t="s">
        <v>7439</v>
      </c>
      <c r="F67" s="30" t="s">
        <v>7461</v>
      </c>
      <c r="G67" s="31" t="s">
        <v>7462</v>
      </c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</row>
    <row r="68" spans="1:91" ht="15" customHeight="1" x14ac:dyDescent="0.3">
      <c r="A68" s="35" t="str">
        <f>VLOOKUP(Tabela132[[#This Row],[UF]],'[2]Aba Power BI'!F$1:G$28,2,FALSE)</f>
        <v>SUDESTE</v>
      </c>
      <c r="B68" s="20" t="s">
        <v>7518</v>
      </c>
      <c r="C68" s="27" t="s">
        <v>7457</v>
      </c>
      <c r="D68" s="55" t="s">
        <v>3652</v>
      </c>
      <c r="E68" s="30" t="s">
        <v>7413</v>
      </c>
      <c r="F68" s="30" t="s">
        <v>7425</v>
      </c>
      <c r="G68" s="20" t="s">
        <v>7493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</row>
    <row r="69" spans="1:91" ht="15" customHeight="1" x14ac:dyDescent="0.3">
      <c r="A69" s="35" t="str">
        <f>VLOOKUP(Tabela132[[#This Row],[UF]],'[2]Aba Power BI'!F$1:G$28,2,FALSE)</f>
        <v>SUL</v>
      </c>
      <c r="B69" s="20" t="s">
        <v>7519</v>
      </c>
      <c r="C69" s="27" t="s">
        <v>7457</v>
      </c>
      <c r="D69" s="55" t="s">
        <v>7655</v>
      </c>
      <c r="E69" s="30" t="s">
        <v>7413</v>
      </c>
      <c r="F69" s="30" t="s">
        <v>7414</v>
      </c>
      <c r="G69" s="31" t="s">
        <v>7415</v>
      </c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</row>
    <row r="70" spans="1:91" ht="15" customHeight="1" x14ac:dyDescent="0.3">
      <c r="A70" s="35" t="str">
        <f>VLOOKUP(Tabela132[[#This Row],[UF]],'[2]Aba Power BI'!F$1:G$28,2,FALSE)</f>
        <v>SUL</v>
      </c>
      <c r="B70" s="20" t="s">
        <v>7520</v>
      </c>
      <c r="C70" s="27" t="s">
        <v>7457</v>
      </c>
      <c r="D70" s="55" t="s">
        <v>7655</v>
      </c>
      <c r="E70" s="27" t="s">
        <v>7413</v>
      </c>
      <c r="F70" s="30" t="s">
        <v>7461</v>
      </c>
      <c r="G70" s="31" t="s">
        <v>7462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</row>
    <row r="71" spans="1:91" ht="15" customHeight="1" x14ac:dyDescent="0.3">
      <c r="A71" s="35" t="str">
        <f>VLOOKUP(Tabela132[[#This Row],[UF]],'[2]Aba Power BI'!F$1:G$28,2,FALSE)</f>
        <v>SUL</v>
      </c>
      <c r="B71" s="20" t="s">
        <v>7521</v>
      </c>
      <c r="C71" s="27" t="s">
        <v>7457</v>
      </c>
      <c r="D71" s="55" t="s">
        <v>7655</v>
      </c>
      <c r="E71" s="30" t="s">
        <v>7413</v>
      </c>
      <c r="F71" s="30" t="s">
        <v>7414</v>
      </c>
      <c r="G71" s="31" t="s">
        <v>7415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</row>
    <row r="72" spans="1:91" ht="15" customHeight="1" x14ac:dyDescent="0.3">
      <c r="A72" s="35" t="str">
        <f>VLOOKUP(Tabela132[[#This Row],[UF]],'[2]Aba Power BI'!F$1:G$28,2,FALSE)</f>
        <v>SUL</v>
      </c>
      <c r="B72" s="20" t="s">
        <v>7522</v>
      </c>
      <c r="C72" s="27" t="s">
        <v>7457</v>
      </c>
      <c r="D72" s="55" t="s">
        <v>7655</v>
      </c>
      <c r="E72" s="30" t="s">
        <v>7413</v>
      </c>
      <c r="F72" s="30" t="s">
        <v>7458</v>
      </c>
      <c r="G72" s="31" t="s">
        <v>7459</v>
      </c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</row>
    <row r="73" spans="1:91" ht="15" customHeight="1" x14ac:dyDescent="0.3">
      <c r="A73" s="35" t="str">
        <f>VLOOKUP(Tabela132[[#This Row],[UF]],'[2]Aba Power BI'!F$1:G$28,2,FALSE)</f>
        <v>SUL</v>
      </c>
      <c r="B73" s="20" t="s">
        <v>7523</v>
      </c>
      <c r="C73" s="27" t="s">
        <v>7457</v>
      </c>
      <c r="D73" s="55" t="s">
        <v>7655</v>
      </c>
      <c r="E73" s="30" t="s">
        <v>7439</v>
      </c>
      <c r="F73" s="30" t="s">
        <v>7461</v>
      </c>
      <c r="G73" s="31" t="s">
        <v>7462</v>
      </c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</row>
    <row r="74" spans="1:91" ht="15" customHeight="1" x14ac:dyDescent="0.3">
      <c r="A74" s="35" t="str">
        <f>VLOOKUP(Tabela132[[#This Row],[UF]],'[2]Aba Power BI'!F$1:G$28,2,FALSE)</f>
        <v>SUL</v>
      </c>
      <c r="B74" s="20" t="s">
        <v>7524</v>
      </c>
      <c r="C74" s="27" t="s">
        <v>7457</v>
      </c>
      <c r="D74" s="54" t="s">
        <v>7655</v>
      </c>
      <c r="E74" s="27" t="s">
        <v>7413</v>
      </c>
      <c r="F74" s="27" t="s">
        <v>7458</v>
      </c>
      <c r="G74" s="28" t="s">
        <v>7459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</row>
    <row r="75" spans="1:91" ht="15" customHeight="1" x14ac:dyDescent="0.3">
      <c r="A75" s="35" t="str">
        <f>VLOOKUP(Tabela132[[#This Row],[UF]],'[2]Aba Power BI'!F$1:G$28,2,FALSE)</f>
        <v>SUL</v>
      </c>
      <c r="B75" s="20" t="s">
        <v>7525</v>
      </c>
      <c r="C75" s="27" t="s">
        <v>7457</v>
      </c>
      <c r="D75" s="55" t="s">
        <v>7655</v>
      </c>
      <c r="E75" s="30" t="s">
        <v>7439</v>
      </c>
      <c r="F75" s="30" t="s">
        <v>7461</v>
      </c>
      <c r="G75" s="31" t="s">
        <v>7462</v>
      </c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</row>
    <row r="76" spans="1:91" ht="15" customHeight="1" x14ac:dyDescent="0.3">
      <c r="A76" s="35" t="str">
        <f>VLOOKUP(Tabela132[[#This Row],[UF]],'[2]Aba Power BI'!F$1:G$28,2,FALSE)</f>
        <v>NORDESTE</v>
      </c>
      <c r="B76" s="20" t="s">
        <v>7526</v>
      </c>
      <c r="C76" s="27" t="s">
        <v>7457</v>
      </c>
      <c r="D76" s="55" t="s">
        <v>7658</v>
      </c>
      <c r="E76" s="30" t="s">
        <v>7413</v>
      </c>
      <c r="F76" s="30" t="s">
        <v>7414</v>
      </c>
      <c r="G76" s="31" t="s">
        <v>7415</v>
      </c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</row>
    <row r="77" spans="1:91" ht="15" customHeight="1" x14ac:dyDescent="0.3">
      <c r="A77" s="35" t="str">
        <f>VLOOKUP(Tabela132[[#This Row],[UF]],'[2]Aba Power BI'!F$1:G$28,2,FALSE)</f>
        <v>SUL</v>
      </c>
      <c r="B77" s="20" t="s">
        <v>7527</v>
      </c>
      <c r="C77" s="27" t="s">
        <v>7457</v>
      </c>
      <c r="D77" s="55" t="s">
        <v>7655</v>
      </c>
      <c r="E77" s="30" t="s">
        <v>7413</v>
      </c>
      <c r="F77" s="30" t="s">
        <v>7458</v>
      </c>
      <c r="G77" s="31" t="s">
        <v>7459</v>
      </c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</row>
    <row r="78" spans="1:91" ht="15" customHeight="1" x14ac:dyDescent="0.3">
      <c r="A78" s="35" t="str">
        <f>VLOOKUP(Tabela132[[#This Row],[UF]],'[2]Aba Power BI'!F$1:G$28,2,FALSE)</f>
        <v>SUL</v>
      </c>
      <c r="B78" s="20" t="s">
        <v>7528</v>
      </c>
      <c r="C78" s="27" t="s">
        <v>7457</v>
      </c>
      <c r="D78" s="55" t="s">
        <v>7655</v>
      </c>
      <c r="E78" s="30" t="s">
        <v>7413</v>
      </c>
      <c r="F78" s="30" t="s">
        <v>7414</v>
      </c>
      <c r="G78" s="31" t="s">
        <v>7415</v>
      </c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</row>
    <row r="79" spans="1:91" ht="15" customHeight="1" x14ac:dyDescent="0.3">
      <c r="A79" s="35" t="str">
        <f>VLOOKUP(Tabela132[[#This Row],[UF]],'[2]Aba Power BI'!F$1:G$28,2,FALSE)</f>
        <v>SUL</v>
      </c>
      <c r="B79" s="20" t="s">
        <v>7529</v>
      </c>
      <c r="C79" s="27" t="s">
        <v>7457</v>
      </c>
      <c r="D79" s="54" t="s">
        <v>7655</v>
      </c>
      <c r="E79" s="27" t="s">
        <v>7413</v>
      </c>
      <c r="F79" s="27" t="s">
        <v>7458</v>
      </c>
      <c r="G79" s="28" t="s">
        <v>7459</v>
      </c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</row>
    <row r="80" spans="1:91" ht="15" customHeight="1" x14ac:dyDescent="0.3">
      <c r="A80" s="35" t="str">
        <f>VLOOKUP(Tabela132[[#This Row],[UF]],'[2]Aba Power BI'!F$1:G$28,2,FALSE)</f>
        <v>SUL</v>
      </c>
      <c r="B80" s="26" t="s">
        <v>7530</v>
      </c>
      <c r="C80" s="27" t="s">
        <v>7457</v>
      </c>
      <c r="D80" s="55" t="s">
        <v>7655</v>
      </c>
      <c r="E80" s="30" t="s">
        <v>7439</v>
      </c>
      <c r="F80" s="30" t="s">
        <v>7461</v>
      </c>
      <c r="G80" s="31" t="s">
        <v>7462</v>
      </c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</row>
    <row r="81" spans="1:91" ht="15" customHeight="1" x14ac:dyDescent="0.3">
      <c r="A81" s="35" t="str">
        <f>VLOOKUP(Tabela132[[#This Row],[UF]],'[2]Aba Power BI'!F$1:G$28,2,FALSE)</f>
        <v>SUL</v>
      </c>
      <c r="B81" s="26" t="s">
        <v>7531</v>
      </c>
      <c r="C81" s="27" t="s">
        <v>7457</v>
      </c>
      <c r="D81" s="55" t="s">
        <v>7656</v>
      </c>
      <c r="E81" s="30" t="s">
        <v>7413</v>
      </c>
      <c r="F81" s="30" t="s">
        <v>7414</v>
      </c>
      <c r="G81" s="31" t="s">
        <v>7415</v>
      </c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</row>
    <row r="82" spans="1:91" ht="15" customHeight="1" x14ac:dyDescent="0.3">
      <c r="A82" s="35" t="str">
        <f>VLOOKUP(Tabela132[[#This Row],[UF]],'[2]Aba Power BI'!F$1:G$28,2,FALSE)</f>
        <v>NORDESTE</v>
      </c>
      <c r="B82" s="26" t="s">
        <v>7532</v>
      </c>
      <c r="C82" s="27" t="s">
        <v>7457</v>
      </c>
      <c r="D82" s="54" t="s">
        <v>7665</v>
      </c>
      <c r="E82" s="27" t="s">
        <v>7413</v>
      </c>
      <c r="F82" s="27" t="s">
        <v>7420</v>
      </c>
      <c r="G82" s="28" t="s">
        <v>7471</v>
      </c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</row>
    <row r="83" spans="1:91" ht="15" customHeight="1" x14ac:dyDescent="0.3">
      <c r="A83" s="35" t="str">
        <f>VLOOKUP(Tabela132[[#This Row],[UF]],'[2]Aba Power BI'!F$1:G$28,2,FALSE)</f>
        <v>SUL</v>
      </c>
      <c r="B83" s="26" t="s">
        <v>7533</v>
      </c>
      <c r="C83" s="27" t="s">
        <v>7457</v>
      </c>
      <c r="D83" s="55" t="s">
        <v>7655</v>
      </c>
      <c r="E83" s="27" t="s">
        <v>7413</v>
      </c>
      <c r="F83" s="30" t="s">
        <v>7458</v>
      </c>
      <c r="G83" s="31" t="s">
        <v>7459</v>
      </c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</row>
    <row r="84" spans="1:91" ht="15" customHeight="1" x14ac:dyDescent="0.3">
      <c r="A84" s="35" t="str">
        <f>VLOOKUP(Tabela132[[#This Row],[UF]],'[2]Aba Power BI'!F$1:G$28,2,FALSE)</f>
        <v>SUL</v>
      </c>
      <c r="B84" s="26" t="s">
        <v>7534</v>
      </c>
      <c r="C84" s="27" t="s">
        <v>7457</v>
      </c>
      <c r="D84" s="54" t="s">
        <v>3701</v>
      </c>
      <c r="E84" s="27" t="s">
        <v>7413</v>
      </c>
      <c r="F84" s="27" t="s">
        <v>7535</v>
      </c>
      <c r="G84" s="28" t="s">
        <v>7536</v>
      </c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</row>
    <row r="85" spans="1:91" ht="15" customHeight="1" x14ac:dyDescent="0.3">
      <c r="A85" s="35" t="str">
        <f>VLOOKUP(Tabela132[[#This Row],[UF]],'[2]Aba Power BI'!F$1:G$28,2,FALSE)</f>
        <v>SUL</v>
      </c>
      <c r="B85" s="20" t="s">
        <v>7537</v>
      </c>
      <c r="C85" s="27" t="s">
        <v>7457</v>
      </c>
      <c r="D85" s="55" t="s">
        <v>7655</v>
      </c>
      <c r="E85" s="30" t="s">
        <v>7413</v>
      </c>
      <c r="F85" s="30" t="s">
        <v>7458</v>
      </c>
      <c r="G85" s="31" t="s">
        <v>7459</v>
      </c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</row>
    <row r="86" spans="1:91" ht="15" customHeight="1" x14ac:dyDescent="0.3">
      <c r="A86" s="35" t="str">
        <f>VLOOKUP(Tabela132[[#This Row],[UF]],'[2]Aba Power BI'!F$1:G$28,2,FALSE)</f>
        <v>SUDESTE</v>
      </c>
      <c r="B86" s="20" t="s">
        <v>7538</v>
      </c>
      <c r="C86" s="27" t="s">
        <v>7457</v>
      </c>
      <c r="D86" s="55" t="s">
        <v>3652</v>
      </c>
      <c r="E86" s="30" t="s">
        <v>7413</v>
      </c>
      <c r="F86" s="30" t="s">
        <v>7425</v>
      </c>
      <c r="G86" s="20" t="s">
        <v>7493</v>
      </c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</row>
    <row r="87" spans="1:91" ht="15" customHeight="1" x14ac:dyDescent="0.3">
      <c r="A87" s="35" t="str">
        <f>VLOOKUP(Tabela132[[#This Row],[UF]],'[2]Aba Power BI'!F$1:G$28,2,FALSE)</f>
        <v>SUL</v>
      </c>
      <c r="B87" s="20" t="s">
        <v>7539</v>
      </c>
      <c r="C87" s="27" t="s">
        <v>7457</v>
      </c>
      <c r="D87" s="55" t="s">
        <v>7655</v>
      </c>
      <c r="E87" s="30" t="s">
        <v>7413</v>
      </c>
      <c r="F87" s="30" t="s">
        <v>7458</v>
      </c>
      <c r="G87" s="31" t="s">
        <v>7459</v>
      </c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</row>
    <row r="88" spans="1:91" ht="15" customHeight="1" x14ac:dyDescent="0.3">
      <c r="A88" s="35" t="str">
        <f>VLOOKUP(Tabela132[[#This Row],[UF]],'[2]Aba Power BI'!F$1:G$28,2,FALSE)</f>
        <v>SUDESTE</v>
      </c>
      <c r="B88" s="20" t="s">
        <v>7540</v>
      </c>
      <c r="C88" s="27" t="s">
        <v>7457</v>
      </c>
      <c r="D88" s="55" t="s">
        <v>5175</v>
      </c>
      <c r="E88" s="30" t="s">
        <v>7413</v>
      </c>
      <c r="F88" s="30" t="s">
        <v>7430</v>
      </c>
      <c r="G88" s="31" t="s">
        <v>7483</v>
      </c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</row>
    <row r="89" spans="1:91" ht="15" customHeight="1" x14ac:dyDescent="0.3">
      <c r="A89" s="35" t="str">
        <f>VLOOKUP(Tabela132[[#This Row],[UF]],'[2]Aba Power BI'!F$1:G$28,2,FALSE)</f>
        <v>SUL</v>
      </c>
      <c r="B89" s="20" t="s">
        <v>7541</v>
      </c>
      <c r="C89" s="27" t="s">
        <v>7457</v>
      </c>
      <c r="D89" s="55" t="s">
        <v>7655</v>
      </c>
      <c r="E89" s="30" t="s">
        <v>7413</v>
      </c>
      <c r="F89" s="30" t="s">
        <v>7458</v>
      </c>
      <c r="G89" s="31" t="s">
        <v>7459</v>
      </c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</row>
    <row r="90" spans="1:91" ht="15" customHeight="1" x14ac:dyDescent="0.3">
      <c r="A90" s="35" t="str">
        <f>VLOOKUP(Tabela132[[#This Row],[UF]],'[2]Aba Power BI'!F$1:G$28,2,FALSE)</f>
        <v>SUL</v>
      </c>
      <c r="B90" s="20" t="s">
        <v>7542</v>
      </c>
      <c r="C90" s="27" t="s">
        <v>7457</v>
      </c>
      <c r="D90" s="55" t="s">
        <v>7655</v>
      </c>
      <c r="E90" s="27" t="s">
        <v>7413</v>
      </c>
      <c r="F90" s="30" t="s">
        <v>7461</v>
      </c>
      <c r="G90" s="31" t="s">
        <v>7462</v>
      </c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</row>
    <row r="91" spans="1:91" ht="15" customHeight="1" x14ac:dyDescent="0.3">
      <c r="A91" s="35" t="str">
        <f>VLOOKUP(Tabela132[[#This Row],[UF]],'[2]Aba Power BI'!F$1:G$28,2,FALSE)</f>
        <v>SUL</v>
      </c>
      <c r="B91" s="20" t="s">
        <v>7543</v>
      </c>
      <c r="C91" s="27" t="s">
        <v>7457</v>
      </c>
      <c r="D91" s="55" t="s">
        <v>7655</v>
      </c>
      <c r="E91" s="30" t="s">
        <v>7413</v>
      </c>
      <c r="F91" s="30" t="s">
        <v>7458</v>
      </c>
      <c r="G91" s="31" t="s">
        <v>7459</v>
      </c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</row>
    <row r="92" spans="1:91" ht="15" customHeight="1" x14ac:dyDescent="0.3">
      <c r="A92" s="35" t="str">
        <f>VLOOKUP(Tabela132[[#This Row],[UF]],'[2]Aba Power BI'!F$1:G$28,2,FALSE)</f>
        <v>SUDESTE</v>
      </c>
      <c r="B92" s="20" t="s">
        <v>7544</v>
      </c>
      <c r="C92" s="27" t="s">
        <v>7457</v>
      </c>
      <c r="D92" s="55" t="s">
        <v>3652</v>
      </c>
      <c r="E92" s="30" t="s">
        <v>7413</v>
      </c>
      <c r="F92" s="30" t="s">
        <v>7425</v>
      </c>
      <c r="G92" s="20" t="s">
        <v>7493</v>
      </c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</row>
    <row r="93" spans="1:91" ht="15" customHeight="1" x14ac:dyDescent="0.3">
      <c r="A93" s="35" t="str">
        <f>VLOOKUP(Tabela132[[#This Row],[UF]],'[2]Aba Power BI'!F$1:G$28,2,FALSE)</f>
        <v>SUL</v>
      </c>
      <c r="B93" s="20" t="s">
        <v>7545</v>
      </c>
      <c r="C93" s="27" t="s">
        <v>7457</v>
      </c>
      <c r="D93" s="55" t="s">
        <v>7655</v>
      </c>
      <c r="E93" s="30" t="s">
        <v>7439</v>
      </c>
      <c r="F93" s="30" t="s">
        <v>7458</v>
      </c>
      <c r="G93" s="31" t="s">
        <v>7459</v>
      </c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</row>
    <row r="94" spans="1:91" ht="15" customHeight="1" x14ac:dyDescent="0.3">
      <c r="A94" s="35" t="str">
        <f>VLOOKUP(Tabela132[[#This Row],[UF]],'[2]Aba Power BI'!F$1:G$28,2,FALSE)</f>
        <v>SUL</v>
      </c>
      <c r="B94" s="20" t="s">
        <v>7546</v>
      </c>
      <c r="C94" s="27" t="s">
        <v>7457</v>
      </c>
      <c r="D94" s="55" t="s">
        <v>7656</v>
      </c>
      <c r="E94" s="30" t="s">
        <v>7413</v>
      </c>
      <c r="F94" s="30" t="s">
        <v>7485</v>
      </c>
      <c r="G94" s="31" t="s">
        <v>7486</v>
      </c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</row>
    <row r="95" spans="1:91" ht="15" customHeight="1" x14ac:dyDescent="0.3">
      <c r="A95" s="35" t="str">
        <f>VLOOKUP(Tabela132[[#This Row],[UF]],'[2]Aba Power BI'!F$1:G$28,2,FALSE)</f>
        <v>SUL</v>
      </c>
      <c r="B95" s="20" t="s">
        <v>7547</v>
      </c>
      <c r="C95" s="27" t="s">
        <v>7457</v>
      </c>
      <c r="D95" s="55" t="s">
        <v>7655</v>
      </c>
      <c r="E95" s="30" t="s">
        <v>7439</v>
      </c>
      <c r="F95" s="30" t="s">
        <v>7461</v>
      </c>
      <c r="G95" s="31" t="s">
        <v>7462</v>
      </c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</row>
    <row r="96" spans="1:91" ht="15" customHeight="1" x14ac:dyDescent="0.3">
      <c r="A96" s="35" t="str">
        <f>VLOOKUP(Tabela132[[#This Row],[UF]],'[2]Aba Power BI'!F$1:G$28,2,FALSE)</f>
        <v>CENTRO-OESTE</v>
      </c>
      <c r="B96" s="20" t="s">
        <v>7548</v>
      </c>
      <c r="C96" s="27" t="s">
        <v>7457</v>
      </c>
      <c r="D96" s="55" t="s">
        <v>2681</v>
      </c>
      <c r="E96" s="27" t="s">
        <v>7413</v>
      </c>
      <c r="F96" s="30" t="s">
        <v>7414</v>
      </c>
      <c r="G96" s="31" t="s">
        <v>7415</v>
      </c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</row>
    <row r="97" spans="1:91" ht="15" customHeight="1" x14ac:dyDescent="0.3">
      <c r="A97" s="35" t="str">
        <f>VLOOKUP(Tabela132[[#This Row],[UF]],'[2]Aba Power BI'!F$1:G$28,2,FALSE)</f>
        <v>SUDESTE</v>
      </c>
      <c r="B97" s="20" t="s">
        <v>7549</v>
      </c>
      <c r="C97" s="27" t="s">
        <v>7457</v>
      </c>
      <c r="D97" s="55" t="s">
        <v>5175</v>
      </c>
      <c r="E97" s="30" t="s">
        <v>7413</v>
      </c>
      <c r="F97" s="30" t="s">
        <v>7430</v>
      </c>
      <c r="G97" s="31" t="s">
        <v>7483</v>
      </c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</row>
    <row r="98" spans="1:91" ht="15" customHeight="1" x14ac:dyDescent="0.3">
      <c r="A98" s="35" t="str">
        <f>VLOOKUP(Tabela132[[#This Row],[UF]],'[2]Aba Power BI'!F$1:G$28,2,FALSE)</f>
        <v>NORDESTE</v>
      </c>
      <c r="B98" s="26" t="s">
        <v>7550</v>
      </c>
      <c r="C98" s="27" t="s">
        <v>7457</v>
      </c>
      <c r="D98" s="54" t="s">
        <v>7665</v>
      </c>
      <c r="E98" s="27" t="s">
        <v>7413</v>
      </c>
      <c r="F98" s="27" t="s">
        <v>7420</v>
      </c>
      <c r="G98" s="28" t="s">
        <v>7471</v>
      </c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</row>
    <row r="99" spans="1:91" ht="15" customHeight="1" x14ac:dyDescent="0.3">
      <c r="A99" s="35" t="str">
        <f>VLOOKUP(Tabela132[[#This Row],[UF]],'[2]Aba Power BI'!F$1:G$28,2,FALSE)</f>
        <v>SUL</v>
      </c>
      <c r="B99" s="26" t="s">
        <v>7551</v>
      </c>
      <c r="C99" s="27" t="s">
        <v>7457</v>
      </c>
      <c r="D99" s="55" t="s">
        <v>7655</v>
      </c>
      <c r="E99" s="30" t="s">
        <v>7439</v>
      </c>
      <c r="F99" s="30" t="s">
        <v>7461</v>
      </c>
      <c r="G99" s="31" t="s">
        <v>7462</v>
      </c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</row>
    <row r="100" spans="1:91" ht="15" customHeight="1" x14ac:dyDescent="0.3">
      <c r="A100" s="35" t="str">
        <f>VLOOKUP(Tabela132[[#This Row],[UF]],'[2]Aba Power BI'!F$1:G$28,2,FALSE)</f>
        <v>SUDESTE</v>
      </c>
      <c r="B100" s="20" t="s">
        <v>7552</v>
      </c>
      <c r="C100" s="27" t="s">
        <v>7457</v>
      </c>
      <c r="D100" s="55" t="s">
        <v>5175</v>
      </c>
      <c r="E100" s="30" t="s">
        <v>7413</v>
      </c>
      <c r="F100" s="30" t="s">
        <v>7430</v>
      </c>
      <c r="G100" s="31" t="s">
        <v>7483</v>
      </c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</row>
    <row r="101" spans="1:91" ht="15" customHeight="1" x14ac:dyDescent="0.3">
      <c r="A101" s="35" t="str">
        <f>VLOOKUP(Tabela132[[#This Row],[UF]],'[2]Aba Power BI'!F$1:G$28,2,FALSE)</f>
        <v>SUL</v>
      </c>
      <c r="B101" s="20" t="s">
        <v>7553</v>
      </c>
      <c r="C101" s="27" t="s">
        <v>7457</v>
      </c>
      <c r="D101" s="55" t="s">
        <v>7655</v>
      </c>
      <c r="E101" s="27" t="s">
        <v>7413</v>
      </c>
      <c r="F101" s="30" t="s">
        <v>7458</v>
      </c>
      <c r="G101" s="31" t="s">
        <v>7459</v>
      </c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</row>
    <row r="102" spans="1:91" ht="15" customHeight="1" x14ac:dyDescent="0.3">
      <c r="A102" s="35" t="str">
        <f>VLOOKUP(Tabela132[[#This Row],[UF]],'[2]Aba Power BI'!F$1:G$28,2,FALSE)</f>
        <v>SUL</v>
      </c>
      <c r="B102" s="20" t="s">
        <v>7554</v>
      </c>
      <c r="C102" s="27" t="s">
        <v>7457</v>
      </c>
      <c r="D102" s="55" t="s">
        <v>7655</v>
      </c>
      <c r="E102" s="27" t="s">
        <v>7413</v>
      </c>
      <c r="F102" s="30" t="s">
        <v>7461</v>
      </c>
      <c r="G102" s="31" t="s">
        <v>7462</v>
      </c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</row>
    <row r="103" spans="1:91" ht="15" customHeight="1" x14ac:dyDescent="0.3">
      <c r="A103" s="35" t="str">
        <f>VLOOKUP(Tabela132[[#This Row],[UF]],'[2]Aba Power BI'!F$1:G$28,2,FALSE)</f>
        <v>SUL</v>
      </c>
      <c r="B103" s="20" t="s">
        <v>7555</v>
      </c>
      <c r="C103" s="27" t="s">
        <v>7457</v>
      </c>
      <c r="D103" s="55" t="s">
        <v>7656</v>
      </c>
      <c r="E103" s="27" t="s">
        <v>7413</v>
      </c>
      <c r="F103" s="30" t="s">
        <v>7458</v>
      </c>
      <c r="G103" s="31" t="s">
        <v>7459</v>
      </c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</row>
    <row r="104" spans="1:91" ht="15" customHeight="1" x14ac:dyDescent="0.3">
      <c r="A104" s="35" t="str">
        <f>VLOOKUP(Tabela132[[#This Row],[UF]],'[2]Aba Power BI'!F$1:G$28,2,FALSE)</f>
        <v>SUDESTE</v>
      </c>
      <c r="B104" s="20" t="s">
        <v>7556</v>
      </c>
      <c r="C104" s="27" t="s">
        <v>7457</v>
      </c>
      <c r="D104" s="55" t="s">
        <v>5175</v>
      </c>
      <c r="E104" s="30" t="s">
        <v>7413</v>
      </c>
      <c r="F104" s="30" t="s">
        <v>7430</v>
      </c>
      <c r="G104" s="31" t="s">
        <v>7483</v>
      </c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</row>
    <row r="105" spans="1:91" ht="15" customHeight="1" x14ac:dyDescent="0.3">
      <c r="A105" s="35" t="str">
        <f>VLOOKUP(Tabela132[[#This Row],[UF]],'[2]Aba Power BI'!F$1:G$28,2,FALSE)</f>
        <v>SUDESTE</v>
      </c>
      <c r="B105" s="20" t="s">
        <v>7557</v>
      </c>
      <c r="C105" s="27" t="s">
        <v>7457</v>
      </c>
      <c r="D105" s="55" t="s">
        <v>5175</v>
      </c>
      <c r="E105" s="30" t="s">
        <v>7413</v>
      </c>
      <c r="F105" s="30" t="s">
        <v>7430</v>
      </c>
      <c r="G105" s="31" t="s">
        <v>7483</v>
      </c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</row>
    <row r="106" spans="1:91" ht="15" customHeight="1" x14ac:dyDescent="0.3">
      <c r="A106" s="35" t="str">
        <f>VLOOKUP(Tabela132[[#This Row],[UF]],'[2]Aba Power BI'!F$1:G$28,2,FALSE)</f>
        <v>SUL</v>
      </c>
      <c r="B106" s="20" t="s">
        <v>7558</v>
      </c>
      <c r="C106" s="27" t="s">
        <v>7457</v>
      </c>
      <c r="D106" s="55" t="s">
        <v>7655</v>
      </c>
      <c r="E106" s="30" t="s">
        <v>7413</v>
      </c>
      <c r="F106" s="30" t="s">
        <v>7458</v>
      </c>
      <c r="G106" s="31" t="s">
        <v>7459</v>
      </c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</row>
    <row r="107" spans="1:91" ht="15" customHeight="1" x14ac:dyDescent="0.3">
      <c r="A107" s="35" t="str">
        <f>VLOOKUP(Tabela132[[#This Row],[UF]],'[2]Aba Power BI'!F$1:G$28,2,FALSE)</f>
        <v>SUL</v>
      </c>
      <c r="B107" s="20" t="s">
        <v>7559</v>
      </c>
      <c r="C107" s="27" t="s">
        <v>7457</v>
      </c>
      <c r="D107" s="55" t="s">
        <v>7655</v>
      </c>
      <c r="E107" s="27" t="s">
        <v>7413</v>
      </c>
      <c r="F107" s="30" t="s">
        <v>7461</v>
      </c>
      <c r="G107" s="31" t="s">
        <v>7462</v>
      </c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</row>
    <row r="108" spans="1:91" ht="15" customHeight="1" x14ac:dyDescent="0.3">
      <c r="A108" s="35" t="str">
        <f>VLOOKUP(Tabela132[[#This Row],[UF]],'[2]Aba Power BI'!F$1:G$28,2,FALSE)</f>
        <v>SUL</v>
      </c>
      <c r="B108" s="20" t="s">
        <v>7560</v>
      </c>
      <c r="C108" s="27" t="s">
        <v>7457</v>
      </c>
      <c r="D108" s="55" t="s">
        <v>7655</v>
      </c>
      <c r="E108" s="30" t="s">
        <v>7413</v>
      </c>
      <c r="F108" s="30" t="s">
        <v>7458</v>
      </c>
      <c r="G108" s="31" t="s">
        <v>7459</v>
      </c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</row>
    <row r="109" spans="1:91" ht="15" customHeight="1" x14ac:dyDescent="0.3">
      <c r="A109" s="35" t="str">
        <f>VLOOKUP(Tabela132[[#This Row],[UF]],'[2]Aba Power BI'!F$1:G$28,2,FALSE)</f>
        <v>SUL</v>
      </c>
      <c r="B109" s="20" t="s">
        <v>7561</v>
      </c>
      <c r="C109" s="27" t="s">
        <v>7457</v>
      </c>
      <c r="D109" s="55" t="s">
        <v>7655</v>
      </c>
      <c r="E109" s="27" t="s">
        <v>7413</v>
      </c>
      <c r="F109" s="30" t="s">
        <v>7461</v>
      </c>
      <c r="G109" s="31" t="s">
        <v>7462</v>
      </c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</row>
    <row r="110" spans="1:91" ht="15" customHeight="1" x14ac:dyDescent="0.3">
      <c r="A110" s="35" t="str">
        <f>VLOOKUP(Tabela132[[#This Row],[UF]],'[2]Aba Power BI'!F$1:G$28,2,FALSE)</f>
        <v>SUL</v>
      </c>
      <c r="B110" s="20" t="s">
        <v>7562</v>
      </c>
      <c r="C110" s="27" t="s">
        <v>7457</v>
      </c>
      <c r="D110" s="55" t="s">
        <v>7655</v>
      </c>
      <c r="E110" s="27" t="s">
        <v>7413</v>
      </c>
      <c r="F110" s="30" t="s">
        <v>7458</v>
      </c>
      <c r="G110" s="31" t="s">
        <v>7459</v>
      </c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</row>
    <row r="111" spans="1:91" ht="15" customHeight="1" x14ac:dyDescent="0.3">
      <c r="A111" s="35" t="str">
        <f>VLOOKUP(Tabela132[[#This Row],[UF]],'[2]Aba Power BI'!F$1:G$28,2,FALSE)</f>
        <v>SUL</v>
      </c>
      <c r="B111" s="20" t="s">
        <v>7563</v>
      </c>
      <c r="C111" s="27" t="s">
        <v>7457</v>
      </c>
      <c r="D111" s="55" t="s">
        <v>7655</v>
      </c>
      <c r="E111" s="30" t="s">
        <v>7413</v>
      </c>
      <c r="F111" s="30" t="s">
        <v>7458</v>
      </c>
      <c r="G111" s="31" t="s">
        <v>7459</v>
      </c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</row>
    <row r="112" spans="1:91" ht="15" customHeight="1" x14ac:dyDescent="0.3">
      <c r="A112" s="35" t="str">
        <f>VLOOKUP(Tabela132[[#This Row],[UF]],'[2]Aba Power BI'!F$1:G$28,2,FALSE)</f>
        <v>SUL</v>
      </c>
      <c r="B112" s="20" t="s">
        <v>7564</v>
      </c>
      <c r="C112" s="27" t="s">
        <v>7457</v>
      </c>
      <c r="D112" s="55" t="s">
        <v>7655</v>
      </c>
      <c r="E112" s="27" t="s">
        <v>7413</v>
      </c>
      <c r="F112" s="32" t="s">
        <v>7447</v>
      </c>
      <c r="G112" s="31" t="s">
        <v>7473</v>
      </c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</row>
    <row r="113" spans="1:91" ht="15" customHeight="1" x14ac:dyDescent="0.3">
      <c r="A113" s="35" t="str">
        <f>VLOOKUP(Tabela132[[#This Row],[UF]],'[2]Aba Power BI'!F$1:G$28,2,FALSE)</f>
        <v>SUL</v>
      </c>
      <c r="B113" s="20" t="s">
        <v>7565</v>
      </c>
      <c r="C113" s="27" t="s">
        <v>7457</v>
      </c>
      <c r="D113" s="55" t="s">
        <v>7655</v>
      </c>
      <c r="E113" s="30" t="s">
        <v>7413</v>
      </c>
      <c r="F113" s="32" t="s">
        <v>7447</v>
      </c>
      <c r="G113" s="31" t="s">
        <v>7473</v>
      </c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</row>
    <row r="114" spans="1:91" ht="15" customHeight="1" x14ac:dyDescent="0.3">
      <c r="A114" s="35" t="str">
        <f>VLOOKUP(Tabela132[[#This Row],[UF]],'[2]Aba Power BI'!F$1:G$28,2,FALSE)</f>
        <v>SUL</v>
      </c>
      <c r="B114" s="20" t="s">
        <v>7566</v>
      </c>
      <c r="C114" s="27" t="s">
        <v>7457</v>
      </c>
      <c r="D114" s="55" t="s">
        <v>7655</v>
      </c>
      <c r="E114" s="30" t="s">
        <v>7413</v>
      </c>
      <c r="F114" s="30" t="s">
        <v>7458</v>
      </c>
      <c r="G114" s="31" t="s">
        <v>7459</v>
      </c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</row>
    <row r="115" spans="1:91" ht="15" customHeight="1" x14ac:dyDescent="0.3">
      <c r="A115" s="35" t="str">
        <f>VLOOKUP(Tabela132[[#This Row],[UF]],'[2]Aba Power BI'!F$1:G$28,2,FALSE)</f>
        <v>SUL</v>
      </c>
      <c r="B115" s="20" t="s">
        <v>7567</v>
      </c>
      <c r="C115" s="27" t="s">
        <v>7457</v>
      </c>
      <c r="D115" s="55" t="s">
        <v>7655</v>
      </c>
      <c r="E115" s="27" t="s">
        <v>7413</v>
      </c>
      <c r="F115" s="30" t="s">
        <v>7461</v>
      </c>
      <c r="G115" s="31" t="s">
        <v>7462</v>
      </c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</row>
    <row r="116" spans="1:91" ht="15" customHeight="1" x14ac:dyDescent="0.3">
      <c r="A116" s="35" t="str">
        <f>VLOOKUP(Tabela132[[#This Row],[UF]],'[2]Aba Power BI'!F$1:G$28,2,FALSE)</f>
        <v>SUL</v>
      </c>
      <c r="B116" s="20" t="s">
        <v>7568</v>
      </c>
      <c r="C116" s="27" t="s">
        <v>7457</v>
      </c>
      <c r="D116" s="55" t="s">
        <v>7655</v>
      </c>
      <c r="E116" s="30" t="s">
        <v>7413</v>
      </c>
      <c r="F116" s="30" t="s">
        <v>7458</v>
      </c>
      <c r="G116" s="31" t="s">
        <v>7459</v>
      </c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</row>
    <row r="117" spans="1:91" ht="15" customHeight="1" x14ac:dyDescent="0.3">
      <c r="A117" s="35" t="str">
        <f>VLOOKUP(Tabela132[[#This Row],[UF]],'[2]Aba Power BI'!F$1:G$28,2,FALSE)</f>
        <v>SUL</v>
      </c>
      <c r="B117" s="20" t="s">
        <v>7569</v>
      </c>
      <c r="C117" s="27" t="s">
        <v>7457</v>
      </c>
      <c r="D117" s="55" t="s">
        <v>7655</v>
      </c>
      <c r="E117" s="30" t="s">
        <v>7439</v>
      </c>
      <c r="F117" s="30" t="s">
        <v>7461</v>
      </c>
      <c r="G117" s="31" t="s">
        <v>7462</v>
      </c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</row>
    <row r="118" spans="1:91" ht="15" customHeight="1" x14ac:dyDescent="0.3">
      <c r="A118" s="35" t="str">
        <f>VLOOKUP(Tabela132[[#This Row],[UF]],'[2]Aba Power BI'!F$1:G$28,2,FALSE)</f>
        <v>SUL</v>
      </c>
      <c r="B118" s="20" t="s">
        <v>7570</v>
      </c>
      <c r="C118" s="27" t="s">
        <v>7457</v>
      </c>
      <c r="D118" s="55" t="s">
        <v>7655</v>
      </c>
      <c r="E118" s="30" t="s">
        <v>7413</v>
      </c>
      <c r="F118" s="30" t="s">
        <v>7458</v>
      </c>
      <c r="G118" s="31" t="s">
        <v>7459</v>
      </c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</row>
    <row r="119" spans="1:91" ht="15" customHeight="1" x14ac:dyDescent="0.3">
      <c r="A119" s="35" t="str">
        <f>VLOOKUP(Tabela132[[#This Row],[UF]],'[2]Aba Power BI'!F$1:G$28,2,FALSE)</f>
        <v>SUL</v>
      </c>
      <c r="B119" s="20" t="s">
        <v>7571</v>
      </c>
      <c r="C119" s="27" t="s">
        <v>7457</v>
      </c>
      <c r="D119" s="55" t="s">
        <v>7655</v>
      </c>
      <c r="E119" s="27" t="s">
        <v>7413</v>
      </c>
      <c r="F119" s="30" t="s">
        <v>7458</v>
      </c>
      <c r="G119" s="31" t="s">
        <v>7459</v>
      </c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</row>
    <row r="120" spans="1:91" ht="15" customHeight="1" x14ac:dyDescent="0.3">
      <c r="A120" s="35" t="str">
        <f>VLOOKUP(Tabela132[[#This Row],[UF]],'[2]Aba Power BI'!F$1:G$28,2,FALSE)</f>
        <v>SUL</v>
      </c>
      <c r="B120" s="20" t="s">
        <v>7572</v>
      </c>
      <c r="C120" s="27" t="s">
        <v>7457</v>
      </c>
      <c r="D120" s="55" t="s">
        <v>3701</v>
      </c>
      <c r="E120" s="30" t="s">
        <v>7413</v>
      </c>
      <c r="F120" s="30" t="s">
        <v>7414</v>
      </c>
      <c r="G120" s="31" t="s">
        <v>7415</v>
      </c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</row>
    <row r="121" spans="1:91" ht="15" customHeight="1" x14ac:dyDescent="0.3">
      <c r="A121" s="35" t="str">
        <f>VLOOKUP(Tabela132[[#This Row],[UF]],'[2]Aba Power BI'!F$1:G$28,2,FALSE)</f>
        <v>SUL</v>
      </c>
      <c r="B121" s="20" t="s">
        <v>7573</v>
      </c>
      <c r="C121" s="27" t="s">
        <v>7457</v>
      </c>
      <c r="D121" s="55" t="s">
        <v>7656</v>
      </c>
      <c r="E121" s="27" t="s">
        <v>7413</v>
      </c>
      <c r="F121" s="30" t="s">
        <v>7458</v>
      </c>
      <c r="G121" s="31" t="s">
        <v>7459</v>
      </c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</row>
    <row r="122" spans="1:91" ht="15" customHeight="1" x14ac:dyDescent="0.3">
      <c r="A122" s="35" t="str">
        <f>VLOOKUP(Tabela132[[#This Row],[UF]],'[2]Aba Power BI'!F$1:G$28,2,FALSE)</f>
        <v>CENTRO-OESTE</v>
      </c>
      <c r="B122" s="20" t="s">
        <v>7574</v>
      </c>
      <c r="C122" s="27" t="s">
        <v>7457</v>
      </c>
      <c r="D122" s="55" t="s">
        <v>2681</v>
      </c>
      <c r="E122" s="30" t="s">
        <v>7413</v>
      </c>
      <c r="F122" s="30" t="s">
        <v>7414</v>
      </c>
      <c r="G122" s="31" t="s">
        <v>7415</v>
      </c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</row>
    <row r="123" spans="1:91" ht="15" customHeight="1" x14ac:dyDescent="0.3">
      <c r="A123" s="35" t="str">
        <f>VLOOKUP(Tabela132[[#This Row],[UF]],'[2]Aba Power BI'!F$1:G$28,2,FALSE)</f>
        <v>SUL</v>
      </c>
      <c r="B123" s="20" t="s">
        <v>7575</v>
      </c>
      <c r="C123" s="27" t="s">
        <v>7457</v>
      </c>
      <c r="D123" s="55" t="s">
        <v>7655</v>
      </c>
      <c r="E123" s="27" t="s">
        <v>7413</v>
      </c>
      <c r="F123" s="30" t="s">
        <v>7461</v>
      </c>
      <c r="G123" s="31" t="s">
        <v>7462</v>
      </c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</row>
    <row r="124" spans="1:91" ht="15" customHeight="1" x14ac:dyDescent="0.3">
      <c r="A124" s="35" t="str">
        <f>VLOOKUP(Tabela132[[#This Row],[UF]],'[2]Aba Power BI'!F$1:G$28,2,FALSE)</f>
        <v>SUDESTE</v>
      </c>
      <c r="B124" s="20" t="s">
        <v>7576</v>
      </c>
      <c r="C124" s="27" t="s">
        <v>7457</v>
      </c>
      <c r="D124" s="55" t="s">
        <v>5175</v>
      </c>
      <c r="E124" s="30" t="s">
        <v>7413</v>
      </c>
      <c r="F124" s="30" t="s">
        <v>7430</v>
      </c>
      <c r="G124" s="31" t="s">
        <v>7483</v>
      </c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</row>
    <row r="125" spans="1:91" ht="15" customHeight="1" x14ac:dyDescent="0.3">
      <c r="A125" s="35" t="str">
        <f>VLOOKUP(Tabela132[[#This Row],[UF]],'[2]Aba Power BI'!F$1:G$28,2,FALSE)</f>
        <v>SUL</v>
      </c>
      <c r="B125" s="20" t="s">
        <v>7577</v>
      </c>
      <c r="C125" s="27" t="s">
        <v>7457</v>
      </c>
      <c r="D125" s="55" t="s">
        <v>7655</v>
      </c>
      <c r="E125" s="30" t="s">
        <v>7413</v>
      </c>
      <c r="F125" s="30" t="s">
        <v>7458</v>
      </c>
      <c r="G125" s="31" t="s">
        <v>7459</v>
      </c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</row>
    <row r="126" spans="1:91" ht="15" customHeight="1" x14ac:dyDescent="0.3">
      <c r="A126" s="35" t="str">
        <f>VLOOKUP(Tabela132[[#This Row],[UF]],'[2]Aba Power BI'!F$1:G$28,2,FALSE)</f>
        <v>SUL</v>
      </c>
      <c r="B126" s="20" t="s">
        <v>7578</v>
      </c>
      <c r="C126" s="27" t="s">
        <v>7457</v>
      </c>
      <c r="D126" s="55" t="s">
        <v>7655</v>
      </c>
      <c r="E126" s="30" t="s">
        <v>7439</v>
      </c>
      <c r="F126" s="30" t="s">
        <v>7461</v>
      </c>
      <c r="G126" s="31" t="s">
        <v>7462</v>
      </c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</row>
    <row r="127" spans="1:91" ht="15" customHeight="1" x14ac:dyDescent="0.3">
      <c r="A127" s="35" t="str">
        <f>VLOOKUP(Tabela132[[#This Row],[UF]],'[2]Aba Power BI'!F$1:G$28,2,FALSE)</f>
        <v>SUL</v>
      </c>
      <c r="B127" s="20" t="s">
        <v>7579</v>
      </c>
      <c r="C127" s="27" t="s">
        <v>7457</v>
      </c>
      <c r="D127" s="55" t="s">
        <v>7655</v>
      </c>
      <c r="E127" s="27" t="s">
        <v>7413</v>
      </c>
      <c r="F127" s="30" t="s">
        <v>7461</v>
      </c>
      <c r="G127" s="31" t="s">
        <v>7462</v>
      </c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</row>
    <row r="128" spans="1:91" ht="15" customHeight="1" x14ac:dyDescent="0.3">
      <c r="A128" s="35" t="str">
        <f>VLOOKUP(Tabela132[[#This Row],[UF]],'[2]Aba Power BI'!F$1:G$28,2,FALSE)</f>
        <v>SUL</v>
      </c>
      <c r="B128" s="20" t="s">
        <v>7580</v>
      </c>
      <c r="C128" s="27" t="s">
        <v>7457</v>
      </c>
      <c r="D128" s="55" t="s">
        <v>7655</v>
      </c>
      <c r="E128" s="27" t="s">
        <v>7413</v>
      </c>
      <c r="F128" s="30" t="s">
        <v>7461</v>
      </c>
      <c r="G128" s="31" t="s">
        <v>7462</v>
      </c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</row>
    <row r="129" spans="1:91" ht="15" customHeight="1" x14ac:dyDescent="0.3">
      <c r="A129" s="35" t="str">
        <f>VLOOKUP(Tabela132[[#This Row],[UF]],'[2]Aba Power BI'!F$1:G$28,2,FALSE)</f>
        <v>SUL</v>
      </c>
      <c r="B129" s="20" t="s">
        <v>7581</v>
      </c>
      <c r="C129" s="27" t="s">
        <v>7457</v>
      </c>
      <c r="D129" s="55" t="s">
        <v>7655</v>
      </c>
      <c r="E129" s="30" t="s">
        <v>7439</v>
      </c>
      <c r="F129" s="27" t="s">
        <v>7458</v>
      </c>
      <c r="G129" s="28" t="s">
        <v>7459</v>
      </c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</row>
    <row r="130" spans="1:91" ht="15" customHeight="1" x14ac:dyDescent="0.3">
      <c r="A130" s="35" t="str">
        <f>VLOOKUP(Tabela132[[#This Row],[UF]],'[2]Aba Power BI'!F$1:G$28,2,FALSE)</f>
        <v>SUL</v>
      </c>
      <c r="B130" s="20" t="s">
        <v>7582</v>
      </c>
      <c r="C130" s="27" t="s">
        <v>7457</v>
      </c>
      <c r="D130" s="55" t="s">
        <v>7655</v>
      </c>
      <c r="E130" s="30" t="s">
        <v>7413</v>
      </c>
      <c r="F130" s="30" t="s">
        <v>7458</v>
      </c>
      <c r="G130" s="31" t="s">
        <v>7459</v>
      </c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</row>
    <row r="131" spans="1:91" ht="15" customHeight="1" x14ac:dyDescent="0.3">
      <c r="A131" s="35" t="str">
        <f>VLOOKUP(Tabela132[[#This Row],[UF]],'[2]Aba Power BI'!F$1:G$28,2,FALSE)</f>
        <v>SUL</v>
      </c>
      <c r="B131" s="20" t="s">
        <v>7583</v>
      </c>
      <c r="C131" s="27" t="s">
        <v>7457</v>
      </c>
      <c r="D131" s="55" t="s">
        <v>7655</v>
      </c>
      <c r="E131" s="27" t="s">
        <v>7413</v>
      </c>
      <c r="F131" s="30" t="s">
        <v>7461</v>
      </c>
      <c r="G131" s="31" t="s">
        <v>7462</v>
      </c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</row>
    <row r="132" spans="1:91" ht="15" customHeight="1" x14ac:dyDescent="0.3">
      <c r="A132" s="35" t="str">
        <f>VLOOKUP(Tabela132[[#This Row],[UF]],'[2]Aba Power BI'!F$1:G$28,2,FALSE)</f>
        <v>SUL</v>
      </c>
      <c r="B132" s="20" t="s">
        <v>7584</v>
      </c>
      <c r="C132" s="27" t="s">
        <v>7457</v>
      </c>
      <c r="D132" s="55" t="s">
        <v>7655</v>
      </c>
      <c r="E132" s="27" t="s">
        <v>7413</v>
      </c>
      <c r="F132" s="30" t="s">
        <v>7461</v>
      </c>
      <c r="G132" s="31" t="s">
        <v>7462</v>
      </c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</row>
    <row r="133" spans="1:91" ht="15" customHeight="1" x14ac:dyDescent="0.3">
      <c r="A133" s="35" t="str">
        <f>VLOOKUP(Tabela132[[#This Row],[UF]],'[2]Aba Power BI'!F$1:G$28,2,FALSE)</f>
        <v>SUL</v>
      </c>
      <c r="B133" s="20" t="s">
        <v>7585</v>
      </c>
      <c r="C133" s="27" t="s">
        <v>7457</v>
      </c>
      <c r="D133" s="55" t="s">
        <v>7656</v>
      </c>
      <c r="E133" s="30" t="s">
        <v>7413</v>
      </c>
      <c r="F133" s="30" t="s">
        <v>7485</v>
      </c>
      <c r="G133" s="31" t="s">
        <v>7486</v>
      </c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</row>
    <row r="134" spans="1:91" ht="15" customHeight="1" x14ac:dyDescent="0.3">
      <c r="A134" s="35" t="str">
        <f>VLOOKUP(Tabela132[[#This Row],[UF]],'[2]Aba Power BI'!F$1:G$28,2,FALSE)</f>
        <v>SUL</v>
      </c>
      <c r="B134" s="20" t="s">
        <v>7586</v>
      </c>
      <c r="C134" s="27" t="s">
        <v>7457</v>
      </c>
      <c r="D134" s="55" t="s">
        <v>7655</v>
      </c>
      <c r="E134" s="30" t="s">
        <v>7413</v>
      </c>
      <c r="F134" s="30" t="s">
        <v>7458</v>
      </c>
      <c r="G134" s="31" t="s">
        <v>7459</v>
      </c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</row>
    <row r="135" spans="1:91" ht="15" customHeight="1" x14ac:dyDescent="0.3">
      <c r="A135" s="35" t="str">
        <f>VLOOKUP(Tabela132[[#This Row],[UF]],'[2]Aba Power BI'!F$1:G$28,2,FALSE)</f>
        <v>SUL</v>
      </c>
      <c r="B135" s="20" t="s">
        <v>7587</v>
      </c>
      <c r="C135" s="27" t="s">
        <v>7457</v>
      </c>
      <c r="D135" s="55" t="s">
        <v>7655</v>
      </c>
      <c r="E135" s="30" t="s">
        <v>7439</v>
      </c>
      <c r="F135" s="32" t="s">
        <v>7588</v>
      </c>
      <c r="G135" s="20" t="s">
        <v>7441</v>
      </c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</row>
    <row r="136" spans="1:91" ht="15" customHeight="1" x14ac:dyDescent="0.3">
      <c r="A136" s="35" t="str">
        <f>VLOOKUP(Tabela132[[#This Row],[UF]],'[2]Aba Power BI'!F$1:G$28,2,FALSE)</f>
        <v>SUL</v>
      </c>
      <c r="B136" s="20" t="s">
        <v>7589</v>
      </c>
      <c r="C136" s="27" t="s">
        <v>7457</v>
      </c>
      <c r="D136" s="55" t="s">
        <v>7656</v>
      </c>
      <c r="E136" s="27" t="s">
        <v>7413</v>
      </c>
      <c r="F136" s="30" t="s">
        <v>7458</v>
      </c>
      <c r="G136" s="31" t="s">
        <v>7459</v>
      </c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</row>
    <row r="137" spans="1:91" ht="15" customHeight="1" x14ac:dyDescent="0.3">
      <c r="A137" s="35" t="str">
        <f>VLOOKUP(Tabela132[[#This Row],[UF]],'[2]Aba Power BI'!F$1:G$28,2,FALSE)</f>
        <v>CENTRO-OESTE</v>
      </c>
      <c r="B137" s="20" t="s">
        <v>7590</v>
      </c>
      <c r="C137" s="27" t="s">
        <v>7457</v>
      </c>
      <c r="D137" s="55" t="s">
        <v>2681</v>
      </c>
      <c r="E137" s="30" t="s">
        <v>7413</v>
      </c>
      <c r="F137" s="30" t="s">
        <v>7414</v>
      </c>
      <c r="G137" s="31" t="s">
        <v>7415</v>
      </c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</row>
    <row r="138" spans="1:91" ht="15" customHeight="1" x14ac:dyDescent="0.3">
      <c r="A138" s="35" t="str">
        <f>VLOOKUP(Tabela132[[#This Row],[UF]],'[2]Aba Power BI'!F$1:G$28,2,FALSE)</f>
        <v>SUL</v>
      </c>
      <c r="B138" s="20" t="s">
        <v>7591</v>
      </c>
      <c r="C138" s="27" t="s">
        <v>7457</v>
      </c>
      <c r="D138" s="55" t="s">
        <v>7655</v>
      </c>
      <c r="E138" s="30" t="s">
        <v>7439</v>
      </c>
      <c r="F138" s="30" t="s">
        <v>7461</v>
      </c>
      <c r="G138" s="31" t="s">
        <v>7462</v>
      </c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</row>
    <row r="139" spans="1:91" ht="15" customHeight="1" x14ac:dyDescent="0.3">
      <c r="A139" s="35" t="str">
        <f>VLOOKUP(Tabela132[[#This Row],[UF]],'[2]Aba Power BI'!F$1:G$28,2,FALSE)</f>
        <v>SUL</v>
      </c>
      <c r="B139" s="20" t="s">
        <v>7592</v>
      </c>
      <c r="C139" s="27" t="s">
        <v>7457</v>
      </c>
      <c r="D139" s="55" t="s">
        <v>7655</v>
      </c>
      <c r="E139" s="27" t="s">
        <v>7413</v>
      </c>
      <c r="F139" s="30" t="s">
        <v>7461</v>
      </c>
      <c r="G139" s="31" t="s">
        <v>7462</v>
      </c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</row>
    <row r="140" spans="1:91" ht="15" customHeight="1" x14ac:dyDescent="0.3">
      <c r="A140" s="35" t="str">
        <f>VLOOKUP(Tabela132[[#This Row],[UF]],'[2]Aba Power BI'!F$1:G$28,2,FALSE)</f>
        <v>SUL</v>
      </c>
      <c r="B140" s="20" t="s">
        <v>7593</v>
      </c>
      <c r="C140" s="27" t="s">
        <v>7457</v>
      </c>
      <c r="D140" s="55" t="s">
        <v>7655</v>
      </c>
      <c r="E140" s="27" t="s">
        <v>7413</v>
      </c>
      <c r="F140" s="30" t="s">
        <v>7458</v>
      </c>
      <c r="G140" s="31" t="s">
        <v>7459</v>
      </c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</row>
    <row r="141" spans="1:91" ht="15" customHeight="1" x14ac:dyDescent="0.3">
      <c r="A141" s="35" t="str">
        <f>VLOOKUP(Tabela132[[#This Row],[UF]],'[2]Aba Power BI'!F$1:G$28,2,FALSE)</f>
        <v>NORDESTE</v>
      </c>
      <c r="B141" s="26" t="s">
        <v>7594</v>
      </c>
      <c r="C141" s="27" t="s">
        <v>7457</v>
      </c>
      <c r="D141" s="54" t="s">
        <v>7665</v>
      </c>
      <c r="E141" s="30" t="s">
        <v>7439</v>
      </c>
      <c r="F141" s="27" t="s">
        <v>7420</v>
      </c>
      <c r="G141" s="28" t="s">
        <v>7471</v>
      </c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</row>
    <row r="142" spans="1:91" ht="15" customHeight="1" x14ac:dyDescent="0.3">
      <c r="A142" s="35" t="str">
        <f>VLOOKUP(Tabela132[[#This Row],[UF]],'[2]Aba Power BI'!F$1:G$28,2,FALSE)</f>
        <v>SUL</v>
      </c>
      <c r="B142" s="20" t="s">
        <v>7595</v>
      </c>
      <c r="C142" s="27" t="s">
        <v>7457</v>
      </c>
      <c r="D142" s="55" t="s">
        <v>7655</v>
      </c>
      <c r="E142" s="30" t="s">
        <v>7413</v>
      </c>
      <c r="F142" s="30" t="s">
        <v>7461</v>
      </c>
      <c r="G142" s="31" t="s">
        <v>7462</v>
      </c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</row>
    <row r="143" spans="1:91" ht="15" customHeight="1" x14ac:dyDescent="0.3">
      <c r="A143" s="35" t="str">
        <f>VLOOKUP(Tabela132[[#This Row],[UF]],'[2]Aba Power BI'!F$1:G$28,2,FALSE)</f>
        <v>SUDESTE</v>
      </c>
      <c r="B143" s="20" t="s">
        <v>7596</v>
      </c>
      <c r="C143" s="27" t="s">
        <v>7457</v>
      </c>
      <c r="D143" s="55" t="s">
        <v>5175</v>
      </c>
      <c r="E143" s="30" t="s">
        <v>7413</v>
      </c>
      <c r="F143" s="30" t="s">
        <v>7430</v>
      </c>
      <c r="G143" s="31" t="s">
        <v>7483</v>
      </c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</row>
    <row r="144" spans="1:91" ht="15" customHeight="1" x14ac:dyDescent="0.3">
      <c r="A144" s="35" t="str">
        <f>VLOOKUP(Tabela132[[#This Row],[UF]],'[2]Aba Power BI'!F$1:G$28,2,FALSE)</f>
        <v>SUL</v>
      </c>
      <c r="B144" s="20" t="s">
        <v>7597</v>
      </c>
      <c r="C144" s="27" t="s">
        <v>7457</v>
      </c>
      <c r="D144" s="55" t="s">
        <v>3701</v>
      </c>
      <c r="E144" s="30" t="s">
        <v>7439</v>
      </c>
      <c r="F144" s="30" t="s">
        <v>7461</v>
      </c>
      <c r="G144" s="31" t="s">
        <v>7462</v>
      </c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</row>
    <row r="145" spans="1:7" ht="15" customHeight="1" x14ac:dyDescent="0.3">
      <c r="A145" s="35" t="str">
        <f>VLOOKUP(Tabela132[[#This Row],[UF]],'[2]Aba Power BI'!F$1:G$28,2,FALSE)</f>
        <v>SUL</v>
      </c>
      <c r="B145" s="20" t="s">
        <v>7598</v>
      </c>
      <c r="C145" s="27" t="s">
        <v>7457</v>
      </c>
      <c r="D145" s="55" t="s">
        <v>7655</v>
      </c>
      <c r="E145" s="30" t="s">
        <v>7413</v>
      </c>
      <c r="F145" s="30" t="s">
        <v>7458</v>
      </c>
      <c r="G145" s="31" t="s">
        <v>7459</v>
      </c>
    </row>
    <row r="146" spans="1:7" ht="15" customHeight="1" x14ac:dyDescent="0.3">
      <c r="A146" s="35" t="str">
        <f>VLOOKUP(Tabela132[[#This Row],[UF]],'[2]Aba Power BI'!F$1:G$28,2,FALSE)</f>
        <v>SUL</v>
      </c>
      <c r="B146" s="20" t="s">
        <v>7599</v>
      </c>
      <c r="C146" s="27" t="s">
        <v>7457</v>
      </c>
      <c r="D146" s="55" t="s">
        <v>7655</v>
      </c>
      <c r="E146" s="30" t="s">
        <v>7413</v>
      </c>
      <c r="F146" s="30" t="s">
        <v>7414</v>
      </c>
      <c r="G146" s="31" t="s">
        <v>7415</v>
      </c>
    </row>
    <row r="147" spans="1:7" ht="15" customHeight="1" x14ac:dyDescent="0.3">
      <c r="A147" s="35" t="str">
        <f>VLOOKUP(Tabela132[[#This Row],[UF]],'[2]Aba Power BI'!F$1:G$28,2,FALSE)</f>
        <v>SUL</v>
      </c>
      <c r="B147" s="20" t="s">
        <v>7600</v>
      </c>
      <c r="C147" s="27" t="s">
        <v>7457</v>
      </c>
      <c r="D147" s="55" t="s">
        <v>7655</v>
      </c>
      <c r="E147" s="30" t="s">
        <v>7413</v>
      </c>
      <c r="F147" s="30" t="s">
        <v>7458</v>
      </c>
      <c r="G147" s="31" t="s">
        <v>7459</v>
      </c>
    </row>
    <row r="148" spans="1:7" ht="15" customHeight="1" x14ac:dyDescent="0.3">
      <c r="A148" s="35" t="str">
        <f>VLOOKUP(Tabela132[[#This Row],[UF]],'[2]Aba Power BI'!F$1:G$28,2,FALSE)</f>
        <v>SUL</v>
      </c>
      <c r="B148" s="20" t="s">
        <v>7601</v>
      </c>
      <c r="C148" s="27" t="s">
        <v>7457</v>
      </c>
      <c r="D148" s="55" t="s">
        <v>7655</v>
      </c>
      <c r="E148" s="30" t="s">
        <v>7439</v>
      </c>
      <c r="F148" s="30" t="s">
        <v>7461</v>
      </c>
      <c r="G148" s="31" t="s">
        <v>7462</v>
      </c>
    </row>
    <row r="149" spans="1:7" ht="15" customHeight="1" x14ac:dyDescent="0.3">
      <c r="A149" s="35" t="str">
        <f>VLOOKUP(Tabela132[[#This Row],[UF]],'[2]Aba Power BI'!F$1:G$28,2,FALSE)</f>
        <v>NORDESTE</v>
      </c>
      <c r="B149" s="20" t="s">
        <v>7602</v>
      </c>
      <c r="C149" s="27" t="s">
        <v>7457</v>
      </c>
      <c r="D149" s="55" t="s">
        <v>7658</v>
      </c>
      <c r="E149" s="30" t="s">
        <v>7410</v>
      </c>
      <c r="F149" s="30" t="s">
        <v>7485</v>
      </c>
      <c r="G149" s="31" t="s">
        <v>7603</v>
      </c>
    </row>
    <row r="150" spans="1:7" ht="15" customHeight="1" x14ac:dyDescent="0.3">
      <c r="A150" s="35" t="str">
        <f>VLOOKUP(Tabela132[[#This Row],[UF]],'[2]Aba Power BI'!F$1:G$28,2,FALSE)</f>
        <v>SUL</v>
      </c>
      <c r="B150" s="20" t="s">
        <v>7604</v>
      </c>
      <c r="C150" s="27" t="s">
        <v>7457</v>
      </c>
      <c r="D150" s="55" t="s">
        <v>7655</v>
      </c>
      <c r="E150" s="30" t="s">
        <v>7413</v>
      </c>
      <c r="F150" s="30" t="s">
        <v>7458</v>
      </c>
      <c r="G150" s="31" t="s">
        <v>7459</v>
      </c>
    </row>
    <row r="151" spans="1:7" ht="15" customHeight="1" x14ac:dyDescent="0.3">
      <c r="A151" s="35" t="str">
        <f>VLOOKUP(Tabela132[[#This Row],[UF]],'[2]Aba Power BI'!F$1:G$28,2,FALSE)</f>
        <v>SUDESTE</v>
      </c>
      <c r="B151" s="20" t="s">
        <v>7605</v>
      </c>
      <c r="C151" s="27" t="s">
        <v>7457</v>
      </c>
      <c r="D151" s="55" t="s">
        <v>5175</v>
      </c>
      <c r="E151" s="30" t="s">
        <v>7413</v>
      </c>
      <c r="F151" s="30" t="s">
        <v>7430</v>
      </c>
      <c r="G151" s="31" t="s">
        <v>7483</v>
      </c>
    </row>
    <row r="152" spans="1:7" ht="15" customHeight="1" x14ac:dyDescent="0.3">
      <c r="A152" s="35" t="str">
        <f>VLOOKUP(Tabela132[[#This Row],[UF]],'[2]Aba Power BI'!F$1:G$28,2,FALSE)</f>
        <v>CENTRO-OESTE</v>
      </c>
      <c r="B152" s="20" t="s">
        <v>7606</v>
      </c>
      <c r="C152" s="27" t="s">
        <v>7457</v>
      </c>
      <c r="D152" s="55" t="s">
        <v>2681</v>
      </c>
      <c r="E152" s="27" t="s">
        <v>7413</v>
      </c>
      <c r="F152" s="30" t="s">
        <v>7414</v>
      </c>
      <c r="G152" s="31" t="s">
        <v>7415</v>
      </c>
    </row>
    <row r="153" spans="1:7" ht="15" customHeight="1" x14ac:dyDescent="0.3">
      <c r="A153" s="35" t="str">
        <f>VLOOKUP(Tabela132[[#This Row],[UF]],'[2]Aba Power BI'!F$1:G$28,2,FALSE)</f>
        <v>SUL</v>
      </c>
      <c r="B153" s="20" t="s">
        <v>7607</v>
      </c>
      <c r="C153" s="27" t="s">
        <v>7457</v>
      </c>
      <c r="D153" s="55" t="s">
        <v>7655</v>
      </c>
      <c r="E153" s="30" t="s">
        <v>7413</v>
      </c>
      <c r="F153" s="30" t="s">
        <v>7414</v>
      </c>
      <c r="G153" s="31" t="s">
        <v>7415</v>
      </c>
    </row>
    <row r="154" spans="1:7" ht="15" customHeight="1" x14ac:dyDescent="0.3">
      <c r="A154" s="35" t="str">
        <f>VLOOKUP(Tabela132[[#This Row],[UF]],'[2]Aba Power BI'!F$1:G$28,2,FALSE)</f>
        <v>SUL</v>
      </c>
      <c r="B154" s="20" t="s">
        <v>7608</v>
      </c>
      <c r="C154" s="27" t="s">
        <v>7457</v>
      </c>
      <c r="D154" s="55" t="s">
        <v>7656</v>
      </c>
      <c r="E154" s="27" t="s">
        <v>7413</v>
      </c>
      <c r="F154" s="30" t="s">
        <v>7458</v>
      </c>
      <c r="G154" s="31" t="s">
        <v>7459</v>
      </c>
    </row>
    <row r="155" spans="1:7" ht="15" customHeight="1" x14ac:dyDescent="0.3">
      <c r="A155" s="35" t="str">
        <f>VLOOKUP(Tabela132[[#This Row],[UF]],'[2]Aba Power BI'!F$1:G$28,2,FALSE)</f>
        <v>SUL</v>
      </c>
      <c r="B155" s="20" t="s">
        <v>7609</v>
      </c>
      <c r="C155" s="27" t="s">
        <v>7457</v>
      </c>
      <c r="D155" s="55" t="s">
        <v>7655</v>
      </c>
      <c r="E155" s="30" t="s">
        <v>7439</v>
      </c>
      <c r="F155" s="30" t="s">
        <v>7458</v>
      </c>
      <c r="G155" s="31" t="s">
        <v>7459</v>
      </c>
    </row>
    <row r="156" spans="1:7" ht="15" customHeight="1" x14ac:dyDescent="0.3">
      <c r="A156" s="35" t="str">
        <f>VLOOKUP(Tabela132[[#This Row],[UF]],'[2]Aba Power BI'!F$1:G$28,2,FALSE)</f>
        <v>SUL</v>
      </c>
      <c r="B156" s="20" t="s">
        <v>7610</v>
      </c>
      <c r="C156" s="27" t="s">
        <v>7457</v>
      </c>
      <c r="D156" s="55" t="s">
        <v>7655</v>
      </c>
      <c r="E156" s="27" t="s">
        <v>7413</v>
      </c>
      <c r="F156" s="30" t="s">
        <v>7458</v>
      </c>
      <c r="G156" s="31" t="s">
        <v>7459</v>
      </c>
    </row>
    <row r="157" spans="1:7" ht="15" customHeight="1" x14ac:dyDescent="0.3">
      <c r="A157" s="35" t="str">
        <f>VLOOKUP(Tabela132[[#This Row],[UF]],'[2]Aba Power BI'!F$1:G$28,2,FALSE)</f>
        <v>SUL</v>
      </c>
      <c r="B157" s="20" t="s">
        <v>7611</v>
      </c>
      <c r="C157" s="27" t="s">
        <v>7457</v>
      </c>
      <c r="D157" s="55" t="s">
        <v>7655</v>
      </c>
      <c r="E157" s="30" t="s">
        <v>7413</v>
      </c>
      <c r="F157" s="30" t="s">
        <v>7414</v>
      </c>
      <c r="G157" s="31" t="s">
        <v>7415</v>
      </c>
    </row>
    <row r="158" spans="1:7" ht="15" customHeight="1" x14ac:dyDescent="0.3">
      <c r="A158" s="35" t="str">
        <f>VLOOKUP(Tabela132[[#This Row],[UF]],'[2]Aba Power BI'!F$1:G$28,2,FALSE)</f>
        <v>SUDESTE</v>
      </c>
      <c r="B158" s="20" t="s">
        <v>7612</v>
      </c>
      <c r="C158" s="27" t="s">
        <v>7457</v>
      </c>
      <c r="D158" s="55" t="s">
        <v>5175</v>
      </c>
      <c r="E158" s="30" t="s">
        <v>7413</v>
      </c>
      <c r="F158" s="30" t="s">
        <v>7430</v>
      </c>
      <c r="G158" s="31" t="s">
        <v>7483</v>
      </c>
    </row>
    <row r="159" spans="1:7" ht="15" customHeight="1" x14ac:dyDescent="0.3">
      <c r="A159" s="35" t="str">
        <f>VLOOKUP(Tabela132[[#This Row],[UF]],'[2]Aba Power BI'!F$1:G$28,2,FALSE)</f>
        <v>SUL</v>
      </c>
      <c r="B159" s="20" t="s">
        <v>7613</v>
      </c>
      <c r="C159" s="27" t="s">
        <v>7457</v>
      </c>
      <c r="D159" s="55" t="s">
        <v>7655</v>
      </c>
      <c r="E159" s="30" t="s">
        <v>7413</v>
      </c>
      <c r="F159" s="30" t="s">
        <v>7458</v>
      </c>
      <c r="G159" s="31" t="s">
        <v>7459</v>
      </c>
    </row>
    <row r="160" spans="1:7" ht="15" customHeight="1" x14ac:dyDescent="0.3">
      <c r="A160" s="35" t="str">
        <f>VLOOKUP(Tabela132[[#This Row],[UF]],'[2]Aba Power BI'!F$1:G$28,2,FALSE)</f>
        <v>SUL</v>
      </c>
      <c r="B160" s="20" t="s">
        <v>7614</v>
      </c>
      <c r="C160" s="27" t="s">
        <v>7457</v>
      </c>
      <c r="D160" s="55" t="s">
        <v>7655</v>
      </c>
      <c r="E160" s="30" t="s">
        <v>7413</v>
      </c>
      <c r="F160" s="30" t="s">
        <v>7458</v>
      </c>
      <c r="G160" s="31" t="s">
        <v>7459</v>
      </c>
    </row>
    <row r="161" spans="1:7" ht="15" customHeight="1" x14ac:dyDescent="0.3">
      <c r="A161" s="35" t="str">
        <f>VLOOKUP(Tabela132[[#This Row],[UF]],'[2]Aba Power BI'!F$1:G$28,2,FALSE)</f>
        <v>SUL</v>
      </c>
      <c r="B161" s="20" t="s">
        <v>7615</v>
      </c>
      <c r="C161" s="27" t="s">
        <v>7457</v>
      </c>
      <c r="D161" s="55" t="s">
        <v>7656</v>
      </c>
      <c r="E161" s="27" t="s">
        <v>7413</v>
      </c>
      <c r="F161" s="30" t="s">
        <v>7458</v>
      </c>
      <c r="G161" s="31" t="s">
        <v>7459</v>
      </c>
    </row>
    <row r="162" spans="1:7" ht="15" customHeight="1" x14ac:dyDescent="0.3">
      <c r="A162" s="35" t="str">
        <f>VLOOKUP(Tabela132[[#This Row],[UF]],'[2]Aba Power BI'!F$1:G$28,2,FALSE)</f>
        <v>SUL</v>
      </c>
      <c r="B162" s="20" t="s">
        <v>7616</v>
      </c>
      <c r="C162" s="27" t="s">
        <v>7457</v>
      </c>
      <c r="D162" s="55" t="s">
        <v>7655</v>
      </c>
      <c r="E162" s="30" t="s">
        <v>7439</v>
      </c>
      <c r="F162" s="30" t="s">
        <v>7461</v>
      </c>
      <c r="G162" s="31" t="s">
        <v>7462</v>
      </c>
    </row>
    <row r="163" spans="1:7" ht="15" customHeight="1" x14ac:dyDescent="0.3">
      <c r="A163" s="35" t="str">
        <f>VLOOKUP(Tabela132[[#This Row],[UF]],'[2]Aba Power BI'!F$1:G$28,2,FALSE)</f>
        <v>SUL</v>
      </c>
      <c r="B163" s="20" t="s">
        <v>7617</v>
      </c>
      <c r="C163" s="27" t="s">
        <v>7457</v>
      </c>
      <c r="D163" s="55" t="s">
        <v>3701</v>
      </c>
      <c r="E163" s="27" t="s">
        <v>7413</v>
      </c>
      <c r="F163" s="30" t="s">
        <v>7461</v>
      </c>
      <c r="G163" s="31" t="s">
        <v>7462</v>
      </c>
    </row>
    <row r="164" spans="1:7" ht="15" customHeight="1" x14ac:dyDescent="0.3">
      <c r="A164" s="35" t="str">
        <f>VLOOKUP(Tabela132[[#This Row],[UF]],'[2]Aba Power BI'!F$1:G$28,2,FALSE)</f>
        <v>SUL</v>
      </c>
      <c r="B164" s="20" t="s">
        <v>7618</v>
      </c>
      <c r="C164" s="27" t="s">
        <v>7457</v>
      </c>
      <c r="D164" s="55" t="s">
        <v>7655</v>
      </c>
      <c r="E164" s="30" t="s">
        <v>7413</v>
      </c>
      <c r="F164" s="30" t="s">
        <v>7458</v>
      </c>
      <c r="G164" s="31" t="s">
        <v>7459</v>
      </c>
    </row>
    <row r="165" spans="1:7" ht="15" customHeight="1" x14ac:dyDescent="0.3">
      <c r="A165" s="35" t="str">
        <f>VLOOKUP(Tabela132[[#This Row],[UF]],'[2]Aba Power BI'!F$1:G$28,2,FALSE)</f>
        <v>SUL</v>
      </c>
      <c r="B165" s="20" t="s">
        <v>7619</v>
      </c>
      <c r="C165" s="27" t="s">
        <v>7457</v>
      </c>
      <c r="D165" s="55" t="s">
        <v>7655</v>
      </c>
      <c r="E165" s="30" t="s">
        <v>7439</v>
      </c>
      <c r="F165" s="30" t="s">
        <v>7461</v>
      </c>
      <c r="G165" s="31" t="s">
        <v>7462</v>
      </c>
    </row>
    <row r="166" spans="1:7" ht="15" customHeight="1" x14ac:dyDescent="0.3">
      <c r="A166" s="35" t="str">
        <f>VLOOKUP(Tabela132[[#This Row],[UF]],'[2]Aba Power BI'!F$1:G$28,2,FALSE)</f>
        <v>SUDESTE</v>
      </c>
      <c r="B166" s="20" t="s">
        <v>7620</v>
      </c>
      <c r="C166" s="27" t="s">
        <v>7457</v>
      </c>
      <c r="D166" s="55" t="s">
        <v>5175</v>
      </c>
      <c r="E166" s="30" t="s">
        <v>7439</v>
      </c>
      <c r="F166" s="30" t="s">
        <v>7430</v>
      </c>
      <c r="G166" s="31" t="s">
        <v>7483</v>
      </c>
    </row>
    <row r="167" spans="1:7" ht="15" customHeight="1" x14ac:dyDescent="0.3">
      <c r="A167" s="35" t="str">
        <f>VLOOKUP(Tabela132[[#This Row],[UF]],'[2]Aba Power BI'!F$1:G$28,2,FALSE)</f>
        <v>SUL</v>
      </c>
      <c r="B167" s="20" t="s">
        <v>7621</v>
      </c>
      <c r="C167" s="27" t="s">
        <v>7457</v>
      </c>
      <c r="D167" s="54" t="s">
        <v>7655</v>
      </c>
      <c r="E167" s="27" t="s">
        <v>7413</v>
      </c>
      <c r="F167" s="27" t="s">
        <v>7458</v>
      </c>
      <c r="G167" s="28" t="s">
        <v>7459</v>
      </c>
    </row>
    <row r="168" spans="1:7" ht="15" customHeight="1" x14ac:dyDescent="0.3">
      <c r="A168" s="35" t="str">
        <f>VLOOKUP(Tabela132[[#This Row],[UF]],'[2]Aba Power BI'!F$1:G$28,2,FALSE)</f>
        <v>SUL</v>
      </c>
      <c r="B168" s="20" t="s">
        <v>7622</v>
      </c>
      <c r="C168" s="27" t="s">
        <v>7457</v>
      </c>
      <c r="D168" s="55" t="s">
        <v>7655</v>
      </c>
      <c r="E168" s="30" t="s">
        <v>7439</v>
      </c>
      <c r="F168" s="30" t="s">
        <v>7461</v>
      </c>
      <c r="G168" s="31" t="s">
        <v>7462</v>
      </c>
    </row>
    <row r="169" spans="1:7" ht="15" customHeight="1" x14ac:dyDescent="0.3">
      <c r="A169" s="35" t="str">
        <f>VLOOKUP(Tabela132[[#This Row],[UF]],'[2]Aba Power BI'!F$1:G$28,2,FALSE)</f>
        <v>SUDESTE</v>
      </c>
      <c r="B169" s="20" t="s">
        <v>7393</v>
      </c>
      <c r="C169" s="27" t="s">
        <v>7457</v>
      </c>
      <c r="D169" s="55" t="s">
        <v>5175</v>
      </c>
      <c r="E169" s="30" t="s">
        <v>7410</v>
      </c>
      <c r="F169" s="30" t="s">
        <v>7430</v>
      </c>
      <c r="G169" s="31" t="s">
        <v>7623</v>
      </c>
    </row>
    <row r="170" spans="1:7" ht="15" customHeight="1" x14ac:dyDescent="0.3">
      <c r="A170" s="35" t="str">
        <f>VLOOKUP(Tabela132[[#This Row],[UF]],'[2]Aba Power BI'!F$1:G$28,2,FALSE)</f>
        <v>SUL</v>
      </c>
      <c r="B170" s="20" t="s">
        <v>7624</v>
      </c>
      <c r="C170" s="27" t="s">
        <v>7457</v>
      </c>
      <c r="D170" s="55" t="s">
        <v>7655</v>
      </c>
      <c r="E170" s="27" t="s">
        <v>7413</v>
      </c>
      <c r="F170" s="30" t="s">
        <v>7458</v>
      </c>
      <c r="G170" s="31" t="s">
        <v>7459</v>
      </c>
    </row>
    <row r="171" spans="1:7" ht="15" customHeight="1" x14ac:dyDescent="0.3">
      <c r="A171" s="35" t="str">
        <f>VLOOKUP(Tabela132[[#This Row],[UF]],'[2]Aba Power BI'!F$1:G$28,2,FALSE)</f>
        <v>SUL</v>
      </c>
      <c r="B171" s="20" t="s">
        <v>7625</v>
      </c>
      <c r="C171" s="27" t="s">
        <v>7457</v>
      </c>
      <c r="D171" s="55" t="s">
        <v>7655</v>
      </c>
      <c r="E171" s="27" t="s">
        <v>7413</v>
      </c>
      <c r="F171" s="30" t="s">
        <v>7458</v>
      </c>
      <c r="G171" s="31" t="s">
        <v>7459</v>
      </c>
    </row>
    <row r="172" spans="1:7" ht="15" customHeight="1" x14ac:dyDescent="0.3">
      <c r="A172" s="35" t="str">
        <f>VLOOKUP(Tabela132[[#This Row],[UF]],'[2]Aba Power BI'!F$1:G$28,2,FALSE)</f>
        <v>SUL</v>
      </c>
      <c r="B172" s="20" t="s">
        <v>7626</v>
      </c>
      <c r="C172" s="27" t="s">
        <v>7457</v>
      </c>
      <c r="D172" s="55" t="s">
        <v>7655</v>
      </c>
      <c r="E172" s="30" t="s">
        <v>7413</v>
      </c>
      <c r="F172" s="30" t="s">
        <v>7458</v>
      </c>
      <c r="G172" s="31" t="s">
        <v>7459</v>
      </c>
    </row>
    <row r="173" spans="1:7" ht="15" customHeight="1" x14ac:dyDescent="0.3">
      <c r="A173" s="35" t="str">
        <f>VLOOKUP(Tabela132[[#This Row],[UF]],'[2]Aba Power BI'!F$1:G$28,2,FALSE)</f>
        <v>SUL</v>
      </c>
      <c r="B173" s="20" t="s">
        <v>7627</v>
      </c>
      <c r="C173" s="27" t="s">
        <v>7457</v>
      </c>
      <c r="D173" s="55" t="s">
        <v>7655</v>
      </c>
      <c r="E173" s="30" t="s">
        <v>7439</v>
      </c>
      <c r="F173" s="30" t="s">
        <v>7461</v>
      </c>
      <c r="G173" s="31" t="s">
        <v>7462</v>
      </c>
    </row>
    <row r="174" spans="1:7" ht="15" customHeight="1" x14ac:dyDescent="0.3">
      <c r="A174" s="35" t="str">
        <f>VLOOKUP(Tabela132[[#This Row],[UF]],'[2]Aba Power BI'!F$1:G$28,2,FALSE)</f>
        <v>SUL</v>
      </c>
      <c r="B174" s="20" t="s">
        <v>7628</v>
      </c>
      <c r="C174" s="27" t="s">
        <v>7457</v>
      </c>
      <c r="D174" s="55" t="s">
        <v>7655</v>
      </c>
      <c r="E174" s="27" t="s">
        <v>7413</v>
      </c>
      <c r="F174" s="30" t="s">
        <v>7458</v>
      </c>
      <c r="G174" s="31" t="s">
        <v>7459</v>
      </c>
    </row>
    <row r="175" spans="1:7" ht="15" customHeight="1" x14ac:dyDescent="0.3">
      <c r="A175" s="35" t="str">
        <f>VLOOKUP(Tabela132[[#This Row],[UF]],'[2]Aba Power BI'!F$1:G$28,2,FALSE)</f>
        <v>SUL</v>
      </c>
      <c r="B175" s="20" t="s">
        <v>7629</v>
      </c>
      <c r="C175" s="27" t="s">
        <v>7457</v>
      </c>
      <c r="D175" s="54" t="s">
        <v>7655</v>
      </c>
      <c r="E175" s="27" t="s">
        <v>7413</v>
      </c>
      <c r="F175" s="27" t="s">
        <v>7458</v>
      </c>
      <c r="G175" s="28" t="s">
        <v>7459</v>
      </c>
    </row>
    <row r="176" spans="1:7" ht="15" customHeight="1" x14ac:dyDescent="0.3">
      <c r="A176" s="35" t="str">
        <f>VLOOKUP(Tabela132[[#This Row],[UF]],'[2]Aba Power BI'!F$1:G$28,2,FALSE)</f>
        <v>SUL</v>
      </c>
      <c r="B176" s="20" t="s">
        <v>7630</v>
      </c>
      <c r="C176" s="27" t="s">
        <v>7457</v>
      </c>
      <c r="D176" s="55" t="s">
        <v>7655</v>
      </c>
      <c r="E176" s="30" t="s">
        <v>7413</v>
      </c>
      <c r="F176" s="30" t="s">
        <v>7458</v>
      </c>
      <c r="G176" s="31" t="s">
        <v>7459</v>
      </c>
    </row>
    <row r="177" spans="1:7" ht="15" customHeight="1" x14ac:dyDescent="0.3">
      <c r="A177" s="35" t="str">
        <f>VLOOKUP(Tabela132[[#This Row],[UF]],'[2]Aba Power BI'!F$1:G$28,2,FALSE)</f>
        <v>SUL</v>
      </c>
      <c r="B177" s="20" t="s">
        <v>7631</v>
      </c>
      <c r="C177" s="27" t="s">
        <v>7457</v>
      </c>
      <c r="D177" s="55" t="s">
        <v>7655</v>
      </c>
      <c r="E177" s="27" t="s">
        <v>7413</v>
      </c>
      <c r="F177" s="30" t="s">
        <v>7458</v>
      </c>
      <c r="G177" s="31" t="s">
        <v>7459</v>
      </c>
    </row>
    <row r="178" spans="1:7" ht="15" customHeight="1" x14ac:dyDescent="0.3">
      <c r="A178" s="35" t="str">
        <f>VLOOKUP(Tabela132[[#This Row],[UF]],'[2]Aba Power BI'!F$1:G$28,2,FALSE)</f>
        <v>SUL</v>
      </c>
      <c r="B178" s="20" t="s">
        <v>7632</v>
      </c>
      <c r="C178" s="27" t="s">
        <v>7457</v>
      </c>
      <c r="D178" s="55" t="s">
        <v>7655</v>
      </c>
      <c r="E178" s="30" t="s">
        <v>7413</v>
      </c>
      <c r="F178" s="30" t="s">
        <v>7458</v>
      </c>
      <c r="G178" s="31" t="s">
        <v>7459</v>
      </c>
    </row>
    <row r="179" spans="1:7" ht="15" customHeight="1" x14ac:dyDescent="0.3">
      <c r="A179" s="35" t="str">
        <f>VLOOKUP(Tabela132[[#This Row],[UF]],'[2]Aba Power BI'!F$1:G$28,2,FALSE)</f>
        <v>SUL</v>
      </c>
      <c r="B179" s="20" t="s">
        <v>7633</v>
      </c>
      <c r="C179" s="27" t="s">
        <v>7457</v>
      </c>
      <c r="D179" s="55" t="s">
        <v>7655</v>
      </c>
      <c r="E179" s="27" t="s">
        <v>7413</v>
      </c>
      <c r="F179" s="30" t="s">
        <v>7458</v>
      </c>
      <c r="G179" s="31" t="s">
        <v>7459</v>
      </c>
    </row>
    <row r="180" spans="1:7" ht="15" customHeight="1" x14ac:dyDescent="0.3">
      <c r="A180" s="35" t="str">
        <f>VLOOKUP(Tabela132[[#This Row],[UF]],'[2]Aba Power BI'!F$1:G$28,2,FALSE)</f>
        <v>SUL</v>
      </c>
      <c r="B180" s="20" t="s">
        <v>7634</v>
      </c>
      <c r="C180" s="27" t="s">
        <v>7457</v>
      </c>
      <c r="D180" s="55" t="s">
        <v>7655</v>
      </c>
      <c r="E180" s="30" t="s">
        <v>7439</v>
      </c>
      <c r="F180" s="30" t="s">
        <v>7458</v>
      </c>
      <c r="G180" s="31" t="s">
        <v>7459</v>
      </c>
    </row>
    <row r="181" spans="1:7" ht="15" customHeight="1" x14ac:dyDescent="0.3">
      <c r="A181" s="35" t="str">
        <f>VLOOKUP(Tabela132[[#This Row],[UF]],'[2]Aba Power BI'!F$1:G$28,2,FALSE)</f>
        <v>SUL</v>
      </c>
      <c r="B181" s="20" t="s">
        <v>7635</v>
      </c>
      <c r="C181" s="27" t="s">
        <v>7457</v>
      </c>
      <c r="D181" s="55" t="s">
        <v>7655</v>
      </c>
      <c r="E181" s="30" t="s">
        <v>7439</v>
      </c>
      <c r="F181" s="30" t="s">
        <v>7458</v>
      </c>
      <c r="G181" s="31" t="s">
        <v>7459</v>
      </c>
    </row>
    <row r="182" spans="1:7" ht="15" customHeight="1" x14ac:dyDescent="0.3">
      <c r="A182" s="35" t="str">
        <f>VLOOKUP(Tabela132[[#This Row],[UF]],'[2]Aba Power BI'!F$1:G$28,2,FALSE)</f>
        <v>SUL</v>
      </c>
      <c r="B182" s="20" t="s">
        <v>7636</v>
      </c>
      <c r="C182" s="27" t="s">
        <v>7457</v>
      </c>
      <c r="D182" s="55" t="s">
        <v>7655</v>
      </c>
      <c r="E182" s="30" t="s">
        <v>7413</v>
      </c>
      <c r="F182" s="30" t="s">
        <v>7458</v>
      </c>
      <c r="G182" s="31" t="s">
        <v>7459</v>
      </c>
    </row>
    <row r="183" spans="1:7" ht="15" customHeight="1" x14ac:dyDescent="0.3">
      <c r="A183" s="35" t="str">
        <f>VLOOKUP(Tabela132[[#This Row],[UF]],'[2]Aba Power BI'!F$1:G$28,2,FALSE)</f>
        <v>SUL</v>
      </c>
      <c r="B183" s="20" t="s">
        <v>7637</v>
      </c>
      <c r="C183" s="27" t="s">
        <v>7457</v>
      </c>
      <c r="D183" s="55" t="s">
        <v>7656</v>
      </c>
      <c r="E183" s="30" t="s">
        <v>7413</v>
      </c>
      <c r="F183" s="30" t="s">
        <v>7485</v>
      </c>
      <c r="G183" s="31" t="s">
        <v>7486</v>
      </c>
    </row>
    <row r="184" spans="1:7" ht="15" customHeight="1" x14ac:dyDescent="0.3">
      <c r="A184" s="35" t="str">
        <f>VLOOKUP(Tabela132[[#This Row],[UF]],'[2]Aba Power BI'!F$1:G$28,2,FALSE)</f>
        <v>SUL</v>
      </c>
      <c r="B184" s="20" t="s">
        <v>7638</v>
      </c>
      <c r="C184" s="27" t="s">
        <v>7457</v>
      </c>
      <c r="D184" s="55" t="s">
        <v>3701</v>
      </c>
      <c r="E184" s="30" t="s">
        <v>7413</v>
      </c>
      <c r="F184" s="30" t="s">
        <v>7414</v>
      </c>
      <c r="G184" s="31" t="s">
        <v>7415</v>
      </c>
    </row>
    <row r="185" spans="1:7" ht="15" customHeight="1" x14ac:dyDescent="0.3">
      <c r="A185" s="35" t="str">
        <f>VLOOKUP(Tabela132[[#This Row],[UF]],'[2]Aba Power BI'!F$1:G$28,2,FALSE)</f>
        <v>SUL</v>
      </c>
      <c r="B185" s="20" t="s">
        <v>7639</v>
      </c>
      <c r="C185" s="27" t="s">
        <v>7457</v>
      </c>
      <c r="D185" s="55" t="s">
        <v>7655</v>
      </c>
      <c r="E185" s="30" t="s">
        <v>7413</v>
      </c>
      <c r="F185" s="30" t="s">
        <v>7458</v>
      </c>
      <c r="G185" s="31" t="s">
        <v>7459</v>
      </c>
    </row>
    <row r="186" spans="1:7" ht="15" customHeight="1" x14ac:dyDescent="0.3">
      <c r="A186" s="35" t="str">
        <f>VLOOKUP(Tabela132[[#This Row],[UF]],'[2]Aba Power BI'!F$1:G$28,2,FALSE)</f>
        <v>SUL</v>
      </c>
      <c r="B186" s="20" t="s">
        <v>7640</v>
      </c>
      <c r="C186" s="27" t="s">
        <v>7457</v>
      </c>
      <c r="D186" s="55" t="s">
        <v>7655</v>
      </c>
      <c r="E186" s="30" t="s">
        <v>7439</v>
      </c>
      <c r="F186" s="30" t="s">
        <v>7461</v>
      </c>
      <c r="G186" s="31" t="s">
        <v>7462</v>
      </c>
    </row>
    <row r="187" spans="1:7" ht="15" customHeight="1" x14ac:dyDescent="0.3">
      <c r="A187" s="35" t="str">
        <f>VLOOKUP(Tabela132[[#This Row],[UF]],'[2]Aba Power BI'!F$1:G$28,2,FALSE)</f>
        <v>SUL</v>
      </c>
      <c r="B187" s="20" t="s">
        <v>7641</v>
      </c>
      <c r="C187" s="27" t="s">
        <v>7457</v>
      </c>
      <c r="D187" s="55" t="s">
        <v>7655</v>
      </c>
      <c r="E187" s="30" t="s">
        <v>7413</v>
      </c>
      <c r="F187" s="30" t="s">
        <v>7458</v>
      </c>
      <c r="G187" s="31" t="s">
        <v>7459</v>
      </c>
    </row>
    <row r="188" spans="1:7" ht="15" customHeight="1" x14ac:dyDescent="0.3">
      <c r="A188" s="35" t="str">
        <f>VLOOKUP(Tabela132[[#This Row],[UF]],'[2]Aba Power BI'!F$1:G$28,2,FALSE)</f>
        <v>SUL</v>
      </c>
      <c r="B188" s="20" t="s">
        <v>7642</v>
      </c>
      <c r="C188" s="27" t="s">
        <v>7457</v>
      </c>
      <c r="D188" s="55" t="s">
        <v>7655</v>
      </c>
      <c r="E188" s="27" t="s">
        <v>7413</v>
      </c>
      <c r="F188" s="30" t="s">
        <v>7461</v>
      </c>
      <c r="G188" s="31" t="s">
        <v>7462</v>
      </c>
    </row>
    <row r="189" spans="1:7" ht="15" customHeight="1" x14ac:dyDescent="0.3">
      <c r="A189" s="35" t="str">
        <f>VLOOKUP(Tabela132[[#This Row],[UF]],'[2]Aba Power BI'!F$1:G$28,2,FALSE)</f>
        <v>SUL</v>
      </c>
      <c r="B189" s="20" t="s">
        <v>7643</v>
      </c>
      <c r="C189" s="27" t="s">
        <v>7457</v>
      </c>
      <c r="D189" s="55" t="s">
        <v>7655</v>
      </c>
      <c r="E189" s="30" t="s">
        <v>7439</v>
      </c>
      <c r="F189" s="30" t="s">
        <v>7461</v>
      </c>
      <c r="G189" s="31" t="s">
        <v>7462</v>
      </c>
    </row>
    <row r="190" spans="1:7" ht="15" customHeight="1" x14ac:dyDescent="0.3">
      <c r="A190" s="35" t="str">
        <f>VLOOKUP(Tabela132[[#This Row],[UF]],'[2]Aba Power BI'!F$1:G$28,2,FALSE)</f>
        <v>SUDESTE</v>
      </c>
      <c r="B190" s="20" t="s">
        <v>7644</v>
      </c>
      <c r="C190" s="27" t="s">
        <v>7457</v>
      </c>
      <c r="D190" s="55" t="s">
        <v>5175</v>
      </c>
      <c r="E190" s="30" t="s">
        <v>7413</v>
      </c>
      <c r="F190" s="30" t="s">
        <v>7430</v>
      </c>
      <c r="G190" s="31" t="s">
        <v>7483</v>
      </c>
    </row>
    <row r="191" spans="1:7" ht="15" customHeight="1" x14ac:dyDescent="0.3">
      <c r="A191" s="35" t="str">
        <f>VLOOKUP(Tabela132[[#This Row],[UF]],'[2]Aba Power BI'!F$1:G$28,2,FALSE)</f>
        <v>SUL</v>
      </c>
      <c r="B191" s="20" t="s">
        <v>7645</v>
      </c>
      <c r="C191" s="27" t="s">
        <v>7457</v>
      </c>
      <c r="D191" s="54" t="s">
        <v>7655</v>
      </c>
      <c r="E191" s="30" t="s">
        <v>7439</v>
      </c>
      <c r="F191" s="27" t="s">
        <v>7458</v>
      </c>
      <c r="G191" s="28" t="s">
        <v>7459</v>
      </c>
    </row>
    <row r="192" spans="1:7" ht="15" customHeight="1" x14ac:dyDescent="0.3">
      <c r="A192" s="35" t="str">
        <f>VLOOKUP(Tabela132[[#This Row],[UF]],'[2]Aba Power BI'!F$1:G$28,2,FALSE)</f>
        <v>CENTRO-OESTE</v>
      </c>
      <c r="B192" s="20" t="s">
        <v>7646</v>
      </c>
      <c r="C192" s="27" t="s">
        <v>7457</v>
      </c>
      <c r="D192" s="54" t="s">
        <v>2681</v>
      </c>
      <c r="E192" s="27" t="s">
        <v>7413</v>
      </c>
      <c r="F192" s="30" t="s">
        <v>7414</v>
      </c>
      <c r="G192" s="31" t="s">
        <v>7415</v>
      </c>
    </row>
    <row r="193" spans="1:7" ht="15" customHeight="1" x14ac:dyDescent="0.3">
      <c r="A193" s="35" t="str">
        <f>VLOOKUP(Tabela132[[#This Row],[UF]],'[2]Aba Power BI'!F$1:G$28,2,FALSE)</f>
        <v>SUL</v>
      </c>
      <c r="B193" s="20" t="s">
        <v>7647</v>
      </c>
      <c r="C193" s="27" t="s">
        <v>7457</v>
      </c>
      <c r="D193" s="54" t="s">
        <v>7655</v>
      </c>
      <c r="E193" s="27" t="s">
        <v>7413</v>
      </c>
      <c r="F193" s="30" t="s">
        <v>7461</v>
      </c>
      <c r="G193" s="31" t="s">
        <v>7462</v>
      </c>
    </row>
    <row r="194" spans="1:7" ht="15" customHeight="1" x14ac:dyDescent="0.3">
      <c r="A194" s="35" t="str">
        <f>VLOOKUP(Tabela132[[#This Row],[UF]],'[2]Aba Power BI'!F$1:G$28,2,FALSE)</f>
        <v>SUL</v>
      </c>
      <c r="B194" s="20" t="s">
        <v>7648</v>
      </c>
      <c r="C194" s="27" t="s">
        <v>7457</v>
      </c>
      <c r="D194" s="55" t="s">
        <v>7655</v>
      </c>
      <c r="E194" s="30" t="s">
        <v>7413</v>
      </c>
      <c r="F194" s="30" t="s">
        <v>7414</v>
      </c>
      <c r="G194" s="31" t="s">
        <v>7415</v>
      </c>
    </row>
    <row r="195" spans="1:7" ht="15" customHeight="1" x14ac:dyDescent="0.3">
      <c r="A195" s="35" t="str">
        <f>VLOOKUP(Tabela132[[#This Row],[UF]],'[2]Aba Power BI'!F$1:G$28,2,FALSE)</f>
        <v>SUL</v>
      </c>
      <c r="B195" s="20" t="s">
        <v>7649</v>
      </c>
      <c r="C195" s="27" t="s">
        <v>7457</v>
      </c>
      <c r="D195" s="55" t="s">
        <v>7655</v>
      </c>
      <c r="E195" s="30" t="s">
        <v>7439</v>
      </c>
      <c r="F195" s="30" t="s">
        <v>7458</v>
      </c>
      <c r="G195" s="31" t="s">
        <v>7459</v>
      </c>
    </row>
    <row r="196" spans="1:7" ht="15" customHeight="1" x14ac:dyDescent="0.3">
      <c r="A196" s="35" t="str">
        <f>VLOOKUP(Tabela132[[#This Row],[UF]],'[2]Aba Power BI'!F$1:G$28,2,FALSE)</f>
        <v>SUL</v>
      </c>
      <c r="B196" s="20" t="s">
        <v>7650</v>
      </c>
      <c r="C196" s="27" t="s">
        <v>7457</v>
      </c>
      <c r="D196" s="55" t="s">
        <v>7655</v>
      </c>
      <c r="E196" s="30" t="s">
        <v>7413</v>
      </c>
      <c r="F196" s="30" t="s">
        <v>7458</v>
      </c>
      <c r="G196" s="31" t="s">
        <v>7459</v>
      </c>
    </row>
    <row r="197" spans="1:7" ht="15" customHeight="1" x14ac:dyDescent="0.3">
      <c r="A197" s="35" t="str">
        <f>VLOOKUP(Tabela132[[#This Row],[UF]],'[2]Aba Power BI'!F$1:G$28,2,FALSE)</f>
        <v>SUL</v>
      </c>
      <c r="B197" s="20" t="s">
        <v>7651</v>
      </c>
      <c r="C197" s="27" t="s">
        <v>7457</v>
      </c>
      <c r="D197" s="55" t="s">
        <v>7655</v>
      </c>
      <c r="E197" s="27" t="s">
        <v>7413</v>
      </c>
      <c r="F197" s="32" t="s">
        <v>7447</v>
      </c>
      <c r="G197" s="31" t="s">
        <v>7473</v>
      </c>
    </row>
    <row r="198" spans="1:7" ht="15" customHeight="1" x14ac:dyDescent="0.3">
      <c r="A198" s="35" t="str">
        <f>VLOOKUP(Tabela132[[#This Row],[UF]],'[2]Aba Power BI'!F$1:G$28,2,FALSE)</f>
        <v>SUL</v>
      </c>
      <c r="B198" s="20" t="s">
        <v>7652</v>
      </c>
      <c r="C198" s="27" t="s">
        <v>7457</v>
      </c>
      <c r="D198" s="55" t="s">
        <v>7655</v>
      </c>
      <c r="E198" s="30" t="s">
        <v>7439</v>
      </c>
      <c r="F198" s="30" t="s">
        <v>7461</v>
      </c>
      <c r="G198" s="31" t="s">
        <v>7462</v>
      </c>
    </row>
    <row r="199" spans="1:7" ht="15" customHeight="1" x14ac:dyDescent="0.3">
      <c r="A199" s="37" t="str">
        <f>VLOOKUP(Tabela132[[#This Row],[UF]],'[2]Aba Power BI'!F$1:G$28,2,FALSE)</f>
        <v>SUL</v>
      </c>
      <c r="B199" s="20" t="s">
        <v>7653</v>
      </c>
      <c r="C199" s="27" t="s">
        <v>7457</v>
      </c>
      <c r="D199" s="55" t="s">
        <v>7655</v>
      </c>
      <c r="E199" s="30" t="s">
        <v>7439</v>
      </c>
      <c r="F199" s="30" t="s">
        <v>7461</v>
      </c>
      <c r="G199" s="31" t="s">
        <v>7462</v>
      </c>
    </row>
    <row r="200" spans="1:7" ht="15" customHeight="1" x14ac:dyDescent="0.3">
      <c r="C200" s="19"/>
      <c r="E200" s="19"/>
    </row>
    <row r="201" spans="1:7" ht="15" customHeight="1" x14ac:dyDescent="0.3">
      <c r="C201" s="19"/>
      <c r="E201" s="19"/>
    </row>
    <row r="202" spans="1:7" ht="15" customHeight="1" x14ac:dyDescent="0.3">
      <c r="C202" s="19"/>
      <c r="E202" s="19"/>
    </row>
    <row r="203" spans="1:7" ht="15" customHeight="1" x14ac:dyDescent="0.3">
      <c r="A203" s="20" t="s">
        <v>7777</v>
      </c>
      <c r="C203" s="19"/>
      <c r="E203" s="19"/>
    </row>
    <row r="204" spans="1:7" ht="15" customHeight="1" x14ac:dyDescent="0.3">
      <c r="C204" s="19"/>
      <c r="E204" s="19"/>
    </row>
    <row r="205" spans="1:7" ht="15" customHeight="1" x14ac:dyDescent="0.3">
      <c r="C205" s="19"/>
      <c r="E205" s="19"/>
    </row>
    <row r="206" spans="1:7" ht="15" customHeight="1" x14ac:dyDescent="0.3">
      <c r="C206" s="19"/>
      <c r="E206" s="19"/>
    </row>
    <row r="207" spans="1:7" ht="15" customHeight="1" x14ac:dyDescent="0.3">
      <c r="C207" s="19"/>
      <c r="E207" s="19"/>
    </row>
    <row r="208" spans="1:7" ht="15" customHeight="1" x14ac:dyDescent="0.3">
      <c r="C208" s="19"/>
      <c r="E208" s="19"/>
    </row>
    <row r="209" spans="1:5" x14ac:dyDescent="0.3">
      <c r="C209" s="19"/>
      <c r="E209" s="19"/>
    </row>
    <row r="210" spans="1:5" ht="15" customHeight="1" x14ac:dyDescent="0.3">
      <c r="A210" s="20"/>
      <c r="C210" s="19"/>
      <c r="E210" s="19"/>
    </row>
    <row r="211" spans="1:5" ht="15" customHeight="1" x14ac:dyDescent="0.3">
      <c r="C211" s="19"/>
      <c r="E211" s="19"/>
    </row>
    <row r="212" spans="1:5" ht="15" customHeight="1" x14ac:dyDescent="0.3">
      <c r="C212" s="19"/>
      <c r="E212" s="19"/>
    </row>
    <row r="213" spans="1:5" ht="15" customHeight="1" x14ac:dyDescent="0.3">
      <c r="C213" s="19"/>
      <c r="E213" s="19"/>
    </row>
    <row r="214" spans="1:5" ht="15" customHeight="1" x14ac:dyDescent="0.3">
      <c r="C214" s="19"/>
      <c r="E214" s="19"/>
    </row>
    <row r="215" spans="1:5" ht="15" customHeight="1" x14ac:dyDescent="0.3">
      <c r="C215" s="19"/>
      <c r="E215" s="19"/>
    </row>
    <row r="216" spans="1:5" ht="15" customHeight="1" x14ac:dyDescent="0.3">
      <c r="C216" s="19"/>
      <c r="E216" s="19"/>
    </row>
    <row r="217" spans="1:5" ht="15" customHeight="1" x14ac:dyDescent="0.3">
      <c r="C217" s="19"/>
      <c r="E217" s="19"/>
    </row>
    <row r="218" spans="1:5" ht="15" customHeight="1" x14ac:dyDescent="0.3">
      <c r="C218" s="19"/>
      <c r="E218" s="19"/>
    </row>
    <row r="219" spans="1:5" ht="15" customHeight="1" x14ac:dyDescent="0.3">
      <c r="C219" s="19"/>
      <c r="E219" s="19"/>
    </row>
    <row r="220" spans="1:5" ht="15" customHeight="1" x14ac:dyDescent="0.3">
      <c r="C220" s="19"/>
      <c r="E220" s="19"/>
    </row>
    <row r="221" spans="1:5" ht="15" customHeight="1" x14ac:dyDescent="0.3">
      <c r="C221" s="19"/>
      <c r="E221" s="19"/>
    </row>
    <row r="222" spans="1:5" ht="15" customHeight="1" x14ac:dyDescent="0.3">
      <c r="C222" s="19"/>
      <c r="E222" s="19"/>
    </row>
    <row r="223" spans="1:5" ht="15" customHeight="1" x14ac:dyDescent="0.3">
      <c r="C223" s="19"/>
      <c r="E223" s="19"/>
    </row>
    <row r="224" spans="1:5" ht="15" customHeight="1" x14ac:dyDescent="0.3">
      <c r="C224" s="19"/>
      <c r="E224" s="19"/>
    </row>
    <row r="225" spans="3:5" ht="15" customHeight="1" x14ac:dyDescent="0.3">
      <c r="C225" s="19"/>
      <c r="E225" s="19"/>
    </row>
    <row r="226" spans="3:5" ht="15" customHeight="1" x14ac:dyDescent="0.3">
      <c r="C226" s="19"/>
      <c r="E226" s="19"/>
    </row>
    <row r="227" spans="3:5" ht="15" customHeight="1" x14ac:dyDescent="0.3">
      <c r="C227" s="19"/>
      <c r="E227" s="19"/>
    </row>
    <row r="228" spans="3:5" ht="15" customHeight="1" x14ac:dyDescent="0.3">
      <c r="C228" s="19"/>
      <c r="E228" s="19"/>
    </row>
  </sheetData>
  <mergeCells count="1">
    <mergeCell ref="B1:G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3 A4:A21" calculatedColumn="1"/>
  </ignoredErrors>
  <tableParts count="2">
    <tablePart r:id="rId2"/>
    <tablePart r:id="rId3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7"/>
  <sheetViews>
    <sheetView tabSelected="1" topLeftCell="A1099" workbookViewId="0">
      <selection activeCell="C1123" sqref="C1123"/>
    </sheetView>
  </sheetViews>
  <sheetFormatPr defaultColWidth="8.88671875" defaultRowHeight="15.6" x14ac:dyDescent="0.3"/>
  <cols>
    <col min="1" max="1" width="16.6640625" style="15" customWidth="1"/>
    <col min="2" max="2" width="28.6640625" style="15" customWidth="1"/>
    <col min="3" max="3" width="42.33203125" style="19" customWidth="1"/>
    <col min="4" max="4" width="17.33203125" style="19" customWidth="1"/>
    <col min="5" max="5" width="33.33203125" style="20" customWidth="1"/>
    <col min="6" max="6" width="16.88671875" style="19" customWidth="1"/>
    <col min="7" max="16384" width="8.88671875" style="15"/>
  </cols>
  <sheetData>
    <row r="1" spans="1:6" ht="34.200000000000003" customHeight="1" x14ac:dyDescent="0.3">
      <c r="A1" s="83" t="s">
        <v>7654</v>
      </c>
      <c r="B1" s="83"/>
      <c r="C1" s="83"/>
      <c r="D1" s="83"/>
      <c r="E1" s="83"/>
      <c r="F1" s="83"/>
    </row>
    <row r="2" spans="1:6" ht="22.95" customHeight="1" x14ac:dyDescent="0.3">
      <c r="A2" s="64" t="s">
        <v>7659</v>
      </c>
      <c r="B2" s="65" t="s">
        <v>0</v>
      </c>
      <c r="C2" s="72" t="s">
        <v>5368</v>
      </c>
      <c r="D2" s="16" t="s">
        <v>7660</v>
      </c>
      <c r="E2" s="17" t="s">
        <v>7661</v>
      </c>
      <c r="F2" s="18" t="s">
        <v>7662</v>
      </c>
    </row>
    <row r="3" spans="1:6" x14ac:dyDescent="0.3">
      <c r="A3" s="66" t="str">
        <f>VLOOKUP(B3,'[2]Aba Power BI'!F$1:G$28,2,FALSE)</f>
        <v>CENTRO-OESTE</v>
      </c>
      <c r="B3" s="85" t="s">
        <v>7427</v>
      </c>
      <c r="C3" s="67" t="s">
        <v>5370</v>
      </c>
      <c r="D3" s="68" t="s">
        <v>5371</v>
      </c>
      <c r="E3" s="69" t="s">
        <v>5372</v>
      </c>
      <c r="F3" s="70">
        <v>44512</v>
      </c>
    </row>
    <row r="4" spans="1:6" x14ac:dyDescent="0.3">
      <c r="A4" s="66" t="str">
        <f>VLOOKUP(B4,'[2]Aba Power BI'!F$1:G$28,2,FALSE)</f>
        <v>CENTRO-OESTE</v>
      </c>
      <c r="B4" s="85" t="s">
        <v>7427</v>
      </c>
      <c r="C4" s="67" t="s">
        <v>5373</v>
      </c>
      <c r="D4" s="68" t="s">
        <v>5371</v>
      </c>
      <c r="E4" s="69" t="s">
        <v>5374</v>
      </c>
      <c r="F4" s="70">
        <v>44559</v>
      </c>
    </row>
    <row r="5" spans="1:6" x14ac:dyDescent="0.3">
      <c r="A5" s="66" t="str">
        <f>VLOOKUP(B5,'[2]Aba Power BI'!F$1:G$28,2,FALSE)</f>
        <v>CENTRO-OESTE</v>
      </c>
      <c r="B5" s="85" t="s">
        <v>7397</v>
      </c>
      <c r="C5" s="67" t="s">
        <v>5375</v>
      </c>
      <c r="D5" s="68" t="s">
        <v>5371</v>
      </c>
      <c r="E5" s="69" t="s">
        <v>5376</v>
      </c>
      <c r="F5" s="70">
        <v>44546</v>
      </c>
    </row>
    <row r="6" spans="1:6" x14ac:dyDescent="0.3">
      <c r="A6" s="66" t="str">
        <f>VLOOKUP(B6,'[2]Aba Power BI'!F$1:G$28,2,FALSE)</f>
        <v>CENTRO-OESTE</v>
      </c>
      <c r="B6" s="85" t="s">
        <v>7427</v>
      </c>
      <c r="C6" s="67" t="s">
        <v>5377</v>
      </c>
      <c r="D6" s="68" t="s">
        <v>5371</v>
      </c>
      <c r="E6" s="69" t="s">
        <v>5378</v>
      </c>
      <c r="F6" s="70">
        <v>44509</v>
      </c>
    </row>
    <row r="7" spans="1:6" x14ac:dyDescent="0.3">
      <c r="A7" s="66" t="str">
        <f>VLOOKUP(B7,'[2]Aba Power BI'!F$1:G$28,2,FALSE)</f>
        <v>SUL</v>
      </c>
      <c r="B7" s="85" t="s">
        <v>7438</v>
      </c>
      <c r="C7" s="67" t="s">
        <v>5379</v>
      </c>
      <c r="D7" s="68" t="s">
        <v>5371</v>
      </c>
      <c r="E7" s="69" t="s">
        <v>5380</v>
      </c>
      <c r="F7" s="70" t="s">
        <v>5381</v>
      </c>
    </row>
    <row r="8" spans="1:6" x14ac:dyDescent="0.3">
      <c r="A8" s="66" t="str">
        <f>VLOOKUP(B8,'[2]Aba Power BI'!F$1:G$28,2,FALSE)</f>
        <v>NORDESTE</v>
      </c>
      <c r="B8" s="85" t="s">
        <v>7391</v>
      </c>
      <c r="C8" s="67" t="s">
        <v>5382</v>
      </c>
      <c r="D8" s="68" t="s">
        <v>5371</v>
      </c>
      <c r="E8" s="69" t="s">
        <v>5383</v>
      </c>
      <c r="F8" s="70">
        <v>44512</v>
      </c>
    </row>
    <row r="9" spans="1:6" x14ac:dyDescent="0.3">
      <c r="A9" s="66" t="str">
        <f>VLOOKUP(B9,'[2]Aba Power BI'!F$1:G$28,2,FALSE)</f>
        <v>NORDESTE</v>
      </c>
      <c r="B9" s="85" t="s">
        <v>7391</v>
      </c>
      <c r="C9" s="67" t="s">
        <v>5384</v>
      </c>
      <c r="D9" s="68" t="s">
        <v>5371</v>
      </c>
      <c r="E9" s="69" t="s">
        <v>5385</v>
      </c>
      <c r="F9" s="70">
        <v>44512</v>
      </c>
    </row>
    <row r="10" spans="1:6" x14ac:dyDescent="0.3">
      <c r="A10" s="66" t="str">
        <f>VLOOKUP(B10,'[2]Aba Power BI'!F$1:G$28,2,FALSE)</f>
        <v>NORDESTE</v>
      </c>
      <c r="B10" s="85" t="s">
        <v>7442</v>
      </c>
      <c r="C10" s="67" t="s">
        <v>5386</v>
      </c>
      <c r="D10" s="68" t="s">
        <v>5371</v>
      </c>
      <c r="E10" s="69" t="s">
        <v>5387</v>
      </c>
      <c r="F10" s="70">
        <v>44508</v>
      </c>
    </row>
    <row r="11" spans="1:6" x14ac:dyDescent="0.3">
      <c r="A11" s="66" t="str">
        <f>VLOOKUP(B11,'[2]Aba Power BI'!F$1:G$28,2,FALSE)</f>
        <v>CENTRO-OESTE</v>
      </c>
      <c r="B11" s="85" t="s">
        <v>7397</v>
      </c>
      <c r="C11" s="67" t="s">
        <v>5388</v>
      </c>
      <c r="D11" s="68" t="s">
        <v>5371</v>
      </c>
      <c r="E11" s="69" t="s">
        <v>5389</v>
      </c>
      <c r="F11" s="70">
        <v>44488</v>
      </c>
    </row>
    <row r="12" spans="1:6" x14ac:dyDescent="0.3">
      <c r="A12" s="66" t="str">
        <f>VLOOKUP(B12,'[2]Aba Power BI'!F$1:G$28,2,FALSE)</f>
        <v>NORDESTE</v>
      </c>
      <c r="B12" s="85" t="s">
        <v>7442</v>
      </c>
      <c r="C12" s="67" t="s">
        <v>5390</v>
      </c>
      <c r="D12" s="68" t="s">
        <v>5371</v>
      </c>
      <c r="E12" s="69" t="s">
        <v>5391</v>
      </c>
      <c r="F12" s="70">
        <v>44490</v>
      </c>
    </row>
    <row r="13" spans="1:6" x14ac:dyDescent="0.3">
      <c r="A13" s="66" t="str">
        <f>VLOOKUP(B13,'[2]Aba Power BI'!F$1:G$28,2,FALSE)</f>
        <v>CENTRO-OESTE</v>
      </c>
      <c r="B13" s="85" t="s">
        <v>7398</v>
      </c>
      <c r="C13" s="67" t="s">
        <v>5392</v>
      </c>
      <c r="D13" s="68" t="s">
        <v>5371</v>
      </c>
      <c r="E13" s="69" t="s">
        <v>5393</v>
      </c>
      <c r="F13" s="70">
        <v>44511</v>
      </c>
    </row>
    <row r="14" spans="1:6" x14ac:dyDescent="0.3">
      <c r="A14" s="66" t="str">
        <f>VLOOKUP(B14,'[2]Aba Power BI'!F$1:G$28,2,FALSE)</f>
        <v>CENTRO-OESTE</v>
      </c>
      <c r="B14" s="85" t="s">
        <v>7427</v>
      </c>
      <c r="C14" s="67" t="s">
        <v>5394</v>
      </c>
      <c r="D14" s="68" t="s">
        <v>5371</v>
      </c>
      <c r="E14" s="69" t="s">
        <v>5395</v>
      </c>
      <c r="F14" s="70">
        <v>44512</v>
      </c>
    </row>
    <row r="15" spans="1:6" x14ac:dyDescent="0.3">
      <c r="A15" s="66" t="str">
        <f>VLOOKUP(B15,'[2]Aba Power BI'!F$1:G$28,2,FALSE)</f>
        <v>SUL</v>
      </c>
      <c r="B15" s="85" t="s">
        <v>7401</v>
      </c>
      <c r="C15" s="67" t="s">
        <v>5396</v>
      </c>
      <c r="D15" s="68" t="s">
        <v>5371</v>
      </c>
      <c r="E15" s="69" t="s">
        <v>5397</v>
      </c>
      <c r="F15" s="70">
        <v>44418</v>
      </c>
    </row>
    <row r="16" spans="1:6" x14ac:dyDescent="0.3">
      <c r="A16" s="66" t="str">
        <f>VLOOKUP(B16,'[2]Aba Power BI'!F$1:G$28,2,FALSE)</f>
        <v>NORDESTE</v>
      </c>
      <c r="B16" s="85" t="s">
        <v>7391</v>
      </c>
      <c r="C16" s="67" t="s">
        <v>5398</v>
      </c>
      <c r="D16" s="68" t="s">
        <v>5371</v>
      </c>
      <c r="E16" s="69" t="s">
        <v>5399</v>
      </c>
      <c r="F16" s="70">
        <v>44511</v>
      </c>
    </row>
    <row r="17" spans="1:6" x14ac:dyDescent="0.3">
      <c r="A17" s="66" t="str">
        <f>VLOOKUP(B17,'[2]Aba Power BI'!F$1:G$28,2,FALSE)</f>
        <v>SUDESTE</v>
      </c>
      <c r="B17" s="85" t="s">
        <v>7390</v>
      </c>
      <c r="C17" s="67" t="s">
        <v>5401</v>
      </c>
      <c r="D17" s="68" t="s">
        <v>5371</v>
      </c>
      <c r="E17" s="69" t="s">
        <v>5402</v>
      </c>
      <c r="F17" s="70">
        <v>44550</v>
      </c>
    </row>
    <row r="18" spans="1:6" x14ac:dyDescent="0.3">
      <c r="A18" s="66" t="str">
        <f>VLOOKUP(B18,'[2]Aba Power BI'!F$1:G$28,2,FALSE)</f>
        <v>CENTRO-OESTE</v>
      </c>
      <c r="B18" s="85" t="s">
        <v>7427</v>
      </c>
      <c r="C18" s="67" t="s">
        <v>5403</v>
      </c>
      <c r="D18" s="68" t="s">
        <v>5371</v>
      </c>
      <c r="E18" s="69" t="s">
        <v>5404</v>
      </c>
      <c r="F18" s="70">
        <v>44559</v>
      </c>
    </row>
    <row r="19" spans="1:6" x14ac:dyDescent="0.3">
      <c r="A19" s="66" t="str">
        <f>VLOOKUP(B19,'[2]Aba Power BI'!F$1:G$28,2,FALSE)</f>
        <v>SUL</v>
      </c>
      <c r="B19" s="85" t="s">
        <v>7392</v>
      </c>
      <c r="C19" s="67" t="s">
        <v>5405</v>
      </c>
      <c r="D19" s="68" t="s">
        <v>5371</v>
      </c>
      <c r="E19" s="69" t="s">
        <v>5406</v>
      </c>
      <c r="F19" s="70">
        <v>44511</v>
      </c>
    </row>
    <row r="20" spans="1:6" x14ac:dyDescent="0.3">
      <c r="A20" s="66" t="str">
        <f>VLOOKUP(B20,'[2]Aba Power BI'!F$1:G$28,2,FALSE)</f>
        <v>SUL</v>
      </c>
      <c r="B20" s="85" t="s">
        <v>7401</v>
      </c>
      <c r="C20" s="67" t="s">
        <v>5407</v>
      </c>
      <c r="D20" s="68" t="s">
        <v>5371</v>
      </c>
      <c r="E20" s="69" t="s">
        <v>5408</v>
      </c>
      <c r="F20" s="70">
        <v>44488</v>
      </c>
    </row>
    <row r="21" spans="1:6" x14ac:dyDescent="0.3">
      <c r="A21" s="66" t="str">
        <f>VLOOKUP(B21,'[2]Aba Power BI'!F$1:G$28,2,FALSE)</f>
        <v>SUDESTE</v>
      </c>
      <c r="B21" s="85" t="s">
        <v>7683</v>
      </c>
      <c r="C21" s="67" t="s">
        <v>5409</v>
      </c>
      <c r="D21" s="68" t="s">
        <v>5371</v>
      </c>
      <c r="E21" s="69" t="s">
        <v>5410</v>
      </c>
      <c r="F21" s="70">
        <v>44511</v>
      </c>
    </row>
    <row r="22" spans="1:6" x14ac:dyDescent="0.3">
      <c r="A22" s="66" t="str">
        <f>VLOOKUP(B22,'[2]Aba Power BI'!F$1:G$28,2,FALSE)</f>
        <v>NORDESTE</v>
      </c>
      <c r="B22" s="85" t="s">
        <v>7419</v>
      </c>
      <c r="C22" s="67" t="s">
        <v>5411</v>
      </c>
      <c r="D22" s="68" t="s">
        <v>5371</v>
      </c>
      <c r="E22" s="69" t="s">
        <v>5412</v>
      </c>
      <c r="F22" s="70">
        <v>44490</v>
      </c>
    </row>
    <row r="23" spans="1:6" x14ac:dyDescent="0.3">
      <c r="A23" s="66" t="str">
        <f>VLOOKUP(B23,'[2]Aba Power BI'!F$1:G$28,2,FALSE)</f>
        <v>NORDESTE</v>
      </c>
      <c r="B23" s="85" t="s">
        <v>7391</v>
      </c>
      <c r="C23" s="67" t="s">
        <v>5413</v>
      </c>
      <c r="D23" s="68" t="s">
        <v>5371</v>
      </c>
      <c r="E23" s="69" t="s">
        <v>5399</v>
      </c>
      <c r="F23" s="70">
        <v>44511</v>
      </c>
    </row>
    <row r="24" spans="1:6" x14ac:dyDescent="0.3">
      <c r="A24" s="66" t="str">
        <f>VLOOKUP(B24,'[2]Aba Power BI'!F$1:G$28,2,FALSE)</f>
        <v>SUDESTE</v>
      </c>
      <c r="B24" s="85" t="s">
        <v>7683</v>
      </c>
      <c r="C24" s="67" t="s">
        <v>7778</v>
      </c>
      <c r="D24" s="68" t="s">
        <v>5371</v>
      </c>
      <c r="E24" s="69" t="s">
        <v>7816</v>
      </c>
      <c r="F24" s="70">
        <v>44337</v>
      </c>
    </row>
    <row r="25" spans="1:6" x14ac:dyDescent="0.3">
      <c r="A25" s="66" t="str">
        <f>VLOOKUP(B25,'[2]Aba Power BI'!F$1:G$28,2,FALSE)</f>
        <v>SUL</v>
      </c>
      <c r="B25" s="85" t="s">
        <v>7401</v>
      </c>
      <c r="C25" s="67" t="s">
        <v>5414</v>
      </c>
      <c r="D25" s="68" t="s">
        <v>5371</v>
      </c>
      <c r="E25" s="69" t="s">
        <v>5415</v>
      </c>
      <c r="F25" s="70">
        <v>0</v>
      </c>
    </row>
    <row r="26" spans="1:6" x14ac:dyDescent="0.3">
      <c r="A26" s="66" t="str">
        <f>VLOOKUP(B26,'[2]Aba Power BI'!F$1:G$28,2,FALSE)</f>
        <v>NORDESTE</v>
      </c>
      <c r="B26" s="85" t="s">
        <v>7442</v>
      </c>
      <c r="C26" s="67" t="s">
        <v>5416</v>
      </c>
      <c r="D26" s="68" t="s">
        <v>5371</v>
      </c>
      <c r="E26" s="69" t="s">
        <v>5417</v>
      </c>
      <c r="F26" s="70">
        <v>44503</v>
      </c>
    </row>
    <row r="27" spans="1:6" x14ac:dyDescent="0.3">
      <c r="A27" s="66" t="str">
        <f>VLOOKUP(B27,'[2]Aba Power BI'!F$1:G$28,2,FALSE)</f>
        <v>NORDESTE</v>
      </c>
      <c r="B27" s="85" t="s">
        <v>7663</v>
      </c>
      <c r="C27" s="67" t="s">
        <v>5418</v>
      </c>
      <c r="D27" s="68" t="s">
        <v>5371</v>
      </c>
      <c r="E27" s="69" t="s">
        <v>5419</v>
      </c>
      <c r="F27" s="70">
        <v>44510</v>
      </c>
    </row>
    <row r="28" spans="1:6" x14ac:dyDescent="0.3">
      <c r="A28" s="66" t="str">
        <f>VLOOKUP(B28,'[2]Aba Power BI'!F$1:G$28,2,FALSE)</f>
        <v>SUL</v>
      </c>
      <c r="B28" s="85" t="s">
        <v>7438</v>
      </c>
      <c r="C28" s="67" t="s">
        <v>7696</v>
      </c>
      <c r="D28" s="68" t="s">
        <v>5371</v>
      </c>
      <c r="E28" s="69" t="s">
        <v>5420</v>
      </c>
      <c r="F28" s="70">
        <v>44483</v>
      </c>
    </row>
    <row r="29" spans="1:6" x14ac:dyDescent="0.3">
      <c r="A29" s="66" t="str">
        <f>VLOOKUP(B29,'[2]Aba Power BI'!F$1:G$28,2,FALSE)</f>
        <v>CENTRO-OESTE</v>
      </c>
      <c r="B29" s="85" t="s">
        <v>7427</v>
      </c>
      <c r="C29" s="67" t="s">
        <v>5421</v>
      </c>
      <c r="D29" s="68" t="s">
        <v>5371</v>
      </c>
      <c r="E29" s="69" t="s">
        <v>5422</v>
      </c>
      <c r="F29" s="70">
        <v>44509</v>
      </c>
    </row>
    <row r="30" spans="1:6" x14ac:dyDescent="0.3">
      <c r="A30" s="66" t="str">
        <f>VLOOKUP(B30,'[2]Aba Power BI'!F$1:G$28,2,FALSE)</f>
        <v>SUL</v>
      </c>
      <c r="B30" s="85" t="s">
        <v>7401</v>
      </c>
      <c r="C30" s="67" t="s">
        <v>5423</v>
      </c>
      <c r="D30" s="68" t="s">
        <v>5371</v>
      </c>
      <c r="E30" s="69" t="s">
        <v>5424</v>
      </c>
      <c r="F30" s="70">
        <v>44484</v>
      </c>
    </row>
    <row r="31" spans="1:6" x14ac:dyDescent="0.3">
      <c r="A31" s="66" t="str">
        <f>VLOOKUP(B31,'[2]Aba Power BI'!F$1:G$28,2,FALSE)</f>
        <v>NORDESTE</v>
      </c>
      <c r="B31" s="85" t="s">
        <v>7391</v>
      </c>
      <c r="C31" s="67" t="s">
        <v>5425</v>
      </c>
      <c r="D31" s="68" t="s">
        <v>5371</v>
      </c>
      <c r="E31" s="69" t="s">
        <v>5426</v>
      </c>
      <c r="F31" s="70">
        <v>44511</v>
      </c>
    </row>
    <row r="32" spans="1:6" x14ac:dyDescent="0.3">
      <c r="A32" s="66" t="str">
        <f>VLOOKUP(B32,'[2]Aba Power BI'!F$1:G$28,2,FALSE)</f>
        <v>SUL</v>
      </c>
      <c r="B32" s="85" t="s">
        <v>7401</v>
      </c>
      <c r="C32" s="67" t="s">
        <v>5427</v>
      </c>
      <c r="D32" s="68" t="s">
        <v>5371</v>
      </c>
      <c r="E32" s="69" t="s">
        <v>5428</v>
      </c>
      <c r="F32" s="70">
        <v>44490</v>
      </c>
    </row>
    <row r="33" spans="1:6" x14ac:dyDescent="0.3">
      <c r="A33" s="66" t="str">
        <f>VLOOKUP(B33,'[2]Aba Power BI'!F$1:G$28,2,FALSE)</f>
        <v>CENTRO-OESTE</v>
      </c>
      <c r="B33" s="85" t="s">
        <v>7397</v>
      </c>
      <c r="C33" s="67" t="s">
        <v>5429</v>
      </c>
      <c r="D33" s="68" t="s">
        <v>5371</v>
      </c>
      <c r="E33" s="69" t="s">
        <v>5430</v>
      </c>
      <c r="F33" s="70">
        <v>44523</v>
      </c>
    </row>
    <row r="34" spans="1:6" x14ac:dyDescent="0.3">
      <c r="A34" s="66" t="str">
        <f>VLOOKUP(B34,'[2]Aba Power BI'!F$1:G$28,2,FALSE)</f>
        <v>SUL</v>
      </c>
      <c r="B34" s="85" t="s">
        <v>7401</v>
      </c>
      <c r="C34" s="67" t="s">
        <v>5431</v>
      </c>
      <c r="D34" s="68" t="s">
        <v>5371</v>
      </c>
      <c r="E34" s="69" t="s">
        <v>5432</v>
      </c>
      <c r="F34" s="70">
        <v>44498</v>
      </c>
    </row>
    <row r="35" spans="1:6" x14ac:dyDescent="0.3">
      <c r="A35" s="66" t="str">
        <f>VLOOKUP(B35,'[2]Aba Power BI'!F$1:G$28,2,FALSE)</f>
        <v>CENTRO-OESTE</v>
      </c>
      <c r="B35" s="85" t="s">
        <v>7427</v>
      </c>
      <c r="C35" s="67" t="s">
        <v>5433</v>
      </c>
      <c r="D35" s="68" t="s">
        <v>5371</v>
      </c>
      <c r="E35" s="69" t="s">
        <v>5434</v>
      </c>
      <c r="F35" s="70">
        <v>44512</v>
      </c>
    </row>
    <row r="36" spans="1:6" x14ac:dyDescent="0.3">
      <c r="A36" s="66" t="str">
        <f>VLOOKUP(B36,'[2]Aba Power BI'!F$1:G$28,2,FALSE)</f>
        <v>SUL</v>
      </c>
      <c r="B36" s="85" t="s">
        <v>7438</v>
      </c>
      <c r="C36" s="67" t="s">
        <v>7697</v>
      </c>
      <c r="D36" s="68" t="s">
        <v>5371</v>
      </c>
      <c r="E36" s="69" t="s">
        <v>5435</v>
      </c>
      <c r="F36" s="70">
        <v>44511</v>
      </c>
    </row>
    <row r="37" spans="1:6" x14ac:dyDescent="0.3">
      <c r="A37" s="66" t="str">
        <f>VLOOKUP(B37,'[2]Aba Power BI'!F$1:G$28,2,FALSE)</f>
        <v>NORDESTE</v>
      </c>
      <c r="B37" s="85" t="s">
        <v>7442</v>
      </c>
      <c r="C37" s="67" t="s">
        <v>5436</v>
      </c>
      <c r="D37" s="68" t="s">
        <v>5371</v>
      </c>
      <c r="E37" s="69" t="s">
        <v>5437</v>
      </c>
      <c r="F37" s="70">
        <v>44553</v>
      </c>
    </row>
    <row r="38" spans="1:6" x14ac:dyDescent="0.3">
      <c r="A38" s="66" t="str">
        <f>VLOOKUP(B38,'[2]Aba Power BI'!F$1:G$28,2,FALSE)</f>
        <v>SUL</v>
      </c>
      <c r="B38" s="85" t="s">
        <v>7401</v>
      </c>
      <c r="C38" s="67" t="s">
        <v>5438</v>
      </c>
      <c r="D38" s="68" t="s">
        <v>5371</v>
      </c>
      <c r="E38" s="69" t="s">
        <v>5439</v>
      </c>
      <c r="F38" s="70">
        <v>44482</v>
      </c>
    </row>
    <row r="39" spans="1:6" x14ac:dyDescent="0.3">
      <c r="A39" s="66" t="str">
        <f>VLOOKUP(B39,'[2]Aba Power BI'!F$1:G$28,2,FALSE)</f>
        <v>CENTRO-OESTE</v>
      </c>
      <c r="B39" s="85" t="s">
        <v>7427</v>
      </c>
      <c r="C39" s="67" t="s">
        <v>5440</v>
      </c>
      <c r="D39" s="68" t="s">
        <v>5371</v>
      </c>
      <c r="E39" s="69" t="s">
        <v>5441</v>
      </c>
      <c r="F39" s="70">
        <v>44512</v>
      </c>
    </row>
    <row r="40" spans="1:6" x14ac:dyDescent="0.3">
      <c r="A40" s="66" t="str">
        <f>VLOOKUP(B40,'[2]Aba Power BI'!F$1:G$28,2,FALSE)</f>
        <v>SUDESTE</v>
      </c>
      <c r="B40" s="85" t="s">
        <v>7393</v>
      </c>
      <c r="C40" s="67" t="s">
        <v>5442</v>
      </c>
      <c r="D40" s="68" t="s">
        <v>5371</v>
      </c>
      <c r="E40" s="69" t="s">
        <v>5443</v>
      </c>
      <c r="F40" s="70">
        <v>44512</v>
      </c>
    </row>
    <row r="41" spans="1:6" x14ac:dyDescent="0.3">
      <c r="A41" s="66" t="str">
        <f>VLOOKUP(B41,'[2]Aba Power BI'!F$1:G$28,2,FALSE)</f>
        <v>SUL</v>
      </c>
      <c r="B41" s="85" t="s">
        <v>7401</v>
      </c>
      <c r="C41" s="67" t="s">
        <v>7698</v>
      </c>
      <c r="D41" s="68" t="s">
        <v>5371</v>
      </c>
      <c r="E41" s="69" t="s">
        <v>5444</v>
      </c>
      <c r="F41" s="70">
        <v>44467</v>
      </c>
    </row>
    <row r="42" spans="1:6" x14ac:dyDescent="0.3">
      <c r="A42" s="66" t="str">
        <f>VLOOKUP(B42,'[2]Aba Power BI'!F$1:G$28,2,FALSE)</f>
        <v>SUL</v>
      </c>
      <c r="B42" s="85" t="s">
        <v>7438</v>
      </c>
      <c r="C42" s="67" t="s">
        <v>7699</v>
      </c>
      <c r="D42" s="68" t="s">
        <v>5371</v>
      </c>
      <c r="E42" s="69" t="s">
        <v>5445</v>
      </c>
      <c r="F42" s="70">
        <v>44434</v>
      </c>
    </row>
    <row r="43" spans="1:6" x14ac:dyDescent="0.3">
      <c r="A43" s="66" t="str">
        <f>VLOOKUP(B43,'[2]Aba Power BI'!F$1:G$28,2,FALSE)</f>
        <v>SUL</v>
      </c>
      <c r="B43" s="85" t="s">
        <v>7438</v>
      </c>
      <c r="C43" s="67" t="s">
        <v>5446</v>
      </c>
      <c r="D43" s="68" t="s">
        <v>5371</v>
      </c>
      <c r="E43" s="69" t="s">
        <v>5447</v>
      </c>
      <c r="F43" s="70">
        <v>44488</v>
      </c>
    </row>
    <row r="44" spans="1:6" x14ac:dyDescent="0.3">
      <c r="A44" s="66" t="str">
        <f>VLOOKUP(B44,'[2]Aba Power BI'!F$1:G$28,2,FALSE)</f>
        <v>CENTRO-OESTE</v>
      </c>
      <c r="B44" s="85" t="s">
        <v>7398</v>
      </c>
      <c r="C44" s="67" t="s">
        <v>5448</v>
      </c>
      <c r="D44" s="68" t="s">
        <v>5371</v>
      </c>
      <c r="E44" s="69" t="s">
        <v>5449</v>
      </c>
      <c r="F44" s="70">
        <v>44511</v>
      </c>
    </row>
    <row r="45" spans="1:6" x14ac:dyDescent="0.3">
      <c r="A45" s="66" t="str">
        <f>VLOOKUP(B45,'[2]Aba Power BI'!F$1:G$28,2,FALSE)</f>
        <v>NORDESTE</v>
      </c>
      <c r="B45" s="85" t="s">
        <v>7391</v>
      </c>
      <c r="C45" s="67" t="s">
        <v>5450</v>
      </c>
      <c r="D45" s="68" t="s">
        <v>5371</v>
      </c>
      <c r="E45" s="69" t="s">
        <v>5451</v>
      </c>
      <c r="F45" s="70">
        <v>44508</v>
      </c>
    </row>
    <row r="46" spans="1:6" x14ac:dyDescent="0.3">
      <c r="A46" s="66" t="str">
        <f>VLOOKUP(B46,'[2]Aba Power BI'!F$1:G$28,2,FALSE)</f>
        <v>SUL</v>
      </c>
      <c r="B46" s="85" t="s">
        <v>7392</v>
      </c>
      <c r="C46" s="67" t="s">
        <v>5452</v>
      </c>
      <c r="D46" s="68" t="s">
        <v>5371</v>
      </c>
      <c r="E46" s="69" t="s">
        <v>5453</v>
      </c>
      <c r="F46" s="70">
        <v>44453</v>
      </c>
    </row>
    <row r="47" spans="1:6" x14ac:dyDescent="0.3">
      <c r="A47" s="66" t="str">
        <f>VLOOKUP(B47,'[2]Aba Power BI'!F$1:G$28,2,FALSE)</f>
        <v>NORDESTE</v>
      </c>
      <c r="B47" s="85" t="s">
        <v>7442</v>
      </c>
      <c r="C47" s="67" t="s">
        <v>5454</v>
      </c>
      <c r="D47" s="68" t="s">
        <v>5371</v>
      </c>
      <c r="E47" s="69" t="s">
        <v>5455</v>
      </c>
      <c r="F47" s="70">
        <v>44497</v>
      </c>
    </row>
    <row r="48" spans="1:6" x14ac:dyDescent="0.3">
      <c r="A48" s="66" t="str">
        <f>VLOOKUP(B48,'[2]Aba Power BI'!F$1:G$28,2,FALSE)</f>
        <v>SUDESTE</v>
      </c>
      <c r="B48" s="85" t="s">
        <v>7399</v>
      </c>
      <c r="C48" s="67" t="s">
        <v>5456</v>
      </c>
      <c r="D48" s="68" t="s">
        <v>5371</v>
      </c>
      <c r="E48" s="69" t="s">
        <v>5457</v>
      </c>
      <c r="F48" s="70">
        <v>44505</v>
      </c>
    </row>
    <row r="49" spans="1:6" x14ac:dyDescent="0.3">
      <c r="A49" s="66" t="str">
        <f>VLOOKUP(B49,'[2]Aba Power BI'!F$1:G$28,2,FALSE)</f>
        <v>SUL</v>
      </c>
      <c r="B49" s="85" t="s">
        <v>7392</v>
      </c>
      <c r="C49" s="67" t="s">
        <v>5458</v>
      </c>
      <c r="D49" s="68" t="s">
        <v>5371</v>
      </c>
      <c r="E49" s="69" t="s">
        <v>5459</v>
      </c>
      <c r="F49" s="70">
        <v>44496</v>
      </c>
    </row>
    <row r="50" spans="1:6" x14ac:dyDescent="0.3">
      <c r="A50" s="66" t="str">
        <f>VLOOKUP(B50,'[2]Aba Power BI'!F$1:G$28,2,FALSE)</f>
        <v>SUL</v>
      </c>
      <c r="B50" s="85" t="s">
        <v>7401</v>
      </c>
      <c r="C50" s="67" t="s">
        <v>5460</v>
      </c>
      <c r="D50" s="68" t="s">
        <v>5371</v>
      </c>
      <c r="E50" s="69" t="s">
        <v>5461</v>
      </c>
      <c r="F50" s="70">
        <v>44404</v>
      </c>
    </row>
    <row r="51" spans="1:6" x14ac:dyDescent="0.3">
      <c r="A51" s="66" t="str">
        <f>VLOOKUP(B51,'[2]Aba Power BI'!F$1:G$28,2,FALSE)</f>
        <v>NORDESTE</v>
      </c>
      <c r="B51" s="85" t="s">
        <v>7442</v>
      </c>
      <c r="C51" s="67" t="s">
        <v>5462</v>
      </c>
      <c r="D51" s="68" t="s">
        <v>5371</v>
      </c>
      <c r="E51" s="69" t="s">
        <v>5461</v>
      </c>
      <c r="F51" s="70">
        <v>44474</v>
      </c>
    </row>
    <row r="52" spans="1:6" x14ac:dyDescent="0.3">
      <c r="A52" s="66" t="str">
        <f>VLOOKUP(B52,'[2]Aba Power BI'!F$1:G$28,2,FALSE)</f>
        <v>SUL</v>
      </c>
      <c r="B52" s="85" t="s">
        <v>7392</v>
      </c>
      <c r="C52" s="67" t="s">
        <v>5463</v>
      </c>
      <c r="D52" s="68" t="s">
        <v>5371</v>
      </c>
      <c r="E52" s="69" t="s">
        <v>5464</v>
      </c>
      <c r="F52" s="70">
        <v>44503</v>
      </c>
    </row>
    <row r="53" spans="1:6" x14ac:dyDescent="0.3">
      <c r="A53" s="66" t="str">
        <f>VLOOKUP(B53,'[2]Aba Power BI'!F$1:G$28,2,FALSE)</f>
        <v>CENTRO-OESTE</v>
      </c>
      <c r="B53" s="85" t="s">
        <v>7398</v>
      </c>
      <c r="C53" s="67" t="s">
        <v>5465</v>
      </c>
      <c r="D53" s="68" t="s">
        <v>5371</v>
      </c>
      <c r="E53" s="69" t="s">
        <v>5466</v>
      </c>
      <c r="F53" s="70">
        <v>44496</v>
      </c>
    </row>
    <row r="54" spans="1:6" x14ac:dyDescent="0.3">
      <c r="A54" s="66" t="str">
        <f>VLOOKUP(B54,'[2]Aba Power BI'!F$1:G$28,2,FALSE)</f>
        <v>SUL</v>
      </c>
      <c r="B54" s="85" t="s">
        <v>7401</v>
      </c>
      <c r="C54" s="67" t="s">
        <v>5467</v>
      </c>
      <c r="D54" s="68" t="s">
        <v>5371</v>
      </c>
      <c r="E54" s="69" t="s">
        <v>5468</v>
      </c>
      <c r="F54" s="70">
        <v>0</v>
      </c>
    </row>
    <row r="55" spans="1:6" x14ac:dyDescent="0.3">
      <c r="A55" s="66" t="str">
        <f>VLOOKUP(B55,'[2]Aba Power BI'!F$1:G$28,2,FALSE)</f>
        <v>CENTRO-OESTE</v>
      </c>
      <c r="B55" s="85" t="s">
        <v>7427</v>
      </c>
      <c r="C55" s="67" t="s">
        <v>5469</v>
      </c>
      <c r="D55" s="68" t="s">
        <v>5371</v>
      </c>
      <c r="E55" s="69" t="s">
        <v>5470</v>
      </c>
      <c r="F55" s="70">
        <v>44546</v>
      </c>
    </row>
    <row r="56" spans="1:6" x14ac:dyDescent="0.3">
      <c r="A56" s="66" t="str">
        <f>VLOOKUP(B56,'[2]Aba Power BI'!F$1:G$28,2,FALSE)</f>
        <v>SUDESTE</v>
      </c>
      <c r="B56" s="85" t="s">
        <v>7393</v>
      </c>
      <c r="C56" s="67" t="s">
        <v>7700</v>
      </c>
      <c r="D56" s="68" t="s">
        <v>5371</v>
      </c>
      <c r="E56" s="69" t="s">
        <v>5471</v>
      </c>
      <c r="F56" s="70">
        <v>44510</v>
      </c>
    </row>
    <row r="57" spans="1:6" x14ac:dyDescent="0.3">
      <c r="A57" s="66" t="str">
        <f>VLOOKUP(B57,'[2]Aba Power BI'!F$1:G$28,2,FALSE)</f>
        <v>CENTRO-OESTE</v>
      </c>
      <c r="B57" s="85" t="s">
        <v>7398</v>
      </c>
      <c r="C57" s="67" t="s">
        <v>5472</v>
      </c>
      <c r="D57" s="68" t="s">
        <v>5371</v>
      </c>
      <c r="E57" s="69" t="s">
        <v>5473</v>
      </c>
      <c r="F57" s="70">
        <v>44516</v>
      </c>
    </row>
    <row r="58" spans="1:6" x14ac:dyDescent="0.3">
      <c r="A58" s="66" t="str">
        <f>VLOOKUP(B58,'[2]Aba Power BI'!F$1:G$28,2,FALSE)</f>
        <v>SUDESTE</v>
      </c>
      <c r="B58" s="85" t="s">
        <v>7393</v>
      </c>
      <c r="C58" s="67" t="s">
        <v>5474</v>
      </c>
      <c r="D58" s="68" t="s">
        <v>5371</v>
      </c>
      <c r="E58" s="69" t="s">
        <v>5475</v>
      </c>
      <c r="F58" s="70">
        <v>44517</v>
      </c>
    </row>
    <row r="59" spans="1:6" x14ac:dyDescent="0.3">
      <c r="A59" s="66" t="str">
        <f>VLOOKUP(B59,'[2]Aba Power BI'!F$1:G$28,2,FALSE)</f>
        <v>SUDESTE</v>
      </c>
      <c r="B59" s="85" t="s">
        <v>7683</v>
      </c>
      <c r="C59" s="67" t="s">
        <v>7779</v>
      </c>
      <c r="D59" s="68" t="s">
        <v>5371</v>
      </c>
      <c r="E59" s="69" t="s">
        <v>7817</v>
      </c>
      <c r="F59" s="70">
        <v>44512</v>
      </c>
    </row>
    <row r="60" spans="1:6" x14ac:dyDescent="0.3">
      <c r="A60" s="66" t="str">
        <f>VLOOKUP(B60,'[2]Aba Power BI'!F$1:G$28,2,FALSE)</f>
        <v>CENTRO-OESTE</v>
      </c>
      <c r="B60" s="85" t="s">
        <v>7397</v>
      </c>
      <c r="C60" s="67" t="s">
        <v>5476</v>
      </c>
      <c r="D60" s="68" t="s">
        <v>5371</v>
      </c>
      <c r="E60" s="69" t="s">
        <v>5477</v>
      </c>
      <c r="F60" s="70">
        <v>44455</v>
      </c>
    </row>
    <row r="61" spans="1:6" x14ac:dyDescent="0.3">
      <c r="A61" s="66" t="str">
        <f>VLOOKUP(B61,'[2]Aba Power BI'!F$1:G$28,2,FALSE)</f>
        <v>NORTE</v>
      </c>
      <c r="B61" s="85" t="s">
        <v>7402</v>
      </c>
      <c r="C61" s="67" t="s">
        <v>5478</v>
      </c>
      <c r="D61" s="68" t="s">
        <v>5371</v>
      </c>
      <c r="E61" s="69" t="s">
        <v>5473</v>
      </c>
      <c r="F61" s="70">
        <v>44511</v>
      </c>
    </row>
    <row r="62" spans="1:6" x14ac:dyDescent="0.3">
      <c r="A62" s="66" t="str">
        <f>VLOOKUP(B62,'[2]Aba Power BI'!F$1:G$28,2,FALSE)</f>
        <v>SUL</v>
      </c>
      <c r="B62" s="85" t="s">
        <v>7438</v>
      </c>
      <c r="C62" s="67" t="s">
        <v>5479</v>
      </c>
      <c r="D62" s="68" t="s">
        <v>5371</v>
      </c>
      <c r="E62" s="69" t="s">
        <v>5480</v>
      </c>
      <c r="F62" s="70">
        <v>44495</v>
      </c>
    </row>
    <row r="63" spans="1:6" x14ac:dyDescent="0.3">
      <c r="A63" s="66" t="str">
        <f>VLOOKUP(B63,'[2]Aba Power BI'!F$1:G$28,2,FALSE)</f>
        <v>SUL</v>
      </c>
      <c r="B63" s="85" t="s">
        <v>7392</v>
      </c>
      <c r="C63" s="67" t="s">
        <v>5481</v>
      </c>
      <c r="D63" s="68" t="s">
        <v>5371</v>
      </c>
      <c r="E63" s="69" t="s">
        <v>5482</v>
      </c>
      <c r="F63" s="70" t="s">
        <v>5483</v>
      </c>
    </row>
    <row r="64" spans="1:6" x14ac:dyDescent="0.3">
      <c r="A64" s="66" t="str">
        <f>VLOOKUP(B64,'[2]Aba Power BI'!F$1:G$28,2,FALSE)</f>
        <v>CENTRO-OESTE</v>
      </c>
      <c r="B64" s="85" t="s">
        <v>7397</v>
      </c>
      <c r="C64" s="67" t="s">
        <v>5484</v>
      </c>
      <c r="D64" s="68" t="s">
        <v>5371</v>
      </c>
      <c r="E64" s="69" t="s">
        <v>5485</v>
      </c>
      <c r="F64" s="70">
        <v>44511</v>
      </c>
    </row>
    <row r="65" spans="1:6" x14ac:dyDescent="0.3">
      <c r="A65" s="66" t="str">
        <f>VLOOKUP(B65,'[2]Aba Power BI'!F$1:G$28,2,FALSE)</f>
        <v>SUDESTE</v>
      </c>
      <c r="B65" s="85" t="s">
        <v>7399</v>
      </c>
      <c r="C65" s="67" t="s">
        <v>7701</v>
      </c>
      <c r="D65" s="68" t="s">
        <v>5371</v>
      </c>
      <c r="E65" s="69" t="s">
        <v>5486</v>
      </c>
      <c r="F65" s="70">
        <v>44399</v>
      </c>
    </row>
    <row r="66" spans="1:6" x14ac:dyDescent="0.3">
      <c r="A66" s="66" t="str">
        <f>VLOOKUP(B66,'[2]Aba Power BI'!F$1:G$28,2,FALSE)</f>
        <v>NORDESTE</v>
      </c>
      <c r="B66" s="85" t="s">
        <v>7391</v>
      </c>
      <c r="C66" s="67" t="s">
        <v>5487</v>
      </c>
      <c r="D66" s="68" t="s">
        <v>5371</v>
      </c>
      <c r="E66" s="69" t="s">
        <v>5488</v>
      </c>
      <c r="F66" s="70">
        <v>44547</v>
      </c>
    </row>
    <row r="67" spans="1:6" x14ac:dyDescent="0.3">
      <c r="A67" s="66" t="str">
        <f>VLOOKUP(B67,'[2]Aba Power BI'!F$1:G$28,2,FALSE)</f>
        <v>SUL</v>
      </c>
      <c r="B67" s="85" t="s">
        <v>7401</v>
      </c>
      <c r="C67" s="67" t="s">
        <v>5489</v>
      </c>
      <c r="D67" s="68" t="s">
        <v>5371</v>
      </c>
      <c r="E67" s="69" t="s">
        <v>5490</v>
      </c>
      <c r="F67" s="70">
        <v>44468</v>
      </c>
    </row>
    <row r="68" spans="1:6" x14ac:dyDescent="0.3">
      <c r="A68" s="66" t="str">
        <f>VLOOKUP(B68,'[2]Aba Power BI'!F$1:G$28,2,FALSE)</f>
        <v>SUL</v>
      </c>
      <c r="B68" s="85" t="s">
        <v>7438</v>
      </c>
      <c r="C68" s="67" t="s">
        <v>5491</v>
      </c>
      <c r="D68" s="68" t="s">
        <v>5371</v>
      </c>
      <c r="E68" s="69" t="s">
        <v>5492</v>
      </c>
      <c r="F68" s="70">
        <v>44511</v>
      </c>
    </row>
    <row r="69" spans="1:6" x14ac:dyDescent="0.3">
      <c r="A69" s="66" t="str">
        <f>VLOOKUP(B69,'[2]Aba Power BI'!F$1:G$28,2,FALSE)</f>
        <v>SUDESTE</v>
      </c>
      <c r="B69" s="85" t="s">
        <v>7393</v>
      </c>
      <c r="C69" s="67" t="s">
        <v>5493</v>
      </c>
      <c r="D69" s="68" t="s">
        <v>5371</v>
      </c>
      <c r="E69" s="69" t="s">
        <v>5494</v>
      </c>
      <c r="F69" s="70">
        <v>44504</v>
      </c>
    </row>
    <row r="70" spans="1:6" x14ac:dyDescent="0.3">
      <c r="A70" s="66" t="str">
        <f>VLOOKUP(B70,'[2]Aba Power BI'!F$1:G$28,2,FALSE)</f>
        <v>SUDESTE</v>
      </c>
      <c r="B70" s="85" t="s">
        <v>7390</v>
      </c>
      <c r="C70" s="67" t="s">
        <v>5495</v>
      </c>
      <c r="D70" s="68" t="s">
        <v>5371</v>
      </c>
      <c r="E70" s="69" t="s">
        <v>5496</v>
      </c>
      <c r="F70" s="70">
        <v>44484</v>
      </c>
    </row>
    <row r="71" spans="1:6" x14ac:dyDescent="0.3">
      <c r="A71" s="66" t="str">
        <f>VLOOKUP(B71,'[2]Aba Power BI'!F$1:G$28,2,FALSE)</f>
        <v>NORDESTE</v>
      </c>
      <c r="B71" s="85" t="s">
        <v>7391</v>
      </c>
      <c r="C71" s="67" t="s">
        <v>5497</v>
      </c>
      <c r="D71" s="68" t="s">
        <v>5371</v>
      </c>
      <c r="E71" s="69" t="s">
        <v>5498</v>
      </c>
      <c r="F71" s="70">
        <v>44512</v>
      </c>
    </row>
    <row r="72" spans="1:6" x14ac:dyDescent="0.3">
      <c r="A72" s="66" t="str">
        <f>VLOOKUP(B72,'[2]Aba Power BI'!F$1:G$28,2,FALSE)</f>
        <v>SUDESTE</v>
      </c>
      <c r="B72" s="85" t="s">
        <v>7399</v>
      </c>
      <c r="C72" s="67" t="s">
        <v>5499</v>
      </c>
      <c r="D72" s="68" t="s">
        <v>5371</v>
      </c>
      <c r="E72" s="69" t="s">
        <v>5500</v>
      </c>
      <c r="F72" s="70">
        <v>44532</v>
      </c>
    </row>
    <row r="73" spans="1:6" x14ac:dyDescent="0.3">
      <c r="A73" s="66" t="str">
        <f>VLOOKUP(B73,'[2]Aba Power BI'!F$1:G$28,2,FALSE)</f>
        <v>CENTRO-OESTE</v>
      </c>
      <c r="B73" s="85" t="s">
        <v>7397</v>
      </c>
      <c r="C73" s="67" t="s">
        <v>5501</v>
      </c>
      <c r="D73" s="68" t="s">
        <v>5371</v>
      </c>
      <c r="E73" s="69" t="s">
        <v>5502</v>
      </c>
      <c r="F73" s="70">
        <v>44496</v>
      </c>
    </row>
    <row r="74" spans="1:6" x14ac:dyDescent="0.3">
      <c r="A74" s="66" t="str">
        <f>VLOOKUP(B74,'[2]Aba Power BI'!F$1:G$28,2,FALSE)</f>
        <v>NORDESTE</v>
      </c>
      <c r="B74" s="85" t="s">
        <v>7442</v>
      </c>
      <c r="C74" s="67" t="s">
        <v>5503</v>
      </c>
      <c r="D74" s="68" t="s">
        <v>5371</v>
      </c>
      <c r="E74" s="69" t="s">
        <v>5504</v>
      </c>
      <c r="F74" s="70">
        <v>44427</v>
      </c>
    </row>
    <row r="75" spans="1:6" x14ac:dyDescent="0.3">
      <c r="A75" s="66" t="str">
        <f>VLOOKUP(B75,'[2]Aba Power BI'!F$1:G$28,2,FALSE)</f>
        <v>SUDESTE</v>
      </c>
      <c r="B75" s="85" t="s">
        <v>7399</v>
      </c>
      <c r="C75" s="67" t="s">
        <v>5505</v>
      </c>
      <c r="D75" s="68" t="s">
        <v>5371</v>
      </c>
      <c r="E75" s="69" t="s">
        <v>5506</v>
      </c>
      <c r="F75" s="70">
        <v>44511</v>
      </c>
    </row>
    <row r="76" spans="1:6" x14ac:dyDescent="0.3">
      <c r="A76" s="66" t="str">
        <f>VLOOKUP(B76,'[2]Aba Power BI'!F$1:G$28,2,FALSE)</f>
        <v>NORTE</v>
      </c>
      <c r="B76" s="85" t="s">
        <v>7402</v>
      </c>
      <c r="C76" s="67" t="s">
        <v>5507</v>
      </c>
      <c r="D76" s="68" t="s">
        <v>5371</v>
      </c>
      <c r="E76" s="69" t="s">
        <v>5508</v>
      </c>
      <c r="F76" s="70">
        <v>44553</v>
      </c>
    </row>
    <row r="77" spans="1:6" x14ac:dyDescent="0.3">
      <c r="A77" s="66" t="str">
        <f>VLOOKUP(B77,'[2]Aba Power BI'!F$1:G$28,2,FALSE)</f>
        <v>SUL</v>
      </c>
      <c r="B77" s="85" t="s">
        <v>7392</v>
      </c>
      <c r="C77" s="67" t="s">
        <v>7780</v>
      </c>
      <c r="D77" s="68" t="s">
        <v>5371</v>
      </c>
      <c r="E77" s="69" t="s">
        <v>7818</v>
      </c>
      <c r="F77" s="70">
        <v>44453</v>
      </c>
    </row>
    <row r="78" spans="1:6" x14ac:dyDescent="0.3">
      <c r="A78" s="66" t="str">
        <f>VLOOKUP(B78,'[2]Aba Power BI'!F$1:G$28,2,FALSE)</f>
        <v>SUL</v>
      </c>
      <c r="B78" s="85" t="s">
        <v>7401</v>
      </c>
      <c r="C78" s="67" t="s">
        <v>5509</v>
      </c>
      <c r="D78" s="68" t="s">
        <v>5371</v>
      </c>
      <c r="E78" s="69" t="s">
        <v>5510</v>
      </c>
      <c r="F78" s="70">
        <v>44475</v>
      </c>
    </row>
    <row r="79" spans="1:6" x14ac:dyDescent="0.3">
      <c r="A79" s="66" t="str">
        <f>VLOOKUP(B79,'[2]Aba Power BI'!F$1:G$28,2,FALSE)</f>
        <v>SUDESTE</v>
      </c>
      <c r="B79" s="85" t="s">
        <v>7393</v>
      </c>
      <c r="C79" s="67" t="s">
        <v>5511</v>
      </c>
      <c r="D79" s="68" t="s">
        <v>5371</v>
      </c>
      <c r="E79" s="69" t="s">
        <v>5512</v>
      </c>
      <c r="F79" s="70">
        <v>44522</v>
      </c>
    </row>
    <row r="80" spans="1:6" x14ac:dyDescent="0.3">
      <c r="A80" s="66" t="str">
        <f>VLOOKUP(B80,'[2]Aba Power BI'!F$1:G$28,2,FALSE)</f>
        <v>SUDESTE</v>
      </c>
      <c r="B80" s="85" t="s">
        <v>7393</v>
      </c>
      <c r="C80" s="67" t="s">
        <v>5513</v>
      </c>
      <c r="D80" s="68" t="s">
        <v>5371</v>
      </c>
      <c r="E80" s="69" t="s">
        <v>5514</v>
      </c>
      <c r="F80" s="70">
        <v>44517</v>
      </c>
    </row>
    <row r="81" spans="1:6" x14ac:dyDescent="0.3">
      <c r="A81" s="66" t="str">
        <f>VLOOKUP(B81,'[2]Aba Power BI'!F$1:G$28,2,FALSE)</f>
        <v>SUL</v>
      </c>
      <c r="B81" s="85" t="s">
        <v>7438</v>
      </c>
      <c r="C81" s="67" t="s">
        <v>5515</v>
      </c>
      <c r="D81" s="68" t="s">
        <v>5371</v>
      </c>
      <c r="E81" s="69" t="s">
        <v>5516</v>
      </c>
      <c r="F81" s="70">
        <v>44426</v>
      </c>
    </row>
    <row r="82" spans="1:6" x14ac:dyDescent="0.3">
      <c r="A82" s="66" t="str">
        <f>VLOOKUP(B82,'[2]Aba Power BI'!F$1:G$28,2,FALSE)</f>
        <v>CENTRO-OESTE</v>
      </c>
      <c r="B82" s="85" t="s">
        <v>7427</v>
      </c>
      <c r="C82" s="67" t="s">
        <v>5517</v>
      </c>
      <c r="D82" s="68" t="s">
        <v>5371</v>
      </c>
      <c r="E82" s="69" t="s">
        <v>5518</v>
      </c>
      <c r="F82" s="70">
        <v>44510</v>
      </c>
    </row>
    <row r="83" spans="1:6" x14ac:dyDescent="0.3">
      <c r="A83" s="66" t="str">
        <f>VLOOKUP(B83,'[2]Aba Power BI'!F$1:G$28,2,FALSE)</f>
        <v>SUDESTE</v>
      </c>
      <c r="B83" s="85" t="s">
        <v>7393</v>
      </c>
      <c r="C83" s="67" t="s">
        <v>5519</v>
      </c>
      <c r="D83" s="68" t="s">
        <v>5371</v>
      </c>
      <c r="E83" s="69" t="s">
        <v>5520</v>
      </c>
      <c r="F83" s="70">
        <v>44505</v>
      </c>
    </row>
    <row r="84" spans="1:6" x14ac:dyDescent="0.3">
      <c r="A84" s="66" t="str">
        <f>VLOOKUP(B84,'[2]Aba Power BI'!F$1:G$28,2,FALSE)</f>
        <v>SUL</v>
      </c>
      <c r="B84" s="85" t="s">
        <v>7392</v>
      </c>
      <c r="C84" s="67" t="s">
        <v>5521</v>
      </c>
      <c r="D84" s="68" t="s">
        <v>5371</v>
      </c>
      <c r="E84" s="69" t="s">
        <v>5522</v>
      </c>
      <c r="F84" s="70">
        <v>44511</v>
      </c>
    </row>
    <row r="85" spans="1:6" x14ac:dyDescent="0.3">
      <c r="A85" s="66" t="str">
        <f>VLOOKUP(B85,'[2]Aba Power BI'!F$1:G$28,2,FALSE)</f>
        <v>SUL</v>
      </c>
      <c r="B85" s="85" t="s">
        <v>7392</v>
      </c>
      <c r="C85" s="67" t="s">
        <v>7702</v>
      </c>
      <c r="D85" s="68" t="s">
        <v>5371</v>
      </c>
      <c r="E85" s="69" t="s">
        <v>5523</v>
      </c>
      <c r="F85" s="70">
        <v>44545</v>
      </c>
    </row>
    <row r="86" spans="1:6" x14ac:dyDescent="0.3">
      <c r="A86" s="66" t="str">
        <f>VLOOKUP(B86,'[2]Aba Power BI'!F$1:G$28,2,FALSE)</f>
        <v>SUL</v>
      </c>
      <c r="B86" s="85" t="s">
        <v>7392</v>
      </c>
      <c r="C86" s="67" t="s">
        <v>5524</v>
      </c>
      <c r="D86" s="68" t="s">
        <v>5371</v>
      </c>
      <c r="E86" s="69" t="s">
        <v>5525</v>
      </c>
      <c r="F86" s="70">
        <v>44462</v>
      </c>
    </row>
    <row r="87" spans="1:6" x14ac:dyDescent="0.3">
      <c r="A87" s="66" t="str">
        <f>VLOOKUP(B87,'[2]Aba Power BI'!F$1:G$28,2,FALSE)</f>
        <v>SUDESTE</v>
      </c>
      <c r="B87" s="85" t="s">
        <v>7390</v>
      </c>
      <c r="C87" s="67" t="s">
        <v>7703</v>
      </c>
      <c r="D87" s="68" t="s">
        <v>5371</v>
      </c>
      <c r="E87" s="69" t="s">
        <v>5526</v>
      </c>
      <c r="F87" s="70">
        <v>44509</v>
      </c>
    </row>
    <row r="88" spans="1:6" x14ac:dyDescent="0.3">
      <c r="A88" s="66" t="str">
        <f>VLOOKUP(B88,'[2]Aba Power BI'!F$1:G$28,2,FALSE)</f>
        <v>SUL</v>
      </c>
      <c r="B88" s="85" t="s">
        <v>7401</v>
      </c>
      <c r="C88" s="67" t="s">
        <v>5527</v>
      </c>
      <c r="D88" s="68" t="s">
        <v>5371</v>
      </c>
      <c r="E88" s="69" t="s">
        <v>5528</v>
      </c>
      <c r="F88" s="70">
        <v>44483</v>
      </c>
    </row>
    <row r="89" spans="1:6" x14ac:dyDescent="0.3">
      <c r="A89" s="66" t="str">
        <f>VLOOKUP(B89,'[2]Aba Power BI'!F$1:G$28,2,FALSE)</f>
        <v>NORDESTE</v>
      </c>
      <c r="B89" s="85" t="s">
        <v>7663</v>
      </c>
      <c r="C89" s="67" t="s">
        <v>5529</v>
      </c>
      <c r="D89" s="68" t="s">
        <v>5371</v>
      </c>
      <c r="E89" s="69" t="s">
        <v>5530</v>
      </c>
      <c r="F89" s="70">
        <v>44550</v>
      </c>
    </row>
    <row r="90" spans="1:6" x14ac:dyDescent="0.3">
      <c r="A90" s="66" t="str">
        <f>VLOOKUP(B90,'[2]Aba Power BI'!F$1:G$28,2,FALSE)</f>
        <v>SUDESTE</v>
      </c>
      <c r="B90" s="85" t="s">
        <v>7683</v>
      </c>
      <c r="C90" s="67" t="s">
        <v>5531</v>
      </c>
      <c r="D90" s="68" t="s">
        <v>5371</v>
      </c>
      <c r="E90" s="69" t="s">
        <v>5532</v>
      </c>
      <c r="F90" s="70">
        <v>44417</v>
      </c>
    </row>
    <row r="91" spans="1:6" x14ac:dyDescent="0.3">
      <c r="A91" s="66" t="str">
        <f>VLOOKUP(B91,'[2]Aba Power BI'!F$1:G$28,2,FALSE)</f>
        <v>CENTRO-OESTE</v>
      </c>
      <c r="B91" s="85" t="s">
        <v>7397</v>
      </c>
      <c r="C91" s="67" t="s">
        <v>5533</v>
      </c>
      <c r="D91" s="68" t="s">
        <v>5371</v>
      </c>
      <c r="E91" s="69" t="s">
        <v>5534</v>
      </c>
      <c r="F91" s="70">
        <v>44547</v>
      </c>
    </row>
    <row r="92" spans="1:6" x14ac:dyDescent="0.3">
      <c r="A92" s="66" t="str">
        <f>VLOOKUP(B92,'[2]Aba Power BI'!F$1:G$28,2,FALSE)</f>
        <v>SUL</v>
      </c>
      <c r="B92" s="85" t="s">
        <v>7401</v>
      </c>
      <c r="C92" s="67" t="s">
        <v>5535</v>
      </c>
      <c r="D92" s="68" t="s">
        <v>5371</v>
      </c>
      <c r="E92" s="69" t="s">
        <v>5536</v>
      </c>
      <c r="F92" s="70">
        <v>44469</v>
      </c>
    </row>
    <row r="93" spans="1:6" x14ac:dyDescent="0.3">
      <c r="A93" s="66" t="str">
        <f>VLOOKUP(B93,'[2]Aba Power BI'!F$1:G$28,2,FALSE)</f>
        <v>CENTRO-OESTE</v>
      </c>
      <c r="B93" s="85" t="s">
        <v>7397</v>
      </c>
      <c r="C93" s="67" t="s">
        <v>5537</v>
      </c>
      <c r="D93" s="68" t="s">
        <v>5371</v>
      </c>
      <c r="E93" s="69" t="s">
        <v>5538</v>
      </c>
      <c r="F93" s="70">
        <v>44459</v>
      </c>
    </row>
    <row r="94" spans="1:6" x14ac:dyDescent="0.3">
      <c r="A94" s="66" t="str">
        <f>VLOOKUP(B94,'[2]Aba Power BI'!F$1:G$28,2,FALSE)</f>
        <v>CENTRO-OESTE</v>
      </c>
      <c r="B94" s="85" t="s">
        <v>7397</v>
      </c>
      <c r="C94" s="67" t="s">
        <v>5539</v>
      </c>
      <c r="D94" s="68" t="s">
        <v>5371</v>
      </c>
      <c r="E94" s="69" t="s">
        <v>5540</v>
      </c>
      <c r="F94" s="70">
        <v>44448</v>
      </c>
    </row>
    <row r="95" spans="1:6" x14ac:dyDescent="0.3">
      <c r="A95" s="66" t="str">
        <f>VLOOKUP(B95,'[2]Aba Power BI'!F$1:G$28,2,FALSE)</f>
        <v>SUDESTE</v>
      </c>
      <c r="B95" s="85" t="s">
        <v>7399</v>
      </c>
      <c r="C95" s="67" t="s">
        <v>5541</v>
      </c>
      <c r="D95" s="68" t="s">
        <v>5371</v>
      </c>
      <c r="E95" s="69" t="s">
        <v>5542</v>
      </c>
      <c r="F95" s="70">
        <v>44512</v>
      </c>
    </row>
    <row r="96" spans="1:6" x14ac:dyDescent="0.3">
      <c r="A96" s="66" t="str">
        <f>VLOOKUP(B96,'[2]Aba Power BI'!F$1:G$28,2,FALSE)</f>
        <v>SUL</v>
      </c>
      <c r="B96" s="85" t="s">
        <v>7401</v>
      </c>
      <c r="C96" s="67" t="s">
        <v>5543</v>
      </c>
      <c r="D96" s="68" t="s">
        <v>5371</v>
      </c>
      <c r="E96" s="69" t="s">
        <v>5544</v>
      </c>
      <c r="F96" s="70">
        <v>44482</v>
      </c>
    </row>
    <row r="97" spans="1:6" x14ac:dyDescent="0.3">
      <c r="A97" s="66" t="str">
        <f>VLOOKUP(B97,'[2]Aba Power BI'!F$1:G$28,2,FALSE)</f>
        <v>SUL</v>
      </c>
      <c r="B97" s="85" t="s">
        <v>7438</v>
      </c>
      <c r="C97" s="67" t="s">
        <v>5545</v>
      </c>
      <c r="D97" s="68" t="s">
        <v>5371</v>
      </c>
      <c r="E97" s="69" t="s">
        <v>5546</v>
      </c>
      <c r="F97" s="70">
        <v>44524</v>
      </c>
    </row>
    <row r="98" spans="1:6" x14ac:dyDescent="0.3">
      <c r="A98" s="66" t="str">
        <f>VLOOKUP(B98,'[2]Aba Power BI'!F$1:G$28,2,FALSE)</f>
        <v>SUL</v>
      </c>
      <c r="B98" s="85" t="s">
        <v>7392</v>
      </c>
      <c r="C98" s="67" t="s">
        <v>5547</v>
      </c>
      <c r="D98" s="68" t="s">
        <v>5371</v>
      </c>
      <c r="E98" s="69" t="s">
        <v>5548</v>
      </c>
      <c r="F98" s="70">
        <v>44449</v>
      </c>
    </row>
    <row r="99" spans="1:6" x14ac:dyDescent="0.3">
      <c r="A99" s="66" t="str">
        <f>VLOOKUP(B99,'[2]Aba Power BI'!F$1:G$28,2,FALSE)</f>
        <v>SUDESTE</v>
      </c>
      <c r="B99" s="85" t="s">
        <v>7393</v>
      </c>
      <c r="C99" s="67" t="s">
        <v>5549</v>
      </c>
      <c r="D99" s="68" t="s">
        <v>5371</v>
      </c>
      <c r="E99" s="69" t="s">
        <v>5550</v>
      </c>
      <c r="F99" s="70">
        <v>44469</v>
      </c>
    </row>
    <row r="100" spans="1:6" x14ac:dyDescent="0.3">
      <c r="A100" s="66" t="str">
        <f>VLOOKUP(B100,'[2]Aba Power BI'!F$1:G$28,2,FALSE)</f>
        <v>NORDESTE</v>
      </c>
      <c r="B100" s="85" t="s">
        <v>7389</v>
      </c>
      <c r="C100" s="67" t="s">
        <v>5551</v>
      </c>
      <c r="D100" s="68" t="s">
        <v>5371</v>
      </c>
      <c r="E100" s="69" t="s">
        <v>5552</v>
      </c>
      <c r="F100" s="70">
        <v>44512</v>
      </c>
    </row>
    <row r="101" spans="1:6" x14ac:dyDescent="0.3">
      <c r="A101" s="66" t="str">
        <f>VLOOKUP(B101,'[2]Aba Power BI'!F$1:G$28,2,FALSE)</f>
        <v>SUL</v>
      </c>
      <c r="B101" s="85" t="s">
        <v>7401</v>
      </c>
      <c r="C101" s="67" t="s">
        <v>5553</v>
      </c>
      <c r="D101" s="68" t="s">
        <v>5371</v>
      </c>
      <c r="E101" s="69" t="s">
        <v>5554</v>
      </c>
      <c r="F101" s="70">
        <v>44476</v>
      </c>
    </row>
    <row r="102" spans="1:6" x14ac:dyDescent="0.3">
      <c r="A102" s="66" t="str">
        <f>VLOOKUP(B102,'[2]Aba Power BI'!F$1:G$28,2,FALSE)</f>
        <v>SUDESTE</v>
      </c>
      <c r="B102" s="85" t="s">
        <v>7393</v>
      </c>
      <c r="C102" s="67" t="s">
        <v>7781</v>
      </c>
      <c r="D102" s="68" t="s">
        <v>5371</v>
      </c>
      <c r="E102" s="69" t="s">
        <v>7819</v>
      </c>
      <c r="F102" s="70">
        <v>44611</v>
      </c>
    </row>
    <row r="103" spans="1:6" x14ac:dyDescent="0.3">
      <c r="A103" s="66" t="str">
        <f>VLOOKUP(B103,'[2]Aba Power BI'!F$1:G$28,2,FALSE)</f>
        <v>NORDESTE</v>
      </c>
      <c r="B103" s="85" t="s">
        <v>7663</v>
      </c>
      <c r="C103" s="67" t="s">
        <v>5555</v>
      </c>
      <c r="D103" s="68" t="s">
        <v>5371</v>
      </c>
      <c r="E103" s="69" t="s">
        <v>5376</v>
      </c>
      <c r="F103" s="70">
        <v>44512</v>
      </c>
    </row>
    <row r="104" spans="1:6" x14ac:dyDescent="0.3">
      <c r="A104" s="66" t="str">
        <f>VLOOKUP(B104,'[2]Aba Power BI'!F$1:G$28,2,FALSE)</f>
        <v>SUL</v>
      </c>
      <c r="B104" s="85" t="s">
        <v>7438</v>
      </c>
      <c r="C104" s="67" t="s">
        <v>5556</v>
      </c>
      <c r="D104" s="68" t="s">
        <v>5371</v>
      </c>
      <c r="E104" s="69" t="s">
        <v>5557</v>
      </c>
      <c r="F104" s="70">
        <v>44440</v>
      </c>
    </row>
    <row r="105" spans="1:6" x14ac:dyDescent="0.3">
      <c r="A105" s="66" t="str">
        <f>VLOOKUP(B105,'[2]Aba Power BI'!F$1:G$28,2,FALSE)</f>
        <v>NORDESTE</v>
      </c>
      <c r="B105" s="85" t="s">
        <v>7663</v>
      </c>
      <c r="C105" s="67" t="s">
        <v>5558</v>
      </c>
      <c r="D105" s="68" t="s">
        <v>5371</v>
      </c>
      <c r="E105" s="69" t="s">
        <v>5559</v>
      </c>
      <c r="F105" s="70">
        <v>44510</v>
      </c>
    </row>
    <row r="106" spans="1:6" x14ac:dyDescent="0.3">
      <c r="A106" s="66" t="str">
        <f>VLOOKUP(B106,'[2]Aba Power BI'!F$1:G$28,2,FALSE)</f>
        <v>NORDESTE</v>
      </c>
      <c r="B106" s="85" t="s">
        <v>7391</v>
      </c>
      <c r="C106" s="67" t="s">
        <v>5560</v>
      </c>
      <c r="D106" s="68" t="s">
        <v>5371</v>
      </c>
      <c r="E106" s="69" t="s">
        <v>5561</v>
      </c>
      <c r="F106" s="70">
        <v>44498</v>
      </c>
    </row>
    <row r="107" spans="1:6" x14ac:dyDescent="0.3">
      <c r="A107" s="66" t="str">
        <f>VLOOKUP(B107,'[2]Aba Power BI'!F$1:G$28,2,FALSE)</f>
        <v>NORDESTE</v>
      </c>
      <c r="B107" s="85" t="s">
        <v>7442</v>
      </c>
      <c r="C107" s="67" t="s">
        <v>5562</v>
      </c>
      <c r="D107" s="68" t="s">
        <v>5371</v>
      </c>
      <c r="E107" s="69" t="s">
        <v>5563</v>
      </c>
      <c r="F107" s="70">
        <v>44468</v>
      </c>
    </row>
    <row r="108" spans="1:6" x14ac:dyDescent="0.3">
      <c r="A108" s="66" t="str">
        <f>VLOOKUP(B108,'[2]Aba Power BI'!F$1:G$28,2,FALSE)</f>
        <v>SUDESTE</v>
      </c>
      <c r="B108" s="85" t="s">
        <v>7390</v>
      </c>
      <c r="C108" s="67" t="s">
        <v>5564</v>
      </c>
      <c r="D108" s="68" t="s">
        <v>5400</v>
      </c>
      <c r="E108" s="69" t="s">
        <v>5565</v>
      </c>
      <c r="F108" s="70">
        <v>43455</v>
      </c>
    </row>
    <row r="109" spans="1:6" x14ac:dyDescent="0.3">
      <c r="A109" s="66" t="str">
        <f>VLOOKUP(B109,'[2]Aba Power BI'!F$1:G$28,2,FALSE)</f>
        <v>NORDESTE</v>
      </c>
      <c r="B109" s="85" t="s">
        <v>7391</v>
      </c>
      <c r="C109" s="67" t="s">
        <v>5566</v>
      </c>
      <c r="D109" s="68" t="s">
        <v>5371</v>
      </c>
      <c r="E109" s="69" t="s">
        <v>5567</v>
      </c>
      <c r="F109" s="70">
        <v>44510</v>
      </c>
    </row>
    <row r="110" spans="1:6" x14ac:dyDescent="0.3">
      <c r="A110" s="66" t="str">
        <f>VLOOKUP(B110,'[2]Aba Power BI'!F$1:G$28,2,FALSE)</f>
        <v>SUL</v>
      </c>
      <c r="B110" s="85" t="s">
        <v>7401</v>
      </c>
      <c r="C110" s="67" t="s">
        <v>5568</v>
      </c>
      <c r="D110" s="68" t="s">
        <v>5371</v>
      </c>
      <c r="E110" s="69" t="s">
        <v>5569</v>
      </c>
      <c r="F110" s="70">
        <v>44491</v>
      </c>
    </row>
    <row r="111" spans="1:6" x14ac:dyDescent="0.3">
      <c r="A111" s="66" t="str">
        <f>VLOOKUP(B111,'[2]Aba Power BI'!F$1:G$28,2,FALSE)</f>
        <v>NORDESTE</v>
      </c>
      <c r="B111" s="85" t="s">
        <v>7442</v>
      </c>
      <c r="C111" s="67" t="s">
        <v>5570</v>
      </c>
      <c r="D111" s="68" t="s">
        <v>5371</v>
      </c>
      <c r="E111" s="69" t="s">
        <v>5571</v>
      </c>
      <c r="F111" s="70">
        <v>44512</v>
      </c>
    </row>
    <row r="112" spans="1:6" x14ac:dyDescent="0.3">
      <c r="A112" s="66" t="str">
        <f>VLOOKUP(B112,'[2]Aba Power BI'!F$1:G$28,2,FALSE)</f>
        <v>SUDESTE</v>
      </c>
      <c r="B112" s="85" t="s">
        <v>7390</v>
      </c>
      <c r="C112" s="67" t="s">
        <v>5572</v>
      </c>
      <c r="D112" s="68" t="s">
        <v>5371</v>
      </c>
      <c r="E112" s="69" t="s">
        <v>5573</v>
      </c>
      <c r="F112" s="70">
        <v>44218</v>
      </c>
    </row>
    <row r="113" spans="1:6" x14ac:dyDescent="0.3">
      <c r="A113" s="66" t="str">
        <f>VLOOKUP(B113,'[2]Aba Power BI'!F$1:G$28,2,FALSE)</f>
        <v>NORDESTE</v>
      </c>
      <c r="B113" s="85" t="s">
        <v>7391</v>
      </c>
      <c r="C113" s="67" t="s">
        <v>5574</v>
      </c>
      <c r="D113" s="68" t="s">
        <v>5371</v>
      </c>
      <c r="E113" s="69" t="s">
        <v>5575</v>
      </c>
      <c r="F113" s="70">
        <v>44511</v>
      </c>
    </row>
    <row r="114" spans="1:6" x14ac:dyDescent="0.3">
      <c r="A114" s="66" t="str">
        <f>VLOOKUP(B114,'[2]Aba Power BI'!F$1:G$28,2,FALSE)</f>
        <v>SUL</v>
      </c>
      <c r="B114" s="85" t="s">
        <v>7392</v>
      </c>
      <c r="C114" s="67" t="s">
        <v>5576</v>
      </c>
      <c r="D114" s="68" t="s">
        <v>5371</v>
      </c>
      <c r="E114" s="69" t="s">
        <v>5577</v>
      </c>
      <c r="F114" s="70">
        <v>44539</v>
      </c>
    </row>
    <row r="115" spans="1:6" x14ac:dyDescent="0.3">
      <c r="A115" s="66" t="str">
        <f>VLOOKUP(B115,'[2]Aba Power BI'!F$1:G$28,2,FALSE)</f>
        <v>SUDESTE</v>
      </c>
      <c r="B115" s="85" t="s">
        <v>7393</v>
      </c>
      <c r="C115" s="67" t="s">
        <v>5578</v>
      </c>
      <c r="D115" s="68" t="s">
        <v>5371</v>
      </c>
      <c r="E115" s="69" t="s">
        <v>5579</v>
      </c>
      <c r="F115" s="70">
        <v>44182</v>
      </c>
    </row>
    <row r="116" spans="1:6" x14ac:dyDescent="0.3">
      <c r="A116" s="66" t="str">
        <f>VLOOKUP(B116,'[2]Aba Power BI'!F$1:G$28,2,FALSE)</f>
        <v>SUL</v>
      </c>
      <c r="B116" s="85" t="s">
        <v>7392</v>
      </c>
      <c r="C116" s="67" t="s">
        <v>5580</v>
      </c>
      <c r="D116" s="68" t="s">
        <v>5371</v>
      </c>
      <c r="E116" s="69" t="s">
        <v>5581</v>
      </c>
      <c r="F116" s="70">
        <v>44453</v>
      </c>
    </row>
    <row r="117" spans="1:6" x14ac:dyDescent="0.3">
      <c r="A117" s="66" t="str">
        <f>VLOOKUP(B117,'[2]Aba Power BI'!F$1:G$28,2,FALSE)</f>
        <v>SUDESTE</v>
      </c>
      <c r="B117" s="85" t="s">
        <v>7683</v>
      </c>
      <c r="C117" s="67" t="s">
        <v>5582</v>
      </c>
      <c r="D117" s="68" t="s">
        <v>5371</v>
      </c>
      <c r="E117" s="69" t="s">
        <v>5583</v>
      </c>
      <c r="F117" s="70">
        <v>44495</v>
      </c>
    </row>
    <row r="118" spans="1:6" x14ac:dyDescent="0.3">
      <c r="A118" s="66" t="str">
        <f>VLOOKUP(B118,'[2]Aba Power BI'!F$1:G$28,2,FALSE)</f>
        <v>SUL</v>
      </c>
      <c r="B118" s="85" t="s">
        <v>7438</v>
      </c>
      <c r="C118" s="67" t="s">
        <v>5584</v>
      </c>
      <c r="D118" s="68" t="s">
        <v>5371</v>
      </c>
      <c r="E118" s="69" t="s">
        <v>5585</v>
      </c>
      <c r="F118" s="70">
        <v>44504</v>
      </c>
    </row>
    <row r="119" spans="1:6" x14ac:dyDescent="0.3">
      <c r="A119" s="66" t="str">
        <f>VLOOKUP(B119,'[2]Aba Power BI'!F$1:G$28,2,FALSE)</f>
        <v>SUL</v>
      </c>
      <c r="B119" s="85" t="s">
        <v>7401</v>
      </c>
      <c r="C119" s="67" t="s">
        <v>5586</v>
      </c>
      <c r="D119" s="68" t="s">
        <v>5371</v>
      </c>
      <c r="E119" s="69" t="s">
        <v>5587</v>
      </c>
      <c r="F119" s="70">
        <v>44475</v>
      </c>
    </row>
    <row r="120" spans="1:6" x14ac:dyDescent="0.3">
      <c r="A120" s="66" t="str">
        <f>VLOOKUP(B120,'[2]Aba Power BI'!F$1:G$28,2,FALSE)</f>
        <v>SUL</v>
      </c>
      <c r="B120" s="85" t="s">
        <v>7401</v>
      </c>
      <c r="C120" s="67" t="s">
        <v>5588</v>
      </c>
      <c r="D120" s="68" t="s">
        <v>5371</v>
      </c>
      <c r="E120" s="69" t="s">
        <v>5589</v>
      </c>
      <c r="F120" s="70">
        <v>44419</v>
      </c>
    </row>
    <row r="121" spans="1:6" x14ac:dyDescent="0.3">
      <c r="A121" s="66" t="str">
        <f>VLOOKUP(B121,'[2]Aba Power BI'!F$1:G$28,2,FALSE)</f>
        <v>NORDESTE</v>
      </c>
      <c r="B121" s="85" t="s">
        <v>7391</v>
      </c>
      <c r="C121" s="67" t="s">
        <v>5590</v>
      </c>
      <c r="D121" s="68" t="s">
        <v>5371</v>
      </c>
      <c r="E121" s="69" t="s">
        <v>5591</v>
      </c>
      <c r="F121" s="70">
        <v>44529</v>
      </c>
    </row>
    <row r="122" spans="1:6" x14ac:dyDescent="0.3">
      <c r="A122" s="66" t="str">
        <f>VLOOKUP(B122,'[2]Aba Power BI'!F$1:G$28,2,FALSE)</f>
        <v>SUDESTE</v>
      </c>
      <c r="B122" s="85" t="s">
        <v>7390</v>
      </c>
      <c r="C122" s="67" t="s">
        <v>5592</v>
      </c>
      <c r="D122" s="68" t="s">
        <v>5371</v>
      </c>
      <c r="E122" s="69" t="s">
        <v>5575</v>
      </c>
      <c r="F122" s="70">
        <v>44512</v>
      </c>
    </row>
    <row r="123" spans="1:6" x14ac:dyDescent="0.3">
      <c r="A123" s="66" t="str">
        <f>VLOOKUP(B123,'[2]Aba Power BI'!F$1:G$28,2,FALSE)</f>
        <v>NORDESTE</v>
      </c>
      <c r="B123" s="85" t="s">
        <v>7391</v>
      </c>
      <c r="C123" s="67" t="s">
        <v>5593</v>
      </c>
      <c r="D123" s="68" t="s">
        <v>5371</v>
      </c>
      <c r="E123" s="69" t="s">
        <v>5594</v>
      </c>
      <c r="F123" s="70">
        <v>44510</v>
      </c>
    </row>
    <row r="124" spans="1:6" x14ac:dyDescent="0.3">
      <c r="A124" s="66" t="str">
        <f>VLOOKUP(B124,'[2]Aba Power BI'!F$1:G$28,2,FALSE)</f>
        <v>CENTRO-OESTE</v>
      </c>
      <c r="B124" s="85" t="s">
        <v>7427</v>
      </c>
      <c r="C124" s="67" t="s">
        <v>5595</v>
      </c>
      <c r="D124" s="68" t="s">
        <v>5371</v>
      </c>
      <c r="E124" s="69" t="s">
        <v>5596</v>
      </c>
      <c r="F124" s="70">
        <v>44508</v>
      </c>
    </row>
    <row r="125" spans="1:6" x14ac:dyDescent="0.3">
      <c r="A125" s="66" t="str">
        <f>VLOOKUP(B125,'[2]Aba Power BI'!F$1:G$28,2,FALSE)</f>
        <v>NORDESTE</v>
      </c>
      <c r="B125" s="85" t="s">
        <v>7663</v>
      </c>
      <c r="C125" s="67" t="s">
        <v>5597</v>
      </c>
      <c r="D125" s="68" t="s">
        <v>5371</v>
      </c>
      <c r="E125" s="69" t="s">
        <v>5598</v>
      </c>
      <c r="F125" s="70">
        <v>44512</v>
      </c>
    </row>
    <row r="126" spans="1:6" x14ac:dyDescent="0.3">
      <c r="A126" s="66" t="str">
        <f>VLOOKUP(B126,'[2]Aba Power BI'!F$1:G$28,2,FALSE)</f>
        <v>NORDESTE</v>
      </c>
      <c r="B126" s="85" t="s">
        <v>7442</v>
      </c>
      <c r="C126" s="67" t="s">
        <v>5599</v>
      </c>
      <c r="D126" s="68" t="s">
        <v>5371</v>
      </c>
      <c r="E126" s="69" t="s">
        <v>5600</v>
      </c>
      <c r="F126" s="70">
        <v>44495</v>
      </c>
    </row>
    <row r="127" spans="1:6" x14ac:dyDescent="0.3">
      <c r="A127" s="66" t="str">
        <f>VLOOKUP(B127,'[2]Aba Power BI'!F$1:G$28,2,FALSE)</f>
        <v>NORDESTE</v>
      </c>
      <c r="B127" s="85" t="s">
        <v>7400</v>
      </c>
      <c r="C127" s="67" t="s">
        <v>5601</v>
      </c>
      <c r="D127" s="68" t="s">
        <v>5371</v>
      </c>
      <c r="E127" s="69" t="s">
        <v>5602</v>
      </c>
      <c r="F127" s="70">
        <v>44470</v>
      </c>
    </row>
    <row r="128" spans="1:6" x14ac:dyDescent="0.3">
      <c r="A128" s="66" t="str">
        <f>VLOOKUP(B128,'[2]Aba Power BI'!F$1:G$28,2,FALSE)</f>
        <v>SUDESTE</v>
      </c>
      <c r="B128" s="85" t="s">
        <v>7390</v>
      </c>
      <c r="C128" s="67" t="s">
        <v>5603</v>
      </c>
      <c r="D128" s="68" t="s">
        <v>5371</v>
      </c>
      <c r="E128" s="69" t="s">
        <v>5604</v>
      </c>
      <c r="F128" s="70">
        <v>44539</v>
      </c>
    </row>
    <row r="129" spans="1:6" x14ac:dyDescent="0.3">
      <c r="A129" s="66" t="str">
        <f>VLOOKUP(B129,'[2]Aba Power BI'!F$1:G$28,2,FALSE)</f>
        <v>SUL</v>
      </c>
      <c r="B129" s="85" t="s">
        <v>7401</v>
      </c>
      <c r="C129" s="67" t="s">
        <v>5605</v>
      </c>
      <c r="D129" s="68" t="s">
        <v>5371</v>
      </c>
      <c r="E129" s="69" t="s">
        <v>5606</v>
      </c>
      <c r="F129" s="70">
        <v>44476</v>
      </c>
    </row>
    <row r="130" spans="1:6" x14ac:dyDescent="0.3">
      <c r="A130" s="66" t="str">
        <f>VLOOKUP(B130,'[2]Aba Power BI'!F$1:G$28,2,FALSE)</f>
        <v>NORDESTE</v>
      </c>
      <c r="B130" s="85" t="s">
        <v>7442</v>
      </c>
      <c r="C130" s="67" t="s">
        <v>5607</v>
      </c>
      <c r="D130" s="68" t="s">
        <v>5371</v>
      </c>
      <c r="E130" s="69" t="s">
        <v>5608</v>
      </c>
      <c r="F130" s="70">
        <v>44410</v>
      </c>
    </row>
    <row r="131" spans="1:6" x14ac:dyDescent="0.3">
      <c r="A131" s="66" t="str">
        <f>VLOOKUP(B131,'[2]Aba Power BI'!F$1:G$28,2,FALSE)</f>
        <v>SUL</v>
      </c>
      <c r="B131" s="85" t="s">
        <v>7438</v>
      </c>
      <c r="C131" s="67" t="s">
        <v>5609</v>
      </c>
      <c r="D131" s="68" t="s">
        <v>5371</v>
      </c>
      <c r="E131" s="69" t="s">
        <v>5610</v>
      </c>
      <c r="F131" s="70">
        <v>44508</v>
      </c>
    </row>
    <row r="132" spans="1:6" x14ac:dyDescent="0.3">
      <c r="A132" s="66" t="str">
        <f>VLOOKUP(B132,'[2]Aba Power BI'!F$1:G$28,2,FALSE)</f>
        <v>CENTRO-OESTE</v>
      </c>
      <c r="B132" s="85" t="s">
        <v>7427</v>
      </c>
      <c r="C132" s="67" t="s">
        <v>5611</v>
      </c>
      <c r="D132" s="68" t="s">
        <v>5371</v>
      </c>
      <c r="E132" s="69" t="s">
        <v>5612</v>
      </c>
      <c r="F132" s="70">
        <v>44511</v>
      </c>
    </row>
    <row r="133" spans="1:6" x14ac:dyDescent="0.3">
      <c r="A133" s="66" t="str">
        <f>VLOOKUP(B133,'[2]Aba Power BI'!F$1:G$28,2,FALSE)</f>
        <v>NORDESTE</v>
      </c>
      <c r="B133" s="85" t="s">
        <v>7387</v>
      </c>
      <c r="C133" s="67" t="s">
        <v>5613</v>
      </c>
      <c r="D133" s="68" t="s">
        <v>5371</v>
      </c>
      <c r="E133" s="69" t="s">
        <v>5614</v>
      </c>
      <c r="F133" s="70">
        <v>44498</v>
      </c>
    </row>
    <row r="134" spans="1:6" x14ac:dyDescent="0.3">
      <c r="A134" s="66" t="str">
        <f>VLOOKUP(B134,'[2]Aba Power BI'!F$1:G$28,2,FALSE)</f>
        <v>CENTRO-OESTE</v>
      </c>
      <c r="B134" s="85" t="s">
        <v>7398</v>
      </c>
      <c r="C134" s="67" t="s">
        <v>5615</v>
      </c>
      <c r="D134" s="68" t="s">
        <v>5371</v>
      </c>
      <c r="E134" s="69" t="s">
        <v>5616</v>
      </c>
      <c r="F134" s="70">
        <v>44509</v>
      </c>
    </row>
    <row r="135" spans="1:6" x14ac:dyDescent="0.3">
      <c r="A135" s="66" t="str">
        <f>VLOOKUP(B135,'[2]Aba Power BI'!F$1:G$28,2,FALSE)</f>
        <v>NORDESTE</v>
      </c>
      <c r="B135" s="85" t="s">
        <v>7391</v>
      </c>
      <c r="C135" s="67" t="s">
        <v>5617</v>
      </c>
      <c r="D135" s="68" t="s">
        <v>5371</v>
      </c>
      <c r="E135" s="69" t="s">
        <v>5618</v>
      </c>
      <c r="F135" s="70">
        <v>44511</v>
      </c>
    </row>
    <row r="136" spans="1:6" x14ac:dyDescent="0.3">
      <c r="A136" s="66" t="str">
        <f>VLOOKUP(B136,'[2]Aba Power BI'!F$1:G$28,2,FALSE)</f>
        <v>NORDESTE</v>
      </c>
      <c r="B136" s="85" t="s">
        <v>7663</v>
      </c>
      <c r="C136" s="67" t="s">
        <v>5619</v>
      </c>
      <c r="D136" s="68" t="s">
        <v>5371</v>
      </c>
      <c r="E136" s="69" t="s">
        <v>5620</v>
      </c>
      <c r="F136" s="70">
        <v>44512</v>
      </c>
    </row>
    <row r="137" spans="1:6" x14ac:dyDescent="0.3">
      <c r="A137" s="66" t="str">
        <f>VLOOKUP(B137,'[2]Aba Power BI'!F$1:G$28,2,FALSE)</f>
        <v>SUL</v>
      </c>
      <c r="B137" s="85" t="s">
        <v>7401</v>
      </c>
      <c r="C137" s="67" t="s">
        <v>5621</v>
      </c>
      <c r="D137" s="68" t="s">
        <v>5371</v>
      </c>
      <c r="E137" s="69" t="s">
        <v>5622</v>
      </c>
      <c r="F137" s="70">
        <v>44468</v>
      </c>
    </row>
    <row r="138" spans="1:6" x14ac:dyDescent="0.3">
      <c r="A138" s="66" t="str">
        <f>VLOOKUP(B138,'[2]Aba Power BI'!F$1:G$28,2,FALSE)</f>
        <v>NORDESTE</v>
      </c>
      <c r="B138" s="85" t="s">
        <v>7442</v>
      </c>
      <c r="C138" s="67" t="s">
        <v>5623</v>
      </c>
      <c r="D138" s="68" t="s">
        <v>5371</v>
      </c>
      <c r="E138" s="69" t="s">
        <v>5624</v>
      </c>
      <c r="F138" s="70">
        <v>44476</v>
      </c>
    </row>
    <row r="139" spans="1:6" x14ac:dyDescent="0.3">
      <c r="A139" s="66" t="str">
        <f>VLOOKUP(B139,'[2]Aba Power BI'!F$1:G$28,2,FALSE)</f>
        <v>SUL</v>
      </c>
      <c r="B139" s="85" t="s">
        <v>7401</v>
      </c>
      <c r="C139" s="67" t="s">
        <v>5625</v>
      </c>
      <c r="D139" s="68" t="s">
        <v>5371</v>
      </c>
      <c r="E139" s="69" t="s">
        <v>5626</v>
      </c>
      <c r="F139" s="70">
        <v>44475</v>
      </c>
    </row>
    <row r="140" spans="1:6" x14ac:dyDescent="0.3">
      <c r="A140" s="66" t="str">
        <f>VLOOKUP(B140,'[2]Aba Power BI'!F$1:G$28,2,FALSE)</f>
        <v>SUDESTE</v>
      </c>
      <c r="B140" s="85" t="s">
        <v>7393</v>
      </c>
      <c r="C140" s="67" t="s">
        <v>5627</v>
      </c>
      <c r="D140" s="68" t="s">
        <v>5371</v>
      </c>
      <c r="E140" s="69" t="s">
        <v>5628</v>
      </c>
      <c r="F140" s="70">
        <v>44521</v>
      </c>
    </row>
    <row r="141" spans="1:6" x14ac:dyDescent="0.3">
      <c r="A141" s="66" t="str">
        <f>VLOOKUP(B141,'[2]Aba Power BI'!F$1:G$28,2,FALSE)</f>
        <v>SUDESTE</v>
      </c>
      <c r="B141" s="85" t="s">
        <v>7390</v>
      </c>
      <c r="C141" s="67" t="s">
        <v>5629</v>
      </c>
      <c r="D141" s="68" t="s">
        <v>5371</v>
      </c>
      <c r="E141" s="69" t="s">
        <v>5630</v>
      </c>
      <c r="F141" s="70">
        <v>44511</v>
      </c>
    </row>
    <row r="142" spans="1:6" x14ac:dyDescent="0.3">
      <c r="A142" s="66" t="str">
        <f>VLOOKUP(B142,'[2]Aba Power BI'!F$1:G$28,2,FALSE)</f>
        <v>NORDESTE</v>
      </c>
      <c r="B142" s="85" t="s">
        <v>7391</v>
      </c>
      <c r="C142" s="67" t="s">
        <v>7782</v>
      </c>
      <c r="D142" s="68" t="s">
        <v>5371</v>
      </c>
      <c r="E142" s="69" t="s">
        <v>7820</v>
      </c>
      <c r="F142" s="70">
        <v>44529</v>
      </c>
    </row>
    <row r="143" spans="1:6" x14ac:dyDescent="0.3">
      <c r="A143" s="66" t="str">
        <f>VLOOKUP(B143,'[2]Aba Power BI'!F$1:G$28,2,FALSE)</f>
        <v>NORDESTE</v>
      </c>
      <c r="B143" s="85" t="s">
        <v>7391</v>
      </c>
      <c r="C143" s="67" t="s">
        <v>5631</v>
      </c>
      <c r="D143" s="68" t="s">
        <v>5371</v>
      </c>
      <c r="E143" s="69" t="s">
        <v>5632</v>
      </c>
      <c r="F143" s="70">
        <v>44494</v>
      </c>
    </row>
    <row r="144" spans="1:6" x14ac:dyDescent="0.3">
      <c r="A144" s="66" t="str">
        <f>VLOOKUP(B144,'[2]Aba Power BI'!F$1:G$28,2,FALSE)</f>
        <v>SUL</v>
      </c>
      <c r="B144" s="85" t="s">
        <v>7401</v>
      </c>
      <c r="C144" s="67" t="s">
        <v>5633</v>
      </c>
      <c r="D144" s="68" t="s">
        <v>5371</v>
      </c>
      <c r="E144" s="69" t="s">
        <v>5634</v>
      </c>
      <c r="F144" s="70">
        <v>44456</v>
      </c>
    </row>
    <row r="145" spans="1:6" x14ac:dyDescent="0.3">
      <c r="A145" s="66" t="str">
        <f>VLOOKUP(B145,'[2]Aba Power BI'!F$1:G$28,2,FALSE)</f>
        <v>SUL</v>
      </c>
      <c r="B145" s="85" t="s">
        <v>7392</v>
      </c>
      <c r="C145" s="67" t="s">
        <v>5635</v>
      </c>
      <c r="D145" s="68" t="s">
        <v>5371</v>
      </c>
      <c r="E145" s="69" t="s">
        <v>5636</v>
      </c>
      <c r="F145" s="70">
        <v>44438</v>
      </c>
    </row>
    <row r="146" spans="1:6" x14ac:dyDescent="0.3">
      <c r="A146" s="66" t="str">
        <f>VLOOKUP(B146,'[2]Aba Power BI'!F$1:G$28,2,FALSE)</f>
        <v>SUDESTE</v>
      </c>
      <c r="B146" s="85" t="s">
        <v>7393</v>
      </c>
      <c r="C146" s="67" t="s">
        <v>5637</v>
      </c>
      <c r="D146" s="68" t="s">
        <v>5371</v>
      </c>
      <c r="E146" s="69" t="s">
        <v>5638</v>
      </c>
      <c r="F146" s="70">
        <v>44504</v>
      </c>
    </row>
    <row r="147" spans="1:6" x14ac:dyDescent="0.3">
      <c r="A147" s="66" t="str">
        <f>VLOOKUP(B147,'[2]Aba Power BI'!F$1:G$28,2,FALSE)</f>
        <v>CENTRO-OESTE</v>
      </c>
      <c r="B147" s="85" t="s">
        <v>7427</v>
      </c>
      <c r="C147" s="67" t="s">
        <v>5639</v>
      </c>
      <c r="D147" s="68" t="s">
        <v>5371</v>
      </c>
      <c r="E147" s="69" t="s">
        <v>5640</v>
      </c>
      <c r="F147" s="70">
        <v>44517</v>
      </c>
    </row>
    <row r="148" spans="1:6" x14ac:dyDescent="0.3">
      <c r="A148" s="66" t="str">
        <f>VLOOKUP(B148,'[2]Aba Power BI'!F$1:G$28,2,FALSE)</f>
        <v>NORDESTE</v>
      </c>
      <c r="B148" s="85" t="s">
        <v>7663</v>
      </c>
      <c r="C148" s="67" t="s">
        <v>5641</v>
      </c>
      <c r="D148" s="68" t="s">
        <v>5371</v>
      </c>
      <c r="E148" s="69">
        <v>44490</v>
      </c>
      <c r="F148" s="70">
        <v>44490</v>
      </c>
    </row>
    <row r="149" spans="1:6" x14ac:dyDescent="0.3">
      <c r="A149" s="66" t="str">
        <f>VLOOKUP(B149,'[2]Aba Power BI'!F$1:G$28,2,FALSE)</f>
        <v>SUDESTE</v>
      </c>
      <c r="B149" s="85" t="s">
        <v>7390</v>
      </c>
      <c r="C149" s="67" t="s">
        <v>5642</v>
      </c>
      <c r="D149" s="68" t="s">
        <v>5371</v>
      </c>
      <c r="E149" s="69" t="s">
        <v>5643</v>
      </c>
      <c r="F149" s="70">
        <v>44508</v>
      </c>
    </row>
    <row r="150" spans="1:6" x14ac:dyDescent="0.3">
      <c r="A150" s="66" t="str">
        <f>VLOOKUP(B150,'[2]Aba Power BI'!F$1:G$28,2,FALSE)</f>
        <v>NORDESTE</v>
      </c>
      <c r="B150" s="85" t="s">
        <v>7663</v>
      </c>
      <c r="C150" s="67" t="s">
        <v>5644</v>
      </c>
      <c r="D150" s="68" t="s">
        <v>5371</v>
      </c>
      <c r="E150" s="69" t="s">
        <v>5645</v>
      </c>
      <c r="F150" s="70">
        <v>44462</v>
      </c>
    </row>
    <row r="151" spans="1:6" x14ac:dyDescent="0.3">
      <c r="A151" s="66" t="str">
        <f>VLOOKUP(B151,'[2]Aba Power BI'!F$1:G$28,2,FALSE)</f>
        <v>NORDESTE</v>
      </c>
      <c r="B151" s="85" t="s">
        <v>7391</v>
      </c>
      <c r="C151" s="67" t="s">
        <v>5646</v>
      </c>
      <c r="D151" s="68" t="s">
        <v>5371</v>
      </c>
      <c r="E151" s="69" t="s">
        <v>5647</v>
      </c>
      <c r="F151" s="70">
        <v>44510</v>
      </c>
    </row>
    <row r="152" spans="1:6" x14ac:dyDescent="0.3">
      <c r="A152" s="66" t="str">
        <f>VLOOKUP(B152,'[2]Aba Power BI'!F$1:G$28,2,FALSE)</f>
        <v>NORTE</v>
      </c>
      <c r="B152" s="85" t="s">
        <v>7449</v>
      </c>
      <c r="C152" s="67" t="s">
        <v>5648</v>
      </c>
      <c r="D152" s="68" t="s">
        <v>5371</v>
      </c>
      <c r="E152" s="69" t="s">
        <v>5649</v>
      </c>
      <c r="F152" s="70">
        <v>44543</v>
      </c>
    </row>
    <row r="153" spans="1:6" x14ac:dyDescent="0.3">
      <c r="A153" s="66" t="str">
        <f>VLOOKUP(B153,'[2]Aba Power BI'!F$1:G$28,2,FALSE)</f>
        <v>CENTRO-OESTE</v>
      </c>
      <c r="B153" s="85" t="s">
        <v>7397</v>
      </c>
      <c r="C153" s="67" t="s">
        <v>5650</v>
      </c>
      <c r="D153" s="68" t="s">
        <v>5371</v>
      </c>
      <c r="E153" s="69" t="s">
        <v>5651</v>
      </c>
      <c r="F153" s="70">
        <v>44511</v>
      </c>
    </row>
    <row r="154" spans="1:6" x14ac:dyDescent="0.3">
      <c r="A154" s="66" t="str">
        <f>VLOOKUP(B154,'[2]Aba Power BI'!F$1:G$28,2,FALSE)</f>
        <v>CENTRO-OESTE</v>
      </c>
      <c r="B154" s="85" t="s">
        <v>7427</v>
      </c>
      <c r="C154" s="67" t="s">
        <v>5652</v>
      </c>
      <c r="D154" s="68" t="s">
        <v>5371</v>
      </c>
      <c r="E154" s="69" t="s">
        <v>5653</v>
      </c>
      <c r="F154" s="70">
        <v>44512</v>
      </c>
    </row>
    <row r="155" spans="1:6" x14ac:dyDescent="0.3">
      <c r="A155" s="66" t="str">
        <f>VLOOKUP(B155,'[2]Aba Power BI'!F$1:G$28,2,FALSE)</f>
        <v>NORDESTE</v>
      </c>
      <c r="B155" s="85" t="s">
        <v>7391</v>
      </c>
      <c r="C155" s="67" t="s">
        <v>5654</v>
      </c>
      <c r="D155" s="68" t="s">
        <v>5371</v>
      </c>
      <c r="E155" s="69" t="s">
        <v>5655</v>
      </c>
      <c r="F155" s="70">
        <v>44551</v>
      </c>
    </row>
    <row r="156" spans="1:6" x14ac:dyDescent="0.3">
      <c r="A156" s="66" t="str">
        <f>VLOOKUP(B156,'[2]Aba Power BI'!F$1:G$28,2,FALSE)</f>
        <v>SUDESTE</v>
      </c>
      <c r="B156" s="85" t="s">
        <v>7683</v>
      </c>
      <c r="C156" s="67" t="s">
        <v>5656</v>
      </c>
      <c r="D156" s="68" t="s">
        <v>5371</v>
      </c>
      <c r="E156" s="69" t="s">
        <v>5657</v>
      </c>
      <c r="F156" s="70">
        <v>44497</v>
      </c>
    </row>
    <row r="157" spans="1:6" x14ac:dyDescent="0.3">
      <c r="A157" s="66" t="str">
        <f>VLOOKUP(B157,'[2]Aba Power BI'!F$1:G$28,2,FALSE)</f>
        <v>SUL</v>
      </c>
      <c r="B157" s="85" t="s">
        <v>7401</v>
      </c>
      <c r="C157" s="67" t="s">
        <v>5658</v>
      </c>
      <c r="D157" s="68" t="s">
        <v>5371</v>
      </c>
      <c r="E157" s="69" t="s">
        <v>5659</v>
      </c>
      <c r="F157" s="70">
        <v>44539</v>
      </c>
    </row>
    <row r="158" spans="1:6" x14ac:dyDescent="0.3">
      <c r="A158" s="66" t="str">
        <f>VLOOKUP(B158,'[2]Aba Power BI'!F$1:G$28,2,FALSE)</f>
        <v>NORDESTE</v>
      </c>
      <c r="B158" s="85" t="s">
        <v>7391</v>
      </c>
      <c r="C158" s="67" t="s">
        <v>5660</v>
      </c>
      <c r="D158" s="68" t="s">
        <v>5371</v>
      </c>
      <c r="E158" s="69" t="s">
        <v>5661</v>
      </c>
      <c r="F158" s="70">
        <v>44545</v>
      </c>
    </row>
    <row r="159" spans="1:6" x14ac:dyDescent="0.3">
      <c r="A159" s="66" t="str">
        <f>VLOOKUP(B159,'[2]Aba Power BI'!F$1:G$28,2,FALSE)</f>
        <v>SUL</v>
      </c>
      <c r="B159" s="85" t="s">
        <v>7438</v>
      </c>
      <c r="C159" s="67" t="s">
        <v>5662</v>
      </c>
      <c r="D159" s="68" t="s">
        <v>5371</v>
      </c>
      <c r="E159" s="69" t="s">
        <v>5663</v>
      </c>
      <c r="F159" s="70">
        <v>44512</v>
      </c>
    </row>
    <row r="160" spans="1:6" x14ac:dyDescent="0.3">
      <c r="A160" s="66" t="str">
        <f>VLOOKUP(B160,'[2]Aba Power BI'!F$1:G$28,2,FALSE)</f>
        <v>SUL</v>
      </c>
      <c r="B160" s="85" t="s">
        <v>7401</v>
      </c>
      <c r="C160" s="67" t="s">
        <v>5664</v>
      </c>
      <c r="D160" s="68" t="s">
        <v>5371</v>
      </c>
      <c r="E160" s="69" t="s">
        <v>5665</v>
      </c>
      <c r="F160" s="70">
        <v>44511</v>
      </c>
    </row>
    <row r="161" spans="1:6" x14ac:dyDescent="0.3">
      <c r="A161" s="66" t="str">
        <f>VLOOKUP(B161,'[2]Aba Power BI'!F$1:G$28,2,FALSE)</f>
        <v>SUDESTE</v>
      </c>
      <c r="B161" s="85" t="s">
        <v>7393</v>
      </c>
      <c r="C161" s="67" t="s">
        <v>7783</v>
      </c>
      <c r="D161" s="68" t="s">
        <v>5371</v>
      </c>
      <c r="E161" s="69" t="s">
        <v>7821</v>
      </c>
      <c r="F161" s="70">
        <v>44512</v>
      </c>
    </row>
    <row r="162" spans="1:6" x14ac:dyDescent="0.3">
      <c r="A162" s="66" t="str">
        <f>VLOOKUP(B162,'[2]Aba Power BI'!F$1:G$28,2,FALSE)</f>
        <v>NORDESTE</v>
      </c>
      <c r="B162" s="85" t="s">
        <v>7442</v>
      </c>
      <c r="C162" s="67" t="s">
        <v>5666</v>
      </c>
      <c r="D162" s="68" t="s">
        <v>5371</v>
      </c>
      <c r="E162" s="69" t="s">
        <v>5624</v>
      </c>
      <c r="F162" s="70">
        <v>44504</v>
      </c>
    </row>
    <row r="163" spans="1:6" x14ac:dyDescent="0.3">
      <c r="A163" s="66" t="str">
        <f>VLOOKUP(B163,'[2]Aba Power BI'!F$1:G$28,2,FALSE)</f>
        <v>NORDESTE</v>
      </c>
      <c r="B163" s="85" t="s">
        <v>7442</v>
      </c>
      <c r="C163" s="67" t="s">
        <v>5667</v>
      </c>
      <c r="D163" s="68" t="s">
        <v>5371</v>
      </c>
      <c r="E163" s="69" t="s">
        <v>5668</v>
      </c>
      <c r="F163" s="70">
        <v>44505</v>
      </c>
    </row>
    <row r="164" spans="1:6" x14ac:dyDescent="0.3">
      <c r="A164" s="66" t="str">
        <f>VLOOKUP(B164,'[2]Aba Power BI'!F$1:G$28,2,FALSE)</f>
        <v>CENTRO-OESTE</v>
      </c>
      <c r="B164" s="85" t="s">
        <v>7427</v>
      </c>
      <c r="C164" s="67" t="s">
        <v>5669</v>
      </c>
      <c r="D164" s="68" t="s">
        <v>5371</v>
      </c>
      <c r="E164" s="69" t="s">
        <v>5670</v>
      </c>
      <c r="F164" s="70">
        <v>44511</v>
      </c>
    </row>
    <row r="165" spans="1:6" x14ac:dyDescent="0.3">
      <c r="A165" s="66" t="str">
        <f>VLOOKUP(B165,'[2]Aba Power BI'!F$1:G$28,2,FALSE)</f>
        <v>CENTRO-OESTE</v>
      </c>
      <c r="B165" s="85" t="s">
        <v>7398</v>
      </c>
      <c r="C165" s="67" t="s">
        <v>7704</v>
      </c>
      <c r="D165" s="68" t="s">
        <v>5371</v>
      </c>
      <c r="E165" s="69" t="s">
        <v>5671</v>
      </c>
      <c r="F165" s="70">
        <v>44518</v>
      </c>
    </row>
    <row r="166" spans="1:6" x14ac:dyDescent="0.3">
      <c r="A166" s="66" t="str">
        <f>VLOOKUP(B166,'[2]Aba Power BI'!F$1:G$28,2,FALSE)</f>
        <v>SUL</v>
      </c>
      <c r="B166" s="85" t="s">
        <v>7401</v>
      </c>
      <c r="C166" s="67" t="s">
        <v>7705</v>
      </c>
      <c r="D166" s="68" t="s">
        <v>5371</v>
      </c>
      <c r="E166" s="69" t="s">
        <v>5672</v>
      </c>
      <c r="F166" s="70">
        <v>0</v>
      </c>
    </row>
    <row r="167" spans="1:6" x14ac:dyDescent="0.3">
      <c r="A167" s="66" t="str">
        <f>VLOOKUP(B167,'[2]Aba Power BI'!F$1:G$28,2,FALSE)</f>
        <v>NORDESTE</v>
      </c>
      <c r="B167" s="85" t="s">
        <v>7391</v>
      </c>
      <c r="C167" s="67" t="s">
        <v>7706</v>
      </c>
      <c r="D167" s="68" t="s">
        <v>5371</v>
      </c>
      <c r="E167" s="69" t="s">
        <v>7822</v>
      </c>
      <c r="F167" s="70">
        <v>44526</v>
      </c>
    </row>
    <row r="168" spans="1:6" x14ac:dyDescent="0.3">
      <c r="A168" s="66" t="str">
        <f>VLOOKUP(B168,'[2]Aba Power BI'!F$1:G$28,2,FALSE)</f>
        <v>SUL</v>
      </c>
      <c r="B168" s="85" t="s">
        <v>7401</v>
      </c>
      <c r="C168" s="67" t="s">
        <v>7707</v>
      </c>
      <c r="D168" s="68" t="s">
        <v>5371</v>
      </c>
      <c r="E168" s="69" t="s">
        <v>5673</v>
      </c>
      <c r="F168" s="70">
        <v>44483</v>
      </c>
    </row>
    <row r="169" spans="1:6" x14ac:dyDescent="0.3">
      <c r="A169" s="66" t="str">
        <f>VLOOKUP(B169,'[2]Aba Power BI'!F$1:G$28,2,FALSE)</f>
        <v>SUL</v>
      </c>
      <c r="B169" s="85" t="s">
        <v>7438</v>
      </c>
      <c r="C169" s="67" t="s">
        <v>7708</v>
      </c>
      <c r="D169" s="68" t="s">
        <v>5371</v>
      </c>
      <c r="E169" s="69" t="s">
        <v>5674</v>
      </c>
      <c r="F169" s="70">
        <v>44551</v>
      </c>
    </row>
    <row r="170" spans="1:6" x14ac:dyDescent="0.3">
      <c r="A170" s="66" t="str">
        <f>VLOOKUP(B170,'[2]Aba Power BI'!F$1:G$28,2,FALSE)</f>
        <v>SUL</v>
      </c>
      <c r="B170" s="85" t="s">
        <v>7392</v>
      </c>
      <c r="C170" s="67" t="s">
        <v>7709</v>
      </c>
      <c r="D170" s="68" t="s">
        <v>5371</v>
      </c>
      <c r="E170" s="69" t="s">
        <v>5675</v>
      </c>
      <c r="F170" s="70">
        <v>44461</v>
      </c>
    </row>
    <row r="171" spans="1:6" x14ac:dyDescent="0.3">
      <c r="A171" s="66" t="str">
        <f>VLOOKUP(B171,'[2]Aba Power BI'!F$1:G$28,2,FALSE)</f>
        <v>SUDESTE</v>
      </c>
      <c r="B171" s="85" t="s">
        <v>7390</v>
      </c>
      <c r="C171" s="67" t="s">
        <v>7710</v>
      </c>
      <c r="D171" s="68" t="s">
        <v>5371</v>
      </c>
      <c r="E171" s="69" t="s">
        <v>5676</v>
      </c>
      <c r="F171" s="70">
        <v>44475</v>
      </c>
    </row>
    <row r="172" spans="1:6" x14ac:dyDescent="0.3">
      <c r="A172" s="66" t="str">
        <f>VLOOKUP(B172,'[2]Aba Power BI'!F$1:G$28,2,FALSE)</f>
        <v>SUL</v>
      </c>
      <c r="B172" s="85" t="s">
        <v>7401</v>
      </c>
      <c r="C172" s="67" t="s">
        <v>7711</v>
      </c>
      <c r="D172" s="68" t="s">
        <v>5371</v>
      </c>
      <c r="E172" s="69" t="s">
        <v>5677</v>
      </c>
      <c r="F172" s="70">
        <v>44453</v>
      </c>
    </row>
    <row r="173" spans="1:6" x14ac:dyDescent="0.3">
      <c r="A173" s="66" t="str">
        <f>VLOOKUP(B173,'[2]Aba Power BI'!F$1:G$28,2,FALSE)</f>
        <v>SUL</v>
      </c>
      <c r="B173" s="85" t="s">
        <v>7438</v>
      </c>
      <c r="C173" s="67" t="s">
        <v>7712</v>
      </c>
      <c r="D173" s="68" t="s">
        <v>5371</v>
      </c>
      <c r="E173" s="69" t="s">
        <v>5678</v>
      </c>
      <c r="F173" s="70">
        <v>44509</v>
      </c>
    </row>
    <row r="174" spans="1:6" x14ac:dyDescent="0.3">
      <c r="A174" s="66" t="str">
        <f>VLOOKUP(B174,'[2]Aba Power BI'!F$1:G$28,2,FALSE)</f>
        <v>NORDESTE</v>
      </c>
      <c r="B174" s="85" t="s">
        <v>7663</v>
      </c>
      <c r="C174" s="67" t="s">
        <v>7713</v>
      </c>
      <c r="D174" s="68" t="s">
        <v>5371</v>
      </c>
      <c r="E174" s="69" t="s">
        <v>5651</v>
      </c>
      <c r="F174" s="70">
        <v>44512</v>
      </c>
    </row>
    <row r="175" spans="1:6" x14ac:dyDescent="0.3">
      <c r="A175" s="66" t="str">
        <f>VLOOKUP(B175,'[2]Aba Power BI'!F$1:G$28,2,FALSE)</f>
        <v>SUL</v>
      </c>
      <c r="B175" s="85" t="s">
        <v>7438</v>
      </c>
      <c r="C175" s="67" t="s">
        <v>7714</v>
      </c>
      <c r="D175" s="68" t="s">
        <v>5371</v>
      </c>
      <c r="E175" s="69" t="s">
        <v>5679</v>
      </c>
      <c r="F175" s="70">
        <v>44495</v>
      </c>
    </row>
    <row r="176" spans="1:6" x14ac:dyDescent="0.3">
      <c r="A176" s="66" t="str">
        <f>VLOOKUP(B176,'[2]Aba Power BI'!F$1:G$28,2,FALSE)</f>
        <v>CENTRO-OESTE</v>
      </c>
      <c r="B176" s="85" t="s">
        <v>7397</v>
      </c>
      <c r="C176" s="67" t="s">
        <v>7715</v>
      </c>
      <c r="D176" s="68" t="s">
        <v>5371</v>
      </c>
      <c r="E176" s="69" t="s">
        <v>5680</v>
      </c>
      <c r="F176" s="70">
        <v>44504</v>
      </c>
    </row>
    <row r="177" spans="1:6" x14ac:dyDescent="0.3">
      <c r="A177" s="66" t="str">
        <f>VLOOKUP(B177,'[2]Aba Power BI'!F$1:G$28,2,FALSE)</f>
        <v>SUDESTE</v>
      </c>
      <c r="B177" s="85" t="s">
        <v>7393</v>
      </c>
      <c r="C177" s="67" t="s">
        <v>7716</v>
      </c>
      <c r="D177" s="68" t="s">
        <v>5371</v>
      </c>
      <c r="E177" s="69" t="s">
        <v>5681</v>
      </c>
      <c r="F177" s="70">
        <v>44545</v>
      </c>
    </row>
    <row r="178" spans="1:6" x14ac:dyDescent="0.3">
      <c r="A178" s="66" t="str">
        <f>VLOOKUP(B178,'[2]Aba Power BI'!F$1:G$28,2,FALSE)</f>
        <v>SUL</v>
      </c>
      <c r="B178" s="85" t="s">
        <v>7392</v>
      </c>
      <c r="C178" s="67" t="s">
        <v>7717</v>
      </c>
      <c r="D178" s="68" t="s">
        <v>5371</v>
      </c>
      <c r="E178" s="69" t="s">
        <v>5682</v>
      </c>
      <c r="F178" s="70">
        <v>44454</v>
      </c>
    </row>
    <row r="179" spans="1:6" x14ac:dyDescent="0.3">
      <c r="A179" s="66" t="str">
        <f>VLOOKUP(B179,'[2]Aba Power BI'!F$1:G$28,2,FALSE)</f>
        <v>CENTRO-OESTE</v>
      </c>
      <c r="B179" s="85" t="s">
        <v>7427</v>
      </c>
      <c r="C179" s="67" t="s">
        <v>7718</v>
      </c>
      <c r="D179" s="68" t="s">
        <v>5371</v>
      </c>
      <c r="E179" s="69" t="s">
        <v>5683</v>
      </c>
      <c r="F179" s="70">
        <v>44511</v>
      </c>
    </row>
    <row r="180" spans="1:6" x14ac:dyDescent="0.3">
      <c r="A180" s="66" t="str">
        <f>VLOOKUP(B180,'[2]Aba Power BI'!F$1:G$28,2,FALSE)</f>
        <v>SUL</v>
      </c>
      <c r="B180" s="85" t="s">
        <v>7401</v>
      </c>
      <c r="C180" s="67" t="s">
        <v>7719</v>
      </c>
      <c r="D180" s="68" t="s">
        <v>5371</v>
      </c>
      <c r="E180" s="69" t="s">
        <v>7823</v>
      </c>
      <c r="F180" s="70">
        <v>44474</v>
      </c>
    </row>
    <row r="181" spans="1:6" x14ac:dyDescent="0.3">
      <c r="A181" s="66" t="str">
        <f>VLOOKUP(B181,'[2]Aba Power BI'!F$1:G$28,2,FALSE)</f>
        <v>SUL</v>
      </c>
      <c r="B181" s="85" t="s">
        <v>7438</v>
      </c>
      <c r="C181" s="67" t="s">
        <v>7720</v>
      </c>
      <c r="D181" s="68" t="s">
        <v>5371</v>
      </c>
      <c r="E181" s="69" t="s">
        <v>5684</v>
      </c>
      <c r="F181" s="70">
        <v>44532</v>
      </c>
    </row>
    <row r="182" spans="1:6" x14ac:dyDescent="0.3">
      <c r="A182" s="66" t="str">
        <f>VLOOKUP(B182,'[2]Aba Power BI'!F$1:G$28,2,FALSE)</f>
        <v>CENTRO-OESTE</v>
      </c>
      <c r="B182" s="85" t="s">
        <v>7398</v>
      </c>
      <c r="C182" s="67" t="s">
        <v>7721</v>
      </c>
      <c r="D182" s="68" t="s">
        <v>5400</v>
      </c>
      <c r="E182" s="69" t="s">
        <v>5685</v>
      </c>
      <c r="F182" s="70">
        <v>44509</v>
      </c>
    </row>
    <row r="183" spans="1:6" x14ac:dyDescent="0.3">
      <c r="A183" s="66" t="str">
        <f>VLOOKUP(B183,'[2]Aba Power BI'!F$1:G$28,2,FALSE)</f>
        <v>SUL</v>
      </c>
      <c r="B183" s="85" t="s">
        <v>7438</v>
      </c>
      <c r="C183" s="67" t="s">
        <v>7722</v>
      </c>
      <c r="D183" s="68" t="s">
        <v>5371</v>
      </c>
      <c r="E183" s="69" t="s">
        <v>5686</v>
      </c>
      <c r="F183" s="70">
        <v>44537</v>
      </c>
    </row>
    <row r="184" spans="1:6" x14ac:dyDescent="0.3">
      <c r="A184" s="66" t="str">
        <f>VLOOKUP(B184,'[2]Aba Power BI'!F$1:G$28,2,FALSE)</f>
        <v>NORTE</v>
      </c>
      <c r="B184" s="85" t="s">
        <v>7449</v>
      </c>
      <c r="C184" s="67" t="s">
        <v>7723</v>
      </c>
      <c r="D184" s="68" t="s">
        <v>5371</v>
      </c>
      <c r="E184" s="69" t="s">
        <v>5687</v>
      </c>
      <c r="F184" s="70">
        <v>44509</v>
      </c>
    </row>
    <row r="185" spans="1:6" x14ac:dyDescent="0.3">
      <c r="A185" s="66" t="str">
        <f>VLOOKUP(B185,'[2]Aba Power BI'!F$1:G$28,2,FALSE)</f>
        <v>CENTRO-OESTE</v>
      </c>
      <c r="B185" s="85" t="s">
        <v>7397</v>
      </c>
      <c r="C185" s="67" t="s">
        <v>7724</v>
      </c>
      <c r="D185" s="68" t="s">
        <v>5371</v>
      </c>
      <c r="E185" s="69" t="s">
        <v>5688</v>
      </c>
      <c r="F185" s="70">
        <v>44469</v>
      </c>
    </row>
    <row r="186" spans="1:6" x14ac:dyDescent="0.3">
      <c r="A186" s="66" t="str">
        <f>VLOOKUP(B186,'[2]Aba Power BI'!F$1:G$28,2,FALSE)</f>
        <v>NORDESTE</v>
      </c>
      <c r="B186" s="85" t="s">
        <v>7400</v>
      </c>
      <c r="C186" s="67" t="s">
        <v>7725</v>
      </c>
      <c r="D186" s="68" t="s">
        <v>5371</v>
      </c>
      <c r="E186" s="69" t="s">
        <v>5632</v>
      </c>
      <c r="F186" s="70">
        <v>44510</v>
      </c>
    </row>
    <row r="187" spans="1:6" x14ac:dyDescent="0.3">
      <c r="A187" s="66" t="str">
        <f>VLOOKUP(B187,'[2]Aba Power BI'!F$1:G$28,2,FALSE)</f>
        <v>CENTRO-OESTE</v>
      </c>
      <c r="B187" s="85" t="s">
        <v>7397</v>
      </c>
      <c r="C187" s="67" t="s">
        <v>7726</v>
      </c>
      <c r="D187" s="68" t="s">
        <v>5371</v>
      </c>
      <c r="E187" s="69" t="s">
        <v>5689</v>
      </c>
      <c r="F187" s="70">
        <v>44488</v>
      </c>
    </row>
    <row r="188" spans="1:6" x14ac:dyDescent="0.3">
      <c r="A188" s="66" t="str">
        <f>VLOOKUP(B188,'[2]Aba Power BI'!F$1:G$28,2,FALSE)</f>
        <v>SUDESTE</v>
      </c>
      <c r="B188" s="85" t="s">
        <v>7390</v>
      </c>
      <c r="C188" s="67" t="s">
        <v>7727</v>
      </c>
      <c r="D188" s="68" t="s">
        <v>5371</v>
      </c>
      <c r="E188" s="69" t="s">
        <v>5690</v>
      </c>
      <c r="F188" s="70">
        <v>44545</v>
      </c>
    </row>
    <row r="189" spans="1:6" x14ac:dyDescent="0.3">
      <c r="A189" s="66" t="str">
        <f>VLOOKUP(B189,'[2]Aba Power BI'!F$1:G$28,2,FALSE)</f>
        <v>CENTRO-OESTE</v>
      </c>
      <c r="B189" s="85" t="s">
        <v>7427</v>
      </c>
      <c r="C189" s="67" t="s">
        <v>7728</v>
      </c>
      <c r="D189" s="68" t="s">
        <v>5371</v>
      </c>
      <c r="E189" s="69" t="s">
        <v>5691</v>
      </c>
      <c r="F189" s="70">
        <v>44517</v>
      </c>
    </row>
    <row r="190" spans="1:6" x14ac:dyDescent="0.3">
      <c r="A190" s="66" t="str">
        <f>VLOOKUP(B190,'[2]Aba Power BI'!F$1:G$28,2,FALSE)</f>
        <v>SUL</v>
      </c>
      <c r="B190" s="85" t="s">
        <v>7401</v>
      </c>
      <c r="C190" s="67" t="s">
        <v>7729</v>
      </c>
      <c r="D190" s="68" t="s">
        <v>5371</v>
      </c>
      <c r="E190" s="69" t="s">
        <v>5692</v>
      </c>
      <c r="F190" s="70">
        <v>44497</v>
      </c>
    </row>
    <row r="191" spans="1:6" x14ac:dyDescent="0.3">
      <c r="A191" s="66" t="str">
        <f>VLOOKUP(B191,'[2]Aba Power BI'!F$1:G$28,2,FALSE)</f>
        <v>CENTRO-OESTE</v>
      </c>
      <c r="B191" s="85" t="s">
        <v>7427</v>
      </c>
      <c r="C191" s="67" t="s">
        <v>7730</v>
      </c>
      <c r="D191" s="68" t="s">
        <v>5371</v>
      </c>
      <c r="E191" s="69" t="s">
        <v>5693</v>
      </c>
      <c r="F191" s="70">
        <v>44516</v>
      </c>
    </row>
    <row r="192" spans="1:6" x14ac:dyDescent="0.3">
      <c r="A192" s="66" t="str">
        <f>VLOOKUP(B192,'[2]Aba Power BI'!F$1:G$28,2,FALSE)</f>
        <v>CENTRO-OESTE</v>
      </c>
      <c r="B192" s="85" t="s">
        <v>7397</v>
      </c>
      <c r="C192" s="67" t="s">
        <v>5694</v>
      </c>
      <c r="D192" s="68" t="s">
        <v>5371</v>
      </c>
      <c r="E192" s="69" t="s">
        <v>5695</v>
      </c>
      <c r="F192" s="70">
        <v>44483</v>
      </c>
    </row>
    <row r="193" spans="1:6" x14ac:dyDescent="0.3">
      <c r="A193" s="66" t="str">
        <f>VLOOKUP(B193,'[2]Aba Power BI'!F$1:G$28,2,FALSE)</f>
        <v>SUDESTE</v>
      </c>
      <c r="B193" s="85" t="s">
        <v>7390</v>
      </c>
      <c r="C193" s="67" t="s">
        <v>5696</v>
      </c>
      <c r="D193" s="68" t="s">
        <v>5371</v>
      </c>
      <c r="E193" s="69" t="s">
        <v>5697</v>
      </c>
      <c r="F193" s="70">
        <v>44516</v>
      </c>
    </row>
    <row r="194" spans="1:6" x14ac:dyDescent="0.3">
      <c r="A194" s="66" t="str">
        <f>VLOOKUP(B194,'[2]Aba Power BI'!F$1:G$28,2,FALSE)</f>
        <v>SUL</v>
      </c>
      <c r="B194" s="85" t="s">
        <v>7401</v>
      </c>
      <c r="C194" s="67" t="s">
        <v>5698</v>
      </c>
      <c r="D194" s="68" t="s">
        <v>5371</v>
      </c>
      <c r="E194" s="69" t="s">
        <v>5699</v>
      </c>
      <c r="F194" s="70">
        <v>44504</v>
      </c>
    </row>
    <row r="195" spans="1:6" x14ac:dyDescent="0.3">
      <c r="A195" s="66" t="str">
        <f>VLOOKUP(B195,'[2]Aba Power BI'!F$1:G$28,2,FALSE)</f>
        <v>SUL</v>
      </c>
      <c r="B195" s="85" t="s">
        <v>7401</v>
      </c>
      <c r="C195" s="67" t="s">
        <v>5700</v>
      </c>
      <c r="D195" s="68" t="s">
        <v>5371</v>
      </c>
      <c r="E195" s="69" t="s">
        <v>5701</v>
      </c>
      <c r="F195" s="70">
        <v>44448</v>
      </c>
    </row>
    <row r="196" spans="1:6" x14ac:dyDescent="0.3">
      <c r="A196" s="66" t="str">
        <f>VLOOKUP(B196,'[2]Aba Power BI'!F$1:G$28,2,FALSE)</f>
        <v>SUL</v>
      </c>
      <c r="B196" s="85" t="s">
        <v>7401</v>
      </c>
      <c r="C196" s="67" t="s">
        <v>5702</v>
      </c>
      <c r="D196" s="68" t="s">
        <v>5371</v>
      </c>
      <c r="E196" s="69" t="s">
        <v>5703</v>
      </c>
      <c r="F196" s="70">
        <v>44490</v>
      </c>
    </row>
    <row r="197" spans="1:6" x14ac:dyDescent="0.3">
      <c r="A197" s="66" t="str">
        <f>VLOOKUP(B197,'[2]Aba Power BI'!F$1:G$28,2,FALSE)</f>
        <v>NORDESTE</v>
      </c>
      <c r="B197" s="85" t="s">
        <v>7391</v>
      </c>
      <c r="C197" s="67" t="s">
        <v>5704</v>
      </c>
      <c r="D197" s="68" t="s">
        <v>5371</v>
      </c>
      <c r="E197" s="69" t="s">
        <v>5705</v>
      </c>
      <c r="F197" s="70">
        <v>44509</v>
      </c>
    </row>
    <row r="198" spans="1:6" x14ac:dyDescent="0.3">
      <c r="A198" s="66" t="str">
        <f>VLOOKUP(B198,'[2]Aba Power BI'!F$1:G$28,2,FALSE)</f>
        <v>NORDESTE</v>
      </c>
      <c r="B198" s="85" t="s">
        <v>7419</v>
      </c>
      <c r="C198" s="67" t="s">
        <v>5706</v>
      </c>
      <c r="D198" s="68" t="s">
        <v>5371</v>
      </c>
      <c r="E198" s="69" t="s">
        <v>5707</v>
      </c>
      <c r="F198" s="70">
        <v>44544</v>
      </c>
    </row>
    <row r="199" spans="1:6" x14ac:dyDescent="0.3">
      <c r="A199" s="66" t="str">
        <f>VLOOKUP(B199,'[2]Aba Power BI'!F$1:G$28,2,FALSE)</f>
        <v>SUL</v>
      </c>
      <c r="B199" s="85" t="s">
        <v>7401</v>
      </c>
      <c r="C199" s="67" t="s">
        <v>5708</v>
      </c>
      <c r="D199" s="68" t="s">
        <v>5371</v>
      </c>
      <c r="E199" s="69" t="s">
        <v>5709</v>
      </c>
      <c r="F199" s="70">
        <v>44491</v>
      </c>
    </row>
    <row r="200" spans="1:6" x14ac:dyDescent="0.3">
      <c r="A200" s="66" t="str">
        <f>VLOOKUP(B200,'[2]Aba Power BI'!F$1:G$28,2,FALSE)</f>
        <v>SUL</v>
      </c>
      <c r="B200" s="85" t="s">
        <v>7392</v>
      </c>
      <c r="C200" s="67" t="s">
        <v>5710</v>
      </c>
      <c r="D200" s="68" t="s">
        <v>5371</v>
      </c>
      <c r="E200" s="69" t="s">
        <v>5711</v>
      </c>
      <c r="F200" s="70">
        <v>44468</v>
      </c>
    </row>
    <row r="201" spans="1:6" x14ac:dyDescent="0.3">
      <c r="A201" s="66" t="str">
        <f>VLOOKUP(B201,'[2]Aba Power BI'!F$1:G$28,2,FALSE)</f>
        <v>SUL</v>
      </c>
      <c r="B201" s="85" t="s">
        <v>7438</v>
      </c>
      <c r="C201" s="67" t="s">
        <v>5712</v>
      </c>
      <c r="D201" s="68" t="s">
        <v>5371</v>
      </c>
      <c r="E201" s="69" t="s">
        <v>5713</v>
      </c>
      <c r="F201" s="70">
        <v>44491</v>
      </c>
    </row>
    <row r="202" spans="1:6" x14ac:dyDescent="0.3">
      <c r="A202" s="66" t="str">
        <f>VLOOKUP(B202,'[2]Aba Power BI'!F$1:G$28,2,FALSE)</f>
        <v>SUDESTE</v>
      </c>
      <c r="B202" s="85" t="s">
        <v>7399</v>
      </c>
      <c r="C202" s="67" t="s">
        <v>5714</v>
      </c>
      <c r="D202" s="68" t="s">
        <v>5371</v>
      </c>
      <c r="E202" s="69" t="s">
        <v>5715</v>
      </c>
      <c r="F202" s="70">
        <v>44453</v>
      </c>
    </row>
    <row r="203" spans="1:6" x14ac:dyDescent="0.3">
      <c r="A203" s="66" t="str">
        <f>VLOOKUP(B203,'[2]Aba Power BI'!F$1:G$28,2,FALSE)</f>
        <v>SUL</v>
      </c>
      <c r="B203" s="85" t="s">
        <v>7401</v>
      </c>
      <c r="C203" s="67" t="s">
        <v>5716</v>
      </c>
      <c r="D203" s="68" t="s">
        <v>5371</v>
      </c>
      <c r="E203" s="69" t="s">
        <v>5717</v>
      </c>
      <c r="F203" s="70">
        <v>44504</v>
      </c>
    </row>
    <row r="204" spans="1:6" x14ac:dyDescent="0.3">
      <c r="A204" s="66" t="str">
        <f>VLOOKUP(B204,'[2]Aba Power BI'!F$1:G$28,2,FALSE)</f>
        <v>NORDESTE</v>
      </c>
      <c r="B204" s="85" t="s">
        <v>7387</v>
      </c>
      <c r="C204" s="67" t="s">
        <v>5718</v>
      </c>
      <c r="D204" s="68" t="s">
        <v>5371</v>
      </c>
      <c r="E204" s="69" t="s">
        <v>5614</v>
      </c>
      <c r="F204" s="70">
        <v>44498</v>
      </c>
    </row>
    <row r="205" spans="1:6" x14ac:dyDescent="0.3">
      <c r="A205" s="66" t="str">
        <f>VLOOKUP(B205,'[2]Aba Power BI'!F$1:G$28,2,FALSE)</f>
        <v>NORDESTE</v>
      </c>
      <c r="B205" s="85" t="s">
        <v>7442</v>
      </c>
      <c r="C205" s="67" t="s">
        <v>7731</v>
      </c>
      <c r="D205" s="68" t="s">
        <v>5371</v>
      </c>
      <c r="E205" s="69" t="s">
        <v>5719</v>
      </c>
      <c r="F205" s="70">
        <v>44487</v>
      </c>
    </row>
    <row r="206" spans="1:6" x14ac:dyDescent="0.3">
      <c r="A206" s="66" t="str">
        <f>VLOOKUP(B206,'[2]Aba Power BI'!F$1:G$28,2,FALSE)</f>
        <v>SUDESTE</v>
      </c>
      <c r="B206" s="85" t="s">
        <v>7393</v>
      </c>
      <c r="C206" s="67" t="s">
        <v>7732</v>
      </c>
      <c r="D206" s="68" t="s">
        <v>5371</v>
      </c>
      <c r="E206" s="69" t="s">
        <v>5720</v>
      </c>
      <c r="F206" s="70">
        <v>44560</v>
      </c>
    </row>
    <row r="207" spans="1:6" x14ac:dyDescent="0.3">
      <c r="A207" s="66" t="str">
        <f>VLOOKUP(B207,'[2]Aba Power BI'!F$1:G$28,2,FALSE)</f>
        <v>SUDESTE</v>
      </c>
      <c r="B207" s="85" t="s">
        <v>7393</v>
      </c>
      <c r="C207" s="67" t="s">
        <v>5721</v>
      </c>
      <c r="D207" s="68" t="s">
        <v>5371</v>
      </c>
      <c r="E207" s="69" t="s">
        <v>5722</v>
      </c>
      <c r="F207" s="70">
        <v>44511</v>
      </c>
    </row>
    <row r="208" spans="1:6" x14ac:dyDescent="0.3">
      <c r="A208" s="66" t="str">
        <f>VLOOKUP(B208,'[2]Aba Power BI'!F$1:G$28,2,FALSE)</f>
        <v>SUDESTE</v>
      </c>
      <c r="B208" s="85" t="s">
        <v>7390</v>
      </c>
      <c r="C208" s="67" t="s">
        <v>5723</v>
      </c>
      <c r="D208" s="68" t="s">
        <v>5371</v>
      </c>
      <c r="E208" s="69" t="s">
        <v>5724</v>
      </c>
      <c r="F208" s="70">
        <v>44512</v>
      </c>
    </row>
    <row r="209" spans="1:6" x14ac:dyDescent="0.3">
      <c r="A209" s="66" t="str">
        <f>VLOOKUP(B209,'[2]Aba Power BI'!F$1:G$28,2,FALSE)</f>
        <v>SUL</v>
      </c>
      <c r="B209" s="85" t="s">
        <v>7401</v>
      </c>
      <c r="C209" s="67" t="s">
        <v>5725</v>
      </c>
      <c r="D209" s="68" t="s">
        <v>5371</v>
      </c>
      <c r="E209" s="69" t="s">
        <v>5726</v>
      </c>
      <c r="F209" s="70">
        <v>44511</v>
      </c>
    </row>
    <row r="210" spans="1:6" x14ac:dyDescent="0.3">
      <c r="A210" s="66" t="str">
        <f>VLOOKUP(B210,'[2]Aba Power BI'!F$1:G$28,2,FALSE)</f>
        <v>SUDESTE</v>
      </c>
      <c r="B210" s="85" t="s">
        <v>7399</v>
      </c>
      <c r="C210" s="67" t="s">
        <v>5727</v>
      </c>
      <c r="D210" s="68" t="s">
        <v>5371</v>
      </c>
      <c r="E210" s="69" t="s">
        <v>5728</v>
      </c>
      <c r="F210" s="70">
        <v>44512</v>
      </c>
    </row>
    <row r="211" spans="1:6" x14ac:dyDescent="0.3">
      <c r="A211" s="66" t="str">
        <f>VLOOKUP(B211,'[2]Aba Power BI'!F$1:G$28,2,FALSE)</f>
        <v>SUDESTE</v>
      </c>
      <c r="B211" s="85" t="s">
        <v>7683</v>
      </c>
      <c r="C211" s="67" t="s">
        <v>5729</v>
      </c>
      <c r="D211" s="68" t="s">
        <v>5371</v>
      </c>
      <c r="E211" s="69" t="s">
        <v>5730</v>
      </c>
      <c r="F211" s="70">
        <v>44459</v>
      </c>
    </row>
    <row r="212" spans="1:6" x14ac:dyDescent="0.3">
      <c r="A212" s="66" t="str">
        <f>VLOOKUP(B212,'[2]Aba Power BI'!F$1:G$28,2,FALSE)</f>
        <v>CENTRO-OESTE</v>
      </c>
      <c r="B212" s="85" t="s">
        <v>7397</v>
      </c>
      <c r="C212" s="67" t="s">
        <v>5731</v>
      </c>
      <c r="D212" s="68" t="s">
        <v>5371</v>
      </c>
      <c r="E212" s="69" t="s">
        <v>5732</v>
      </c>
      <c r="F212" s="70">
        <v>44510</v>
      </c>
    </row>
    <row r="213" spans="1:6" x14ac:dyDescent="0.3">
      <c r="A213" s="66" t="str">
        <f>VLOOKUP(B213,'[2]Aba Power BI'!F$1:G$28,2,FALSE)</f>
        <v>SUL</v>
      </c>
      <c r="B213" s="85" t="s">
        <v>7401</v>
      </c>
      <c r="C213" s="67" t="s">
        <v>5733</v>
      </c>
      <c r="D213" s="68" t="s">
        <v>5371</v>
      </c>
      <c r="E213" s="69" t="s">
        <v>5734</v>
      </c>
      <c r="F213" s="70">
        <v>44498</v>
      </c>
    </row>
    <row r="214" spans="1:6" x14ac:dyDescent="0.3">
      <c r="A214" s="66" t="str">
        <f>VLOOKUP(B214,'[2]Aba Power BI'!F$1:G$28,2,FALSE)</f>
        <v>SUDESTE</v>
      </c>
      <c r="B214" s="85" t="s">
        <v>7390</v>
      </c>
      <c r="C214" s="67" t="s">
        <v>5735</v>
      </c>
      <c r="D214" s="68" t="s">
        <v>5371</v>
      </c>
      <c r="E214" s="69" t="s">
        <v>5736</v>
      </c>
      <c r="F214" s="70">
        <v>44512</v>
      </c>
    </row>
    <row r="215" spans="1:6" x14ac:dyDescent="0.3">
      <c r="A215" s="66" t="str">
        <f>VLOOKUP(B215,'[2]Aba Power BI'!F$1:G$28,2,FALSE)</f>
        <v>SUDESTE</v>
      </c>
      <c r="B215" s="85" t="s">
        <v>7399</v>
      </c>
      <c r="C215" s="67" t="s">
        <v>5737</v>
      </c>
      <c r="D215" s="68" t="s">
        <v>5371</v>
      </c>
      <c r="E215" s="69" t="s">
        <v>5738</v>
      </c>
      <c r="F215" s="70">
        <v>44505</v>
      </c>
    </row>
    <row r="216" spans="1:6" x14ac:dyDescent="0.3">
      <c r="A216" s="66" t="str">
        <f>VLOOKUP(B216,'[2]Aba Power BI'!F$1:G$28,2,FALSE)</f>
        <v>SUDESTE</v>
      </c>
      <c r="B216" s="85" t="s">
        <v>7390</v>
      </c>
      <c r="C216" s="67" t="s">
        <v>5739</v>
      </c>
      <c r="D216" s="68" t="s">
        <v>5371</v>
      </c>
      <c r="E216" s="69" t="s">
        <v>5740</v>
      </c>
      <c r="F216" s="70">
        <v>44497</v>
      </c>
    </row>
    <row r="217" spans="1:6" x14ac:dyDescent="0.3">
      <c r="A217" s="66" t="str">
        <f>VLOOKUP(B217,'[2]Aba Power BI'!F$1:G$28,2,FALSE)</f>
        <v>CENTRO-OESTE</v>
      </c>
      <c r="B217" s="85" t="s">
        <v>7427</v>
      </c>
      <c r="C217" s="67" t="s">
        <v>5741</v>
      </c>
      <c r="D217" s="68" t="s">
        <v>5371</v>
      </c>
      <c r="E217" s="69" t="s">
        <v>5742</v>
      </c>
      <c r="F217" s="70">
        <v>44512</v>
      </c>
    </row>
    <row r="218" spans="1:6" x14ac:dyDescent="0.3">
      <c r="A218" s="66" t="str">
        <f>VLOOKUP(B218,'[2]Aba Power BI'!F$1:G$28,2,FALSE)</f>
        <v>NORDESTE</v>
      </c>
      <c r="B218" s="85" t="s">
        <v>7391</v>
      </c>
      <c r="C218" s="67" t="s">
        <v>5743</v>
      </c>
      <c r="D218" s="68" t="s">
        <v>5371</v>
      </c>
      <c r="E218" s="69" t="s">
        <v>5744</v>
      </c>
      <c r="F218" s="70">
        <v>44489</v>
      </c>
    </row>
    <row r="219" spans="1:6" x14ac:dyDescent="0.3">
      <c r="A219" s="66" t="str">
        <f>VLOOKUP(B219,'[2]Aba Power BI'!F$1:G$28,2,FALSE)</f>
        <v>NORDESTE</v>
      </c>
      <c r="B219" s="85" t="s">
        <v>7391</v>
      </c>
      <c r="C219" s="67" t="s">
        <v>5745</v>
      </c>
      <c r="D219" s="68" t="s">
        <v>5371</v>
      </c>
      <c r="E219" s="69" t="s">
        <v>5746</v>
      </c>
      <c r="F219" s="70">
        <v>44511</v>
      </c>
    </row>
    <row r="220" spans="1:6" x14ac:dyDescent="0.3">
      <c r="A220" s="66" t="str">
        <f>VLOOKUP(B220,'[2]Aba Power BI'!F$1:G$28,2,FALSE)</f>
        <v>SUDESTE</v>
      </c>
      <c r="B220" s="85" t="s">
        <v>7390</v>
      </c>
      <c r="C220" s="67" t="s">
        <v>5747</v>
      </c>
      <c r="D220" s="68" t="s">
        <v>5371</v>
      </c>
      <c r="E220" s="69" t="s">
        <v>5748</v>
      </c>
      <c r="F220" s="70">
        <v>44524</v>
      </c>
    </row>
    <row r="221" spans="1:6" x14ac:dyDescent="0.3">
      <c r="A221" s="66" t="str">
        <f>VLOOKUP(B221,'[2]Aba Power BI'!F$1:G$28,2,FALSE)</f>
        <v>SUL</v>
      </c>
      <c r="B221" s="85" t="s">
        <v>7438</v>
      </c>
      <c r="C221" s="67" t="s">
        <v>5749</v>
      </c>
      <c r="D221" s="68" t="s">
        <v>5371</v>
      </c>
      <c r="E221" s="69" t="s">
        <v>5750</v>
      </c>
      <c r="F221" s="70">
        <v>44470</v>
      </c>
    </row>
    <row r="222" spans="1:6" x14ac:dyDescent="0.3">
      <c r="A222" s="66" t="str">
        <f>VLOOKUP(B222,'[2]Aba Power BI'!F$1:G$28,2,FALSE)</f>
        <v>SUL</v>
      </c>
      <c r="B222" s="85" t="s">
        <v>7401</v>
      </c>
      <c r="C222" s="67" t="s">
        <v>5751</v>
      </c>
      <c r="D222" s="68" t="s">
        <v>5371</v>
      </c>
      <c r="E222" s="69" t="s">
        <v>5752</v>
      </c>
      <c r="F222" s="70">
        <v>44449</v>
      </c>
    </row>
    <row r="223" spans="1:6" x14ac:dyDescent="0.3">
      <c r="A223" s="66" t="str">
        <f>VLOOKUP(B223,'[2]Aba Power BI'!F$1:G$28,2,FALSE)</f>
        <v>SUDESTE</v>
      </c>
      <c r="B223" s="85" t="s">
        <v>7399</v>
      </c>
      <c r="C223" s="67" t="s">
        <v>5753</v>
      </c>
      <c r="D223" s="68" t="s">
        <v>5371</v>
      </c>
      <c r="E223" s="69" t="s">
        <v>5754</v>
      </c>
      <c r="F223" s="70">
        <v>44496</v>
      </c>
    </row>
    <row r="224" spans="1:6" x14ac:dyDescent="0.3">
      <c r="A224" s="66" t="str">
        <f>VLOOKUP(B224,'[2]Aba Power BI'!F$1:G$28,2,FALSE)</f>
        <v>CENTRO-OESTE</v>
      </c>
      <c r="B224" s="85" t="s">
        <v>7397</v>
      </c>
      <c r="C224" s="67" t="s">
        <v>5755</v>
      </c>
      <c r="D224" s="68" t="s">
        <v>5371</v>
      </c>
      <c r="E224" s="69" t="s">
        <v>5756</v>
      </c>
      <c r="F224" s="70">
        <v>44414</v>
      </c>
    </row>
    <row r="225" spans="1:6" x14ac:dyDescent="0.3">
      <c r="A225" s="66" t="str">
        <f>VLOOKUP(B225,'[2]Aba Power BI'!F$1:G$28,2,FALSE)</f>
        <v>SUL</v>
      </c>
      <c r="B225" s="85" t="s">
        <v>7438</v>
      </c>
      <c r="C225" s="67" t="s">
        <v>5757</v>
      </c>
      <c r="D225" s="68" t="s">
        <v>5371</v>
      </c>
      <c r="E225" s="69" t="s">
        <v>5758</v>
      </c>
      <c r="F225" s="70">
        <v>44504</v>
      </c>
    </row>
    <row r="226" spans="1:6" x14ac:dyDescent="0.3">
      <c r="A226" s="66" t="str">
        <f>VLOOKUP(B226,'[2]Aba Power BI'!F$1:G$28,2,FALSE)</f>
        <v>SUDESTE</v>
      </c>
      <c r="B226" s="85" t="s">
        <v>7390</v>
      </c>
      <c r="C226" s="67" t="s">
        <v>7733</v>
      </c>
      <c r="D226" s="68" t="s">
        <v>5371</v>
      </c>
      <c r="E226" s="69" t="s">
        <v>5759</v>
      </c>
      <c r="F226" s="70">
        <v>44551</v>
      </c>
    </row>
    <row r="227" spans="1:6" x14ac:dyDescent="0.3">
      <c r="A227" s="66" t="str">
        <f>VLOOKUP(B227,'[2]Aba Power BI'!F$1:G$28,2,FALSE)</f>
        <v>SUL</v>
      </c>
      <c r="B227" s="85" t="s">
        <v>7401</v>
      </c>
      <c r="C227" s="67" t="s">
        <v>5760</v>
      </c>
      <c r="D227" s="68" t="s">
        <v>5371</v>
      </c>
      <c r="E227" s="69" t="s">
        <v>5761</v>
      </c>
      <c r="F227" s="70">
        <v>44487</v>
      </c>
    </row>
    <row r="228" spans="1:6" x14ac:dyDescent="0.3">
      <c r="A228" s="66" t="str">
        <f>VLOOKUP(B228,'[2]Aba Power BI'!F$1:G$28,2,FALSE)</f>
        <v>NORDESTE</v>
      </c>
      <c r="B228" s="85" t="s">
        <v>7442</v>
      </c>
      <c r="C228" s="67" t="s">
        <v>5762</v>
      </c>
      <c r="D228" s="68" t="s">
        <v>5371</v>
      </c>
      <c r="E228" s="69" t="s">
        <v>5763</v>
      </c>
      <c r="F228" s="70">
        <v>44512</v>
      </c>
    </row>
    <row r="229" spans="1:6" x14ac:dyDescent="0.3">
      <c r="A229" s="66" t="str">
        <f>VLOOKUP(B229,'[2]Aba Power BI'!F$1:G$28,2,FALSE)</f>
        <v>NORDESTE</v>
      </c>
      <c r="B229" s="85" t="s">
        <v>7400</v>
      </c>
      <c r="C229" s="67" t="s">
        <v>5764</v>
      </c>
      <c r="D229" s="68" t="s">
        <v>5371</v>
      </c>
      <c r="E229" s="69" t="s">
        <v>5765</v>
      </c>
      <c r="F229" s="70">
        <v>44537</v>
      </c>
    </row>
    <row r="230" spans="1:6" x14ac:dyDescent="0.3">
      <c r="A230" s="66" t="str">
        <f>VLOOKUP(B230,'[2]Aba Power BI'!F$1:G$28,2,FALSE)</f>
        <v>SUDESTE</v>
      </c>
      <c r="B230" s="85" t="s">
        <v>7393</v>
      </c>
      <c r="C230" s="67" t="s">
        <v>5766</v>
      </c>
      <c r="D230" s="68" t="s">
        <v>5371</v>
      </c>
      <c r="E230" s="69" t="s">
        <v>5767</v>
      </c>
      <c r="F230" s="70">
        <v>44466</v>
      </c>
    </row>
    <row r="231" spans="1:6" x14ac:dyDescent="0.3">
      <c r="A231" s="66" t="str">
        <f>VLOOKUP(B231,'[2]Aba Power BI'!F$1:G$28,2,FALSE)</f>
        <v>SUL</v>
      </c>
      <c r="B231" s="85" t="s">
        <v>7401</v>
      </c>
      <c r="C231" s="67" t="s">
        <v>5768</v>
      </c>
      <c r="D231" s="68" t="s">
        <v>5371</v>
      </c>
      <c r="E231" s="69" t="s">
        <v>5769</v>
      </c>
      <c r="F231" s="70">
        <v>44511</v>
      </c>
    </row>
    <row r="232" spans="1:6" x14ac:dyDescent="0.3">
      <c r="A232" s="66" t="str">
        <f>VLOOKUP(B232,'[2]Aba Power BI'!F$1:G$28,2,FALSE)</f>
        <v>SUL</v>
      </c>
      <c r="B232" s="85" t="s">
        <v>7401</v>
      </c>
      <c r="C232" s="67" t="s">
        <v>5770</v>
      </c>
      <c r="D232" s="68" t="s">
        <v>5371</v>
      </c>
      <c r="E232" s="69" t="s">
        <v>5771</v>
      </c>
      <c r="F232" s="70">
        <v>44530</v>
      </c>
    </row>
    <row r="233" spans="1:6" x14ac:dyDescent="0.3">
      <c r="A233" s="66" t="str">
        <f>VLOOKUP(B233,'[2]Aba Power BI'!F$1:G$28,2,FALSE)</f>
        <v>SUL</v>
      </c>
      <c r="B233" s="85" t="s">
        <v>7401</v>
      </c>
      <c r="C233" s="67" t="s">
        <v>5772</v>
      </c>
      <c r="D233" s="68" t="s">
        <v>5371</v>
      </c>
      <c r="E233" s="69" t="s">
        <v>5773</v>
      </c>
      <c r="F233" s="70">
        <v>0</v>
      </c>
    </row>
    <row r="234" spans="1:6" x14ac:dyDescent="0.3">
      <c r="A234" s="66" t="str">
        <f>VLOOKUP(B234,'[2]Aba Power BI'!F$1:G$28,2,FALSE)</f>
        <v>SUL</v>
      </c>
      <c r="B234" s="85" t="s">
        <v>7401</v>
      </c>
      <c r="C234" s="67" t="s">
        <v>5774</v>
      </c>
      <c r="D234" s="68" t="s">
        <v>5371</v>
      </c>
      <c r="E234" s="69" t="s">
        <v>5775</v>
      </c>
      <c r="F234" s="70">
        <v>44495</v>
      </c>
    </row>
    <row r="235" spans="1:6" x14ac:dyDescent="0.3">
      <c r="A235" s="66" t="str">
        <f>VLOOKUP(B235,'[2]Aba Power BI'!F$1:G$28,2,FALSE)</f>
        <v>SUL</v>
      </c>
      <c r="B235" s="85" t="s">
        <v>7401</v>
      </c>
      <c r="C235" s="67" t="s">
        <v>5776</v>
      </c>
      <c r="D235" s="68" t="s">
        <v>5371</v>
      </c>
      <c r="E235" s="69" t="s">
        <v>5777</v>
      </c>
      <c r="F235" s="70">
        <v>44447</v>
      </c>
    </row>
    <row r="236" spans="1:6" x14ac:dyDescent="0.3">
      <c r="A236" s="66" t="str">
        <f>VLOOKUP(B236,'[2]Aba Power BI'!F$1:G$28,2,FALSE)</f>
        <v>NORDESTE</v>
      </c>
      <c r="B236" s="85" t="s">
        <v>7391</v>
      </c>
      <c r="C236" s="67" t="s">
        <v>5778</v>
      </c>
      <c r="D236" s="68" t="s">
        <v>5371</v>
      </c>
      <c r="E236" s="69" t="s">
        <v>5779</v>
      </c>
      <c r="F236" s="70">
        <v>44496</v>
      </c>
    </row>
    <row r="237" spans="1:6" x14ac:dyDescent="0.3">
      <c r="A237" s="66" t="str">
        <f>VLOOKUP(B237,'[2]Aba Power BI'!F$1:G$28,2,FALSE)</f>
        <v>SUL</v>
      </c>
      <c r="B237" s="85" t="s">
        <v>7401</v>
      </c>
      <c r="C237" s="67" t="s">
        <v>5780</v>
      </c>
      <c r="D237" s="68" t="s">
        <v>5371</v>
      </c>
      <c r="E237" s="69" t="s">
        <v>5781</v>
      </c>
      <c r="F237" s="70">
        <v>44461</v>
      </c>
    </row>
    <row r="238" spans="1:6" x14ac:dyDescent="0.3">
      <c r="A238" s="66" t="str">
        <f>VLOOKUP(B238,'[2]Aba Power BI'!F$1:G$28,2,FALSE)</f>
        <v>CENTRO-OESTE</v>
      </c>
      <c r="B238" s="85" t="s">
        <v>7397</v>
      </c>
      <c r="C238" s="67" t="s">
        <v>5782</v>
      </c>
      <c r="D238" s="68" t="s">
        <v>5371</v>
      </c>
      <c r="E238" s="69" t="s">
        <v>5783</v>
      </c>
      <c r="F238" s="70">
        <v>44516</v>
      </c>
    </row>
    <row r="239" spans="1:6" x14ac:dyDescent="0.3">
      <c r="A239" s="66" t="str">
        <f>VLOOKUP(B239,'[2]Aba Power BI'!F$1:G$28,2,FALSE)</f>
        <v>SUDESTE</v>
      </c>
      <c r="B239" s="85" t="s">
        <v>7390</v>
      </c>
      <c r="C239" s="67" t="s">
        <v>5784</v>
      </c>
      <c r="D239" s="68" t="s">
        <v>5371</v>
      </c>
      <c r="E239" s="69" t="s">
        <v>5785</v>
      </c>
      <c r="F239" s="70">
        <v>44512</v>
      </c>
    </row>
    <row r="240" spans="1:6" x14ac:dyDescent="0.3">
      <c r="A240" s="66" t="str">
        <f>VLOOKUP(B240,'[2]Aba Power BI'!F$1:G$28,2,FALSE)</f>
        <v>CENTRO-OESTE</v>
      </c>
      <c r="B240" s="85" t="s">
        <v>7427</v>
      </c>
      <c r="C240" s="67" t="s">
        <v>5786</v>
      </c>
      <c r="D240" s="68" t="s">
        <v>5371</v>
      </c>
      <c r="E240" s="69" t="s">
        <v>5787</v>
      </c>
      <c r="F240" s="70">
        <v>44509</v>
      </c>
    </row>
    <row r="241" spans="1:6" x14ac:dyDescent="0.3">
      <c r="A241" s="66" t="str">
        <f>VLOOKUP(B241,'[2]Aba Power BI'!F$1:G$28,2,FALSE)</f>
        <v>CENTRO-OESTE</v>
      </c>
      <c r="B241" s="85" t="s">
        <v>7398</v>
      </c>
      <c r="C241" s="67" t="s">
        <v>5788</v>
      </c>
      <c r="D241" s="68" t="s">
        <v>5371</v>
      </c>
      <c r="E241" s="69" t="s">
        <v>5789</v>
      </c>
      <c r="F241" s="70">
        <v>44510</v>
      </c>
    </row>
    <row r="242" spans="1:6" x14ac:dyDescent="0.3">
      <c r="A242" s="66" t="str">
        <f>VLOOKUP(B242,'[2]Aba Power BI'!F$1:G$28,2,FALSE)</f>
        <v>SUL</v>
      </c>
      <c r="B242" s="85" t="s">
        <v>7392</v>
      </c>
      <c r="C242" s="67" t="s">
        <v>5790</v>
      </c>
      <c r="D242" s="68" t="s">
        <v>5371</v>
      </c>
      <c r="E242" s="69" t="s">
        <v>5791</v>
      </c>
      <c r="F242" s="70">
        <v>44477</v>
      </c>
    </row>
    <row r="243" spans="1:6" x14ac:dyDescent="0.3">
      <c r="A243" s="66" t="str">
        <f>VLOOKUP(B243,'[2]Aba Power BI'!F$1:G$28,2,FALSE)</f>
        <v>SUL</v>
      </c>
      <c r="B243" s="85" t="s">
        <v>7401</v>
      </c>
      <c r="C243" s="67" t="s">
        <v>5792</v>
      </c>
      <c r="D243" s="68" t="s">
        <v>5371</v>
      </c>
      <c r="E243" s="69" t="s">
        <v>5793</v>
      </c>
      <c r="F243" s="70">
        <v>44440</v>
      </c>
    </row>
    <row r="244" spans="1:6" x14ac:dyDescent="0.3">
      <c r="A244" s="66" t="str">
        <f>VLOOKUP(B244,'[2]Aba Power BI'!F$1:G$28,2,FALSE)</f>
        <v>SUL</v>
      </c>
      <c r="B244" s="85" t="s">
        <v>7438</v>
      </c>
      <c r="C244" s="67" t="s">
        <v>5794</v>
      </c>
      <c r="D244" s="68" t="s">
        <v>5371</v>
      </c>
      <c r="E244" s="69" t="s">
        <v>5795</v>
      </c>
      <c r="F244" s="70">
        <v>44491</v>
      </c>
    </row>
    <row r="245" spans="1:6" x14ac:dyDescent="0.3">
      <c r="A245" s="66" t="str">
        <f>VLOOKUP(B245,'[2]Aba Power BI'!F$1:G$28,2,FALSE)</f>
        <v>NORDESTE</v>
      </c>
      <c r="B245" s="85" t="s">
        <v>7419</v>
      </c>
      <c r="C245" s="67" t="s">
        <v>5796</v>
      </c>
      <c r="D245" s="68" t="s">
        <v>5371</v>
      </c>
      <c r="E245" s="69" t="s">
        <v>5797</v>
      </c>
      <c r="F245" s="70">
        <v>44497</v>
      </c>
    </row>
    <row r="246" spans="1:6" x14ac:dyDescent="0.3">
      <c r="A246" s="66" t="str">
        <f>VLOOKUP(B246,'[2]Aba Power BI'!F$1:G$28,2,FALSE)</f>
        <v>NORDESTE</v>
      </c>
      <c r="B246" s="85" t="s">
        <v>7419</v>
      </c>
      <c r="C246" s="67" t="s">
        <v>7784</v>
      </c>
      <c r="D246" s="68" t="s">
        <v>5371</v>
      </c>
      <c r="E246" s="69" t="s">
        <v>7824</v>
      </c>
      <c r="F246" s="70">
        <v>0</v>
      </c>
    </row>
    <row r="247" spans="1:6" x14ac:dyDescent="0.3">
      <c r="A247" s="66" t="str">
        <f>VLOOKUP(B247,'[2]Aba Power BI'!F$1:G$28,2,FALSE)</f>
        <v>SUL</v>
      </c>
      <c r="B247" s="85" t="s">
        <v>7438</v>
      </c>
      <c r="C247" s="67" t="s">
        <v>5798</v>
      </c>
      <c r="D247" s="68" t="s">
        <v>5371</v>
      </c>
      <c r="E247" s="69" t="s">
        <v>5799</v>
      </c>
      <c r="F247" s="70">
        <v>44474</v>
      </c>
    </row>
    <row r="248" spans="1:6" x14ac:dyDescent="0.3">
      <c r="A248" s="66" t="str">
        <f>VLOOKUP(B248,'[2]Aba Power BI'!F$1:G$28,2,FALSE)</f>
        <v>CENTRO-OESTE</v>
      </c>
      <c r="B248" s="85" t="s">
        <v>7427</v>
      </c>
      <c r="C248" s="67" t="s">
        <v>5800</v>
      </c>
      <c r="D248" s="68" t="s">
        <v>5371</v>
      </c>
      <c r="E248" s="69" t="s">
        <v>5801</v>
      </c>
      <c r="F248" s="70">
        <v>44517</v>
      </c>
    </row>
    <row r="249" spans="1:6" x14ac:dyDescent="0.3">
      <c r="A249" s="66" t="str">
        <f>VLOOKUP(B249,'[2]Aba Power BI'!F$1:G$28,2,FALSE)</f>
        <v>SUL</v>
      </c>
      <c r="B249" s="85" t="s">
        <v>7401</v>
      </c>
      <c r="C249" s="67" t="s">
        <v>5802</v>
      </c>
      <c r="D249" s="68" t="s">
        <v>5371</v>
      </c>
      <c r="E249" s="69" t="s">
        <v>5803</v>
      </c>
      <c r="F249" s="70">
        <v>44512</v>
      </c>
    </row>
    <row r="250" spans="1:6" x14ac:dyDescent="0.3">
      <c r="A250" s="66" t="str">
        <f>VLOOKUP(B250,'[2]Aba Power BI'!F$1:G$28,2,FALSE)</f>
        <v>SUL</v>
      </c>
      <c r="B250" s="85" t="s">
        <v>7401</v>
      </c>
      <c r="C250" s="67" t="s">
        <v>5804</v>
      </c>
      <c r="D250" s="68" t="s">
        <v>5371</v>
      </c>
      <c r="E250" s="69" t="s">
        <v>5805</v>
      </c>
      <c r="F250" s="70">
        <v>44439</v>
      </c>
    </row>
    <row r="251" spans="1:6" x14ac:dyDescent="0.3">
      <c r="A251" s="66" t="str">
        <f>VLOOKUP(B251,'[2]Aba Power BI'!F$1:G$28,2,FALSE)</f>
        <v>CENTRO-OESTE</v>
      </c>
      <c r="B251" s="85" t="s">
        <v>7397</v>
      </c>
      <c r="C251" s="67" t="s">
        <v>5806</v>
      </c>
      <c r="D251" s="68" t="s">
        <v>5371</v>
      </c>
      <c r="E251" s="69" t="s">
        <v>5807</v>
      </c>
      <c r="F251" s="70">
        <v>44460</v>
      </c>
    </row>
    <row r="252" spans="1:6" x14ac:dyDescent="0.3">
      <c r="A252" s="66" t="str">
        <f>VLOOKUP(B252,'[2]Aba Power BI'!F$1:G$28,2,FALSE)</f>
        <v>CENTRO-OESTE</v>
      </c>
      <c r="B252" s="85" t="s">
        <v>7397</v>
      </c>
      <c r="C252" s="67" t="s">
        <v>5808</v>
      </c>
      <c r="D252" s="68" t="s">
        <v>5371</v>
      </c>
      <c r="E252" s="69" t="s">
        <v>5809</v>
      </c>
      <c r="F252" s="70">
        <v>44448</v>
      </c>
    </row>
    <row r="253" spans="1:6" x14ac:dyDescent="0.3">
      <c r="A253" s="66" t="str">
        <f>VLOOKUP(B253,'[2]Aba Power BI'!F$1:G$28,2,FALSE)</f>
        <v>SUDESTE</v>
      </c>
      <c r="B253" s="85" t="s">
        <v>7390</v>
      </c>
      <c r="C253" s="67" t="s">
        <v>5810</v>
      </c>
      <c r="D253" s="68" t="s">
        <v>5371</v>
      </c>
      <c r="E253" s="69" t="s">
        <v>5811</v>
      </c>
      <c r="F253" s="70">
        <v>44512</v>
      </c>
    </row>
    <row r="254" spans="1:6" x14ac:dyDescent="0.3">
      <c r="A254" s="66" t="str">
        <f>VLOOKUP(B254,'[2]Aba Power BI'!F$1:G$28,2,FALSE)</f>
        <v>CENTRO-OESTE</v>
      </c>
      <c r="B254" s="85" t="s">
        <v>7397</v>
      </c>
      <c r="C254" s="67" t="s">
        <v>5812</v>
      </c>
      <c r="D254" s="68" t="s">
        <v>5371</v>
      </c>
      <c r="E254" s="69" t="s">
        <v>5813</v>
      </c>
      <c r="F254" s="70">
        <v>44512</v>
      </c>
    </row>
    <row r="255" spans="1:6" x14ac:dyDescent="0.3">
      <c r="A255" s="66" t="str">
        <f>VLOOKUP(B255,'[2]Aba Power BI'!F$1:G$28,2,FALSE)</f>
        <v>CENTRO-OESTE</v>
      </c>
      <c r="B255" s="85" t="s">
        <v>7397</v>
      </c>
      <c r="C255" s="67" t="s">
        <v>5814</v>
      </c>
      <c r="D255" s="68" t="s">
        <v>5371</v>
      </c>
      <c r="E255" s="69" t="s">
        <v>5815</v>
      </c>
      <c r="F255" s="70">
        <v>44505</v>
      </c>
    </row>
    <row r="256" spans="1:6" x14ac:dyDescent="0.3">
      <c r="A256" s="66" t="str">
        <f>VLOOKUP(B256,'[2]Aba Power BI'!F$1:G$28,2,FALSE)</f>
        <v>SUL</v>
      </c>
      <c r="B256" s="85" t="s">
        <v>7438</v>
      </c>
      <c r="C256" s="67" t="s">
        <v>5816</v>
      </c>
      <c r="D256" s="68" t="s">
        <v>5371</v>
      </c>
      <c r="E256" s="69" t="s">
        <v>5817</v>
      </c>
      <c r="F256" s="70">
        <v>44462</v>
      </c>
    </row>
    <row r="257" spans="1:6" x14ac:dyDescent="0.3">
      <c r="A257" s="66" t="str">
        <f>VLOOKUP(B257,'[2]Aba Power BI'!F$1:G$28,2,FALSE)</f>
        <v>NORDESTE</v>
      </c>
      <c r="B257" s="85" t="s">
        <v>7442</v>
      </c>
      <c r="C257" s="67" t="s">
        <v>5818</v>
      </c>
      <c r="D257" s="68" t="s">
        <v>5371</v>
      </c>
      <c r="E257" s="69" t="s">
        <v>5819</v>
      </c>
      <c r="F257" s="70">
        <v>44449</v>
      </c>
    </row>
    <row r="258" spans="1:6" x14ac:dyDescent="0.3">
      <c r="A258" s="66" t="str">
        <f>VLOOKUP(B258,'[2]Aba Power BI'!F$1:G$28,2,FALSE)</f>
        <v>SUL</v>
      </c>
      <c r="B258" s="85" t="s">
        <v>7401</v>
      </c>
      <c r="C258" s="67" t="s">
        <v>5820</v>
      </c>
      <c r="D258" s="68" t="s">
        <v>5371</v>
      </c>
      <c r="E258" s="69" t="s">
        <v>5821</v>
      </c>
      <c r="F258" s="70">
        <v>44494</v>
      </c>
    </row>
    <row r="259" spans="1:6" x14ac:dyDescent="0.3">
      <c r="A259" s="66" t="str">
        <f>VLOOKUP(B259,'[2]Aba Power BI'!F$1:G$28,2,FALSE)</f>
        <v>SUDESTE</v>
      </c>
      <c r="B259" s="85" t="s">
        <v>7390</v>
      </c>
      <c r="C259" s="67" t="s">
        <v>5822</v>
      </c>
      <c r="D259" s="68" t="s">
        <v>5371</v>
      </c>
      <c r="E259" s="69" t="s">
        <v>5823</v>
      </c>
      <c r="F259" s="70">
        <v>44552</v>
      </c>
    </row>
    <row r="260" spans="1:6" x14ac:dyDescent="0.3">
      <c r="A260" s="66" t="str">
        <f>VLOOKUP(B260,'[2]Aba Power BI'!F$1:G$28,2,FALSE)</f>
        <v>CENTRO-OESTE</v>
      </c>
      <c r="B260" s="85" t="s">
        <v>7397</v>
      </c>
      <c r="C260" s="67" t="s">
        <v>5824</v>
      </c>
      <c r="D260" s="68" t="s">
        <v>5371</v>
      </c>
      <c r="E260" s="69" t="s">
        <v>5825</v>
      </c>
      <c r="F260" s="70">
        <v>44428</v>
      </c>
    </row>
    <row r="261" spans="1:6" x14ac:dyDescent="0.3">
      <c r="A261" s="66" t="str">
        <f>VLOOKUP(B261,'[2]Aba Power BI'!F$1:G$28,2,FALSE)</f>
        <v>SUDESTE</v>
      </c>
      <c r="B261" s="85" t="s">
        <v>7399</v>
      </c>
      <c r="C261" s="67" t="s">
        <v>5826</v>
      </c>
      <c r="D261" s="68" t="s">
        <v>5371</v>
      </c>
      <c r="E261" s="69" t="s">
        <v>5827</v>
      </c>
      <c r="F261" s="70">
        <v>44504</v>
      </c>
    </row>
    <row r="262" spans="1:6" x14ac:dyDescent="0.3">
      <c r="A262" s="66" t="str">
        <f>VLOOKUP(B262,'[2]Aba Power BI'!F$1:G$28,2,FALSE)</f>
        <v>SUDESTE</v>
      </c>
      <c r="B262" s="85" t="s">
        <v>7393</v>
      </c>
      <c r="C262" s="67" t="s">
        <v>5828</v>
      </c>
      <c r="D262" s="68" t="s">
        <v>5371</v>
      </c>
      <c r="E262" s="69" t="s">
        <v>5829</v>
      </c>
      <c r="F262" s="70">
        <v>44511</v>
      </c>
    </row>
    <row r="263" spans="1:6" x14ac:dyDescent="0.3">
      <c r="A263" s="66" t="str">
        <f>VLOOKUP(B263,'[2]Aba Power BI'!F$1:G$28,2,FALSE)</f>
        <v>SUL</v>
      </c>
      <c r="B263" s="85" t="s">
        <v>7392</v>
      </c>
      <c r="C263" s="67" t="s">
        <v>5830</v>
      </c>
      <c r="D263" s="68" t="s">
        <v>5371</v>
      </c>
      <c r="E263" s="69" t="s">
        <v>5831</v>
      </c>
      <c r="F263" s="70">
        <v>44512</v>
      </c>
    </row>
    <row r="264" spans="1:6" x14ac:dyDescent="0.3">
      <c r="A264" s="66" t="str">
        <f>VLOOKUP(B264,'[2]Aba Power BI'!F$1:G$28,2,FALSE)</f>
        <v>NORDESTE</v>
      </c>
      <c r="B264" s="85" t="s">
        <v>7391</v>
      </c>
      <c r="C264" s="67" t="s">
        <v>5832</v>
      </c>
      <c r="D264" s="68" t="s">
        <v>5371</v>
      </c>
      <c r="E264" s="69" t="s">
        <v>5833</v>
      </c>
      <c r="F264" s="70">
        <v>44510</v>
      </c>
    </row>
    <row r="265" spans="1:6" x14ac:dyDescent="0.3">
      <c r="A265" s="66" t="str">
        <f>VLOOKUP(B265,'[2]Aba Power BI'!F$1:G$28,2,FALSE)</f>
        <v>NORDESTE</v>
      </c>
      <c r="B265" s="85" t="s">
        <v>7663</v>
      </c>
      <c r="C265" s="67" t="s">
        <v>5834</v>
      </c>
      <c r="D265" s="68" t="s">
        <v>5371</v>
      </c>
      <c r="E265" s="69" t="s">
        <v>5518</v>
      </c>
      <c r="F265" s="70">
        <v>44497</v>
      </c>
    </row>
    <row r="266" spans="1:6" x14ac:dyDescent="0.3">
      <c r="A266" s="66" t="str">
        <f>VLOOKUP(B266,'[2]Aba Power BI'!F$1:G$28,2,FALSE)</f>
        <v>SUL</v>
      </c>
      <c r="B266" s="85" t="s">
        <v>7438</v>
      </c>
      <c r="C266" s="67" t="s">
        <v>5835</v>
      </c>
      <c r="D266" s="68" t="s">
        <v>5371</v>
      </c>
      <c r="E266" s="69" t="s">
        <v>5836</v>
      </c>
      <c r="F266" s="70">
        <v>44475</v>
      </c>
    </row>
    <row r="267" spans="1:6" x14ac:dyDescent="0.3">
      <c r="A267" s="66" t="str">
        <f>VLOOKUP(B267,'[2]Aba Power BI'!F$1:G$28,2,FALSE)</f>
        <v>CENTRO-OESTE</v>
      </c>
      <c r="B267" s="85" t="s">
        <v>7397</v>
      </c>
      <c r="C267" s="67" t="s">
        <v>5837</v>
      </c>
      <c r="D267" s="68" t="s">
        <v>5371</v>
      </c>
      <c r="E267" s="69" t="s">
        <v>5838</v>
      </c>
      <c r="F267" s="70">
        <v>44484</v>
      </c>
    </row>
    <row r="268" spans="1:6" x14ac:dyDescent="0.3">
      <c r="A268" s="66" t="str">
        <f>VLOOKUP(B268,'[2]Aba Power BI'!F$1:G$28,2,FALSE)</f>
        <v>SUL</v>
      </c>
      <c r="B268" s="85" t="s">
        <v>7401</v>
      </c>
      <c r="C268" s="67" t="s">
        <v>5839</v>
      </c>
      <c r="D268" s="68" t="s">
        <v>5371</v>
      </c>
      <c r="E268" s="69" t="s">
        <v>5840</v>
      </c>
      <c r="F268" s="70">
        <v>44509</v>
      </c>
    </row>
    <row r="269" spans="1:6" x14ac:dyDescent="0.3">
      <c r="A269" s="66" t="str">
        <f>VLOOKUP(B269,'[2]Aba Power BI'!F$1:G$28,2,FALSE)</f>
        <v>SUDESTE</v>
      </c>
      <c r="B269" s="85" t="s">
        <v>7390</v>
      </c>
      <c r="C269" s="67" t="s">
        <v>5841</v>
      </c>
      <c r="D269" s="68" t="s">
        <v>5371</v>
      </c>
      <c r="E269" s="69" t="s">
        <v>5842</v>
      </c>
      <c r="F269" s="70">
        <v>44476</v>
      </c>
    </row>
    <row r="270" spans="1:6" x14ac:dyDescent="0.3">
      <c r="A270" s="66" t="str">
        <f>VLOOKUP(B270,'[2]Aba Power BI'!F$1:G$28,2,FALSE)</f>
        <v>SUL</v>
      </c>
      <c r="B270" s="85" t="s">
        <v>7438</v>
      </c>
      <c r="C270" s="67" t="s">
        <v>5843</v>
      </c>
      <c r="D270" s="68" t="s">
        <v>5371</v>
      </c>
      <c r="E270" s="69" t="s">
        <v>5844</v>
      </c>
      <c r="F270" s="70">
        <v>44452</v>
      </c>
    </row>
    <row r="271" spans="1:6" x14ac:dyDescent="0.3">
      <c r="A271" s="66" t="str">
        <f>VLOOKUP(B271,'[2]Aba Power BI'!F$1:G$28,2,FALSE)</f>
        <v>SUL</v>
      </c>
      <c r="B271" s="85" t="s">
        <v>7401</v>
      </c>
      <c r="C271" s="67" t="s">
        <v>5845</v>
      </c>
      <c r="D271" s="68" t="s">
        <v>5371</v>
      </c>
      <c r="E271" s="69" t="s">
        <v>5846</v>
      </c>
      <c r="F271" s="70">
        <v>0</v>
      </c>
    </row>
    <row r="272" spans="1:6" x14ac:dyDescent="0.3">
      <c r="A272" s="66" t="str">
        <f>VLOOKUP(B272,'[2]Aba Power BI'!F$1:G$28,2,FALSE)</f>
        <v>SUL</v>
      </c>
      <c r="B272" s="85" t="s">
        <v>7438</v>
      </c>
      <c r="C272" s="67" t="s">
        <v>5847</v>
      </c>
      <c r="D272" s="68" t="s">
        <v>5371</v>
      </c>
      <c r="E272" s="69" t="s">
        <v>5848</v>
      </c>
      <c r="F272" s="70">
        <v>44510</v>
      </c>
    </row>
    <row r="273" spans="1:6" x14ac:dyDescent="0.3">
      <c r="A273" s="66" t="str">
        <f>VLOOKUP(B273,'[2]Aba Power BI'!F$1:G$28,2,FALSE)</f>
        <v>SUDESTE</v>
      </c>
      <c r="B273" s="85" t="s">
        <v>7390</v>
      </c>
      <c r="C273" s="67" t="s">
        <v>5849</v>
      </c>
      <c r="D273" s="68" t="s">
        <v>5371</v>
      </c>
      <c r="E273" s="69" t="s">
        <v>5850</v>
      </c>
      <c r="F273" s="70">
        <v>44552</v>
      </c>
    </row>
    <row r="274" spans="1:6" x14ac:dyDescent="0.3">
      <c r="A274" s="66" t="str">
        <f>VLOOKUP(B274,'[2]Aba Power BI'!F$1:G$28,2,FALSE)</f>
        <v>SUL</v>
      </c>
      <c r="B274" s="85" t="s">
        <v>7401</v>
      </c>
      <c r="C274" s="67" t="s">
        <v>5851</v>
      </c>
      <c r="D274" s="68" t="s">
        <v>5371</v>
      </c>
      <c r="E274" s="69" t="s">
        <v>5852</v>
      </c>
      <c r="F274" s="70">
        <v>44495</v>
      </c>
    </row>
    <row r="275" spans="1:6" x14ac:dyDescent="0.3">
      <c r="A275" s="66" t="str">
        <f>VLOOKUP(B275,'[2]Aba Power BI'!F$1:G$28,2,FALSE)</f>
        <v>SUL</v>
      </c>
      <c r="B275" s="85" t="s">
        <v>7401</v>
      </c>
      <c r="C275" s="67" t="s">
        <v>5853</v>
      </c>
      <c r="D275" s="68" t="s">
        <v>5371</v>
      </c>
      <c r="E275" s="69" t="s">
        <v>5854</v>
      </c>
      <c r="F275" s="70">
        <v>44504</v>
      </c>
    </row>
    <row r="276" spans="1:6" x14ac:dyDescent="0.3">
      <c r="A276" s="66" t="str">
        <f>VLOOKUP(B276,'[2]Aba Power BI'!F$1:G$28,2,FALSE)</f>
        <v>CENTRO-OESTE</v>
      </c>
      <c r="B276" s="85" t="s">
        <v>7427</v>
      </c>
      <c r="C276" s="67" t="s">
        <v>5855</v>
      </c>
      <c r="D276" s="68" t="s">
        <v>5371</v>
      </c>
      <c r="E276" s="69" t="s">
        <v>5856</v>
      </c>
      <c r="F276" s="70">
        <v>44512</v>
      </c>
    </row>
    <row r="277" spans="1:6" x14ac:dyDescent="0.3">
      <c r="A277" s="66" t="str">
        <f>VLOOKUP(B277,'[2]Aba Power BI'!F$1:G$28,2,FALSE)</f>
        <v>NORDESTE</v>
      </c>
      <c r="B277" s="85" t="s">
        <v>7442</v>
      </c>
      <c r="C277" s="67" t="s">
        <v>5857</v>
      </c>
      <c r="D277" s="68" t="s">
        <v>5371</v>
      </c>
      <c r="E277" s="69" t="s">
        <v>5705</v>
      </c>
      <c r="F277" s="70">
        <v>44510</v>
      </c>
    </row>
    <row r="278" spans="1:6" x14ac:dyDescent="0.3">
      <c r="A278" s="66" t="str">
        <f>VLOOKUP(B278,'[2]Aba Power BI'!F$1:G$28,2,FALSE)</f>
        <v>CENTRO-OESTE</v>
      </c>
      <c r="B278" s="85" t="s">
        <v>7398</v>
      </c>
      <c r="C278" s="67" t="s">
        <v>5858</v>
      </c>
      <c r="D278" s="68" t="s">
        <v>5371</v>
      </c>
      <c r="E278" s="69" t="s">
        <v>5859</v>
      </c>
      <c r="F278" s="70">
        <v>44512</v>
      </c>
    </row>
    <row r="279" spans="1:6" x14ac:dyDescent="0.3">
      <c r="A279" s="66" t="str">
        <f>VLOOKUP(B279,'[2]Aba Power BI'!F$1:G$28,2,FALSE)</f>
        <v>CENTRO-OESTE</v>
      </c>
      <c r="B279" s="85" t="s">
        <v>7398</v>
      </c>
      <c r="C279" s="67" t="s">
        <v>5860</v>
      </c>
      <c r="D279" s="68" t="s">
        <v>5371</v>
      </c>
      <c r="E279" s="69" t="s">
        <v>5861</v>
      </c>
      <c r="F279" s="70">
        <v>44553</v>
      </c>
    </row>
    <row r="280" spans="1:6" x14ac:dyDescent="0.3">
      <c r="A280" s="66" t="str">
        <f>VLOOKUP(B280,'[2]Aba Power BI'!F$1:G$28,2,FALSE)</f>
        <v>SUDESTE</v>
      </c>
      <c r="B280" s="85" t="s">
        <v>7393</v>
      </c>
      <c r="C280" s="67" t="s">
        <v>5862</v>
      </c>
      <c r="D280" s="68" t="s">
        <v>5371</v>
      </c>
      <c r="E280" s="69" t="s">
        <v>5863</v>
      </c>
      <c r="F280" s="70">
        <v>44558</v>
      </c>
    </row>
    <row r="281" spans="1:6" x14ac:dyDescent="0.3">
      <c r="A281" s="66" t="str">
        <f>VLOOKUP(B281,'[2]Aba Power BI'!F$1:G$28,2,FALSE)</f>
        <v>CENTRO-OESTE</v>
      </c>
      <c r="B281" s="85" t="s">
        <v>7397</v>
      </c>
      <c r="C281" s="67" t="s">
        <v>5864</v>
      </c>
      <c r="D281" s="68" t="s">
        <v>5371</v>
      </c>
      <c r="E281" s="69" t="s">
        <v>5865</v>
      </c>
      <c r="F281" s="70">
        <v>44505</v>
      </c>
    </row>
    <row r="282" spans="1:6" x14ac:dyDescent="0.3">
      <c r="A282" s="66" t="str">
        <f>VLOOKUP(B282,'[2]Aba Power BI'!F$1:G$28,2,FALSE)</f>
        <v>SUL</v>
      </c>
      <c r="B282" s="85" t="s">
        <v>7392</v>
      </c>
      <c r="C282" s="67" t="s">
        <v>5866</v>
      </c>
      <c r="D282" s="68" t="s">
        <v>5371</v>
      </c>
      <c r="E282" s="69" t="s">
        <v>5867</v>
      </c>
      <c r="F282" s="70">
        <v>44504</v>
      </c>
    </row>
    <row r="283" spans="1:6" x14ac:dyDescent="0.3">
      <c r="A283" s="66" t="str">
        <f>VLOOKUP(B283,'[2]Aba Power BI'!F$1:G$28,2,FALSE)</f>
        <v>SUL</v>
      </c>
      <c r="B283" s="85" t="s">
        <v>7401</v>
      </c>
      <c r="C283" s="67" t="s">
        <v>5868</v>
      </c>
      <c r="D283" s="68" t="s">
        <v>5371</v>
      </c>
      <c r="E283" s="69" t="s">
        <v>5869</v>
      </c>
      <c r="F283" s="70">
        <v>44474</v>
      </c>
    </row>
    <row r="284" spans="1:6" x14ac:dyDescent="0.3">
      <c r="A284" s="66" t="str">
        <f>VLOOKUP(B284,'[2]Aba Power BI'!F$1:G$28,2,FALSE)</f>
        <v>NORDESTE</v>
      </c>
      <c r="B284" s="85" t="s">
        <v>7442</v>
      </c>
      <c r="C284" s="67" t="s">
        <v>5870</v>
      </c>
      <c r="D284" s="68" t="s">
        <v>5371</v>
      </c>
      <c r="E284" s="69" t="s">
        <v>5871</v>
      </c>
      <c r="F284" s="70">
        <v>44417</v>
      </c>
    </row>
    <row r="285" spans="1:6" x14ac:dyDescent="0.3">
      <c r="A285" s="66" t="str">
        <f>VLOOKUP(B285,'[2]Aba Power BI'!F$1:G$28,2,FALSE)</f>
        <v>CENTRO-OESTE</v>
      </c>
      <c r="B285" s="85" t="s">
        <v>7427</v>
      </c>
      <c r="C285" s="67" t="s">
        <v>5872</v>
      </c>
      <c r="D285" s="68" t="s">
        <v>5371</v>
      </c>
      <c r="E285" s="69" t="s">
        <v>5873</v>
      </c>
      <c r="F285" s="70">
        <v>44482</v>
      </c>
    </row>
    <row r="286" spans="1:6" x14ac:dyDescent="0.3">
      <c r="A286" s="66" t="str">
        <f>VLOOKUP(B286,'[2]Aba Power BI'!F$1:G$28,2,FALSE)</f>
        <v>SUL</v>
      </c>
      <c r="B286" s="85" t="s">
        <v>7438</v>
      </c>
      <c r="C286" s="67" t="s">
        <v>5874</v>
      </c>
      <c r="D286" s="68" t="s">
        <v>5371</v>
      </c>
      <c r="E286" s="69" t="s">
        <v>5875</v>
      </c>
      <c r="F286" s="70">
        <v>44494</v>
      </c>
    </row>
    <row r="287" spans="1:6" x14ac:dyDescent="0.3">
      <c r="A287" s="66" t="str">
        <f>VLOOKUP(B287,'[2]Aba Power BI'!F$1:G$28,2,FALSE)</f>
        <v>SUDESTE</v>
      </c>
      <c r="B287" s="85" t="s">
        <v>7393</v>
      </c>
      <c r="C287" s="67" t="s">
        <v>5876</v>
      </c>
      <c r="D287" s="68" t="s">
        <v>5371</v>
      </c>
      <c r="E287" s="69" t="s">
        <v>5877</v>
      </c>
      <c r="F287" s="70">
        <v>44588</v>
      </c>
    </row>
    <row r="288" spans="1:6" x14ac:dyDescent="0.3">
      <c r="A288" s="66" t="str">
        <f>VLOOKUP(B288,'[2]Aba Power BI'!F$1:G$28,2,FALSE)</f>
        <v>CENTRO-OESTE</v>
      </c>
      <c r="B288" s="85" t="s">
        <v>7397</v>
      </c>
      <c r="C288" s="67" t="s">
        <v>5878</v>
      </c>
      <c r="D288" s="68" t="s">
        <v>5400</v>
      </c>
      <c r="E288" s="69" t="s">
        <v>5879</v>
      </c>
      <c r="F288" s="70">
        <v>44512</v>
      </c>
    </row>
    <row r="289" spans="1:6" x14ac:dyDescent="0.3">
      <c r="A289" s="66" t="str">
        <f>VLOOKUP(B289,'[2]Aba Power BI'!F$1:G$28,2,FALSE)</f>
        <v>NORDESTE</v>
      </c>
      <c r="B289" s="85" t="s">
        <v>7663</v>
      </c>
      <c r="C289" s="67" t="s">
        <v>5880</v>
      </c>
      <c r="D289" s="68" t="s">
        <v>5371</v>
      </c>
      <c r="E289" s="69" t="s">
        <v>5881</v>
      </c>
      <c r="F289" s="70">
        <v>44522</v>
      </c>
    </row>
    <row r="290" spans="1:6" x14ac:dyDescent="0.3">
      <c r="A290" s="66" t="str">
        <f>VLOOKUP(B290,'[2]Aba Power BI'!F$1:G$28,2,FALSE)</f>
        <v>NORTE</v>
      </c>
      <c r="B290" s="85" t="s">
        <v>7449</v>
      </c>
      <c r="C290" s="67" t="s">
        <v>5882</v>
      </c>
      <c r="D290" s="68" t="s">
        <v>5371</v>
      </c>
      <c r="E290" s="69" t="s">
        <v>5883</v>
      </c>
      <c r="F290" s="70">
        <v>44536</v>
      </c>
    </row>
    <row r="291" spans="1:6" x14ac:dyDescent="0.3">
      <c r="A291" s="66" t="str">
        <f>VLOOKUP(B291,'[2]Aba Power BI'!F$1:G$28,2,FALSE)</f>
        <v>CENTRO-OESTE</v>
      </c>
      <c r="B291" s="85" t="s">
        <v>7427</v>
      </c>
      <c r="C291" s="67" t="s">
        <v>5884</v>
      </c>
      <c r="D291" s="68" t="s">
        <v>5371</v>
      </c>
      <c r="E291" s="69" t="s">
        <v>5885</v>
      </c>
      <c r="F291" s="70">
        <v>44511</v>
      </c>
    </row>
    <row r="292" spans="1:6" x14ac:dyDescent="0.3">
      <c r="A292" s="66" t="str">
        <f>VLOOKUP(B292,'[2]Aba Power BI'!F$1:G$28,2,FALSE)</f>
        <v>SUL</v>
      </c>
      <c r="B292" s="85" t="s">
        <v>7438</v>
      </c>
      <c r="C292" s="67" t="s">
        <v>5886</v>
      </c>
      <c r="D292" s="68" t="s">
        <v>5400</v>
      </c>
      <c r="E292" s="69" t="s">
        <v>5887</v>
      </c>
      <c r="F292" s="70">
        <v>43004</v>
      </c>
    </row>
    <row r="293" spans="1:6" x14ac:dyDescent="0.3">
      <c r="A293" s="66" t="str">
        <f>VLOOKUP(B293,'[2]Aba Power BI'!F$1:G$28,2,FALSE)</f>
        <v>SUL</v>
      </c>
      <c r="B293" s="85" t="s">
        <v>7392</v>
      </c>
      <c r="C293" s="67" t="s">
        <v>5888</v>
      </c>
      <c r="D293" s="68" t="s">
        <v>5371</v>
      </c>
      <c r="E293" s="69" t="s">
        <v>5889</v>
      </c>
      <c r="F293" s="70">
        <v>44477</v>
      </c>
    </row>
    <row r="294" spans="1:6" x14ac:dyDescent="0.3">
      <c r="A294" s="66" t="str">
        <f>VLOOKUP(B294,'[2]Aba Power BI'!F$1:G$28,2,FALSE)</f>
        <v>SUL</v>
      </c>
      <c r="B294" s="85" t="s">
        <v>7438</v>
      </c>
      <c r="C294" s="67" t="s">
        <v>5890</v>
      </c>
      <c r="D294" s="68" t="s">
        <v>5371</v>
      </c>
      <c r="E294" s="69" t="s">
        <v>5891</v>
      </c>
      <c r="F294" s="70">
        <v>44509</v>
      </c>
    </row>
    <row r="295" spans="1:6" x14ac:dyDescent="0.3">
      <c r="A295" s="66" t="str">
        <f>VLOOKUP(B295,'[2]Aba Power BI'!F$1:G$28,2,FALSE)</f>
        <v>NORDESTE</v>
      </c>
      <c r="B295" s="85" t="s">
        <v>7442</v>
      </c>
      <c r="C295" s="67" t="s">
        <v>5892</v>
      </c>
      <c r="D295" s="68" t="s">
        <v>5371</v>
      </c>
      <c r="E295" s="69" t="s">
        <v>5893</v>
      </c>
      <c r="F295" s="70">
        <v>44540</v>
      </c>
    </row>
    <row r="296" spans="1:6" x14ac:dyDescent="0.3">
      <c r="A296" s="66" t="str">
        <f>VLOOKUP(B296,'[2]Aba Power BI'!F$1:G$28,2,FALSE)</f>
        <v>CENTRO-OESTE</v>
      </c>
      <c r="B296" s="85" t="s">
        <v>7397</v>
      </c>
      <c r="C296" s="67" t="s">
        <v>5894</v>
      </c>
      <c r="D296" s="68" t="s">
        <v>5371</v>
      </c>
      <c r="E296" s="69" t="s">
        <v>5895</v>
      </c>
      <c r="F296" s="70">
        <v>44484</v>
      </c>
    </row>
    <row r="297" spans="1:6" x14ac:dyDescent="0.3">
      <c r="A297" s="66" t="str">
        <f>VLOOKUP(B297,'[2]Aba Power BI'!F$1:G$28,2,FALSE)</f>
        <v>CENTRO-OESTE</v>
      </c>
      <c r="B297" s="85" t="s">
        <v>7427</v>
      </c>
      <c r="C297" s="67" t="s">
        <v>7734</v>
      </c>
      <c r="D297" s="68" t="s">
        <v>5371</v>
      </c>
      <c r="E297" s="69" t="s">
        <v>5896</v>
      </c>
      <c r="F297" s="70">
        <v>44509</v>
      </c>
    </row>
    <row r="298" spans="1:6" x14ac:dyDescent="0.3">
      <c r="A298" s="66" t="str">
        <f>VLOOKUP(B298,'[2]Aba Power BI'!F$1:G$28,2,FALSE)</f>
        <v>NORDESTE</v>
      </c>
      <c r="B298" s="85" t="s">
        <v>7442</v>
      </c>
      <c r="C298" s="67" t="s">
        <v>5897</v>
      </c>
      <c r="D298" s="68" t="s">
        <v>5371</v>
      </c>
      <c r="E298" s="69" t="s">
        <v>5898</v>
      </c>
      <c r="F298" s="70">
        <v>44381</v>
      </c>
    </row>
    <row r="299" spans="1:6" x14ac:dyDescent="0.3">
      <c r="A299" s="66" t="str">
        <f>VLOOKUP(B299,'[2]Aba Power BI'!F$1:G$28,2,FALSE)</f>
        <v>SUL</v>
      </c>
      <c r="B299" s="85" t="s">
        <v>7401</v>
      </c>
      <c r="C299" s="67" t="s">
        <v>5899</v>
      </c>
      <c r="D299" s="68" t="s">
        <v>5371</v>
      </c>
      <c r="E299" s="69" t="s">
        <v>5900</v>
      </c>
      <c r="F299" s="70">
        <v>44439</v>
      </c>
    </row>
    <row r="300" spans="1:6" x14ac:dyDescent="0.3">
      <c r="A300" s="66" t="str">
        <f>VLOOKUP(B300,'[2]Aba Power BI'!F$1:G$28,2,FALSE)</f>
        <v>SUDESTE</v>
      </c>
      <c r="B300" s="85" t="s">
        <v>7393</v>
      </c>
      <c r="C300" s="67" t="s">
        <v>5901</v>
      </c>
      <c r="D300" s="68" t="s">
        <v>5371</v>
      </c>
      <c r="E300" s="69" t="s">
        <v>5902</v>
      </c>
      <c r="F300" s="70">
        <v>44505</v>
      </c>
    </row>
    <row r="301" spans="1:6" x14ac:dyDescent="0.3">
      <c r="A301" s="66" t="str">
        <f>VLOOKUP(B301,'[2]Aba Power BI'!F$1:G$28,2,FALSE)</f>
        <v>SUDESTE</v>
      </c>
      <c r="B301" s="85" t="s">
        <v>7390</v>
      </c>
      <c r="C301" s="67" t="s">
        <v>7735</v>
      </c>
      <c r="D301" s="68" t="s">
        <v>5371</v>
      </c>
      <c r="E301" s="69" t="s">
        <v>5903</v>
      </c>
      <c r="F301" s="70">
        <v>44460</v>
      </c>
    </row>
    <row r="302" spans="1:6" x14ac:dyDescent="0.3">
      <c r="A302" s="66" t="str">
        <f>VLOOKUP(B302,'[2]Aba Power BI'!F$1:G$28,2,FALSE)</f>
        <v>SUL</v>
      </c>
      <c r="B302" s="85" t="s">
        <v>7401</v>
      </c>
      <c r="C302" s="67" t="s">
        <v>5904</v>
      </c>
      <c r="D302" s="68" t="s">
        <v>5371</v>
      </c>
      <c r="E302" s="69" t="s">
        <v>5905</v>
      </c>
      <c r="F302" s="70">
        <v>44487</v>
      </c>
    </row>
    <row r="303" spans="1:6" x14ac:dyDescent="0.3">
      <c r="A303" s="66" t="str">
        <f>VLOOKUP(B303,'[2]Aba Power BI'!F$1:G$28,2,FALSE)</f>
        <v>SUDESTE</v>
      </c>
      <c r="B303" s="85" t="s">
        <v>7393</v>
      </c>
      <c r="C303" s="67" t="s">
        <v>5906</v>
      </c>
      <c r="D303" s="68" t="s">
        <v>5371</v>
      </c>
      <c r="E303" s="69" t="s">
        <v>5907</v>
      </c>
      <c r="F303" s="70">
        <v>44511</v>
      </c>
    </row>
    <row r="304" spans="1:6" x14ac:dyDescent="0.3">
      <c r="A304" s="66" t="str">
        <f>VLOOKUP(B304,'[2]Aba Power BI'!F$1:G$28,2,FALSE)</f>
        <v>SUL</v>
      </c>
      <c r="B304" s="85" t="s">
        <v>7401</v>
      </c>
      <c r="C304" s="67" t="s">
        <v>5908</v>
      </c>
      <c r="D304" s="68" t="s">
        <v>5371</v>
      </c>
      <c r="E304" s="69" t="s">
        <v>5909</v>
      </c>
      <c r="F304" s="70">
        <v>0</v>
      </c>
    </row>
    <row r="305" spans="1:6" x14ac:dyDescent="0.3">
      <c r="A305" s="66" t="str">
        <f>VLOOKUP(B305,'[2]Aba Power BI'!F$1:G$28,2,FALSE)</f>
        <v>CENTRO-OESTE</v>
      </c>
      <c r="B305" s="85" t="s">
        <v>7398</v>
      </c>
      <c r="C305" s="67" t="s">
        <v>5910</v>
      </c>
      <c r="D305" s="68" t="s">
        <v>5371</v>
      </c>
      <c r="E305" s="69" t="s">
        <v>5911</v>
      </c>
      <c r="F305" s="70">
        <v>44530</v>
      </c>
    </row>
    <row r="306" spans="1:6" x14ac:dyDescent="0.3">
      <c r="A306" s="66" t="str">
        <f>VLOOKUP(B306,'[2]Aba Power BI'!F$1:G$28,2,FALSE)</f>
        <v>SUL</v>
      </c>
      <c r="B306" s="85" t="s">
        <v>7401</v>
      </c>
      <c r="C306" s="67" t="s">
        <v>5912</v>
      </c>
      <c r="D306" s="68" t="s">
        <v>5371</v>
      </c>
      <c r="E306" s="69" t="s">
        <v>5913</v>
      </c>
      <c r="F306" s="70">
        <v>44476</v>
      </c>
    </row>
    <row r="307" spans="1:6" x14ac:dyDescent="0.3">
      <c r="A307" s="66" t="str">
        <f>VLOOKUP(B307,'[2]Aba Power BI'!F$1:G$28,2,FALSE)</f>
        <v>NORTE</v>
      </c>
      <c r="B307" s="85" t="s">
        <v>7436</v>
      </c>
      <c r="C307" s="67" t="s">
        <v>5914</v>
      </c>
      <c r="D307" s="68" t="s">
        <v>5371</v>
      </c>
      <c r="E307" s="69" t="s">
        <v>5915</v>
      </c>
      <c r="F307" s="70">
        <v>44540</v>
      </c>
    </row>
    <row r="308" spans="1:6" x14ac:dyDescent="0.3">
      <c r="A308" s="66" t="str">
        <f>VLOOKUP(B308,'[2]Aba Power BI'!F$1:G$28,2,FALSE)</f>
        <v>SUL</v>
      </c>
      <c r="B308" s="85" t="s">
        <v>7401</v>
      </c>
      <c r="C308" s="67" t="s">
        <v>5916</v>
      </c>
      <c r="D308" s="68" t="s">
        <v>5371</v>
      </c>
      <c r="E308" s="69" t="s">
        <v>5917</v>
      </c>
      <c r="F308" s="70">
        <v>44508</v>
      </c>
    </row>
    <row r="309" spans="1:6" x14ac:dyDescent="0.3">
      <c r="A309" s="66" t="str">
        <f>VLOOKUP(B309,'[2]Aba Power BI'!F$1:G$28,2,FALSE)</f>
        <v>SUDESTE</v>
      </c>
      <c r="B309" s="85" t="s">
        <v>7683</v>
      </c>
      <c r="C309" s="67" t="s">
        <v>5918</v>
      </c>
      <c r="D309" s="68" t="s">
        <v>5371</v>
      </c>
      <c r="E309" s="69" t="s">
        <v>5919</v>
      </c>
      <c r="F309" s="70">
        <v>44435</v>
      </c>
    </row>
    <row r="310" spans="1:6" x14ac:dyDescent="0.3">
      <c r="A310" s="66" t="str">
        <f>VLOOKUP(B310,'[2]Aba Power BI'!F$1:G$28,2,FALSE)</f>
        <v>SUDESTE</v>
      </c>
      <c r="B310" s="85" t="s">
        <v>7683</v>
      </c>
      <c r="C310" s="67" t="s">
        <v>5920</v>
      </c>
      <c r="D310" s="68" t="s">
        <v>5371</v>
      </c>
      <c r="E310" s="69" t="s">
        <v>5921</v>
      </c>
      <c r="F310" s="70">
        <v>44522</v>
      </c>
    </row>
    <row r="311" spans="1:6" x14ac:dyDescent="0.3">
      <c r="A311" s="66" t="str">
        <f>VLOOKUP(B311,'[2]Aba Power BI'!F$1:G$28,2,FALSE)</f>
        <v>NORDESTE</v>
      </c>
      <c r="B311" s="85" t="s">
        <v>7391</v>
      </c>
      <c r="C311" s="67" t="s">
        <v>5922</v>
      </c>
      <c r="D311" s="68" t="s">
        <v>5371</v>
      </c>
      <c r="E311" s="69" t="s">
        <v>5923</v>
      </c>
      <c r="F311" s="70">
        <v>44511</v>
      </c>
    </row>
    <row r="312" spans="1:6" x14ac:dyDescent="0.3">
      <c r="A312" s="66" t="str">
        <f>VLOOKUP(B312,'[2]Aba Power BI'!F$1:G$28,2,FALSE)</f>
        <v>SUL</v>
      </c>
      <c r="B312" s="85" t="s">
        <v>7401</v>
      </c>
      <c r="C312" s="67" t="s">
        <v>5924</v>
      </c>
      <c r="D312" s="68" t="s">
        <v>5371</v>
      </c>
      <c r="E312" s="69" t="s">
        <v>5925</v>
      </c>
      <c r="F312" s="70">
        <v>44489</v>
      </c>
    </row>
    <row r="313" spans="1:6" x14ac:dyDescent="0.3">
      <c r="A313" s="66" t="str">
        <f>VLOOKUP(B313,'[2]Aba Power BI'!F$1:G$28,2,FALSE)</f>
        <v>NORDESTE</v>
      </c>
      <c r="B313" s="85" t="s">
        <v>7400</v>
      </c>
      <c r="C313" s="67" t="s">
        <v>5926</v>
      </c>
      <c r="D313" s="68" t="s">
        <v>5371</v>
      </c>
      <c r="E313" s="69" t="s">
        <v>5927</v>
      </c>
      <c r="F313" s="70">
        <v>44501</v>
      </c>
    </row>
    <row r="314" spans="1:6" x14ac:dyDescent="0.3">
      <c r="A314" s="66" t="str">
        <f>VLOOKUP(B314,'[2]Aba Power BI'!F$1:G$28,2,FALSE)</f>
        <v>NORDESTE</v>
      </c>
      <c r="B314" s="85" t="s">
        <v>7664</v>
      </c>
      <c r="C314" s="67" t="s">
        <v>5928</v>
      </c>
      <c r="D314" s="68" t="s">
        <v>5371</v>
      </c>
      <c r="E314" s="69" t="s">
        <v>5929</v>
      </c>
      <c r="F314" s="70">
        <v>44543</v>
      </c>
    </row>
    <row r="315" spans="1:6" x14ac:dyDescent="0.3">
      <c r="A315" s="66" t="str">
        <f>VLOOKUP(B315,'[2]Aba Power BI'!F$1:G$28,2,FALSE)</f>
        <v>CENTRO-OESTE</v>
      </c>
      <c r="B315" s="85" t="s">
        <v>7427</v>
      </c>
      <c r="C315" s="67" t="s">
        <v>5930</v>
      </c>
      <c r="D315" s="68" t="s">
        <v>5371</v>
      </c>
      <c r="E315" s="69" t="s">
        <v>5931</v>
      </c>
      <c r="F315" s="70">
        <v>44517</v>
      </c>
    </row>
    <row r="316" spans="1:6" x14ac:dyDescent="0.3">
      <c r="A316" s="66" t="str">
        <f>VLOOKUP(B316,'[2]Aba Power BI'!F$1:G$28,2,FALSE)</f>
        <v>CENTRO-OESTE</v>
      </c>
      <c r="B316" s="85" t="s">
        <v>7398</v>
      </c>
      <c r="C316" s="67" t="s">
        <v>5932</v>
      </c>
      <c r="D316" s="68" t="s">
        <v>5371</v>
      </c>
      <c r="E316" s="69" t="s">
        <v>5933</v>
      </c>
      <c r="F316" s="70">
        <v>44510</v>
      </c>
    </row>
    <row r="317" spans="1:6" x14ac:dyDescent="0.3">
      <c r="A317" s="66" t="str">
        <f>VLOOKUP(B317,'[2]Aba Power BI'!F$1:G$28,2,FALSE)</f>
        <v>NORDESTE</v>
      </c>
      <c r="B317" s="85" t="s">
        <v>7442</v>
      </c>
      <c r="C317" s="67" t="s">
        <v>5934</v>
      </c>
      <c r="D317" s="68" t="s">
        <v>5371</v>
      </c>
      <c r="E317" s="69" t="s">
        <v>5935</v>
      </c>
      <c r="F317" s="70">
        <v>44498</v>
      </c>
    </row>
    <row r="318" spans="1:6" x14ac:dyDescent="0.3">
      <c r="A318" s="66" t="str">
        <f>VLOOKUP(B318,'[2]Aba Power BI'!F$1:G$28,2,FALSE)</f>
        <v>SUDESTE</v>
      </c>
      <c r="B318" s="85" t="s">
        <v>7393</v>
      </c>
      <c r="C318" s="67" t="s">
        <v>5936</v>
      </c>
      <c r="D318" s="68" t="s">
        <v>5371</v>
      </c>
      <c r="E318" s="69" t="s">
        <v>5937</v>
      </c>
      <c r="F318" s="70">
        <v>44432</v>
      </c>
    </row>
    <row r="319" spans="1:6" x14ac:dyDescent="0.3">
      <c r="A319" s="66" t="str">
        <f>VLOOKUP(B319,'[2]Aba Power BI'!F$1:G$28,2,FALSE)</f>
        <v>SUL</v>
      </c>
      <c r="B319" s="85" t="s">
        <v>7401</v>
      </c>
      <c r="C319" s="67" t="s">
        <v>5938</v>
      </c>
      <c r="D319" s="68" t="s">
        <v>5371</v>
      </c>
      <c r="E319" s="69" t="s">
        <v>5939</v>
      </c>
      <c r="F319" s="70">
        <v>44467</v>
      </c>
    </row>
    <row r="320" spans="1:6" x14ac:dyDescent="0.3">
      <c r="A320" s="66" t="str">
        <f>VLOOKUP(B320,'[2]Aba Power BI'!F$1:G$28,2,FALSE)</f>
        <v>NORDESTE</v>
      </c>
      <c r="B320" s="85" t="s">
        <v>7400</v>
      </c>
      <c r="C320" s="67" t="s">
        <v>5940</v>
      </c>
      <c r="D320" s="68" t="s">
        <v>5371</v>
      </c>
      <c r="E320" s="69" t="s">
        <v>5941</v>
      </c>
      <c r="F320" s="70">
        <v>44474</v>
      </c>
    </row>
    <row r="321" spans="1:6" x14ac:dyDescent="0.3">
      <c r="A321" s="66" t="str">
        <f>VLOOKUP(B321,'[2]Aba Power BI'!F$1:G$28,2,FALSE)</f>
        <v>SUL</v>
      </c>
      <c r="B321" s="85" t="s">
        <v>7401</v>
      </c>
      <c r="C321" s="67" t="s">
        <v>5942</v>
      </c>
      <c r="D321" s="68" t="s">
        <v>5371</v>
      </c>
      <c r="E321" s="69" t="s">
        <v>5943</v>
      </c>
      <c r="F321" s="70">
        <v>44448</v>
      </c>
    </row>
    <row r="322" spans="1:6" x14ac:dyDescent="0.3">
      <c r="A322" s="66" t="str">
        <f>VLOOKUP(B322,'[2]Aba Power BI'!F$1:G$28,2,FALSE)</f>
        <v>SUDESTE</v>
      </c>
      <c r="B322" s="85" t="s">
        <v>7390</v>
      </c>
      <c r="C322" s="67" t="s">
        <v>5944</v>
      </c>
      <c r="D322" s="68" t="s">
        <v>5371</v>
      </c>
      <c r="E322" s="69" t="s">
        <v>5945</v>
      </c>
      <c r="F322" s="70">
        <v>44522</v>
      </c>
    </row>
    <row r="323" spans="1:6" x14ac:dyDescent="0.3">
      <c r="A323" s="66" t="str">
        <f>VLOOKUP(B323,'[2]Aba Power BI'!F$1:G$28,2,FALSE)</f>
        <v>SUL</v>
      </c>
      <c r="B323" s="85" t="s">
        <v>7401</v>
      </c>
      <c r="C323" s="67" t="s">
        <v>5946</v>
      </c>
      <c r="D323" s="68" t="s">
        <v>5371</v>
      </c>
      <c r="E323" s="69" t="s">
        <v>5947</v>
      </c>
      <c r="F323" s="70">
        <v>44495</v>
      </c>
    </row>
    <row r="324" spans="1:6" x14ac:dyDescent="0.3">
      <c r="A324" s="66" t="str">
        <f>VLOOKUP(B324,'[2]Aba Power BI'!F$1:G$28,2,FALSE)</f>
        <v>SUL</v>
      </c>
      <c r="B324" s="85" t="s">
        <v>7401</v>
      </c>
      <c r="C324" s="67" t="s">
        <v>5948</v>
      </c>
      <c r="D324" s="68" t="s">
        <v>5371</v>
      </c>
      <c r="E324" s="69" t="s">
        <v>5949</v>
      </c>
      <c r="F324" s="70">
        <v>44432</v>
      </c>
    </row>
    <row r="325" spans="1:6" x14ac:dyDescent="0.3">
      <c r="A325" s="66" t="str">
        <f>VLOOKUP(B325,'[2]Aba Power BI'!F$1:G$28,2,FALSE)</f>
        <v>NORDESTE</v>
      </c>
      <c r="B325" s="85" t="s">
        <v>7391</v>
      </c>
      <c r="C325" s="67" t="s">
        <v>5950</v>
      </c>
      <c r="D325" s="68" t="s">
        <v>5371</v>
      </c>
      <c r="E325" s="69" t="s">
        <v>5951</v>
      </c>
      <c r="F325" s="70">
        <v>0</v>
      </c>
    </row>
    <row r="326" spans="1:6" x14ac:dyDescent="0.3">
      <c r="A326" s="66" t="str">
        <f>VLOOKUP(B326,'[2]Aba Power BI'!F$1:G$28,2,FALSE)</f>
        <v>SUL</v>
      </c>
      <c r="B326" s="85" t="s">
        <v>7438</v>
      </c>
      <c r="C326" s="67" t="s">
        <v>5952</v>
      </c>
      <c r="D326" s="68" t="s">
        <v>5371</v>
      </c>
      <c r="E326" s="69" t="s">
        <v>5953</v>
      </c>
      <c r="F326" s="70">
        <v>44511</v>
      </c>
    </row>
    <row r="327" spans="1:6" x14ac:dyDescent="0.3">
      <c r="A327" s="66" t="str">
        <f>VLOOKUP(B327,'[2]Aba Power BI'!F$1:G$28,2,FALSE)</f>
        <v>NORTE</v>
      </c>
      <c r="B327" s="85" t="s">
        <v>7449</v>
      </c>
      <c r="C327" s="67" t="s">
        <v>5954</v>
      </c>
      <c r="D327" s="68" t="s">
        <v>5371</v>
      </c>
      <c r="E327" s="69" t="s">
        <v>5955</v>
      </c>
      <c r="F327" s="70">
        <v>44525</v>
      </c>
    </row>
    <row r="328" spans="1:6" x14ac:dyDescent="0.3">
      <c r="A328" s="66" t="str">
        <f>VLOOKUP(B328,'[2]Aba Power BI'!F$1:G$28,2,FALSE)</f>
        <v>SUDESTE</v>
      </c>
      <c r="B328" s="85" t="s">
        <v>7390</v>
      </c>
      <c r="C328" s="67" t="s">
        <v>5956</v>
      </c>
      <c r="D328" s="68" t="s">
        <v>5371</v>
      </c>
      <c r="E328" s="69" t="s">
        <v>5957</v>
      </c>
      <c r="F328" s="70">
        <v>44525</v>
      </c>
    </row>
    <row r="329" spans="1:6" x14ac:dyDescent="0.3">
      <c r="A329" s="66" t="str">
        <f>VLOOKUP(B329,'[2]Aba Power BI'!F$1:G$28,2,FALSE)</f>
        <v>SUL</v>
      </c>
      <c r="B329" s="85" t="s">
        <v>7401</v>
      </c>
      <c r="C329" s="67" t="s">
        <v>5958</v>
      </c>
      <c r="D329" s="68" t="s">
        <v>5371</v>
      </c>
      <c r="E329" s="69" t="s">
        <v>5959</v>
      </c>
      <c r="F329" s="70">
        <v>44391</v>
      </c>
    </row>
    <row r="330" spans="1:6" x14ac:dyDescent="0.3">
      <c r="A330" s="66" t="str">
        <f>VLOOKUP(B330,'[2]Aba Power BI'!F$1:G$28,2,FALSE)</f>
        <v>SUL</v>
      </c>
      <c r="B330" s="85" t="s">
        <v>7401</v>
      </c>
      <c r="C330" s="67" t="s">
        <v>5960</v>
      </c>
      <c r="D330" s="68" t="s">
        <v>5371</v>
      </c>
      <c r="E330" s="69" t="s">
        <v>5961</v>
      </c>
      <c r="F330" s="70">
        <v>0</v>
      </c>
    </row>
    <row r="331" spans="1:6" x14ac:dyDescent="0.3">
      <c r="A331" s="66" t="str">
        <f>VLOOKUP(B331,'[2]Aba Power BI'!F$1:G$28,2,FALSE)</f>
        <v>SUL</v>
      </c>
      <c r="B331" s="85" t="s">
        <v>7401</v>
      </c>
      <c r="C331" s="67" t="s">
        <v>5962</v>
      </c>
      <c r="D331" s="68" t="s">
        <v>5371</v>
      </c>
      <c r="E331" s="69" t="s">
        <v>5963</v>
      </c>
      <c r="F331" s="70">
        <v>0</v>
      </c>
    </row>
    <row r="332" spans="1:6" x14ac:dyDescent="0.3">
      <c r="A332" s="66" t="str">
        <f>VLOOKUP(B332,'[2]Aba Power BI'!F$1:G$28,2,FALSE)</f>
        <v>SUDESTE</v>
      </c>
      <c r="B332" s="85" t="s">
        <v>7390</v>
      </c>
      <c r="C332" s="67" t="s">
        <v>5964</v>
      </c>
      <c r="D332" s="68" t="s">
        <v>5371</v>
      </c>
      <c r="E332" s="69" t="s">
        <v>5965</v>
      </c>
      <c r="F332" s="70">
        <v>44540</v>
      </c>
    </row>
    <row r="333" spans="1:6" x14ac:dyDescent="0.3">
      <c r="A333" s="66" t="str">
        <f>VLOOKUP(B333,'[2]Aba Power BI'!F$1:G$28,2,FALSE)</f>
        <v>SUL</v>
      </c>
      <c r="B333" s="85" t="s">
        <v>7401</v>
      </c>
      <c r="C333" s="67" t="s">
        <v>5966</v>
      </c>
      <c r="D333" s="68" t="s">
        <v>5371</v>
      </c>
      <c r="E333" s="69" t="s">
        <v>5967</v>
      </c>
      <c r="F333" s="70">
        <v>44509</v>
      </c>
    </row>
    <row r="334" spans="1:6" x14ac:dyDescent="0.3">
      <c r="A334" s="66" t="str">
        <f>VLOOKUP(B334,'[2]Aba Power BI'!F$1:G$28,2,FALSE)</f>
        <v>NORDESTE</v>
      </c>
      <c r="B334" s="85" t="s">
        <v>7419</v>
      </c>
      <c r="C334" s="67" t="s">
        <v>5968</v>
      </c>
      <c r="D334" s="68" t="s">
        <v>5371</v>
      </c>
      <c r="E334" s="69" t="s">
        <v>5575</v>
      </c>
      <c r="F334" s="70">
        <v>44560</v>
      </c>
    </row>
    <row r="335" spans="1:6" x14ac:dyDescent="0.3">
      <c r="A335" s="66" t="str">
        <f>VLOOKUP(B335,'[2]Aba Power BI'!F$1:G$28,2,FALSE)</f>
        <v>SUDESTE</v>
      </c>
      <c r="B335" s="85" t="s">
        <v>7390</v>
      </c>
      <c r="C335" s="67" t="s">
        <v>5969</v>
      </c>
      <c r="D335" s="68" t="s">
        <v>5371</v>
      </c>
      <c r="E335" s="69" t="s">
        <v>5970</v>
      </c>
      <c r="F335" s="70">
        <v>44537</v>
      </c>
    </row>
    <row r="336" spans="1:6" x14ac:dyDescent="0.3">
      <c r="A336" s="66" t="str">
        <f>VLOOKUP(B336,'[2]Aba Power BI'!F$1:G$28,2,FALSE)</f>
        <v>NORDESTE</v>
      </c>
      <c r="B336" s="85" t="s">
        <v>7400</v>
      </c>
      <c r="C336" s="67" t="s">
        <v>7785</v>
      </c>
      <c r="D336" s="68" t="s">
        <v>5371</v>
      </c>
      <c r="E336" s="69" t="s">
        <v>7825</v>
      </c>
      <c r="F336" s="70">
        <v>44585</v>
      </c>
    </row>
    <row r="337" spans="1:6" x14ac:dyDescent="0.3">
      <c r="A337" s="66" t="str">
        <f>VLOOKUP(B337,'[2]Aba Power BI'!F$1:G$28,2,FALSE)</f>
        <v>NORDESTE</v>
      </c>
      <c r="B337" s="85" t="s">
        <v>7391</v>
      </c>
      <c r="C337" s="67" t="s">
        <v>5971</v>
      </c>
      <c r="D337" s="68" t="s">
        <v>5371</v>
      </c>
      <c r="E337" s="69" t="s">
        <v>5972</v>
      </c>
      <c r="F337" s="70">
        <v>44512</v>
      </c>
    </row>
    <row r="338" spans="1:6" x14ac:dyDescent="0.3">
      <c r="A338" s="66" t="str">
        <f>VLOOKUP(B338,'[2]Aba Power BI'!F$1:G$28,2,FALSE)</f>
        <v>SUL</v>
      </c>
      <c r="B338" s="85" t="s">
        <v>7401</v>
      </c>
      <c r="C338" s="67" t="s">
        <v>5973</v>
      </c>
      <c r="D338" s="68" t="s">
        <v>5371</v>
      </c>
      <c r="E338" s="69" t="s">
        <v>5974</v>
      </c>
      <c r="F338" s="70">
        <v>44475</v>
      </c>
    </row>
    <row r="339" spans="1:6" x14ac:dyDescent="0.3">
      <c r="A339" s="66" t="str">
        <f>VLOOKUP(B339,'[2]Aba Power BI'!F$1:G$28,2,FALSE)</f>
        <v>SUL</v>
      </c>
      <c r="B339" s="85" t="s">
        <v>7401</v>
      </c>
      <c r="C339" s="67" t="s">
        <v>5975</v>
      </c>
      <c r="D339" s="68" t="s">
        <v>5371</v>
      </c>
      <c r="E339" s="69" t="s">
        <v>5976</v>
      </c>
      <c r="F339" s="70">
        <v>0</v>
      </c>
    </row>
    <row r="340" spans="1:6" x14ac:dyDescent="0.3">
      <c r="A340" s="66" t="str">
        <f>VLOOKUP(B340,'[2]Aba Power BI'!F$1:G$28,2,FALSE)</f>
        <v>SUL</v>
      </c>
      <c r="B340" s="85" t="s">
        <v>7401</v>
      </c>
      <c r="C340" s="67" t="s">
        <v>5977</v>
      </c>
      <c r="D340" s="68" t="s">
        <v>5371</v>
      </c>
      <c r="E340" s="69" t="s">
        <v>5978</v>
      </c>
      <c r="F340" s="70">
        <v>44475</v>
      </c>
    </row>
    <row r="341" spans="1:6" x14ac:dyDescent="0.3">
      <c r="A341" s="66" t="str">
        <f>VLOOKUP(B341,'[2]Aba Power BI'!F$1:G$28,2,FALSE)</f>
        <v>CENTRO-OESTE</v>
      </c>
      <c r="B341" s="85" t="s">
        <v>7427</v>
      </c>
      <c r="C341" s="67" t="s">
        <v>5979</v>
      </c>
      <c r="D341" s="68" t="s">
        <v>5371</v>
      </c>
      <c r="E341" s="69" t="s">
        <v>5980</v>
      </c>
      <c r="F341" s="70">
        <v>44530</v>
      </c>
    </row>
    <row r="342" spans="1:6" x14ac:dyDescent="0.3">
      <c r="A342" s="66" t="str">
        <f>VLOOKUP(B342,'[2]Aba Power BI'!F$1:G$28,2,FALSE)</f>
        <v>SUL</v>
      </c>
      <c r="B342" s="85" t="s">
        <v>7401</v>
      </c>
      <c r="C342" s="67" t="s">
        <v>5981</v>
      </c>
      <c r="D342" s="68" t="s">
        <v>5371</v>
      </c>
      <c r="E342" s="69" t="s">
        <v>5982</v>
      </c>
      <c r="F342" s="70">
        <v>44483</v>
      </c>
    </row>
    <row r="343" spans="1:6" x14ac:dyDescent="0.3">
      <c r="A343" s="66" t="str">
        <f>VLOOKUP(B343,'[2]Aba Power BI'!F$1:G$28,2,FALSE)</f>
        <v>NORDESTE</v>
      </c>
      <c r="B343" s="85" t="s">
        <v>7387</v>
      </c>
      <c r="C343" s="67" t="s">
        <v>5983</v>
      </c>
      <c r="D343" s="68" t="s">
        <v>5371</v>
      </c>
      <c r="E343" s="69" t="s">
        <v>5799</v>
      </c>
      <c r="F343" s="70">
        <v>43899</v>
      </c>
    </row>
    <row r="344" spans="1:6" x14ac:dyDescent="0.3">
      <c r="A344" s="66" t="str">
        <f>VLOOKUP(B344,'[2]Aba Power BI'!F$1:G$28,2,FALSE)</f>
        <v>SUDESTE</v>
      </c>
      <c r="B344" s="85" t="s">
        <v>7390</v>
      </c>
      <c r="C344" s="67" t="s">
        <v>5984</v>
      </c>
      <c r="D344" s="68" t="s">
        <v>5371</v>
      </c>
      <c r="E344" s="69" t="s">
        <v>5985</v>
      </c>
      <c r="F344" s="70">
        <v>44509</v>
      </c>
    </row>
    <row r="345" spans="1:6" x14ac:dyDescent="0.3">
      <c r="A345" s="66" t="str">
        <f>VLOOKUP(B345,'[2]Aba Power BI'!F$1:G$28,2,FALSE)</f>
        <v>SUL</v>
      </c>
      <c r="B345" s="85" t="s">
        <v>7401</v>
      </c>
      <c r="C345" s="67" t="s">
        <v>5986</v>
      </c>
      <c r="D345" s="68" t="s">
        <v>5371</v>
      </c>
      <c r="E345" s="69" t="s">
        <v>5987</v>
      </c>
      <c r="F345" s="70">
        <v>44432</v>
      </c>
    </row>
    <row r="346" spans="1:6" x14ac:dyDescent="0.3">
      <c r="A346" s="66" t="str">
        <f>VLOOKUP(B346,'[2]Aba Power BI'!F$1:G$28,2,FALSE)</f>
        <v>CENTRO-OESTE</v>
      </c>
      <c r="B346" s="85" t="s">
        <v>7397</v>
      </c>
      <c r="C346" s="67" t="s">
        <v>5988</v>
      </c>
      <c r="D346" s="68" t="s">
        <v>5371</v>
      </c>
      <c r="E346" s="69" t="s">
        <v>5989</v>
      </c>
      <c r="F346" s="70">
        <v>44475</v>
      </c>
    </row>
    <row r="347" spans="1:6" x14ac:dyDescent="0.3">
      <c r="A347" s="66" t="str">
        <f>VLOOKUP(B347,'[2]Aba Power BI'!F$1:G$28,2,FALSE)</f>
        <v>SUL</v>
      </c>
      <c r="B347" s="85" t="s">
        <v>7438</v>
      </c>
      <c r="C347" s="67" t="s">
        <v>5990</v>
      </c>
      <c r="D347" s="68" t="s">
        <v>5371</v>
      </c>
      <c r="E347" s="69" t="s">
        <v>5991</v>
      </c>
      <c r="F347" s="70">
        <v>44489</v>
      </c>
    </row>
    <row r="348" spans="1:6" x14ac:dyDescent="0.3">
      <c r="A348" s="66" t="str">
        <f>VLOOKUP(B348,'[2]Aba Power BI'!F$1:G$28,2,FALSE)</f>
        <v>SUDESTE</v>
      </c>
      <c r="B348" s="85" t="s">
        <v>7393</v>
      </c>
      <c r="C348" s="67" t="s">
        <v>5992</v>
      </c>
      <c r="D348" s="68" t="s">
        <v>5371</v>
      </c>
      <c r="E348" s="69" t="s">
        <v>5993</v>
      </c>
      <c r="F348" s="70">
        <v>44504</v>
      </c>
    </row>
    <row r="349" spans="1:6" x14ac:dyDescent="0.3">
      <c r="A349" s="66" t="str">
        <f>VLOOKUP(B349,'[2]Aba Power BI'!F$1:G$28,2,FALSE)</f>
        <v>SUDESTE</v>
      </c>
      <c r="B349" s="85" t="s">
        <v>7393</v>
      </c>
      <c r="C349" s="67" t="s">
        <v>5994</v>
      </c>
      <c r="D349" s="68" t="s">
        <v>5371</v>
      </c>
      <c r="E349" s="69" t="s">
        <v>5995</v>
      </c>
      <c r="F349" s="70">
        <v>44420</v>
      </c>
    </row>
    <row r="350" spans="1:6" x14ac:dyDescent="0.3">
      <c r="A350" s="66" t="str">
        <f>VLOOKUP(B350,'[2]Aba Power BI'!F$1:G$28,2,FALSE)</f>
        <v>NORDESTE</v>
      </c>
      <c r="B350" s="85" t="s">
        <v>7391</v>
      </c>
      <c r="C350" s="67" t="s">
        <v>5996</v>
      </c>
      <c r="D350" s="68" t="s">
        <v>5371</v>
      </c>
      <c r="E350" s="69" t="s">
        <v>5997</v>
      </c>
      <c r="F350" s="70">
        <v>44497</v>
      </c>
    </row>
    <row r="351" spans="1:6" x14ac:dyDescent="0.3">
      <c r="A351" s="66" t="str">
        <f>VLOOKUP(B351,'[2]Aba Power BI'!F$1:G$28,2,FALSE)</f>
        <v>NORTE</v>
      </c>
      <c r="B351" s="85" t="s">
        <v>7402</v>
      </c>
      <c r="C351" s="67" t="s">
        <v>5998</v>
      </c>
      <c r="D351" s="68" t="s">
        <v>5371</v>
      </c>
      <c r="E351" s="69" t="s">
        <v>5999</v>
      </c>
      <c r="F351" s="70">
        <v>44527</v>
      </c>
    </row>
    <row r="352" spans="1:6" x14ac:dyDescent="0.3">
      <c r="A352" s="66" t="str">
        <f>VLOOKUP(B352,'[2]Aba Power BI'!F$1:G$28,2,FALSE)</f>
        <v>SUL</v>
      </c>
      <c r="B352" s="85" t="s">
        <v>7438</v>
      </c>
      <c r="C352" s="67" t="s">
        <v>6000</v>
      </c>
      <c r="D352" s="68" t="s">
        <v>5371</v>
      </c>
      <c r="E352" s="69" t="s">
        <v>6001</v>
      </c>
      <c r="F352" s="70">
        <v>44504</v>
      </c>
    </row>
    <row r="353" spans="1:6" x14ac:dyDescent="0.3">
      <c r="A353" s="66" t="str">
        <f>VLOOKUP(B353,'[2]Aba Power BI'!F$1:G$28,2,FALSE)</f>
        <v>SUDESTE</v>
      </c>
      <c r="B353" s="85" t="s">
        <v>7393</v>
      </c>
      <c r="C353" s="67" t="s">
        <v>6002</v>
      </c>
      <c r="D353" s="68" t="s">
        <v>5371</v>
      </c>
      <c r="E353" s="69" t="s">
        <v>6003</v>
      </c>
      <c r="F353" s="70">
        <v>44518</v>
      </c>
    </row>
    <row r="354" spans="1:6" x14ac:dyDescent="0.3">
      <c r="A354" s="66" t="str">
        <f>VLOOKUP(B354,'[2]Aba Power BI'!F$1:G$28,2,FALSE)</f>
        <v>SUL</v>
      </c>
      <c r="B354" s="85" t="s">
        <v>7401</v>
      </c>
      <c r="C354" s="67" t="s">
        <v>6004</v>
      </c>
      <c r="D354" s="68" t="s">
        <v>5371</v>
      </c>
      <c r="E354" s="69" t="s">
        <v>6005</v>
      </c>
      <c r="F354" s="70">
        <v>44441</v>
      </c>
    </row>
    <row r="355" spans="1:6" x14ac:dyDescent="0.3">
      <c r="A355" s="66" t="str">
        <f>VLOOKUP(B355,'[2]Aba Power BI'!F$1:G$28,2,FALSE)</f>
        <v>NORDESTE</v>
      </c>
      <c r="B355" s="85" t="s">
        <v>7442</v>
      </c>
      <c r="C355" s="67" t="s">
        <v>6006</v>
      </c>
      <c r="D355" s="68" t="s">
        <v>5371</v>
      </c>
      <c r="E355" s="69" t="s">
        <v>6007</v>
      </c>
      <c r="F355" s="70">
        <v>44505</v>
      </c>
    </row>
    <row r="356" spans="1:6" x14ac:dyDescent="0.3">
      <c r="A356" s="66" t="str">
        <f>VLOOKUP(B356,'[2]Aba Power BI'!F$1:G$28,2,FALSE)</f>
        <v>SUL</v>
      </c>
      <c r="B356" s="85" t="s">
        <v>7401</v>
      </c>
      <c r="C356" s="67" t="s">
        <v>6008</v>
      </c>
      <c r="D356" s="68" t="s">
        <v>5371</v>
      </c>
      <c r="E356" s="69" t="s">
        <v>6009</v>
      </c>
      <c r="F356" s="70">
        <v>44491</v>
      </c>
    </row>
    <row r="357" spans="1:6" x14ac:dyDescent="0.3">
      <c r="A357" s="66" t="str">
        <f>VLOOKUP(B357,'[2]Aba Power BI'!F$1:G$28,2,FALSE)</f>
        <v>SUL</v>
      </c>
      <c r="B357" s="85" t="s">
        <v>7392</v>
      </c>
      <c r="C357" s="67" t="s">
        <v>6010</v>
      </c>
      <c r="D357" s="68" t="s">
        <v>5400</v>
      </c>
      <c r="E357" s="69" t="s">
        <v>6011</v>
      </c>
      <c r="F357" s="70">
        <v>44518</v>
      </c>
    </row>
    <row r="358" spans="1:6" x14ac:dyDescent="0.3">
      <c r="A358" s="66" t="str">
        <f>VLOOKUP(B358,'[2]Aba Power BI'!F$1:G$28,2,FALSE)</f>
        <v>SUL</v>
      </c>
      <c r="B358" s="85" t="s">
        <v>7438</v>
      </c>
      <c r="C358" s="67" t="s">
        <v>6012</v>
      </c>
      <c r="D358" s="68" t="s">
        <v>5371</v>
      </c>
      <c r="E358" s="69" t="s">
        <v>6013</v>
      </c>
      <c r="F358" s="70">
        <v>44461</v>
      </c>
    </row>
    <row r="359" spans="1:6" x14ac:dyDescent="0.3">
      <c r="A359" s="66" t="str">
        <f>VLOOKUP(B359,'[2]Aba Power BI'!F$1:G$28,2,FALSE)</f>
        <v>SUL</v>
      </c>
      <c r="B359" s="85" t="s">
        <v>7401</v>
      </c>
      <c r="C359" s="67" t="s">
        <v>6014</v>
      </c>
      <c r="D359" s="68" t="s">
        <v>5371</v>
      </c>
      <c r="E359" s="69" t="s">
        <v>6015</v>
      </c>
      <c r="F359" s="70">
        <v>44431</v>
      </c>
    </row>
    <row r="360" spans="1:6" x14ac:dyDescent="0.3">
      <c r="A360" s="66" t="str">
        <f>VLOOKUP(B360,'[2]Aba Power BI'!F$1:G$28,2,FALSE)</f>
        <v>SUDESTE</v>
      </c>
      <c r="B360" s="85" t="s">
        <v>7390</v>
      </c>
      <c r="C360" s="67" t="s">
        <v>6016</v>
      </c>
      <c r="D360" s="68" t="s">
        <v>5371</v>
      </c>
      <c r="E360" s="69" t="s">
        <v>6017</v>
      </c>
      <c r="F360" s="70">
        <v>44453</v>
      </c>
    </row>
    <row r="361" spans="1:6" x14ac:dyDescent="0.3">
      <c r="A361" s="66" t="str">
        <f>VLOOKUP(B361,'[2]Aba Power BI'!F$1:G$28,2,FALSE)</f>
        <v>SUL</v>
      </c>
      <c r="B361" s="85" t="s">
        <v>7401</v>
      </c>
      <c r="C361" s="67" t="s">
        <v>6018</v>
      </c>
      <c r="D361" s="68" t="s">
        <v>5371</v>
      </c>
      <c r="E361" s="69" t="s">
        <v>6019</v>
      </c>
      <c r="F361" s="70">
        <v>44475</v>
      </c>
    </row>
    <row r="362" spans="1:6" x14ac:dyDescent="0.3">
      <c r="A362" s="66" t="str">
        <f>VLOOKUP(B362,'[2]Aba Power BI'!F$1:G$28,2,FALSE)</f>
        <v>CENTRO-OESTE</v>
      </c>
      <c r="B362" s="85" t="s">
        <v>7427</v>
      </c>
      <c r="C362" s="67" t="s">
        <v>6020</v>
      </c>
      <c r="D362" s="68" t="s">
        <v>5371</v>
      </c>
      <c r="E362" s="69" t="s">
        <v>6021</v>
      </c>
      <c r="F362" s="70">
        <v>44510</v>
      </c>
    </row>
    <row r="363" spans="1:6" x14ac:dyDescent="0.3">
      <c r="A363" s="66" t="str">
        <f>VLOOKUP(B363,'[2]Aba Power BI'!F$1:G$28,2,FALSE)</f>
        <v>CENTRO-OESTE</v>
      </c>
      <c r="B363" s="85" t="s">
        <v>7427</v>
      </c>
      <c r="C363" s="67" t="s">
        <v>6022</v>
      </c>
      <c r="D363" s="68" t="s">
        <v>5371</v>
      </c>
      <c r="E363" s="69" t="s">
        <v>6023</v>
      </c>
      <c r="F363" s="70">
        <v>44512</v>
      </c>
    </row>
    <row r="364" spans="1:6" x14ac:dyDescent="0.3">
      <c r="A364" s="66" t="str">
        <f>VLOOKUP(B364,'[2]Aba Power BI'!F$1:G$28,2,FALSE)</f>
        <v>NORTE</v>
      </c>
      <c r="B364" s="85" t="s">
        <v>7402</v>
      </c>
      <c r="C364" s="67" t="s">
        <v>7786</v>
      </c>
      <c r="D364" s="68" t="s">
        <v>5371</v>
      </c>
      <c r="E364" s="69">
        <v>0</v>
      </c>
      <c r="F364" s="70">
        <v>0</v>
      </c>
    </row>
    <row r="365" spans="1:6" x14ac:dyDescent="0.3">
      <c r="A365" s="66" t="str">
        <f>VLOOKUP(B365,'[2]Aba Power BI'!F$1:G$28,2,FALSE)</f>
        <v>SUL</v>
      </c>
      <c r="B365" s="85" t="s">
        <v>7392</v>
      </c>
      <c r="C365" s="67" t="s">
        <v>6024</v>
      </c>
      <c r="D365" s="68" t="s">
        <v>5371</v>
      </c>
      <c r="E365" s="69" t="s">
        <v>6025</v>
      </c>
      <c r="F365" s="70">
        <v>44432</v>
      </c>
    </row>
    <row r="366" spans="1:6" x14ac:dyDescent="0.3">
      <c r="A366" s="66" t="str">
        <f>VLOOKUP(B366,'[2]Aba Power BI'!F$1:G$28,2,FALSE)</f>
        <v>SUDESTE</v>
      </c>
      <c r="B366" s="85" t="s">
        <v>7390</v>
      </c>
      <c r="C366" s="67" t="s">
        <v>7787</v>
      </c>
      <c r="D366" s="68" t="s">
        <v>5371</v>
      </c>
      <c r="E366" s="69" t="s">
        <v>7826</v>
      </c>
      <c r="F366" s="70">
        <v>44543</v>
      </c>
    </row>
    <row r="367" spans="1:6" x14ac:dyDescent="0.3">
      <c r="A367" s="66" t="str">
        <f>VLOOKUP(B367,'[2]Aba Power BI'!F$1:G$28,2,FALSE)</f>
        <v>SUL</v>
      </c>
      <c r="B367" s="85" t="s">
        <v>7401</v>
      </c>
      <c r="C367" s="67" t="s">
        <v>6026</v>
      </c>
      <c r="D367" s="68" t="s">
        <v>5371</v>
      </c>
      <c r="E367" s="69" t="s">
        <v>6027</v>
      </c>
      <c r="F367" s="70">
        <v>44453</v>
      </c>
    </row>
    <row r="368" spans="1:6" x14ac:dyDescent="0.3">
      <c r="A368" s="66" t="str">
        <f>VLOOKUP(B368,'[2]Aba Power BI'!F$1:G$28,2,FALSE)</f>
        <v>SUL</v>
      </c>
      <c r="B368" s="85" t="s">
        <v>7438</v>
      </c>
      <c r="C368" s="67" t="s">
        <v>6028</v>
      </c>
      <c r="D368" s="68" t="s">
        <v>5371</v>
      </c>
      <c r="E368" s="69" t="s">
        <v>6029</v>
      </c>
      <c r="F368" s="70">
        <v>44393</v>
      </c>
    </row>
    <row r="369" spans="1:6" x14ac:dyDescent="0.3">
      <c r="A369" s="66" t="str">
        <f>VLOOKUP(B369,'[2]Aba Power BI'!F$1:G$28,2,FALSE)</f>
        <v>SUL</v>
      </c>
      <c r="B369" s="85" t="s">
        <v>7438</v>
      </c>
      <c r="C369" s="67" t="s">
        <v>6030</v>
      </c>
      <c r="D369" s="68" t="s">
        <v>5371</v>
      </c>
      <c r="E369" s="69" t="s">
        <v>6031</v>
      </c>
      <c r="F369" s="70">
        <v>44510</v>
      </c>
    </row>
    <row r="370" spans="1:6" x14ac:dyDescent="0.3">
      <c r="A370" s="66" t="str">
        <f>VLOOKUP(B370,'[2]Aba Power BI'!F$1:G$28,2,FALSE)</f>
        <v>SUDESTE</v>
      </c>
      <c r="B370" s="85" t="s">
        <v>7393</v>
      </c>
      <c r="C370" s="67" t="s">
        <v>6032</v>
      </c>
      <c r="D370" s="68" t="s">
        <v>5371</v>
      </c>
      <c r="E370" s="69" t="s">
        <v>6033</v>
      </c>
      <c r="F370" s="70">
        <v>44524</v>
      </c>
    </row>
    <row r="371" spans="1:6" x14ac:dyDescent="0.3">
      <c r="A371" s="66" t="str">
        <f>VLOOKUP(B371,'[2]Aba Power BI'!F$1:G$28,2,FALSE)</f>
        <v>SUDESTE</v>
      </c>
      <c r="B371" s="85" t="s">
        <v>7390</v>
      </c>
      <c r="C371" s="67" t="s">
        <v>6034</v>
      </c>
      <c r="D371" s="68" t="s">
        <v>5371</v>
      </c>
      <c r="E371" s="69" t="s">
        <v>6035</v>
      </c>
      <c r="F371" s="70">
        <v>44516</v>
      </c>
    </row>
    <row r="372" spans="1:6" x14ac:dyDescent="0.3">
      <c r="A372" s="66" t="str">
        <f>VLOOKUP(B372,'[2]Aba Power BI'!F$1:G$28,2,FALSE)</f>
        <v>NORDESTE</v>
      </c>
      <c r="B372" s="85" t="s">
        <v>7442</v>
      </c>
      <c r="C372" s="67" t="s">
        <v>6036</v>
      </c>
      <c r="D372" s="68" t="s">
        <v>5371</v>
      </c>
      <c r="E372" s="69" t="s">
        <v>6037</v>
      </c>
      <c r="F372" s="70">
        <v>44410</v>
      </c>
    </row>
    <row r="373" spans="1:6" x14ac:dyDescent="0.3">
      <c r="A373" s="66" t="str">
        <f>VLOOKUP(B373,'[2]Aba Power BI'!F$1:G$28,2,FALSE)</f>
        <v>SUDESTE</v>
      </c>
      <c r="B373" s="85" t="s">
        <v>7393</v>
      </c>
      <c r="C373" s="67" t="s">
        <v>6038</v>
      </c>
      <c r="D373" s="68" t="s">
        <v>5371</v>
      </c>
      <c r="E373" s="69" t="s">
        <v>6039</v>
      </c>
      <c r="F373" s="70">
        <v>44482</v>
      </c>
    </row>
    <row r="374" spans="1:6" x14ac:dyDescent="0.3">
      <c r="A374" s="66" t="str">
        <f>VLOOKUP(B374,'[2]Aba Power BI'!F$1:G$28,2,FALSE)</f>
        <v>SUL</v>
      </c>
      <c r="B374" s="85" t="s">
        <v>7401</v>
      </c>
      <c r="C374" s="67" t="s">
        <v>6040</v>
      </c>
      <c r="D374" s="68" t="s">
        <v>5371</v>
      </c>
      <c r="E374" s="69" t="s">
        <v>6041</v>
      </c>
      <c r="F374" s="70">
        <v>44496</v>
      </c>
    </row>
    <row r="375" spans="1:6" x14ac:dyDescent="0.3">
      <c r="A375" s="66" t="str">
        <f>VLOOKUP(B375,'[2]Aba Power BI'!F$1:G$28,2,FALSE)</f>
        <v>NORDESTE</v>
      </c>
      <c r="B375" s="85" t="s">
        <v>7663</v>
      </c>
      <c r="C375" s="67" t="s">
        <v>7788</v>
      </c>
      <c r="D375" s="68" t="s">
        <v>5371</v>
      </c>
      <c r="E375" s="69">
        <v>0</v>
      </c>
      <c r="F375" s="70">
        <v>0</v>
      </c>
    </row>
    <row r="376" spans="1:6" x14ac:dyDescent="0.3">
      <c r="A376" s="66" t="str">
        <f>VLOOKUP(B376,'[2]Aba Power BI'!F$1:G$28,2,FALSE)</f>
        <v>SUDESTE</v>
      </c>
      <c r="B376" s="85" t="s">
        <v>7683</v>
      </c>
      <c r="C376" s="67" t="s">
        <v>6042</v>
      </c>
      <c r="D376" s="68" t="s">
        <v>5371</v>
      </c>
      <c r="E376" s="69" t="s">
        <v>6043</v>
      </c>
      <c r="F376" s="70">
        <v>44496</v>
      </c>
    </row>
    <row r="377" spans="1:6" x14ac:dyDescent="0.3">
      <c r="A377" s="66" t="str">
        <f>VLOOKUP(B377,'[2]Aba Power BI'!F$1:G$28,2,FALSE)</f>
        <v>NORDESTE</v>
      </c>
      <c r="B377" s="85" t="s">
        <v>7391</v>
      </c>
      <c r="C377" s="67" t="s">
        <v>6044</v>
      </c>
      <c r="D377" s="68" t="s">
        <v>5371</v>
      </c>
      <c r="E377" s="69" t="s">
        <v>6045</v>
      </c>
      <c r="F377" s="70">
        <v>44505</v>
      </c>
    </row>
    <row r="378" spans="1:6" x14ac:dyDescent="0.3">
      <c r="A378" s="66" t="str">
        <f>VLOOKUP(B378,'[2]Aba Power BI'!F$1:G$28,2,FALSE)</f>
        <v>SUDESTE</v>
      </c>
      <c r="B378" s="85" t="s">
        <v>7393</v>
      </c>
      <c r="C378" s="67" t="s">
        <v>6046</v>
      </c>
      <c r="D378" s="68" t="s">
        <v>5371</v>
      </c>
      <c r="E378" s="69" t="s">
        <v>6047</v>
      </c>
      <c r="F378" s="70">
        <v>44467</v>
      </c>
    </row>
    <row r="379" spans="1:6" x14ac:dyDescent="0.3">
      <c r="A379" s="66" t="str">
        <f>VLOOKUP(B379,'[2]Aba Power BI'!F$1:G$28,2,FALSE)</f>
        <v>SUL</v>
      </c>
      <c r="B379" s="85" t="s">
        <v>7401</v>
      </c>
      <c r="C379" s="67" t="s">
        <v>6048</v>
      </c>
      <c r="D379" s="68" t="s">
        <v>5371</v>
      </c>
      <c r="E379" s="69" t="s">
        <v>6049</v>
      </c>
      <c r="F379" s="70">
        <v>44477</v>
      </c>
    </row>
    <row r="380" spans="1:6" x14ac:dyDescent="0.3">
      <c r="A380" s="66" t="str">
        <f>VLOOKUP(B380,'[2]Aba Power BI'!F$1:G$28,2,FALSE)</f>
        <v>SUL</v>
      </c>
      <c r="B380" s="85" t="s">
        <v>7392</v>
      </c>
      <c r="C380" s="67" t="s">
        <v>6050</v>
      </c>
      <c r="D380" s="68" t="s">
        <v>5371</v>
      </c>
      <c r="E380" s="69" t="s">
        <v>6051</v>
      </c>
      <c r="F380" s="70">
        <v>44475</v>
      </c>
    </row>
    <row r="381" spans="1:6" x14ac:dyDescent="0.3">
      <c r="A381" s="66" t="str">
        <f>VLOOKUP(B381,'[2]Aba Power BI'!F$1:G$28,2,FALSE)</f>
        <v>SUDESTE</v>
      </c>
      <c r="B381" s="85" t="s">
        <v>7393</v>
      </c>
      <c r="C381" s="67" t="s">
        <v>6052</v>
      </c>
      <c r="D381" s="68" t="s">
        <v>5371</v>
      </c>
      <c r="E381" s="69" t="s">
        <v>6053</v>
      </c>
      <c r="F381" s="70">
        <v>44524</v>
      </c>
    </row>
    <row r="382" spans="1:6" x14ac:dyDescent="0.3">
      <c r="A382" s="66" t="str">
        <f>VLOOKUP(B382,'[2]Aba Power BI'!F$1:G$28,2,FALSE)</f>
        <v>CENTRO-OESTE</v>
      </c>
      <c r="B382" s="85" t="s">
        <v>7397</v>
      </c>
      <c r="C382" s="67" t="s">
        <v>6054</v>
      </c>
      <c r="D382" s="68" t="s">
        <v>5371</v>
      </c>
      <c r="E382" s="69" t="s">
        <v>6055</v>
      </c>
      <c r="F382" s="70">
        <v>44474</v>
      </c>
    </row>
    <row r="383" spans="1:6" x14ac:dyDescent="0.3">
      <c r="A383" s="66" t="str">
        <f>VLOOKUP(B383,'[2]Aba Power BI'!F$1:G$28,2,FALSE)</f>
        <v>CENTRO-OESTE</v>
      </c>
      <c r="B383" s="85" t="s">
        <v>7397</v>
      </c>
      <c r="C383" s="67" t="s">
        <v>6056</v>
      </c>
      <c r="D383" s="68" t="s">
        <v>5371</v>
      </c>
      <c r="E383" s="69" t="s">
        <v>6057</v>
      </c>
      <c r="F383" s="70">
        <v>44459</v>
      </c>
    </row>
    <row r="384" spans="1:6" x14ac:dyDescent="0.3">
      <c r="A384" s="66" t="str">
        <f>VLOOKUP(B384,'[2]Aba Power BI'!F$1:G$28,2,FALSE)</f>
        <v>SUDESTE</v>
      </c>
      <c r="B384" s="85" t="s">
        <v>7393</v>
      </c>
      <c r="C384" s="67" t="s">
        <v>6058</v>
      </c>
      <c r="D384" s="68" t="s">
        <v>5371</v>
      </c>
      <c r="E384" s="69" t="s">
        <v>6059</v>
      </c>
      <c r="F384" s="70">
        <v>44490</v>
      </c>
    </row>
    <row r="385" spans="1:6" x14ac:dyDescent="0.3">
      <c r="A385" s="66" t="str">
        <f>VLOOKUP(B385,'[2]Aba Power BI'!F$1:G$28,2,FALSE)</f>
        <v>SUL</v>
      </c>
      <c r="B385" s="85" t="s">
        <v>7401</v>
      </c>
      <c r="C385" s="67" t="s">
        <v>6060</v>
      </c>
      <c r="D385" s="68" t="s">
        <v>5371</v>
      </c>
      <c r="E385" s="69" t="s">
        <v>6061</v>
      </c>
      <c r="F385" s="70">
        <v>44497</v>
      </c>
    </row>
    <row r="386" spans="1:6" x14ac:dyDescent="0.3">
      <c r="A386" s="66" t="str">
        <f>VLOOKUP(B386,'[2]Aba Power BI'!F$1:G$28,2,FALSE)</f>
        <v>CENTRO-OESTE</v>
      </c>
      <c r="B386" s="85" t="s">
        <v>7397</v>
      </c>
      <c r="C386" s="67" t="s">
        <v>6062</v>
      </c>
      <c r="D386" s="68" t="s">
        <v>5371</v>
      </c>
      <c r="E386" s="69" t="s">
        <v>6063</v>
      </c>
      <c r="F386" s="70">
        <v>44537</v>
      </c>
    </row>
    <row r="387" spans="1:6" x14ac:dyDescent="0.3">
      <c r="A387" s="66" t="str">
        <f>VLOOKUP(B387,'[2]Aba Power BI'!F$1:G$28,2,FALSE)</f>
        <v>CENTRO-OESTE</v>
      </c>
      <c r="B387" s="85" t="s">
        <v>7427</v>
      </c>
      <c r="C387" s="67" t="s">
        <v>6064</v>
      </c>
      <c r="D387" s="68" t="s">
        <v>5400</v>
      </c>
      <c r="E387" s="69" t="s">
        <v>6065</v>
      </c>
      <c r="F387" s="70">
        <v>43412</v>
      </c>
    </row>
    <row r="388" spans="1:6" x14ac:dyDescent="0.3">
      <c r="A388" s="66" t="str">
        <f>VLOOKUP(B388,'[2]Aba Power BI'!F$1:G$28,2,FALSE)</f>
        <v>CENTRO-OESTE</v>
      </c>
      <c r="B388" s="85" t="s">
        <v>7427</v>
      </c>
      <c r="C388" s="67" t="s">
        <v>6066</v>
      </c>
      <c r="D388" s="68" t="s">
        <v>5371</v>
      </c>
      <c r="E388" s="69" t="s">
        <v>6067</v>
      </c>
      <c r="F388" s="70">
        <v>44510</v>
      </c>
    </row>
    <row r="389" spans="1:6" x14ac:dyDescent="0.3">
      <c r="A389" s="66" t="str">
        <f>VLOOKUP(B389,'[2]Aba Power BI'!F$1:G$28,2,FALSE)</f>
        <v>SUDESTE</v>
      </c>
      <c r="B389" s="85" t="s">
        <v>7390</v>
      </c>
      <c r="C389" s="67" t="s">
        <v>6068</v>
      </c>
      <c r="D389" s="68" t="s">
        <v>5371</v>
      </c>
      <c r="E389" s="69" t="s">
        <v>6069</v>
      </c>
      <c r="F389" s="70">
        <v>44550</v>
      </c>
    </row>
    <row r="390" spans="1:6" x14ac:dyDescent="0.3">
      <c r="A390" s="66" t="str">
        <f>VLOOKUP(B390,'[2]Aba Power BI'!F$1:G$28,2,FALSE)</f>
        <v>CENTRO-OESTE</v>
      </c>
      <c r="B390" s="85" t="s">
        <v>7427</v>
      </c>
      <c r="C390" s="67" t="s">
        <v>6070</v>
      </c>
      <c r="D390" s="68" t="s">
        <v>5371</v>
      </c>
      <c r="E390" s="69" t="s">
        <v>6071</v>
      </c>
      <c r="F390" s="70">
        <v>44517</v>
      </c>
    </row>
    <row r="391" spans="1:6" x14ac:dyDescent="0.3">
      <c r="A391" s="66" t="str">
        <f>VLOOKUP(B391,'[2]Aba Power BI'!F$1:G$28,2,FALSE)</f>
        <v>CENTRO-OESTE</v>
      </c>
      <c r="B391" s="85" t="s">
        <v>7388</v>
      </c>
      <c r="C391" s="67" t="s">
        <v>6072</v>
      </c>
      <c r="D391" s="68" t="s">
        <v>6073</v>
      </c>
      <c r="E391" s="69" t="s">
        <v>6074</v>
      </c>
      <c r="F391" s="70">
        <v>43011</v>
      </c>
    </row>
    <row r="392" spans="1:6" x14ac:dyDescent="0.3">
      <c r="A392" s="66" t="str">
        <f>VLOOKUP(B392,'[2]Aba Power BI'!F$1:G$28,2,FALSE)</f>
        <v>SUDESTE</v>
      </c>
      <c r="B392" s="85" t="s">
        <v>7390</v>
      </c>
      <c r="C392" s="67" t="s">
        <v>6075</v>
      </c>
      <c r="D392" s="68" t="s">
        <v>6073</v>
      </c>
      <c r="E392" s="69" t="s">
        <v>5795</v>
      </c>
      <c r="F392" s="70">
        <v>41646</v>
      </c>
    </row>
    <row r="393" spans="1:6" x14ac:dyDescent="0.3">
      <c r="A393" s="66" t="str">
        <f>VLOOKUP(B393,'[2]Aba Power BI'!F$1:G$28,2,FALSE)</f>
        <v>NORDESTE</v>
      </c>
      <c r="B393" s="86" t="s">
        <v>7391</v>
      </c>
      <c r="C393" s="67" t="s">
        <v>7736</v>
      </c>
      <c r="D393" s="68" t="s">
        <v>6073</v>
      </c>
      <c r="E393" s="69" t="s">
        <v>6076</v>
      </c>
      <c r="F393" s="70">
        <v>41627</v>
      </c>
    </row>
    <row r="394" spans="1:6" x14ac:dyDescent="0.3">
      <c r="A394" s="66" t="str">
        <f>VLOOKUP(B394,'[2]Aba Power BI'!F$1:G$28,2,FALSE)</f>
        <v>SUL</v>
      </c>
      <c r="B394" s="85" t="s">
        <v>7392</v>
      </c>
      <c r="C394" s="67" t="s">
        <v>6077</v>
      </c>
      <c r="D394" s="68" t="s">
        <v>6073</v>
      </c>
      <c r="E394" s="69" t="s">
        <v>6078</v>
      </c>
      <c r="F394" s="70">
        <v>42340</v>
      </c>
    </row>
    <row r="395" spans="1:6" x14ac:dyDescent="0.3">
      <c r="A395" s="66" t="str">
        <f>VLOOKUP(B395,'[2]Aba Power BI'!F$1:G$28,2,FALSE)</f>
        <v>NORDESTE</v>
      </c>
      <c r="B395" s="85" t="s">
        <v>7394</v>
      </c>
      <c r="C395" s="67" t="s">
        <v>6079</v>
      </c>
      <c r="D395" s="68" t="s">
        <v>6073</v>
      </c>
      <c r="E395" s="69" t="s">
        <v>6080</v>
      </c>
      <c r="F395" s="70">
        <v>42978</v>
      </c>
    </row>
    <row r="396" spans="1:6" x14ac:dyDescent="0.3">
      <c r="A396" s="66" t="str">
        <f>VLOOKUP(B396,'[2]Aba Power BI'!F$1:G$28,2,FALSE)</f>
        <v>NORTE</v>
      </c>
      <c r="B396" s="86" t="s">
        <v>7395</v>
      </c>
      <c r="C396" s="67" t="s">
        <v>6081</v>
      </c>
      <c r="D396" s="68" t="s">
        <v>6073</v>
      </c>
      <c r="E396" s="69" t="s">
        <v>6082</v>
      </c>
      <c r="F396" s="70">
        <v>43801</v>
      </c>
    </row>
    <row r="397" spans="1:6" x14ac:dyDescent="0.3">
      <c r="A397" s="66" t="str">
        <f>VLOOKUP(B397,'[2]Aba Power BI'!F$1:G$28,2,FALSE)</f>
        <v>NORTE</v>
      </c>
      <c r="B397" s="85" t="s">
        <v>7396</v>
      </c>
      <c r="C397" s="67" t="s">
        <v>7789</v>
      </c>
      <c r="D397" s="68" t="s">
        <v>6073</v>
      </c>
      <c r="E397" s="69">
        <v>0</v>
      </c>
      <c r="F397" s="70">
        <v>0</v>
      </c>
    </row>
    <row r="398" spans="1:6" x14ac:dyDescent="0.3">
      <c r="A398" s="66" t="str">
        <f>VLOOKUP(B398,'[2]Aba Power BI'!F$1:G$28,2,FALSE)</f>
        <v>NORDESTE</v>
      </c>
      <c r="B398" s="85" t="s">
        <v>7419</v>
      </c>
      <c r="C398" s="67" t="s">
        <v>6083</v>
      </c>
      <c r="D398" s="68" t="s">
        <v>6073</v>
      </c>
      <c r="E398" s="69" t="s">
        <v>6084</v>
      </c>
      <c r="F398" s="70">
        <v>43425</v>
      </c>
    </row>
    <row r="399" spans="1:6" x14ac:dyDescent="0.3">
      <c r="A399" s="66" t="str">
        <f>VLOOKUP(B399,'[2]Aba Power BI'!F$1:G$28,2,FALSE)</f>
        <v>SUDESTE</v>
      </c>
      <c r="B399" s="85" t="s">
        <v>7683</v>
      </c>
      <c r="C399" s="67" t="s">
        <v>6085</v>
      </c>
      <c r="D399" s="68" t="s">
        <v>6073</v>
      </c>
      <c r="E399" s="69" t="s">
        <v>6086</v>
      </c>
      <c r="F399" s="70">
        <v>44194</v>
      </c>
    </row>
    <row r="400" spans="1:6" x14ac:dyDescent="0.3">
      <c r="A400" s="66" t="str">
        <f>VLOOKUP(B400,'[2]Aba Power BI'!F$1:G$28,2,FALSE)</f>
        <v>NORDESTE</v>
      </c>
      <c r="B400" s="85" t="s">
        <v>7664</v>
      </c>
      <c r="C400" s="67" t="s">
        <v>7790</v>
      </c>
      <c r="D400" s="68" t="s">
        <v>6073</v>
      </c>
      <c r="E400" s="69" t="s">
        <v>7827</v>
      </c>
      <c r="F400" s="70">
        <v>44553</v>
      </c>
    </row>
    <row r="401" spans="1:6" x14ac:dyDescent="0.3">
      <c r="A401" s="66" t="str">
        <f>VLOOKUP(B401,'[2]Aba Power BI'!F$1:G$28,2,FALSE)</f>
        <v>NORTE</v>
      </c>
      <c r="B401" s="85" t="s">
        <v>7436</v>
      </c>
      <c r="C401" s="67" t="s">
        <v>6087</v>
      </c>
      <c r="D401" s="68" t="s">
        <v>6073</v>
      </c>
      <c r="E401" s="69" t="s">
        <v>5799</v>
      </c>
      <c r="F401" s="70">
        <v>43843</v>
      </c>
    </row>
    <row r="402" spans="1:6" x14ac:dyDescent="0.3">
      <c r="A402" s="66" t="str">
        <f>VLOOKUP(B402,'[2]Aba Power BI'!F$1:G$28,2,FALSE)</f>
        <v>SUL</v>
      </c>
      <c r="B402" s="85" t="s">
        <v>7438</v>
      </c>
      <c r="C402" s="67" t="s">
        <v>7737</v>
      </c>
      <c r="D402" s="68" t="s">
        <v>6073</v>
      </c>
      <c r="E402" s="69" t="s">
        <v>6088</v>
      </c>
      <c r="F402" s="70">
        <v>44516</v>
      </c>
    </row>
    <row r="403" spans="1:6" x14ac:dyDescent="0.3">
      <c r="A403" s="66" t="str">
        <f>VLOOKUP(B403,'[2]Aba Power BI'!F$1:G$28,2,FALSE)</f>
        <v>NORDESTE</v>
      </c>
      <c r="B403" s="85" t="s">
        <v>7442</v>
      </c>
      <c r="C403" s="67" t="s">
        <v>6089</v>
      </c>
      <c r="D403" s="68" t="s">
        <v>6073</v>
      </c>
      <c r="E403" s="69" t="s">
        <v>6090</v>
      </c>
      <c r="F403" s="70" t="s">
        <v>6091</v>
      </c>
    </row>
    <row r="404" spans="1:6" x14ac:dyDescent="0.3">
      <c r="A404" s="66" t="str">
        <f>VLOOKUP(B404,'[2]Aba Power BI'!F$1:G$28,2,FALSE)</f>
        <v>NORDESTE</v>
      </c>
      <c r="B404" s="86" t="s">
        <v>7400</v>
      </c>
      <c r="C404" s="67" t="s">
        <v>6092</v>
      </c>
      <c r="D404" s="68" t="s">
        <v>6073</v>
      </c>
      <c r="E404" s="69" t="s">
        <v>6093</v>
      </c>
      <c r="F404" s="70">
        <v>44536</v>
      </c>
    </row>
    <row r="405" spans="1:6" x14ac:dyDescent="0.3">
      <c r="A405" s="66" t="str">
        <f>VLOOKUP(B405,'[2]Aba Power BI'!F$1:G$28,2,FALSE)</f>
        <v>SUL</v>
      </c>
      <c r="B405" s="85" t="s">
        <v>7401</v>
      </c>
      <c r="C405" s="67" t="s">
        <v>6094</v>
      </c>
      <c r="D405" s="68" t="s">
        <v>5371</v>
      </c>
      <c r="E405" s="69" t="s">
        <v>6095</v>
      </c>
      <c r="F405" s="70">
        <v>44371</v>
      </c>
    </row>
    <row r="406" spans="1:6" x14ac:dyDescent="0.3">
      <c r="A406" s="66" t="str">
        <f>VLOOKUP(B406,'[2]Aba Power BI'!F$1:G$28,2,FALSE)</f>
        <v>SUDESTE</v>
      </c>
      <c r="B406" s="85" t="s">
        <v>7683</v>
      </c>
      <c r="C406" s="67" t="s">
        <v>6096</v>
      </c>
      <c r="D406" s="68" t="s">
        <v>5371</v>
      </c>
      <c r="E406" s="69" t="s">
        <v>6097</v>
      </c>
      <c r="F406" s="70">
        <v>44467</v>
      </c>
    </row>
    <row r="407" spans="1:6" x14ac:dyDescent="0.3">
      <c r="A407" s="66" t="str">
        <f>VLOOKUP(B407,'[2]Aba Power BI'!F$1:G$28,2,FALSE)</f>
        <v>SUL</v>
      </c>
      <c r="B407" s="85" t="s">
        <v>7401</v>
      </c>
      <c r="C407" s="67" t="s">
        <v>6098</v>
      </c>
      <c r="D407" s="68" t="s">
        <v>5371</v>
      </c>
      <c r="E407" s="69" t="s">
        <v>6099</v>
      </c>
      <c r="F407" s="70">
        <v>44424</v>
      </c>
    </row>
    <row r="408" spans="1:6" x14ac:dyDescent="0.3">
      <c r="A408" s="66" t="str">
        <f>VLOOKUP(B408,'[2]Aba Power BI'!F$1:G$28,2,FALSE)</f>
        <v>SUDESTE</v>
      </c>
      <c r="B408" s="85" t="s">
        <v>7393</v>
      </c>
      <c r="C408" s="67" t="s">
        <v>6100</v>
      </c>
      <c r="D408" s="68" t="s">
        <v>5371</v>
      </c>
      <c r="E408" s="69" t="s">
        <v>5799</v>
      </c>
      <c r="F408" s="70">
        <v>44550</v>
      </c>
    </row>
    <row r="409" spans="1:6" x14ac:dyDescent="0.3">
      <c r="A409" s="66" t="str">
        <f>VLOOKUP(B409,'[2]Aba Power BI'!F$1:G$28,2,FALSE)</f>
        <v>SUDESTE</v>
      </c>
      <c r="B409" s="85" t="s">
        <v>7390</v>
      </c>
      <c r="C409" s="67" t="s">
        <v>6101</v>
      </c>
      <c r="D409" s="68" t="s">
        <v>5371</v>
      </c>
      <c r="E409" s="69" t="s">
        <v>6102</v>
      </c>
      <c r="F409" s="70">
        <v>44491</v>
      </c>
    </row>
    <row r="410" spans="1:6" x14ac:dyDescent="0.3">
      <c r="A410" s="66" t="str">
        <f>VLOOKUP(B410,'[2]Aba Power BI'!F$1:G$28,2,FALSE)</f>
        <v>SUDESTE</v>
      </c>
      <c r="B410" s="85" t="s">
        <v>7393</v>
      </c>
      <c r="C410" s="67" t="s">
        <v>6103</v>
      </c>
      <c r="D410" s="68" t="s">
        <v>5371</v>
      </c>
      <c r="E410" s="69" t="s">
        <v>6104</v>
      </c>
      <c r="F410" s="70">
        <v>44517</v>
      </c>
    </row>
    <row r="411" spans="1:6" x14ac:dyDescent="0.3">
      <c r="A411" s="66" t="str">
        <f>VLOOKUP(B411,'[2]Aba Power BI'!F$1:G$28,2,FALSE)</f>
        <v>SUL</v>
      </c>
      <c r="B411" s="85" t="s">
        <v>7401</v>
      </c>
      <c r="C411" s="67" t="s">
        <v>6105</v>
      </c>
      <c r="D411" s="68" t="s">
        <v>5371</v>
      </c>
      <c r="E411" s="69" t="s">
        <v>6106</v>
      </c>
      <c r="F411" s="70">
        <v>44370</v>
      </c>
    </row>
    <row r="412" spans="1:6" x14ac:dyDescent="0.3">
      <c r="A412" s="66" t="str">
        <f>VLOOKUP(B412,'[2]Aba Power BI'!F$1:G$28,2,FALSE)</f>
        <v>SUL</v>
      </c>
      <c r="B412" s="85" t="s">
        <v>7438</v>
      </c>
      <c r="C412" s="67" t="s">
        <v>6107</v>
      </c>
      <c r="D412" s="68" t="s">
        <v>5371</v>
      </c>
      <c r="E412" s="69" t="s">
        <v>6108</v>
      </c>
      <c r="F412" s="70">
        <v>44510</v>
      </c>
    </row>
    <row r="413" spans="1:6" x14ac:dyDescent="0.3">
      <c r="A413" s="66" t="str">
        <f>VLOOKUP(B413,'[2]Aba Power BI'!F$1:G$28,2,FALSE)</f>
        <v>SUDESTE</v>
      </c>
      <c r="B413" s="85" t="s">
        <v>7393</v>
      </c>
      <c r="C413" s="67" t="s">
        <v>6109</v>
      </c>
      <c r="D413" s="68" t="s">
        <v>5371</v>
      </c>
      <c r="E413" s="69" t="s">
        <v>6110</v>
      </c>
      <c r="F413" s="70">
        <v>44448</v>
      </c>
    </row>
    <row r="414" spans="1:6" x14ac:dyDescent="0.3">
      <c r="A414" s="66" t="str">
        <f>VLOOKUP(B414,'[2]Aba Power BI'!F$1:G$28,2,FALSE)</f>
        <v>SUDESTE</v>
      </c>
      <c r="B414" s="85" t="s">
        <v>7390</v>
      </c>
      <c r="C414" s="67" t="s">
        <v>6111</v>
      </c>
      <c r="D414" s="68" t="s">
        <v>5371</v>
      </c>
      <c r="E414" s="69" t="s">
        <v>6112</v>
      </c>
      <c r="F414" s="70">
        <v>44512</v>
      </c>
    </row>
    <row r="415" spans="1:6" x14ac:dyDescent="0.3">
      <c r="A415" s="66" t="str">
        <f>VLOOKUP(B415,'[2]Aba Power BI'!F$1:G$28,2,FALSE)</f>
        <v>SUL</v>
      </c>
      <c r="B415" s="85" t="s">
        <v>7401</v>
      </c>
      <c r="C415" s="67" t="s">
        <v>6113</v>
      </c>
      <c r="D415" s="68" t="s">
        <v>5371</v>
      </c>
      <c r="E415" s="69" t="s">
        <v>6114</v>
      </c>
      <c r="F415" s="70">
        <v>44504</v>
      </c>
    </row>
    <row r="416" spans="1:6" x14ac:dyDescent="0.3">
      <c r="A416" s="66" t="str">
        <f>VLOOKUP(B416,'[2]Aba Power BI'!F$1:G$28,2,FALSE)</f>
        <v>CENTRO-OESTE</v>
      </c>
      <c r="B416" s="85" t="s">
        <v>7427</v>
      </c>
      <c r="C416" s="67" t="s">
        <v>6115</v>
      </c>
      <c r="D416" s="68" t="s">
        <v>5371</v>
      </c>
      <c r="E416" s="69" t="s">
        <v>6116</v>
      </c>
      <c r="F416" s="70">
        <v>44512</v>
      </c>
    </row>
    <row r="417" spans="1:6" x14ac:dyDescent="0.3">
      <c r="A417" s="66" t="str">
        <f>VLOOKUP(B417,'[2]Aba Power BI'!F$1:G$28,2,FALSE)</f>
        <v>SUL</v>
      </c>
      <c r="B417" s="85" t="s">
        <v>7438</v>
      </c>
      <c r="C417" s="67" t="s">
        <v>6117</v>
      </c>
      <c r="D417" s="68" t="s">
        <v>5371</v>
      </c>
      <c r="E417" s="69" t="s">
        <v>6118</v>
      </c>
      <c r="F417" s="70">
        <v>44510</v>
      </c>
    </row>
    <row r="418" spans="1:6" x14ac:dyDescent="0.3">
      <c r="A418" s="66" t="str">
        <f>VLOOKUP(B418,'[2]Aba Power BI'!F$1:G$28,2,FALSE)</f>
        <v>SUDESTE</v>
      </c>
      <c r="B418" s="85" t="s">
        <v>7683</v>
      </c>
      <c r="C418" s="67" t="s">
        <v>6119</v>
      </c>
      <c r="D418" s="68" t="s">
        <v>5371</v>
      </c>
      <c r="E418" s="69" t="s">
        <v>6120</v>
      </c>
      <c r="F418" s="70" t="s">
        <v>5483</v>
      </c>
    </row>
    <row r="419" spans="1:6" x14ac:dyDescent="0.3">
      <c r="A419" s="66" t="str">
        <f>VLOOKUP(B419,'[2]Aba Power BI'!F$1:G$28,2,FALSE)</f>
        <v>SUL</v>
      </c>
      <c r="B419" s="85" t="s">
        <v>7438</v>
      </c>
      <c r="C419" s="67" t="s">
        <v>6121</v>
      </c>
      <c r="D419" s="68" t="s">
        <v>5371</v>
      </c>
      <c r="E419" s="69" t="s">
        <v>6122</v>
      </c>
      <c r="F419" s="70">
        <v>44496</v>
      </c>
    </row>
    <row r="420" spans="1:6" x14ac:dyDescent="0.3">
      <c r="A420" s="66" t="str">
        <f>VLOOKUP(B420,'[2]Aba Power BI'!F$1:G$28,2,FALSE)</f>
        <v>SUL</v>
      </c>
      <c r="B420" s="85" t="s">
        <v>7438</v>
      </c>
      <c r="C420" s="67" t="s">
        <v>6123</v>
      </c>
      <c r="D420" s="68" t="s">
        <v>5371</v>
      </c>
      <c r="E420" s="69" t="s">
        <v>6124</v>
      </c>
      <c r="F420" s="70">
        <v>44495</v>
      </c>
    </row>
    <row r="421" spans="1:6" x14ac:dyDescent="0.3">
      <c r="A421" s="66" t="str">
        <f>VLOOKUP(B421,'[2]Aba Power BI'!F$1:G$28,2,FALSE)</f>
        <v>SUDESTE</v>
      </c>
      <c r="B421" s="85" t="s">
        <v>7393</v>
      </c>
      <c r="C421" s="67" t="s">
        <v>6125</v>
      </c>
      <c r="D421" s="68" t="s">
        <v>5371</v>
      </c>
      <c r="E421" s="69" t="s">
        <v>6126</v>
      </c>
      <c r="F421" s="70">
        <v>44503</v>
      </c>
    </row>
    <row r="422" spans="1:6" x14ac:dyDescent="0.3">
      <c r="A422" s="66" t="str">
        <f>VLOOKUP(B422,'[2]Aba Power BI'!F$1:G$28,2,FALSE)</f>
        <v>CENTRO-OESTE</v>
      </c>
      <c r="B422" s="85" t="s">
        <v>7398</v>
      </c>
      <c r="C422" s="67" t="s">
        <v>6127</v>
      </c>
      <c r="D422" s="68" t="s">
        <v>5371</v>
      </c>
      <c r="E422" s="69" t="s">
        <v>6128</v>
      </c>
      <c r="F422" s="70">
        <v>44511</v>
      </c>
    </row>
    <row r="423" spans="1:6" x14ac:dyDescent="0.3">
      <c r="A423" s="66" t="str">
        <f>VLOOKUP(B423,'[2]Aba Power BI'!F$1:G$28,2,FALSE)</f>
        <v>SUDESTE</v>
      </c>
      <c r="B423" s="85" t="s">
        <v>7390</v>
      </c>
      <c r="C423" s="67" t="s">
        <v>6129</v>
      </c>
      <c r="D423" s="68" t="s">
        <v>5371</v>
      </c>
      <c r="E423" s="69" t="s">
        <v>6130</v>
      </c>
      <c r="F423" s="70">
        <v>44508</v>
      </c>
    </row>
    <row r="424" spans="1:6" x14ac:dyDescent="0.3">
      <c r="A424" s="66" t="str">
        <f>VLOOKUP(B424,'[2]Aba Power BI'!F$1:G$28,2,FALSE)</f>
        <v>CENTRO-OESTE</v>
      </c>
      <c r="B424" s="85" t="s">
        <v>7397</v>
      </c>
      <c r="C424" s="67" t="s">
        <v>6131</v>
      </c>
      <c r="D424" s="68" t="s">
        <v>5371</v>
      </c>
      <c r="E424" s="69" t="s">
        <v>6132</v>
      </c>
      <c r="F424" s="70">
        <v>44519</v>
      </c>
    </row>
    <row r="425" spans="1:6" x14ac:dyDescent="0.3">
      <c r="A425" s="66" t="str">
        <f>VLOOKUP(B425,'[2]Aba Power BI'!F$1:G$28,2,FALSE)</f>
        <v>CENTRO-OESTE</v>
      </c>
      <c r="B425" s="85" t="s">
        <v>7427</v>
      </c>
      <c r="C425" s="67" t="s">
        <v>7791</v>
      </c>
      <c r="D425" s="68" t="s">
        <v>5371</v>
      </c>
      <c r="E425" s="69" t="s">
        <v>7828</v>
      </c>
      <c r="F425" s="70">
        <v>44518</v>
      </c>
    </row>
    <row r="426" spans="1:6" x14ac:dyDescent="0.3">
      <c r="A426" s="66" t="str">
        <f>VLOOKUP(B426,'[2]Aba Power BI'!F$1:G$28,2,FALSE)</f>
        <v>SUDESTE</v>
      </c>
      <c r="B426" s="85" t="s">
        <v>7390</v>
      </c>
      <c r="C426" s="67" t="s">
        <v>6133</v>
      </c>
      <c r="D426" s="68" t="s">
        <v>5371</v>
      </c>
      <c r="E426" s="69" t="s">
        <v>6134</v>
      </c>
      <c r="F426" s="70">
        <v>44511</v>
      </c>
    </row>
    <row r="427" spans="1:6" x14ac:dyDescent="0.3">
      <c r="A427" s="66" t="str">
        <f>VLOOKUP(B427,'[2]Aba Power BI'!F$1:G$28,2,FALSE)</f>
        <v>SUL</v>
      </c>
      <c r="B427" s="85" t="s">
        <v>7401</v>
      </c>
      <c r="C427" s="67" t="s">
        <v>6135</v>
      </c>
      <c r="D427" s="68" t="s">
        <v>5371</v>
      </c>
      <c r="E427" s="69" t="s">
        <v>6136</v>
      </c>
      <c r="F427" s="70">
        <v>44496</v>
      </c>
    </row>
    <row r="428" spans="1:6" x14ac:dyDescent="0.3">
      <c r="A428" s="66" t="str">
        <f>VLOOKUP(B428,'[2]Aba Power BI'!F$1:G$28,2,FALSE)</f>
        <v>SUL</v>
      </c>
      <c r="B428" s="85" t="s">
        <v>7392</v>
      </c>
      <c r="C428" s="67" t="s">
        <v>6137</v>
      </c>
      <c r="D428" s="68" t="s">
        <v>5371</v>
      </c>
      <c r="E428" s="69" t="s">
        <v>6138</v>
      </c>
      <c r="F428" s="70">
        <v>44473</v>
      </c>
    </row>
    <row r="429" spans="1:6" x14ac:dyDescent="0.3">
      <c r="A429" s="66" t="str">
        <f>VLOOKUP(B429,'[2]Aba Power BI'!F$1:G$28,2,FALSE)</f>
        <v>CENTRO-OESTE</v>
      </c>
      <c r="B429" s="85" t="s">
        <v>7427</v>
      </c>
      <c r="C429" s="67" t="s">
        <v>6139</v>
      </c>
      <c r="D429" s="68" t="s">
        <v>5371</v>
      </c>
      <c r="E429" s="69" t="s">
        <v>6140</v>
      </c>
      <c r="F429" s="70">
        <v>44545</v>
      </c>
    </row>
    <row r="430" spans="1:6" x14ac:dyDescent="0.3">
      <c r="A430" s="66" t="str">
        <f>VLOOKUP(B430,'[2]Aba Power BI'!F$1:G$28,2,FALSE)</f>
        <v>SUDESTE</v>
      </c>
      <c r="B430" s="85" t="s">
        <v>7393</v>
      </c>
      <c r="C430" s="67" t="s">
        <v>6141</v>
      </c>
      <c r="D430" s="68" t="s">
        <v>5371</v>
      </c>
      <c r="E430" s="69" t="s">
        <v>6142</v>
      </c>
      <c r="F430" s="70">
        <v>44518</v>
      </c>
    </row>
    <row r="431" spans="1:6" x14ac:dyDescent="0.3">
      <c r="A431" s="66" t="str">
        <f>VLOOKUP(B431,'[2]Aba Power BI'!F$1:G$28,2,FALSE)</f>
        <v>SUL</v>
      </c>
      <c r="B431" s="85" t="s">
        <v>7401</v>
      </c>
      <c r="C431" s="67" t="s">
        <v>6143</v>
      </c>
      <c r="D431" s="68" t="s">
        <v>5371</v>
      </c>
      <c r="E431" s="69" t="s">
        <v>6144</v>
      </c>
      <c r="F431" s="70">
        <v>44453</v>
      </c>
    </row>
    <row r="432" spans="1:6" x14ac:dyDescent="0.3">
      <c r="A432" s="66" t="str">
        <f>VLOOKUP(B432,'[2]Aba Power BI'!F$1:G$28,2,FALSE)</f>
        <v>SUDESTE</v>
      </c>
      <c r="B432" s="85" t="s">
        <v>7393</v>
      </c>
      <c r="C432" s="67" t="s">
        <v>7738</v>
      </c>
      <c r="D432" s="68" t="s">
        <v>5371</v>
      </c>
      <c r="E432" s="69" t="s">
        <v>6145</v>
      </c>
      <c r="F432" s="70">
        <v>44524</v>
      </c>
    </row>
    <row r="433" spans="1:6" x14ac:dyDescent="0.3">
      <c r="A433" s="66" t="str">
        <f>VLOOKUP(B433,'[2]Aba Power BI'!F$1:G$28,2,FALSE)</f>
        <v>NORDESTE</v>
      </c>
      <c r="B433" s="85" t="s">
        <v>7442</v>
      </c>
      <c r="C433" s="67" t="s">
        <v>6146</v>
      </c>
      <c r="D433" s="68" t="s">
        <v>5371</v>
      </c>
      <c r="E433" s="69" t="s">
        <v>6147</v>
      </c>
      <c r="F433" s="70">
        <v>44517</v>
      </c>
    </row>
    <row r="434" spans="1:6" x14ac:dyDescent="0.3">
      <c r="A434" s="66" t="str">
        <f>VLOOKUP(B434,'[2]Aba Power BI'!F$1:G$28,2,FALSE)</f>
        <v>NORTE</v>
      </c>
      <c r="B434" s="85" t="s">
        <v>7396</v>
      </c>
      <c r="C434" s="67" t="s">
        <v>7739</v>
      </c>
      <c r="D434" s="68" t="s">
        <v>5371</v>
      </c>
      <c r="E434" s="69" t="s">
        <v>6148</v>
      </c>
      <c r="F434" s="70">
        <v>44516</v>
      </c>
    </row>
    <row r="435" spans="1:6" x14ac:dyDescent="0.3">
      <c r="A435" s="66" t="str">
        <f>VLOOKUP(B435,'[2]Aba Power BI'!F$1:G$28,2,FALSE)</f>
        <v>CENTRO-OESTE</v>
      </c>
      <c r="B435" s="85" t="s">
        <v>7427</v>
      </c>
      <c r="C435" s="67" t="s">
        <v>6149</v>
      </c>
      <c r="D435" s="68" t="s">
        <v>5371</v>
      </c>
      <c r="E435" s="69" t="s">
        <v>6150</v>
      </c>
      <c r="F435" s="70">
        <v>44489</v>
      </c>
    </row>
    <row r="436" spans="1:6" x14ac:dyDescent="0.3">
      <c r="A436" s="66" t="str">
        <f>VLOOKUP(B436,'[2]Aba Power BI'!F$1:G$28,2,FALSE)</f>
        <v>SUL</v>
      </c>
      <c r="B436" s="85" t="s">
        <v>7438</v>
      </c>
      <c r="C436" s="67" t="s">
        <v>6151</v>
      </c>
      <c r="D436" s="68" t="s">
        <v>5371</v>
      </c>
      <c r="E436" s="69" t="s">
        <v>6152</v>
      </c>
      <c r="F436" s="70">
        <v>44477</v>
      </c>
    </row>
    <row r="437" spans="1:6" x14ac:dyDescent="0.3">
      <c r="A437" s="66" t="str">
        <f>VLOOKUP(B437,'[2]Aba Power BI'!F$1:G$28,2,FALSE)</f>
        <v>NORDESTE</v>
      </c>
      <c r="B437" s="85" t="s">
        <v>7391</v>
      </c>
      <c r="C437" s="67" t="s">
        <v>6153</v>
      </c>
      <c r="D437" s="68" t="s">
        <v>5371</v>
      </c>
      <c r="E437" s="69" t="s">
        <v>6154</v>
      </c>
      <c r="F437" s="70">
        <v>44510</v>
      </c>
    </row>
    <row r="438" spans="1:6" x14ac:dyDescent="0.3">
      <c r="A438" s="66" t="str">
        <f>VLOOKUP(B438,'[2]Aba Power BI'!F$1:G$28,2,FALSE)</f>
        <v>SUL</v>
      </c>
      <c r="B438" s="85" t="s">
        <v>7438</v>
      </c>
      <c r="C438" s="67" t="s">
        <v>6155</v>
      </c>
      <c r="D438" s="68" t="s">
        <v>5371</v>
      </c>
      <c r="E438" s="69" t="s">
        <v>6156</v>
      </c>
      <c r="F438" s="70">
        <v>44480</v>
      </c>
    </row>
    <row r="439" spans="1:6" x14ac:dyDescent="0.3">
      <c r="A439" s="66" t="str">
        <f>VLOOKUP(B439,'[2]Aba Power BI'!F$1:G$28,2,FALSE)</f>
        <v>SUDESTE</v>
      </c>
      <c r="B439" s="85" t="s">
        <v>7683</v>
      </c>
      <c r="C439" s="67" t="s">
        <v>6157</v>
      </c>
      <c r="D439" s="68" t="s">
        <v>5371</v>
      </c>
      <c r="E439" s="69" t="s">
        <v>6158</v>
      </c>
      <c r="F439" s="70">
        <v>44510</v>
      </c>
    </row>
    <row r="440" spans="1:6" x14ac:dyDescent="0.3">
      <c r="A440" s="66" t="str">
        <f>VLOOKUP(B440,'[2]Aba Power BI'!F$1:G$28,2,FALSE)</f>
        <v>SUL</v>
      </c>
      <c r="B440" s="85" t="s">
        <v>7401</v>
      </c>
      <c r="C440" s="67" t="s">
        <v>6159</v>
      </c>
      <c r="D440" s="68" t="s">
        <v>5371</v>
      </c>
      <c r="E440" s="69" t="s">
        <v>6160</v>
      </c>
      <c r="F440" s="70">
        <v>44510</v>
      </c>
    </row>
    <row r="441" spans="1:6" x14ac:dyDescent="0.3">
      <c r="A441" s="66" t="str">
        <f>VLOOKUP(B441,'[2]Aba Power BI'!F$1:G$28,2,FALSE)</f>
        <v>SUL</v>
      </c>
      <c r="B441" s="85" t="s">
        <v>7401</v>
      </c>
      <c r="C441" s="67" t="s">
        <v>6161</v>
      </c>
      <c r="D441" s="68" t="s">
        <v>5371</v>
      </c>
      <c r="E441" s="69" t="s">
        <v>5681</v>
      </c>
      <c r="F441" s="70">
        <v>44489</v>
      </c>
    </row>
    <row r="442" spans="1:6" x14ac:dyDescent="0.3">
      <c r="A442" s="66" t="str">
        <f>VLOOKUP(B442,'[2]Aba Power BI'!F$1:G$28,2,FALSE)</f>
        <v>SUL</v>
      </c>
      <c r="B442" s="85" t="s">
        <v>7392</v>
      </c>
      <c r="C442" s="67" t="s">
        <v>6162</v>
      </c>
      <c r="D442" s="68" t="s">
        <v>5371</v>
      </c>
      <c r="E442" s="69" t="s">
        <v>6163</v>
      </c>
      <c r="F442" s="70">
        <v>44435</v>
      </c>
    </row>
    <row r="443" spans="1:6" x14ac:dyDescent="0.3">
      <c r="A443" s="66" t="str">
        <f>VLOOKUP(B443,'[2]Aba Power BI'!F$1:G$28,2,FALSE)</f>
        <v>SUL</v>
      </c>
      <c r="B443" s="85" t="s">
        <v>7438</v>
      </c>
      <c r="C443" s="67" t="s">
        <v>6164</v>
      </c>
      <c r="D443" s="68" t="s">
        <v>5371</v>
      </c>
      <c r="E443" s="69" t="s">
        <v>6165</v>
      </c>
      <c r="F443" s="70">
        <v>44509</v>
      </c>
    </row>
    <row r="444" spans="1:6" x14ac:dyDescent="0.3">
      <c r="A444" s="66" t="str">
        <f>VLOOKUP(B444,'[2]Aba Power BI'!F$1:G$28,2,FALSE)</f>
        <v>SUDESTE</v>
      </c>
      <c r="B444" s="85" t="s">
        <v>7683</v>
      </c>
      <c r="C444" s="67" t="s">
        <v>6166</v>
      </c>
      <c r="D444" s="68" t="s">
        <v>5371</v>
      </c>
      <c r="E444" s="69" t="s">
        <v>6167</v>
      </c>
      <c r="F444" s="70">
        <v>0</v>
      </c>
    </row>
    <row r="445" spans="1:6" x14ac:dyDescent="0.3">
      <c r="A445" s="66" t="str">
        <f>VLOOKUP(B445,'[2]Aba Power BI'!F$1:G$28,2,FALSE)</f>
        <v>SUDESTE</v>
      </c>
      <c r="B445" s="85" t="s">
        <v>7393</v>
      </c>
      <c r="C445" s="67" t="s">
        <v>6168</v>
      </c>
      <c r="D445" s="68" t="s">
        <v>5371</v>
      </c>
      <c r="E445" s="69" t="s">
        <v>6169</v>
      </c>
      <c r="F445" s="70">
        <v>44509</v>
      </c>
    </row>
    <row r="446" spans="1:6" x14ac:dyDescent="0.3">
      <c r="A446" s="66" t="str">
        <f>VLOOKUP(B446,'[2]Aba Power BI'!F$1:G$28,2,FALSE)</f>
        <v>SUDESTE</v>
      </c>
      <c r="B446" s="85" t="s">
        <v>7390</v>
      </c>
      <c r="C446" s="67" t="s">
        <v>6170</v>
      </c>
      <c r="D446" s="68" t="s">
        <v>5371</v>
      </c>
      <c r="E446" s="69" t="s">
        <v>5486</v>
      </c>
      <c r="F446" s="70">
        <v>44545</v>
      </c>
    </row>
    <row r="447" spans="1:6" x14ac:dyDescent="0.3">
      <c r="A447" s="66" t="str">
        <f>VLOOKUP(B447,'[2]Aba Power BI'!F$1:G$28,2,FALSE)</f>
        <v>SUL</v>
      </c>
      <c r="B447" s="85" t="s">
        <v>7401</v>
      </c>
      <c r="C447" s="67" t="s">
        <v>6171</v>
      </c>
      <c r="D447" s="68" t="s">
        <v>5371</v>
      </c>
      <c r="E447" s="69" t="s">
        <v>6172</v>
      </c>
      <c r="F447" s="70">
        <v>44442</v>
      </c>
    </row>
    <row r="448" spans="1:6" x14ac:dyDescent="0.3">
      <c r="A448" s="66" t="str">
        <f>VLOOKUP(B448,'[2]Aba Power BI'!F$1:G$28,2,FALSE)</f>
        <v>NORDESTE</v>
      </c>
      <c r="B448" s="85" t="s">
        <v>7391</v>
      </c>
      <c r="C448" s="67" t="s">
        <v>6173</v>
      </c>
      <c r="D448" s="68" t="s">
        <v>5371</v>
      </c>
      <c r="E448" s="69" t="s">
        <v>6174</v>
      </c>
      <c r="F448" s="70">
        <v>44544</v>
      </c>
    </row>
    <row r="449" spans="1:6" x14ac:dyDescent="0.3">
      <c r="A449" s="66" t="str">
        <f>VLOOKUP(B449,'[2]Aba Power BI'!F$1:G$28,2,FALSE)</f>
        <v>SUDESTE</v>
      </c>
      <c r="B449" s="85" t="s">
        <v>7390</v>
      </c>
      <c r="C449" s="67" t="s">
        <v>7740</v>
      </c>
      <c r="D449" s="68" t="s">
        <v>5371</v>
      </c>
      <c r="E449" s="69" t="s">
        <v>6175</v>
      </c>
      <c r="F449" s="70">
        <v>44526</v>
      </c>
    </row>
    <row r="450" spans="1:6" x14ac:dyDescent="0.3">
      <c r="A450" s="66" t="str">
        <f>VLOOKUP(B450,'[2]Aba Power BI'!F$1:G$28,2,FALSE)</f>
        <v>SUL</v>
      </c>
      <c r="B450" s="85" t="s">
        <v>7401</v>
      </c>
      <c r="C450" s="67" t="s">
        <v>6176</v>
      </c>
      <c r="D450" s="68" t="s">
        <v>5371</v>
      </c>
      <c r="E450" s="69" t="s">
        <v>6177</v>
      </c>
      <c r="F450" s="70">
        <v>44510</v>
      </c>
    </row>
    <row r="451" spans="1:6" x14ac:dyDescent="0.3">
      <c r="A451" s="66" t="str">
        <f>VLOOKUP(B451,'[2]Aba Power BI'!F$1:G$28,2,FALSE)</f>
        <v>NORDESTE</v>
      </c>
      <c r="B451" s="85" t="s">
        <v>7394</v>
      </c>
      <c r="C451" s="67" t="s">
        <v>6178</v>
      </c>
      <c r="D451" s="68" t="s">
        <v>5371</v>
      </c>
      <c r="E451" s="69" t="s">
        <v>6179</v>
      </c>
      <c r="F451" s="70">
        <v>44510</v>
      </c>
    </row>
    <row r="452" spans="1:6" x14ac:dyDescent="0.3">
      <c r="A452" s="66" t="str">
        <f>VLOOKUP(B452,'[2]Aba Power BI'!F$1:G$28,2,FALSE)</f>
        <v>SUDESTE</v>
      </c>
      <c r="B452" s="85" t="s">
        <v>7393</v>
      </c>
      <c r="C452" s="67" t="s">
        <v>6180</v>
      </c>
      <c r="D452" s="68" t="s">
        <v>5371</v>
      </c>
      <c r="E452" s="69" t="s">
        <v>6181</v>
      </c>
      <c r="F452" s="70">
        <v>44512</v>
      </c>
    </row>
    <row r="453" spans="1:6" x14ac:dyDescent="0.3">
      <c r="A453" s="66" t="str">
        <f>VLOOKUP(B453,'[2]Aba Power BI'!F$1:G$28,2,FALSE)</f>
        <v>SUDESTE</v>
      </c>
      <c r="B453" s="85" t="s">
        <v>7393</v>
      </c>
      <c r="C453" s="67" t="s">
        <v>6182</v>
      </c>
      <c r="D453" s="68" t="s">
        <v>5371</v>
      </c>
      <c r="E453" s="69" t="s">
        <v>6183</v>
      </c>
      <c r="F453" s="70">
        <v>44504</v>
      </c>
    </row>
    <row r="454" spans="1:6" x14ac:dyDescent="0.3">
      <c r="A454" s="66" t="str">
        <f>VLOOKUP(B454,'[2]Aba Power BI'!F$1:G$28,2,FALSE)</f>
        <v>SUL</v>
      </c>
      <c r="B454" s="85" t="s">
        <v>7438</v>
      </c>
      <c r="C454" s="67" t="s">
        <v>6184</v>
      </c>
      <c r="D454" s="68" t="s">
        <v>5371</v>
      </c>
      <c r="E454" s="69" t="s">
        <v>6185</v>
      </c>
      <c r="F454" s="70">
        <v>44494</v>
      </c>
    </row>
    <row r="455" spans="1:6" x14ac:dyDescent="0.3">
      <c r="A455" s="66" t="str">
        <f>VLOOKUP(B455,'[2]Aba Power BI'!F$1:G$28,2,FALSE)</f>
        <v>SUL</v>
      </c>
      <c r="B455" s="85" t="s">
        <v>7401</v>
      </c>
      <c r="C455" s="67" t="s">
        <v>6186</v>
      </c>
      <c r="D455" s="68" t="s">
        <v>5371</v>
      </c>
      <c r="E455" s="69" t="s">
        <v>6187</v>
      </c>
      <c r="F455" s="70">
        <v>44475</v>
      </c>
    </row>
    <row r="456" spans="1:6" x14ac:dyDescent="0.3">
      <c r="A456" s="66" t="str">
        <f>VLOOKUP(B456,'[2]Aba Power BI'!F$1:G$28,2,FALSE)</f>
        <v>NORDESTE</v>
      </c>
      <c r="B456" s="85" t="s">
        <v>7391</v>
      </c>
      <c r="C456" s="67" t="s">
        <v>6188</v>
      </c>
      <c r="D456" s="68" t="s">
        <v>5371</v>
      </c>
      <c r="E456" s="69" t="s">
        <v>6189</v>
      </c>
      <c r="F456" s="70">
        <v>44511</v>
      </c>
    </row>
    <row r="457" spans="1:6" x14ac:dyDescent="0.3">
      <c r="A457" s="66" t="str">
        <f>VLOOKUP(B457,'[2]Aba Power BI'!F$1:G$28,2,FALSE)</f>
        <v>SUL</v>
      </c>
      <c r="B457" s="85" t="s">
        <v>7392</v>
      </c>
      <c r="C457" s="67" t="s">
        <v>6190</v>
      </c>
      <c r="D457" s="68" t="s">
        <v>5371</v>
      </c>
      <c r="E457" s="69" t="s">
        <v>6191</v>
      </c>
      <c r="F457" s="70">
        <v>44392</v>
      </c>
    </row>
    <row r="458" spans="1:6" x14ac:dyDescent="0.3">
      <c r="A458" s="66" t="str">
        <f>VLOOKUP(B458,'[2]Aba Power BI'!F$1:G$28,2,FALSE)</f>
        <v>SUDESTE</v>
      </c>
      <c r="B458" s="85" t="s">
        <v>7393</v>
      </c>
      <c r="C458" s="67" t="s">
        <v>6192</v>
      </c>
      <c r="D458" s="68" t="s">
        <v>5371</v>
      </c>
      <c r="E458" s="69" t="s">
        <v>6193</v>
      </c>
      <c r="F458" s="70">
        <v>44490</v>
      </c>
    </row>
    <row r="459" spans="1:6" x14ac:dyDescent="0.3">
      <c r="A459" s="66" t="str">
        <f>VLOOKUP(B459,'[2]Aba Power BI'!F$1:G$28,2,FALSE)</f>
        <v>SUL</v>
      </c>
      <c r="B459" s="85" t="s">
        <v>7401</v>
      </c>
      <c r="C459" s="67" t="s">
        <v>6194</v>
      </c>
      <c r="D459" s="68" t="s">
        <v>5371</v>
      </c>
      <c r="E459" s="69" t="s">
        <v>6195</v>
      </c>
      <c r="F459" s="70">
        <v>44448</v>
      </c>
    </row>
    <row r="460" spans="1:6" x14ac:dyDescent="0.3">
      <c r="A460" s="66" t="str">
        <f>VLOOKUP(B460,'[2]Aba Power BI'!F$1:G$28,2,FALSE)</f>
        <v>NORDESTE</v>
      </c>
      <c r="B460" s="85" t="s">
        <v>7391</v>
      </c>
      <c r="C460" s="67" t="s">
        <v>6196</v>
      </c>
      <c r="D460" s="68" t="s">
        <v>5371</v>
      </c>
      <c r="E460" s="69" t="s">
        <v>6197</v>
      </c>
      <c r="F460" s="70">
        <v>44503</v>
      </c>
    </row>
    <row r="461" spans="1:6" x14ac:dyDescent="0.3">
      <c r="A461" s="66" t="str">
        <f>VLOOKUP(B461,'[2]Aba Power BI'!F$1:G$28,2,FALSE)</f>
        <v>CENTRO-OESTE</v>
      </c>
      <c r="B461" s="85" t="s">
        <v>7398</v>
      </c>
      <c r="C461" s="67" t="s">
        <v>6198</v>
      </c>
      <c r="D461" s="68" t="s">
        <v>5371</v>
      </c>
      <c r="E461" s="69" t="s">
        <v>6199</v>
      </c>
      <c r="F461" s="70">
        <v>44504</v>
      </c>
    </row>
    <row r="462" spans="1:6" x14ac:dyDescent="0.3">
      <c r="A462" s="66" t="str">
        <f>VLOOKUP(B462,'[2]Aba Power BI'!F$1:G$28,2,FALSE)</f>
        <v>CENTRO-OESTE</v>
      </c>
      <c r="B462" s="85" t="s">
        <v>7427</v>
      </c>
      <c r="C462" s="67" t="s">
        <v>7741</v>
      </c>
      <c r="D462" s="68" t="s">
        <v>5371</v>
      </c>
      <c r="E462" s="69" t="s">
        <v>6200</v>
      </c>
      <c r="F462" s="70">
        <v>44523</v>
      </c>
    </row>
    <row r="463" spans="1:6" x14ac:dyDescent="0.3">
      <c r="A463" s="66" t="str">
        <f>VLOOKUP(B463,'[2]Aba Power BI'!F$1:G$28,2,FALSE)</f>
        <v>NORDESTE</v>
      </c>
      <c r="B463" s="85" t="s">
        <v>7387</v>
      </c>
      <c r="C463" s="67" t="s">
        <v>6201</v>
      </c>
      <c r="D463" s="68" t="s">
        <v>5371</v>
      </c>
      <c r="E463" s="69" t="s">
        <v>6202</v>
      </c>
      <c r="F463" s="70">
        <v>44495</v>
      </c>
    </row>
    <row r="464" spans="1:6" x14ac:dyDescent="0.3">
      <c r="A464" s="66" t="str">
        <f>VLOOKUP(B464,'[2]Aba Power BI'!F$1:G$28,2,FALSE)</f>
        <v>SUDESTE</v>
      </c>
      <c r="B464" s="85" t="s">
        <v>7390</v>
      </c>
      <c r="C464" s="67" t="s">
        <v>6203</v>
      </c>
      <c r="D464" s="68" t="s">
        <v>5371</v>
      </c>
      <c r="E464" s="69" t="s">
        <v>6204</v>
      </c>
      <c r="F464" s="70">
        <v>44498</v>
      </c>
    </row>
    <row r="465" spans="1:6" x14ac:dyDescent="0.3">
      <c r="A465" s="66" t="str">
        <f>VLOOKUP(B465,'[2]Aba Power BI'!F$1:G$28,2,FALSE)</f>
        <v>CENTRO-OESTE</v>
      </c>
      <c r="B465" s="85" t="s">
        <v>7397</v>
      </c>
      <c r="C465" s="67" t="s">
        <v>6205</v>
      </c>
      <c r="D465" s="68" t="s">
        <v>5371</v>
      </c>
      <c r="E465" s="69" t="s">
        <v>6206</v>
      </c>
      <c r="F465" s="70">
        <v>44487</v>
      </c>
    </row>
    <row r="466" spans="1:6" x14ac:dyDescent="0.3">
      <c r="A466" s="66" t="str">
        <f>VLOOKUP(B466,'[2]Aba Power BI'!F$1:G$28,2,FALSE)</f>
        <v>SUL</v>
      </c>
      <c r="B466" s="85" t="s">
        <v>7438</v>
      </c>
      <c r="C466" s="67" t="s">
        <v>6207</v>
      </c>
      <c r="D466" s="68" t="s">
        <v>5371</v>
      </c>
      <c r="E466" s="69" t="s">
        <v>6208</v>
      </c>
      <c r="F466" s="70">
        <v>44496</v>
      </c>
    </row>
    <row r="467" spans="1:6" x14ac:dyDescent="0.3">
      <c r="A467" s="66" t="str">
        <f>VLOOKUP(B467,'[2]Aba Power BI'!F$1:G$28,2,FALSE)</f>
        <v>NORDESTE</v>
      </c>
      <c r="B467" s="85" t="s">
        <v>7419</v>
      </c>
      <c r="C467" s="67" t="s">
        <v>6209</v>
      </c>
      <c r="D467" s="68" t="s">
        <v>5371</v>
      </c>
      <c r="E467" s="69" t="s">
        <v>6210</v>
      </c>
      <c r="F467" s="70">
        <v>44510</v>
      </c>
    </row>
    <row r="468" spans="1:6" x14ac:dyDescent="0.3">
      <c r="A468" s="66" t="str">
        <f>VLOOKUP(B468,'[2]Aba Power BI'!F$1:G$28,2,FALSE)</f>
        <v>CENTRO-OESTE</v>
      </c>
      <c r="B468" s="85" t="s">
        <v>7427</v>
      </c>
      <c r="C468" s="67" t="s">
        <v>6211</v>
      </c>
      <c r="D468" s="68" t="s">
        <v>5371</v>
      </c>
      <c r="E468" s="69" t="s">
        <v>6212</v>
      </c>
      <c r="F468" s="70">
        <v>44512</v>
      </c>
    </row>
    <row r="469" spans="1:6" x14ac:dyDescent="0.3">
      <c r="A469" s="66" t="str">
        <f>VLOOKUP(B469,'[2]Aba Power BI'!F$1:G$28,2,FALSE)</f>
        <v>SUDESTE</v>
      </c>
      <c r="B469" s="85" t="s">
        <v>7390</v>
      </c>
      <c r="C469" s="67" t="s">
        <v>6213</v>
      </c>
      <c r="D469" s="68" t="s">
        <v>5371</v>
      </c>
      <c r="E469" s="69" t="s">
        <v>6214</v>
      </c>
      <c r="F469" s="70">
        <v>44487</v>
      </c>
    </row>
    <row r="470" spans="1:6" x14ac:dyDescent="0.3">
      <c r="A470" s="66" t="str">
        <f>VLOOKUP(B470,'[2]Aba Power BI'!F$1:G$28,2,FALSE)</f>
        <v>NORDESTE</v>
      </c>
      <c r="B470" s="85" t="s">
        <v>7391</v>
      </c>
      <c r="C470" s="67" t="s">
        <v>6215</v>
      </c>
      <c r="D470" s="68" t="s">
        <v>5371</v>
      </c>
      <c r="E470" s="69" t="s">
        <v>6216</v>
      </c>
      <c r="F470" s="70">
        <v>44497</v>
      </c>
    </row>
    <row r="471" spans="1:6" x14ac:dyDescent="0.3">
      <c r="A471" s="66" t="str">
        <f>VLOOKUP(B471,'[2]Aba Power BI'!F$1:G$28,2,FALSE)</f>
        <v>SUDESTE</v>
      </c>
      <c r="B471" s="85" t="s">
        <v>7399</v>
      </c>
      <c r="C471" s="67" t="s">
        <v>7792</v>
      </c>
      <c r="D471" s="68" t="s">
        <v>5371</v>
      </c>
      <c r="E471" s="69" t="s">
        <v>7829</v>
      </c>
      <c r="F471" s="70">
        <v>44509</v>
      </c>
    </row>
    <row r="472" spans="1:6" x14ac:dyDescent="0.3">
      <c r="A472" s="66" t="str">
        <f>VLOOKUP(B472,'[2]Aba Power BI'!F$1:G$28,2,FALSE)</f>
        <v>SUL</v>
      </c>
      <c r="B472" s="85" t="s">
        <v>7438</v>
      </c>
      <c r="C472" s="67" t="s">
        <v>6217</v>
      </c>
      <c r="D472" s="68" t="s">
        <v>5371</v>
      </c>
      <c r="E472" s="69" t="s">
        <v>6218</v>
      </c>
      <c r="F472" s="70">
        <v>44512</v>
      </c>
    </row>
    <row r="473" spans="1:6" x14ac:dyDescent="0.3">
      <c r="A473" s="66" t="str">
        <f>VLOOKUP(B473,'[2]Aba Power BI'!F$1:G$28,2,FALSE)</f>
        <v>CENTRO-OESTE</v>
      </c>
      <c r="B473" s="85" t="s">
        <v>7427</v>
      </c>
      <c r="C473" s="67" t="s">
        <v>6219</v>
      </c>
      <c r="D473" s="68" t="s">
        <v>5371</v>
      </c>
      <c r="E473" s="69" t="s">
        <v>6220</v>
      </c>
      <c r="F473" s="70">
        <v>44510</v>
      </c>
    </row>
    <row r="474" spans="1:6" x14ac:dyDescent="0.3">
      <c r="A474" s="66" t="str">
        <f>VLOOKUP(B474,'[2]Aba Power BI'!F$1:G$28,2,FALSE)</f>
        <v>NORDESTE</v>
      </c>
      <c r="B474" s="85" t="s">
        <v>7391</v>
      </c>
      <c r="C474" s="67" t="s">
        <v>6221</v>
      </c>
      <c r="D474" s="68" t="s">
        <v>5371</v>
      </c>
      <c r="E474" s="69" t="s">
        <v>6222</v>
      </c>
      <c r="F474" s="70">
        <v>44516</v>
      </c>
    </row>
    <row r="475" spans="1:6" x14ac:dyDescent="0.3">
      <c r="A475" s="66" t="str">
        <f>VLOOKUP(B475,'[2]Aba Power BI'!F$1:G$28,2,FALSE)</f>
        <v>SUL</v>
      </c>
      <c r="B475" s="85" t="s">
        <v>7392</v>
      </c>
      <c r="C475" s="67" t="s">
        <v>6223</v>
      </c>
      <c r="D475" s="68" t="s">
        <v>5371</v>
      </c>
      <c r="E475" s="69" t="s">
        <v>6224</v>
      </c>
      <c r="F475" s="70" t="s">
        <v>6225</v>
      </c>
    </row>
    <row r="476" spans="1:6" x14ac:dyDescent="0.3">
      <c r="A476" s="66" t="str">
        <f>VLOOKUP(B476,'[2]Aba Power BI'!F$1:G$28,2,FALSE)</f>
        <v>SUL</v>
      </c>
      <c r="B476" s="85" t="s">
        <v>7392</v>
      </c>
      <c r="C476" s="67" t="s">
        <v>6226</v>
      </c>
      <c r="D476" s="68" t="s">
        <v>5371</v>
      </c>
      <c r="E476" s="69" t="s">
        <v>6227</v>
      </c>
      <c r="F476" s="70">
        <v>44435</v>
      </c>
    </row>
    <row r="477" spans="1:6" x14ac:dyDescent="0.3">
      <c r="A477" s="66" t="str">
        <f>VLOOKUP(B477,'[2]Aba Power BI'!F$1:G$28,2,FALSE)</f>
        <v>SUDESTE</v>
      </c>
      <c r="B477" s="85" t="s">
        <v>7399</v>
      </c>
      <c r="C477" s="67" t="s">
        <v>6228</v>
      </c>
      <c r="D477" s="68" t="s">
        <v>5371</v>
      </c>
      <c r="E477" s="69" t="s">
        <v>6229</v>
      </c>
      <c r="F477" s="70">
        <v>44532</v>
      </c>
    </row>
    <row r="478" spans="1:6" x14ac:dyDescent="0.3">
      <c r="A478" s="66" t="str">
        <f>VLOOKUP(B478,'[2]Aba Power BI'!F$1:G$28,2,FALSE)</f>
        <v>NORDESTE</v>
      </c>
      <c r="B478" s="85" t="s">
        <v>7391</v>
      </c>
      <c r="C478" s="67" t="s">
        <v>7742</v>
      </c>
      <c r="D478" s="68" t="s">
        <v>5371</v>
      </c>
      <c r="E478" s="69" t="s">
        <v>6230</v>
      </c>
      <c r="F478" s="70">
        <v>44512</v>
      </c>
    </row>
    <row r="479" spans="1:6" x14ac:dyDescent="0.3">
      <c r="A479" s="66" t="str">
        <f>VLOOKUP(B479,'[2]Aba Power BI'!F$1:G$28,2,FALSE)</f>
        <v>SUDESTE</v>
      </c>
      <c r="B479" s="85" t="s">
        <v>7390</v>
      </c>
      <c r="C479" s="67" t="s">
        <v>6231</v>
      </c>
      <c r="D479" s="68" t="s">
        <v>5371</v>
      </c>
      <c r="E479" s="69" t="s">
        <v>6232</v>
      </c>
      <c r="F479" s="70">
        <v>44476</v>
      </c>
    </row>
    <row r="480" spans="1:6" x14ac:dyDescent="0.3">
      <c r="A480" s="66" t="str">
        <f>VLOOKUP(B480,'[2]Aba Power BI'!F$1:G$28,2,FALSE)</f>
        <v>SUDESTE</v>
      </c>
      <c r="B480" s="85" t="s">
        <v>7683</v>
      </c>
      <c r="C480" s="67" t="s">
        <v>6233</v>
      </c>
      <c r="D480" s="68" t="s">
        <v>5371</v>
      </c>
      <c r="E480" s="69" t="s">
        <v>6234</v>
      </c>
      <c r="F480" s="70">
        <v>44510</v>
      </c>
    </row>
    <row r="481" spans="1:6" x14ac:dyDescent="0.3">
      <c r="A481" s="66" t="str">
        <f>VLOOKUP(B481,'[2]Aba Power BI'!F$1:G$28,2,FALSE)</f>
        <v>NORDESTE</v>
      </c>
      <c r="B481" s="85" t="s">
        <v>7391</v>
      </c>
      <c r="C481" s="67" t="s">
        <v>6235</v>
      </c>
      <c r="D481" s="68" t="s">
        <v>5371</v>
      </c>
      <c r="E481" s="69" t="s">
        <v>6236</v>
      </c>
      <c r="F481" s="70">
        <v>44510</v>
      </c>
    </row>
    <row r="482" spans="1:6" x14ac:dyDescent="0.3">
      <c r="A482" s="66" t="str">
        <f>VLOOKUP(B482,'[2]Aba Power BI'!F$1:G$28,2,FALSE)</f>
        <v>SUDESTE</v>
      </c>
      <c r="B482" s="85" t="s">
        <v>7393</v>
      </c>
      <c r="C482" s="67" t="s">
        <v>6237</v>
      </c>
      <c r="D482" s="68" t="s">
        <v>5371</v>
      </c>
      <c r="E482" s="69" t="s">
        <v>6238</v>
      </c>
      <c r="F482" s="70">
        <v>44466</v>
      </c>
    </row>
    <row r="483" spans="1:6" x14ac:dyDescent="0.3">
      <c r="A483" s="66" t="str">
        <f>VLOOKUP(B483,'[2]Aba Power BI'!F$1:G$28,2,FALSE)</f>
        <v>SUDESTE</v>
      </c>
      <c r="B483" s="85" t="s">
        <v>7393</v>
      </c>
      <c r="C483" s="67" t="s">
        <v>6239</v>
      </c>
      <c r="D483" s="68" t="s">
        <v>5371</v>
      </c>
      <c r="E483" s="69" t="s">
        <v>6240</v>
      </c>
      <c r="F483" s="70">
        <v>44513</v>
      </c>
    </row>
    <row r="484" spans="1:6" x14ac:dyDescent="0.3">
      <c r="A484" s="66" t="str">
        <f>VLOOKUP(B484,'[2]Aba Power BI'!F$1:G$28,2,FALSE)</f>
        <v>NORDESTE</v>
      </c>
      <c r="B484" s="85" t="s">
        <v>7419</v>
      </c>
      <c r="C484" s="67" t="s">
        <v>6241</v>
      </c>
      <c r="D484" s="68" t="s">
        <v>5371</v>
      </c>
      <c r="E484" s="69" t="s">
        <v>6242</v>
      </c>
      <c r="F484" s="70">
        <v>44504</v>
      </c>
    </row>
    <row r="485" spans="1:6" x14ac:dyDescent="0.3">
      <c r="A485" s="66" t="str">
        <f>VLOOKUP(B485,'[2]Aba Power BI'!F$1:G$28,2,FALSE)</f>
        <v>SUDESTE</v>
      </c>
      <c r="B485" s="85" t="s">
        <v>7393</v>
      </c>
      <c r="C485" s="67" t="s">
        <v>6243</v>
      </c>
      <c r="D485" s="68" t="s">
        <v>5371</v>
      </c>
      <c r="E485" s="69" t="s">
        <v>6244</v>
      </c>
      <c r="F485" s="70">
        <v>44467</v>
      </c>
    </row>
    <row r="486" spans="1:6" x14ac:dyDescent="0.3">
      <c r="A486" s="66" t="str">
        <f>VLOOKUP(B486,'[2]Aba Power BI'!F$1:G$28,2,FALSE)</f>
        <v>SUL</v>
      </c>
      <c r="B486" s="85" t="s">
        <v>7392</v>
      </c>
      <c r="C486" s="67" t="s">
        <v>6245</v>
      </c>
      <c r="D486" s="68" t="s">
        <v>5371</v>
      </c>
      <c r="E486" s="69" t="s">
        <v>6246</v>
      </c>
      <c r="F486" s="70">
        <v>44566</v>
      </c>
    </row>
    <row r="487" spans="1:6" x14ac:dyDescent="0.3">
      <c r="A487" s="66" t="str">
        <f>VLOOKUP(B487,'[2]Aba Power BI'!F$1:G$28,2,FALSE)</f>
        <v>CENTRO-OESTE</v>
      </c>
      <c r="B487" s="85" t="s">
        <v>7427</v>
      </c>
      <c r="C487" s="67" t="s">
        <v>6247</v>
      </c>
      <c r="D487" s="68" t="s">
        <v>5371</v>
      </c>
      <c r="E487" s="69" t="s">
        <v>6248</v>
      </c>
      <c r="F487" s="70">
        <v>44538</v>
      </c>
    </row>
    <row r="488" spans="1:6" x14ac:dyDescent="0.3">
      <c r="A488" s="66" t="str">
        <f>VLOOKUP(B488,'[2]Aba Power BI'!F$1:G$28,2,FALSE)</f>
        <v>CENTRO-OESTE</v>
      </c>
      <c r="B488" s="85" t="s">
        <v>7398</v>
      </c>
      <c r="C488" s="67" t="s">
        <v>6249</v>
      </c>
      <c r="D488" s="68" t="s">
        <v>5371</v>
      </c>
      <c r="E488" s="69" t="s">
        <v>6250</v>
      </c>
      <c r="F488" s="70">
        <v>44516</v>
      </c>
    </row>
    <row r="489" spans="1:6" x14ac:dyDescent="0.3">
      <c r="A489" s="66" t="str">
        <f>VLOOKUP(B489,'[2]Aba Power BI'!F$1:G$28,2,FALSE)</f>
        <v>NORDESTE</v>
      </c>
      <c r="B489" s="85" t="s">
        <v>7391</v>
      </c>
      <c r="C489" s="67" t="s">
        <v>7793</v>
      </c>
      <c r="D489" s="68" t="s">
        <v>5371</v>
      </c>
      <c r="E489" s="69">
        <v>0</v>
      </c>
      <c r="F489" s="70">
        <v>0</v>
      </c>
    </row>
    <row r="490" spans="1:6" x14ac:dyDescent="0.3">
      <c r="A490" s="66" t="str">
        <f>VLOOKUP(B490,'[2]Aba Power BI'!F$1:G$28,2,FALSE)</f>
        <v>NORDESTE</v>
      </c>
      <c r="B490" s="85" t="s">
        <v>7419</v>
      </c>
      <c r="C490" s="67" t="s">
        <v>6251</v>
      </c>
      <c r="D490" s="68" t="s">
        <v>5371</v>
      </c>
      <c r="E490" s="69" t="s">
        <v>6252</v>
      </c>
      <c r="F490" s="70">
        <v>44530</v>
      </c>
    </row>
    <row r="491" spans="1:6" x14ac:dyDescent="0.3">
      <c r="A491" s="66" t="str">
        <f>VLOOKUP(B491,'[2]Aba Power BI'!F$1:G$28,2,FALSE)</f>
        <v>CENTRO-OESTE</v>
      </c>
      <c r="B491" s="85" t="s">
        <v>7427</v>
      </c>
      <c r="C491" s="67" t="s">
        <v>6253</v>
      </c>
      <c r="D491" s="68" t="s">
        <v>5371</v>
      </c>
      <c r="E491" s="69" t="s">
        <v>6254</v>
      </c>
      <c r="F491" s="70">
        <v>44517</v>
      </c>
    </row>
    <row r="492" spans="1:6" x14ac:dyDescent="0.3">
      <c r="A492" s="66" t="str">
        <f>VLOOKUP(B492,'[2]Aba Power BI'!F$1:G$28,2,FALSE)</f>
        <v>SUDESTE</v>
      </c>
      <c r="B492" s="85" t="s">
        <v>7399</v>
      </c>
      <c r="C492" s="67" t="s">
        <v>6255</v>
      </c>
      <c r="D492" s="68" t="s">
        <v>5371</v>
      </c>
      <c r="E492" s="69" t="s">
        <v>6256</v>
      </c>
      <c r="F492" s="70">
        <v>44510</v>
      </c>
    </row>
    <row r="493" spans="1:6" x14ac:dyDescent="0.3">
      <c r="A493" s="66" t="str">
        <f>VLOOKUP(B493,'[2]Aba Power BI'!F$1:G$28,2,FALSE)</f>
        <v>SUDESTE</v>
      </c>
      <c r="B493" s="85" t="s">
        <v>7393</v>
      </c>
      <c r="C493" s="67" t="s">
        <v>6257</v>
      </c>
      <c r="D493" s="68" t="s">
        <v>5371</v>
      </c>
      <c r="E493" s="69" t="s">
        <v>6258</v>
      </c>
      <c r="F493" s="70">
        <v>44505</v>
      </c>
    </row>
    <row r="494" spans="1:6" x14ac:dyDescent="0.3">
      <c r="A494" s="66" t="str">
        <f>VLOOKUP(B494,'[2]Aba Power BI'!F$1:G$28,2,FALSE)</f>
        <v>CENTRO-OESTE</v>
      </c>
      <c r="B494" s="85" t="s">
        <v>7397</v>
      </c>
      <c r="C494" s="67" t="s">
        <v>6259</v>
      </c>
      <c r="D494" s="68" t="s">
        <v>5371</v>
      </c>
      <c r="E494" s="69" t="s">
        <v>6260</v>
      </c>
      <c r="F494" s="70">
        <v>44488</v>
      </c>
    </row>
    <row r="495" spans="1:6" x14ac:dyDescent="0.3">
      <c r="A495" s="66" t="str">
        <f>VLOOKUP(B495,'[2]Aba Power BI'!F$1:G$28,2,FALSE)</f>
        <v>SUDESTE</v>
      </c>
      <c r="B495" s="85" t="s">
        <v>7390</v>
      </c>
      <c r="C495" s="67" t="s">
        <v>6261</v>
      </c>
      <c r="D495" s="68" t="s">
        <v>5371</v>
      </c>
      <c r="E495" s="69" t="s">
        <v>6262</v>
      </c>
      <c r="F495" s="70">
        <v>44393</v>
      </c>
    </row>
    <row r="496" spans="1:6" x14ac:dyDescent="0.3">
      <c r="A496" s="66" t="str">
        <f>VLOOKUP(B496,'[2]Aba Power BI'!F$1:G$28,2,FALSE)</f>
        <v>CENTRO-OESTE</v>
      </c>
      <c r="B496" s="85" t="s">
        <v>7397</v>
      </c>
      <c r="C496" s="67" t="s">
        <v>6263</v>
      </c>
      <c r="D496" s="68" t="s">
        <v>5371</v>
      </c>
      <c r="E496" s="69" t="s">
        <v>6264</v>
      </c>
      <c r="F496" s="70">
        <v>44508</v>
      </c>
    </row>
    <row r="497" spans="1:6" x14ac:dyDescent="0.3">
      <c r="A497" s="66" t="str">
        <f>VLOOKUP(B497,'[2]Aba Power BI'!F$1:G$28,2,FALSE)</f>
        <v>SUDESTE</v>
      </c>
      <c r="B497" s="85" t="s">
        <v>7390</v>
      </c>
      <c r="C497" s="67" t="s">
        <v>6265</v>
      </c>
      <c r="D497" s="68" t="s">
        <v>5371</v>
      </c>
      <c r="E497" s="69" t="s">
        <v>6266</v>
      </c>
      <c r="F497" s="70">
        <v>44509</v>
      </c>
    </row>
    <row r="498" spans="1:6" x14ac:dyDescent="0.3">
      <c r="A498" s="66" t="str">
        <f>VLOOKUP(B498,'[2]Aba Power BI'!F$1:G$28,2,FALSE)</f>
        <v>SUDESTE</v>
      </c>
      <c r="B498" s="85" t="s">
        <v>7393</v>
      </c>
      <c r="C498" s="67" t="s">
        <v>6267</v>
      </c>
      <c r="D498" s="68" t="s">
        <v>5371</v>
      </c>
      <c r="E498" s="69" t="s">
        <v>6268</v>
      </c>
      <c r="F498" s="70">
        <v>44546</v>
      </c>
    </row>
    <row r="499" spans="1:6" x14ac:dyDescent="0.3">
      <c r="A499" s="66" t="str">
        <f>VLOOKUP(B499,'[2]Aba Power BI'!F$1:G$28,2,FALSE)</f>
        <v>CENTRO-OESTE</v>
      </c>
      <c r="B499" s="85" t="s">
        <v>7427</v>
      </c>
      <c r="C499" s="67" t="s">
        <v>6269</v>
      </c>
      <c r="D499" s="68" t="s">
        <v>5371</v>
      </c>
      <c r="E499" s="69" t="s">
        <v>6270</v>
      </c>
      <c r="F499" s="70">
        <v>44512</v>
      </c>
    </row>
    <row r="500" spans="1:6" x14ac:dyDescent="0.3">
      <c r="A500" s="66" t="str">
        <f>VLOOKUP(B500,'[2]Aba Power BI'!F$1:G$28,2,FALSE)</f>
        <v>SUL</v>
      </c>
      <c r="B500" s="85" t="s">
        <v>7401</v>
      </c>
      <c r="C500" s="67" t="s">
        <v>6271</v>
      </c>
      <c r="D500" s="68" t="s">
        <v>5371</v>
      </c>
      <c r="E500" s="69" t="s">
        <v>6272</v>
      </c>
      <c r="F500" s="70">
        <v>44489</v>
      </c>
    </row>
    <row r="501" spans="1:6" x14ac:dyDescent="0.3">
      <c r="A501" s="66" t="str">
        <f>VLOOKUP(B501,'[2]Aba Power BI'!F$1:G$28,2,FALSE)</f>
        <v>SUL</v>
      </c>
      <c r="B501" s="85" t="s">
        <v>7401</v>
      </c>
      <c r="C501" s="67" t="s">
        <v>6273</v>
      </c>
      <c r="D501" s="68" t="s">
        <v>5371</v>
      </c>
      <c r="E501" s="69" t="s">
        <v>6274</v>
      </c>
      <c r="F501" s="70">
        <v>44412</v>
      </c>
    </row>
    <row r="502" spans="1:6" x14ac:dyDescent="0.3">
      <c r="A502" s="66" t="str">
        <f>VLOOKUP(B502,'[2]Aba Power BI'!F$1:G$28,2,FALSE)</f>
        <v>NORDESTE</v>
      </c>
      <c r="B502" s="85" t="s">
        <v>7391</v>
      </c>
      <c r="C502" s="67" t="s">
        <v>6275</v>
      </c>
      <c r="D502" s="68" t="s">
        <v>5371</v>
      </c>
      <c r="E502" s="69" t="s">
        <v>6276</v>
      </c>
      <c r="F502" s="70">
        <v>44425</v>
      </c>
    </row>
    <row r="503" spans="1:6" x14ac:dyDescent="0.3">
      <c r="A503" s="66" t="str">
        <f>VLOOKUP(B503,'[2]Aba Power BI'!F$1:G$28,2,FALSE)</f>
        <v>SUL</v>
      </c>
      <c r="B503" s="85" t="s">
        <v>7438</v>
      </c>
      <c r="C503" s="67" t="s">
        <v>6277</v>
      </c>
      <c r="D503" s="68" t="s">
        <v>5371</v>
      </c>
      <c r="E503" s="69" t="s">
        <v>6278</v>
      </c>
      <c r="F503" s="70">
        <v>44461</v>
      </c>
    </row>
    <row r="504" spans="1:6" x14ac:dyDescent="0.3">
      <c r="A504" s="66" t="str">
        <f>VLOOKUP(B504,'[2]Aba Power BI'!F$1:G$28,2,FALSE)</f>
        <v>SUDESTE</v>
      </c>
      <c r="B504" s="85" t="s">
        <v>7393</v>
      </c>
      <c r="C504" s="67" t="s">
        <v>6279</v>
      </c>
      <c r="D504" s="68" t="s">
        <v>5371</v>
      </c>
      <c r="E504" s="69" t="s">
        <v>6280</v>
      </c>
      <c r="F504" s="70">
        <v>44512</v>
      </c>
    </row>
    <row r="505" spans="1:6" x14ac:dyDescent="0.3">
      <c r="A505" s="66" t="str">
        <f>VLOOKUP(B505,'[2]Aba Power BI'!F$1:G$28,2,FALSE)</f>
        <v>SUDESTE</v>
      </c>
      <c r="B505" s="85" t="s">
        <v>7393</v>
      </c>
      <c r="C505" s="67" t="s">
        <v>6281</v>
      </c>
      <c r="D505" s="68" t="s">
        <v>5371</v>
      </c>
      <c r="E505" s="69" t="s">
        <v>6282</v>
      </c>
      <c r="F505" s="70">
        <v>44510</v>
      </c>
    </row>
    <row r="506" spans="1:6" x14ac:dyDescent="0.3">
      <c r="A506" s="66" t="str">
        <f>VLOOKUP(B506,'[2]Aba Power BI'!F$1:G$28,2,FALSE)</f>
        <v>SUL</v>
      </c>
      <c r="B506" s="85" t="s">
        <v>7401</v>
      </c>
      <c r="C506" s="67" t="s">
        <v>6283</v>
      </c>
      <c r="D506" s="68" t="s">
        <v>5371</v>
      </c>
      <c r="E506" s="69" t="s">
        <v>6284</v>
      </c>
      <c r="F506" s="70">
        <v>44497</v>
      </c>
    </row>
    <row r="507" spans="1:6" x14ac:dyDescent="0.3">
      <c r="A507" s="66" t="str">
        <f>VLOOKUP(B507,'[2]Aba Power BI'!F$1:G$28,2,FALSE)</f>
        <v>SUL</v>
      </c>
      <c r="B507" s="85" t="s">
        <v>7438</v>
      </c>
      <c r="C507" s="67" t="s">
        <v>6285</v>
      </c>
      <c r="D507" s="68" t="s">
        <v>5371</v>
      </c>
      <c r="E507" s="69" t="s">
        <v>6286</v>
      </c>
      <c r="F507" s="70">
        <v>44477</v>
      </c>
    </row>
    <row r="508" spans="1:6" x14ac:dyDescent="0.3">
      <c r="A508" s="66" t="str">
        <f>VLOOKUP(B508,'[2]Aba Power BI'!F$1:G$28,2,FALSE)</f>
        <v>SUDESTE</v>
      </c>
      <c r="B508" s="85" t="s">
        <v>7393</v>
      </c>
      <c r="C508" s="67" t="s">
        <v>6287</v>
      </c>
      <c r="D508" s="68" t="s">
        <v>5371</v>
      </c>
      <c r="E508" s="69" t="s">
        <v>6288</v>
      </c>
      <c r="F508" s="70" t="s">
        <v>6289</v>
      </c>
    </row>
    <row r="509" spans="1:6" x14ac:dyDescent="0.3">
      <c r="A509" s="66" t="str">
        <f>VLOOKUP(B509,'[2]Aba Power BI'!F$1:G$28,2,FALSE)</f>
        <v>NORDESTE</v>
      </c>
      <c r="B509" s="85" t="s">
        <v>7442</v>
      </c>
      <c r="C509" s="67" t="s">
        <v>6290</v>
      </c>
      <c r="D509" s="68" t="s">
        <v>5371</v>
      </c>
      <c r="E509" s="69" t="s">
        <v>6291</v>
      </c>
      <c r="F509" s="70">
        <v>44484</v>
      </c>
    </row>
    <row r="510" spans="1:6" x14ac:dyDescent="0.3">
      <c r="A510" s="66" t="str">
        <f>VLOOKUP(B510,'[2]Aba Power BI'!F$1:G$28,2,FALSE)</f>
        <v>SUDESTE</v>
      </c>
      <c r="B510" s="85" t="s">
        <v>7393</v>
      </c>
      <c r="C510" s="67" t="s">
        <v>6292</v>
      </c>
      <c r="D510" s="68" t="s">
        <v>5371</v>
      </c>
      <c r="E510" s="69" t="s">
        <v>6293</v>
      </c>
      <c r="F510" s="70">
        <v>44538</v>
      </c>
    </row>
    <row r="511" spans="1:6" x14ac:dyDescent="0.3">
      <c r="A511" s="66" t="str">
        <f>VLOOKUP(B511,'[2]Aba Power BI'!F$1:G$28,2,FALSE)</f>
        <v>SUDESTE</v>
      </c>
      <c r="B511" s="85" t="s">
        <v>7390</v>
      </c>
      <c r="C511" s="67" t="s">
        <v>6294</v>
      </c>
      <c r="D511" s="68" t="s">
        <v>5371</v>
      </c>
      <c r="E511" s="69" t="s">
        <v>6295</v>
      </c>
      <c r="F511" s="70">
        <v>44511</v>
      </c>
    </row>
    <row r="512" spans="1:6" x14ac:dyDescent="0.3">
      <c r="A512" s="66" t="str">
        <f>VLOOKUP(B512,'[2]Aba Power BI'!F$1:G$28,2,FALSE)</f>
        <v>CENTRO-OESTE</v>
      </c>
      <c r="B512" s="85" t="s">
        <v>7427</v>
      </c>
      <c r="C512" s="67" t="s">
        <v>6296</v>
      </c>
      <c r="D512" s="68" t="s">
        <v>5371</v>
      </c>
      <c r="E512" s="69" t="s">
        <v>6297</v>
      </c>
      <c r="F512" s="70">
        <v>44497</v>
      </c>
    </row>
    <row r="513" spans="1:6" x14ac:dyDescent="0.3">
      <c r="A513" s="66" t="str">
        <f>VLOOKUP(B513,'[2]Aba Power BI'!F$1:G$28,2,FALSE)</f>
        <v>CENTRO-OESTE</v>
      </c>
      <c r="B513" s="85" t="s">
        <v>7397</v>
      </c>
      <c r="C513" s="67" t="s">
        <v>6298</v>
      </c>
      <c r="D513" s="68" t="s">
        <v>5371</v>
      </c>
      <c r="E513" s="69" t="s">
        <v>6299</v>
      </c>
      <c r="F513" s="70">
        <v>44363</v>
      </c>
    </row>
    <row r="514" spans="1:6" x14ac:dyDescent="0.3">
      <c r="A514" s="66" t="str">
        <f>VLOOKUP(B514,'[2]Aba Power BI'!F$1:G$28,2,FALSE)</f>
        <v>SUL</v>
      </c>
      <c r="B514" s="85" t="s">
        <v>7438</v>
      </c>
      <c r="C514" s="67" t="s">
        <v>6300</v>
      </c>
      <c r="D514" s="68" t="s">
        <v>5371</v>
      </c>
      <c r="E514" s="69" t="s">
        <v>6301</v>
      </c>
      <c r="F514" s="70">
        <v>44484</v>
      </c>
    </row>
    <row r="515" spans="1:6" x14ac:dyDescent="0.3">
      <c r="A515" s="66" t="str">
        <f>VLOOKUP(B515,'[2]Aba Power BI'!F$1:G$28,2,FALSE)</f>
        <v>SUDESTE</v>
      </c>
      <c r="B515" s="85" t="s">
        <v>7399</v>
      </c>
      <c r="C515" s="67" t="s">
        <v>7794</v>
      </c>
      <c r="D515" s="68" t="s">
        <v>5371</v>
      </c>
      <c r="E515" s="69" t="s">
        <v>7830</v>
      </c>
      <c r="F515" s="70">
        <v>44603</v>
      </c>
    </row>
    <row r="516" spans="1:6" x14ac:dyDescent="0.3">
      <c r="A516" s="66" t="str">
        <f>VLOOKUP(B516,'[2]Aba Power BI'!F$1:G$28,2,FALSE)</f>
        <v>SUDESTE</v>
      </c>
      <c r="B516" s="85" t="s">
        <v>7390</v>
      </c>
      <c r="C516" s="67" t="s">
        <v>6302</v>
      </c>
      <c r="D516" s="68" t="s">
        <v>5371</v>
      </c>
      <c r="E516" s="69" t="s">
        <v>6303</v>
      </c>
      <c r="F516" s="70">
        <v>44512</v>
      </c>
    </row>
    <row r="517" spans="1:6" x14ac:dyDescent="0.3">
      <c r="A517" s="66" t="str">
        <f>VLOOKUP(B517,'[2]Aba Power BI'!F$1:G$28,2,FALSE)</f>
        <v>SUL</v>
      </c>
      <c r="B517" s="85" t="s">
        <v>7438</v>
      </c>
      <c r="C517" s="67" t="s">
        <v>6304</v>
      </c>
      <c r="D517" s="68" t="s">
        <v>5371</v>
      </c>
      <c r="E517" s="69" t="s">
        <v>6305</v>
      </c>
      <c r="F517" s="70">
        <v>44469</v>
      </c>
    </row>
    <row r="518" spans="1:6" x14ac:dyDescent="0.3">
      <c r="A518" s="66" t="str">
        <f>VLOOKUP(B518,'[2]Aba Power BI'!F$1:G$28,2,FALSE)</f>
        <v>CENTRO-OESTE</v>
      </c>
      <c r="B518" s="85" t="s">
        <v>7427</v>
      </c>
      <c r="C518" s="67" t="s">
        <v>6306</v>
      </c>
      <c r="D518" s="68" t="s">
        <v>5371</v>
      </c>
      <c r="E518" s="69" t="s">
        <v>6307</v>
      </c>
      <c r="F518" s="70">
        <v>44503</v>
      </c>
    </row>
    <row r="519" spans="1:6" x14ac:dyDescent="0.3">
      <c r="A519" s="66" t="str">
        <f>VLOOKUP(B519,'[2]Aba Power BI'!F$1:G$28,2,FALSE)</f>
        <v>SUL</v>
      </c>
      <c r="B519" s="85" t="s">
        <v>7392</v>
      </c>
      <c r="C519" s="67" t="s">
        <v>6308</v>
      </c>
      <c r="D519" s="68" t="s">
        <v>5371</v>
      </c>
      <c r="E519" s="69" t="s">
        <v>6309</v>
      </c>
      <c r="F519" s="70">
        <v>44466</v>
      </c>
    </row>
    <row r="520" spans="1:6" x14ac:dyDescent="0.3">
      <c r="A520" s="66" t="str">
        <f>VLOOKUP(B520,'[2]Aba Power BI'!F$1:G$28,2,FALSE)</f>
        <v>NORDESTE</v>
      </c>
      <c r="B520" s="85" t="s">
        <v>7400</v>
      </c>
      <c r="C520" s="67" t="s">
        <v>6310</v>
      </c>
      <c r="D520" s="68" t="s">
        <v>5371</v>
      </c>
      <c r="E520" s="69" t="s">
        <v>6311</v>
      </c>
      <c r="F520" s="70">
        <v>44476</v>
      </c>
    </row>
    <row r="521" spans="1:6" x14ac:dyDescent="0.3">
      <c r="A521" s="66" t="str">
        <f>VLOOKUP(B521,'[2]Aba Power BI'!F$1:G$28,2,FALSE)</f>
        <v>SUL</v>
      </c>
      <c r="B521" s="85" t="s">
        <v>7438</v>
      </c>
      <c r="C521" s="67" t="s">
        <v>6312</v>
      </c>
      <c r="D521" s="68" t="s">
        <v>5371</v>
      </c>
      <c r="E521" s="69" t="s">
        <v>5561</v>
      </c>
      <c r="F521" s="70">
        <v>44508</v>
      </c>
    </row>
    <row r="522" spans="1:6" x14ac:dyDescent="0.3">
      <c r="A522" s="66" t="str">
        <f>VLOOKUP(B522,'[2]Aba Power BI'!F$1:G$28,2,FALSE)</f>
        <v>CENTRO-OESTE</v>
      </c>
      <c r="B522" s="85" t="s">
        <v>7397</v>
      </c>
      <c r="C522" s="67" t="s">
        <v>6313</v>
      </c>
      <c r="D522" s="68" t="s">
        <v>5371</v>
      </c>
      <c r="E522" s="69" t="s">
        <v>6314</v>
      </c>
      <c r="F522" s="70">
        <v>44442</v>
      </c>
    </row>
    <row r="523" spans="1:6" x14ac:dyDescent="0.3">
      <c r="A523" s="66" t="str">
        <f>VLOOKUP(B523,'[2]Aba Power BI'!F$1:G$28,2,FALSE)</f>
        <v>CENTRO-OESTE</v>
      </c>
      <c r="B523" s="85" t="s">
        <v>7427</v>
      </c>
      <c r="C523" s="67" t="s">
        <v>6315</v>
      </c>
      <c r="D523" s="68" t="s">
        <v>5371</v>
      </c>
      <c r="E523" s="69" t="s">
        <v>6316</v>
      </c>
      <c r="F523" s="70">
        <v>44517</v>
      </c>
    </row>
    <row r="524" spans="1:6" x14ac:dyDescent="0.3">
      <c r="A524" s="66" t="str">
        <f>VLOOKUP(B524,'[2]Aba Power BI'!F$1:G$28,2,FALSE)</f>
        <v>NORTE</v>
      </c>
      <c r="B524" s="85" t="s">
        <v>7449</v>
      </c>
      <c r="C524" s="67" t="s">
        <v>7743</v>
      </c>
      <c r="D524" s="68" t="s">
        <v>5371</v>
      </c>
      <c r="E524" s="69" t="s">
        <v>6317</v>
      </c>
      <c r="F524" s="70">
        <v>44551</v>
      </c>
    </row>
    <row r="525" spans="1:6" x14ac:dyDescent="0.3">
      <c r="A525" s="66" t="str">
        <f>VLOOKUP(B525,'[2]Aba Power BI'!F$1:G$28,2,FALSE)</f>
        <v>SUL</v>
      </c>
      <c r="B525" s="85" t="s">
        <v>7392</v>
      </c>
      <c r="C525" s="67" t="s">
        <v>6318</v>
      </c>
      <c r="D525" s="68" t="s">
        <v>5371</v>
      </c>
      <c r="E525" s="69" t="s">
        <v>6319</v>
      </c>
      <c r="F525" s="70">
        <v>44530</v>
      </c>
    </row>
    <row r="526" spans="1:6" x14ac:dyDescent="0.3">
      <c r="A526" s="66" t="str">
        <f>VLOOKUP(B526,'[2]Aba Power BI'!F$1:G$28,2,FALSE)</f>
        <v>NORDESTE</v>
      </c>
      <c r="B526" s="85" t="s">
        <v>7391</v>
      </c>
      <c r="C526" s="67" t="s">
        <v>6320</v>
      </c>
      <c r="D526" s="68" t="s">
        <v>5371</v>
      </c>
      <c r="E526" s="69" t="s">
        <v>5376</v>
      </c>
      <c r="F526" s="70">
        <v>44511</v>
      </c>
    </row>
    <row r="527" spans="1:6" x14ac:dyDescent="0.3">
      <c r="A527" s="66" t="str">
        <f>VLOOKUP(B527,'[2]Aba Power BI'!F$1:G$28,2,FALSE)</f>
        <v>SUDESTE</v>
      </c>
      <c r="B527" s="85" t="s">
        <v>7683</v>
      </c>
      <c r="C527" s="67" t="s">
        <v>6321</v>
      </c>
      <c r="D527" s="68" t="s">
        <v>5371</v>
      </c>
      <c r="E527" s="69" t="s">
        <v>6322</v>
      </c>
      <c r="F527" s="70">
        <v>44510</v>
      </c>
    </row>
    <row r="528" spans="1:6" x14ac:dyDescent="0.3">
      <c r="A528" s="66" t="str">
        <f>VLOOKUP(B528,'[2]Aba Power BI'!F$1:G$28,2,FALSE)</f>
        <v>NORDESTE</v>
      </c>
      <c r="B528" s="85" t="s">
        <v>7663</v>
      </c>
      <c r="C528" s="67" t="s">
        <v>6323</v>
      </c>
      <c r="D528" s="68" t="s">
        <v>5400</v>
      </c>
      <c r="E528" s="69" t="s">
        <v>6324</v>
      </c>
      <c r="F528" s="70">
        <v>44484</v>
      </c>
    </row>
    <row r="529" spans="1:6" x14ac:dyDescent="0.3">
      <c r="A529" s="66" t="str">
        <f>VLOOKUP(B529,'[2]Aba Power BI'!F$1:G$28,2,FALSE)</f>
        <v>SUDESTE</v>
      </c>
      <c r="B529" s="85" t="s">
        <v>7393</v>
      </c>
      <c r="C529" s="67" t="s">
        <v>6325</v>
      </c>
      <c r="D529" s="68" t="s">
        <v>5371</v>
      </c>
      <c r="E529" s="69" t="s">
        <v>6326</v>
      </c>
      <c r="F529" s="70">
        <v>43402</v>
      </c>
    </row>
    <row r="530" spans="1:6" x14ac:dyDescent="0.3">
      <c r="A530" s="66" t="str">
        <f>VLOOKUP(B530,'[2]Aba Power BI'!F$1:G$28,2,FALSE)</f>
        <v>NORDESTE</v>
      </c>
      <c r="B530" s="85" t="s">
        <v>7442</v>
      </c>
      <c r="C530" s="67" t="s">
        <v>6327</v>
      </c>
      <c r="D530" s="68" t="s">
        <v>5371</v>
      </c>
      <c r="E530" s="69" t="s">
        <v>6328</v>
      </c>
      <c r="F530" s="70">
        <v>44530</v>
      </c>
    </row>
    <row r="531" spans="1:6" x14ac:dyDescent="0.3">
      <c r="A531" s="66" t="str">
        <f>VLOOKUP(B531,'[2]Aba Power BI'!F$1:G$28,2,FALSE)</f>
        <v>SUL</v>
      </c>
      <c r="B531" s="85" t="s">
        <v>7401</v>
      </c>
      <c r="C531" s="67" t="s">
        <v>6329</v>
      </c>
      <c r="D531" s="68" t="s">
        <v>5371</v>
      </c>
      <c r="E531" s="69" t="s">
        <v>6330</v>
      </c>
      <c r="F531" s="70">
        <v>44551</v>
      </c>
    </row>
    <row r="532" spans="1:6" x14ac:dyDescent="0.3">
      <c r="A532" s="66" t="str">
        <f>VLOOKUP(B532,'[2]Aba Power BI'!F$1:G$28,2,FALSE)</f>
        <v>SUL</v>
      </c>
      <c r="B532" s="85" t="s">
        <v>7392</v>
      </c>
      <c r="C532" s="67" t="s">
        <v>6331</v>
      </c>
      <c r="D532" s="68" t="s">
        <v>5371</v>
      </c>
      <c r="E532" s="69" t="s">
        <v>6332</v>
      </c>
      <c r="F532" s="70">
        <v>44459</v>
      </c>
    </row>
    <row r="533" spans="1:6" x14ac:dyDescent="0.3">
      <c r="A533" s="66" t="str">
        <f>VLOOKUP(B533,'[2]Aba Power BI'!F$1:G$28,2,FALSE)</f>
        <v>NORDESTE</v>
      </c>
      <c r="B533" s="85" t="s">
        <v>7442</v>
      </c>
      <c r="C533" s="67" t="s">
        <v>6333</v>
      </c>
      <c r="D533" s="68" t="s">
        <v>5371</v>
      </c>
      <c r="E533" s="69" t="s">
        <v>6334</v>
      </c>
      <c r="F533" s="70">
        <v>44510</v>
      </c>
    </row>
    <row r="534" spans="1:6" x14ac:dyDescent="0.3">
      <c r="A534" s="66" t="str">
        <f>VLOOKUP(B534,'[2]Aba Power BI'!F$1:G$28,2,FALSE)</f>
        <v>CENTRO-OESTE</v>
      </c>
      <c r="B534" s="85" t="s">
        <v>7427</v>
      </c>
      <c r="C534" s="67" t="s">
        <v>6335</v>
      </c>
      <c r="D534" s="68" t="s">
        <v>5371</v>
      </c>
      <c r="E534" s="69" t="s">
        <v>6336</v>
      </c>
      <c r="F534" s="70">
        <v>44511</v>
      </c>
    </row>
    <row r="535" spans="1:6" x14ac:dyDescent="0.3">
      <c r="A535" s="66" t="str">
        <f>VLOOKUP(B535,'[2]Aba Power BI'!F$1:G$28,2,FALSE)</f>
        <v>CENTRO-OESTE</v>
      </c>
      <c r="B535" s="85" t="s">
        <v>7397</v>
      </c>
      <c r="C535" s="67" t="s">
        <v>6337</v>
      </c>
      <c r="D535" s="68" t="s">
        <v>5371</v>
      </c>
      <c r="E535" s="69" t="s">
        <v>6338</v>
      </c>
      <c r="F535" s="70">
        <v>44508</v>
      </c>
    </row>
    <row r="536" spans="1:6" x14ac:dyDescent="0.3">
      <c r="A536" s="66" t="str">
        <f>VLOOKUP(B536,'[2]Aba Power BI'!F$1:G$28,2,FALSE)</f>
        <v>NORDESTE</v>
      </c>
      <c r="B536" s="85" t="s">
        <v>7387</v>
      </c>
      <c r="C536" s="67" t="s">
        <v>6339</v>
      </c>
      <c r="D536" s="68" t="s">
        <v>5371</v>
      </c>
      <c r="E536" s="69" t="s">
        <v>6340</v>
      </c>
      <c r="F536" s="70">
        <v>44511</v>
      </c>
    </row>
    <row r="537" spans="1:6" x14ac:dyDescent="0.3">
      <c r="A537" s="66" t="str">
        <f>VLOOKUP(B537,'[2]Aba Power BI'!F$1:G$28,2,FALSE)</f>
        <v>NORDESTE</v>
      </c>
      <c r="B537" s="85" t="s">
        <v>7391</v>
      </c>
      <c r="C537" s="67" t="s">
        <v>6341</v>
      </c>
      <c r="D537" s="68" t="s">
        <v>5371</v>
      </c>
      <c r="E537" s="69" t="s">
        <v>6342</v>
      </c>
      <c r="F537" s="70">
        <v>44512</v>
      </c>
    </row>
    <row r="538" spans="1:6" x14ac:dyDescent="0.3">
      <c r="A538" s="66" t="str">
        <f>VLOOKUP(B538,'[2]Aba Power BI'!F$1:G$28,2,FALSE)</f>
        <v>CENTRO-OESTE</v>
      </c>
      <c r="B538" s="85" t="s">
        <v>7397</v>
      </c>
      <c r="C538" s="67" t="s">
        <v>6343</v>
      </c>
      <c r="D538" s="68" t="s">
        <v>5371</v>
      </c>
      <c r="E538" s="69" t="s">
        <v>6344</v>
      </c>
      <c r="F538" s="70">
        <v>44476</v>
      </c>
    </row>
    <row r="539" spans="1:6" x14ac:dyDescent="0.3">
      <c r="A539" s="66" t="str">
        <f>VLOOKUP(B539,'[2]Aba Power BI'!F$1:G$28,2,FALSE)</f>
        <v>SUDESTE</v>
      </c>
      <c r="B539" s="85" t="s">
        <v>7390</v>
      </c>
      <c r="C539" s="67" t="s">
        <v>6345</v>
      </c>
      <c r="D539" s="68" t="s">
        <v>5371</v>
      </c>
      <c r="E539" s="69" t="s">
        <v>6346</v>
      </c>
      <c r="F539" s="70">
        <v>44508</v>
      </c>
    </row>
    <row r="540" spans="1:6" x14ac:dyDescent="0.3">
      <c r="A540" s="66" t="str">
        <f>VLOOKUP(B540,'[2]Aba Power BI'!F$1:G$28,2,FALSE)</f>
        <v>SUL</v>
      </c>
      <c r="B540" s="85" t="s">
        <v>7401</v>
      </c>
      <c r="C540" s="67" t="s">
        <v>6347</v>
      </c>
      <c r="D540" s="68" t="s">
        <v>5371</v>
      </c>
      <c r="E540" s="69" t="s">
        <v>6348</v>
      </c>
      <c r="F540" s="70">
        <v>44488</v>
      </c>
    </row>
    <row r="541" spans="1:6" x14ac:dyDescent="0.3">
      <c r="A541" s="66" t="str">
        <f>VLOOKUP(B541,'[2]Aba Power BI'!F$1:G$28,2,FALSE)</f>
        <v>SUDESTE</v>
      </c>
      <c r="B541" s="85" t="s">
        <v>7393</v>
      </c>
      <c r="C541" s="67" t="s">
        <v>7744</v>
      </c>
      <c r="D541" s="68" t="s">
        <v>5371</v>
      </c>
      <c r="E541" s="69" t="s">
        <v>6349</v>
      </c>
      <c r="F541" s="70">
        <v>44477</v>
      </c>
    </row>
    <row r="542" spans="1:6" x14ac:dyDescent="0.3">
      <c r="A542" s="66" t="str">
        <f>VLOOKUP(B542,'[2]Aba Power BI'!F$1:G$28,2,FALSE)</f>
        <v>NORDESTE</v>
      </c>
      <c r="B542" s="85" t="s">
        <v>7389</v>
      </c>
      <c r="C542" s="67" t="s">
        <v>6350</v>
      </c>
      <c r="D542" s="68" t="s">
        <v>5371</v>
      </c>
      <c r="E542" s="69" t="s">
        <v>6351</v>
      </c>
      <c r="F542" s="70">
        <v>44524</v>
      </c>
    </row>
    <row r="543" spans="1:6" x14ac:dyDescent="0.3">
      <c r="A543" s="66" t="str">
        <f>VLOOKUP(B543,'[2]Aba Power BI'!F$1:G$28,2,FALSE)</f>
        <v>NORDESTE</v>
      </c>
      <c r="B543" s="85" t="s">
        <v>7391</v>
      </c>
      <c r="C543" s="67" t="s">
        <v>6352</v>
      </c>
      <c r="D543" s="68" t="s">
        <v>5371</v>
      </c>
      <c r="E543" s="69" t="s">
        <v>6353</v>
      </c>
      <c r="F543" s="70">
        <v>44512</v>
      </c>
    </row>
    <row r="544" spans="1:6" x14ac:dyDescent="0.3">
      <c r="A544" s="66" t="str">
        <f>VLOOKUP(B544,'[2]Aba Power BI'!F$1:G$28,2,FALSE)</f>
        <v>NORDESTE</v>
      </c>
      <c r="B544" s="85" t="s">
        <v>7442</v>
      </c>
      <c r="C544" s="67" t="s">
        <v>6354</v>
      </c>
      <c r="D544" s="68" t="s">
        <v>5371</v>
      </c>
      <c r="E544" s="69" t="s">
        <v>6355</v>
      </c>
      <c r="F544" s="70">
        <v>44375</v>
      </c>
    </row>
    <row r="545" spans="1:6" x14ac:dyDescent="0.3">
      <c r="A545" s="66" t="str">
        <f>VLOOKUP(B545,'[2]Aba Power BI'!F$1:G$28,2,FALSE)</f>
        <v>NORDESTE</v>
      </c>
      <c r="B545" s="85" t="s">
        <v>7663</v>
      </c>
      <c r="C545" s="67" t="s">
        <v>6356</v>
      </c>
      <c r="D545" s="68" t="s">
        <v>5371</v>
      </c>
      <c r="E545" s="69" t="s">
        <v>6357</v>
      </c>
      <c r="F545" s="70">
        <v>44509</v>
      </c>
    </row>
    <row r="546" spans="1:6" x14ac:dyDescent="0.3">
      <c r="A546" s="66" t="str">
        <f>VLOOKUP(B546,'[2]Aba Power BI'!F$1:G$28,2,FALSE)</f>
        <v>SUDESTE</v>
      </c>
      <c r="B546" s="85" t="s">
        <v>7390</v>
      </c>
      <c r="C546" s="67" t="s">
        <v>6358</v>
      </c>
      <c r="D546" s="68" t="s">
        <v>5371</v>
      </c>
      <c r="E546" s="69" t="s">
        <v>6359</v>
      </c>
      <c r="F546" s="70">
        <v>44512</v>
      </c>
    </row>
    <row r="547" spans="1:6" x14ac:dyDescent="0.3">
      <c r="A547" s="66" t="str">
        <f>VLOOKUP(B547,'[2]Aba Power BI'!F$1:G$28,2,FALSE)</f>
        <v>CENTRO-OESTE</v>
      </c>
      <c r="B547" s="85" t="s">
        <v>7397</v>
      </c>
      <c r="C547" s="67" t="s">
        <v>6360</v>
      </c>
      <c r="D547" s="68" t="s">
        <v>5371</v>
      </c>
      <c r="E547" s="69" t="s">
        <v>6361</v>
      </c>
      <c r="F547" s="70">
        <v>44418</v>
      </c>
    </row>
    <row r="548" spans="1:6" x14ac:dyDescent="0.3">
      <c r="A548" s="66" t="str">
        <f>VLOOKUP(B548,'[2]Aba Power BI'!F$1:G$28,2,FALSE)</f>
        <v>CENTRO-OESTE</v>
      </c>
      <c r="B548" s="85" t="s">
        <v>7427</v>
      </c>
      <c r="C548" s="67" t="s">
        <v>6362</v>
      </c>
      <c r="D548" s="68" t="s">
        <v>5371</v>
      </c>
      <c r="E548" s="69" t="s">
        <v>6363</v>
      </c>
      <c r="F548" s="70">
        <v>44511</v>
      </c>
    </row>
    <row r="549" spans="1:6" x14ac:dyDescent="0.3">
      <c r="A549" s="66" t="str">
        <f>VLOOKUP(B549,'[2]Aba Power BI'!F$1:G$28,2,FALSE)</f>
        <v>SUL</v>
      </c>
      <c r="B549" s="85" t="s">
        <v>7438</v>
      </c>
      <c r="C549" s="67" t="s">
        <v>6364</v>
      </c>
      <c r="D549" s="68" t="s">
        <v>5371</v>
      </c>
      <c r="E549" s="69" t="s">
        <v>6365</v>
      </c>
      <c r="F549" s="70">
        <v>44504</v>
      </c>
    </row>
    <row r="550" spans="1:6" x14ac:dyDescent="0.3">
      <c r="A550" s="66" t="str">
        <f>VLOOKUP(B550,'[2]Aba Power BI'!F$1:G$28,2,FALSE)</f>
        <v>SUL</v>
      </c>
      <c r="B550" s="85" t="s">
        <v>7392</v>
      </c>
      <c r="C550" s="67" t="s">
        <v>6366</v>
      </c>
      <c r="D550" s="68" t="s">
        <v>5371</v>
      </c>
      <c r="E550" s="69" t="s">
        <v>6367</v>
      </c>
      <c r="F550" s="70">
        <v>44405</v>
      </c>
    </row>
    <row r="551" spans="1:6" x14ac:dyDescent="0.3">
      <c r="A551" s="66" t="str">
        <f>VLOOKUP(B551,'[2]Aba Power BI'!F$1:G$28,2,FALSE)</f>
        <v>NORDESTE</v>
      </c>
      <c r="B551" s="85" t="s">
        <v>7442</v>
      </c>
      <c r="C551" s="67" t="s">
        <v>6368</v>
      </c>
      <c r="D551" s="68" t="s">
        <v>5371</v>
      </c>
      <c r="E551" s="69" t="s">
        <v>6369</v>
      </c>
      <c r="F551" s="70">
        <v>44508</v>
      </c>
    </row>
    <row r="552" spans="1:6" x14ac:dyDescent="0.3">
      <c r="A552" s="66" t="str">
        <f>VLOOKUP(B552,'[2]Aba Power BI'!F$1:G$28,2,FALSE)</f>
        <v>NORDESTE</v>
      </c>
      <c r="B552" s="85" t="s">
        <v>7442</v>
      </c>
      <c r="C552" s="67" t="s">
        <v>6370</v>
      </c>
      <c r="D552" s="68" t="s">
        <v>5371</v>
      </c>
      <c r="E552" s="69" t="s">
        <v>6342</v>
      </c>
      <c r="F552" s="70">
        <v>44529</v>
      </c>
    </row>
    <row r="553" spans="1:6" x14ac:dyDescent="0.3">
      <c r="A553" s="66" t="str">
        <f>VLOOKUP(B553,'[2]Aba Power BI'!F$1:G$28,2,FALSE)</f>
        <v>SUL</v>
      </c>
      <c r="B553" s="85" t="s">
        <v>7401</v>
      </c>
      <c r="C553" s="67" t="s">
        <v>6371</v>
      </c>
      <c r="D553" s="68" t="s">
        <v>5371</v>
      </c>
      <c r="E553" s="69" t="s">
        <v>6372</v>
      </c>
      <c r="F553" s="70">
        <v>44496</v>
      </c>
    </row>
    <row r="554" spans="1:6" x14ac:dyDescent="0.3">
      <c r="A554" s="66" t="str">
        <f>VLOOKUP(B554,'[2]Aba Power BI'!F$1:G$28,2,FALSE)</f>
        <v>SUDESTE</v>
      </c>
      <c r="B554" s="85" t="s">
        <v>7390</v>
      </c>
      <c r="C554" s="67" t="s">
        <v>6373</v>
      </c>
      <c r="D554" s="68" t="s">
        <v>5371</v>
      </c>
      <c r="E554" s="69" t="s">
        <v>6374</v>
      </c>
      <c r="F554" s="70">
        <v>44543</v>
      </c>
    </row>
    <row r="555" spans="1:6" x14ac:dyDescent="0.3">
      <c r="A555" s="66" t="str">
        <f>VLOOKUP(B555,'[2]Aba Power BI'!F$1:G$28,2,FALSE)</f>
        <v>NORDESTE</v>
      </c>
      <c r="B555" s="85" t="s">
        <v>7391</v>
      </c>
      <c r="C555" s="67" t="s">
        <v>6375</v>
      </c>
      <c r="D555" s="68" t="s">
        <v>5371</v>
      </c>
      <c r="E555" s="69" t="s">
        <v>6376</v>
      </c>
      <c r="F555" s="70">
        <v>44511</v>
      </c>
    </row>
    <row r="556" spans="1:6" x14ac:dyDescent="0.3">
      <c r="A556" s="66" t="str">
        <f>VLOOKUP(B556,'[2]Aba Power BI'!F$1:G$28,2,FALSE)</f>
        <v>SUL</v>
      </c>
      <c r="B556" s="85" t="s">
        <v>7401</v>
      </c>
      <c r="C556" s="67" t="s">
        <v>6377</v>
      </c>
      <c r="D556" s="68" t="s">
        <v>5371</v>
      </c>
      <c r="E556" s="69" t="s">
        <v>6378</v>
      </c>
      <c r="F556" s="70">
        <v>44517</v>
      </c>
    </row>
    <row r="557" spans="1:6" x14ac:dyDescent="0.3">
      <c r="A557" s="66" t="str">
        <f>VLOOKUP(B557,'[2]Aba Power BI'!F$1:G$28,2,FALSE)</f>
        <v>SUL</v>
      </c>
      <c r="B557" s="85" t="s">
        <v>7401</v>
      </c>
      <c r="C557" s="67" t="s">
        <v>6379</v>
      </c>
      <c r="D557" s="68" t="s">
        <v>5371</v>
      </c>
      <c r="E557" s="69" t="s">
        <v>6380</v>
      </c>
      <c r="F557" s="70">
        <v>44398</v>
      </c>
    </row>
    <row r="558" spans="1:6" x14ac:dyDescent="0.3">
      <c r="A558" s="66" t="str">
        <f>VLOOKUP(B558,'[2]Aba Power BI'!F$1:G$28,2,FALSE)</f>
        <v>NORDESTE</v>
      </c>
      <c r="B558" s="85" t="s">
        <v>7400</v>
      </c>
      <c r="C558" s="67" t="s">
        <v>6381</v>
      </c>
      <c r="D558" s="68" t="s">
        <v>5371</v>
      </c>
      <c r="E558" s="69" t="s">
        <v>6382</v>
      </c>
      <c r="F558" s="70">
        <v>44505</v>
      </c>
    </row>
    <row r="559" spans="1:6" x14ac:dyDescent="0.3">
      <c r="A559" s="66" t="str">
        <f>VLOOKUP(B559,'[2]Aba Power BI'!F$1:G$28,2,FALSE)</f>
        <v>SUDESTE</v>
      </c>
      <c r="B559" s="85" t="s">
        <v>7390</v>
      </c>
      <c r="C559" s="67" t="s">
        <v>7745</v>
      </c>
      <c r="D559" s="68" t="s">
        <v>5371</v>
      </c>
      <c r="E559" s="69" t="s">
        <v>6383</v>
      </c>
      <c r="F559" s="70">
        <v>44553</v>
      </c>
    </row>
    <row r="560" spans="1:6" x14ac:dyDescent="0.3">
      <c r="A560" s="66" t="str">
        <f>VLOOKUP(B560,'[2]Aba Power BI'!F$1:G$28,2,FALSE)</f>
        <v>CENTRO-OESTE</v>
      </c>
      <c r="B560" s="85" t="s">
        <v>7397</v>
      </c>
      <c r="C560" s="67" t="s">
        <v>7746</v>
      </c>
      <c r="D560" s="68" t="s">
        <v>5371</v>
      </c>
      <c r="E560" s="69" t="s">
        <v>6384</v>
      </c>
      <c r="F560" s="70">
        <v>44440</v>
      </c>
    </row>
    <row r="561" spans="1:6" x14ac:dyDescent="0.3">
      <c r="A561" s="66" t="str">
        <f>VLOOKUP(B561,'[2]Aba Power BI'!F$1:G$28,2,FALSE)</f>
        <v>NORDESTE</v>
      </c>
      <c r="B561" s="85" t="s">
        <v>7442</v>
      </c>
      <c r="C561" s="67" t="s">
        <v>6385</v>
      </c>
      <c r="D561" s="68" t="s">
        <v>5371</v>
      </c>
      <c r="E561" s="69" t="s">
        <v>5612</v>
      </c>
      <c r="F561" s="70">
        <v>44498</v>
      </c>
    </row>
    <row r="562" spans="1:6" x14ac:dyDescent="0.3">
      <c r="A562" s="66" t="str">
        <f>VLOOKUP(B562,'[2]Aba Power BI'!F$1:G$28,2,FALSE)</f>
        <v>SUL</v>
      </c>
      <c r="B562" s="85" t="s">
        <v>7438</v>
      </c>
      <c r="C562" s="67" t="s">
        <v>6386</v>
      </c>
      <c r="D562" s="68" t="s">
        <v>5371</v>
      </c>
      <c r="E562" s="69" t="s">
        <v>6387</v>
      </c>
      <c r="F562" s="70">
        <v>44538</v>
      </c>
    </row>
    <row r="563" spans="1:6" x14ac:dyDescent="0.3">
      <c r="A563" s="66" t="str">
        <f>VLOOKUP(B563,'[2]Aba Power BI'!F$1:G$28,2,FALSE)</f>
        <v>SUL</v>
      </c>
      <c r="B563" s="85" t="s">
        <v>7438</v>
      </c>
      <c r="C563" s="67" t="s">
        <v>6388</v>
      </c>
      <c r="D563" s="68" t="s">
        <v>5371</v>
      </c>
      <c r="E563" s="69" t="s">
        <v>6389</v>
      </c>
      <c r="F563" s="70">
        <v>44433</v>
      </c>
    </row>
    <row r="564" spans="1:6" x14ac:dyDescent="0.3">
      <c r="A564" s="66" t="str">
        <f>VLOOKUP(B564,'[2]Aba Power BI'!F$1:G$28,2,FALSE)</f>
        <v>SUL</v>
      </c>
      <c r="B564" s="85" t="s">
        <v>7438</v>
      </c>
      <c r="C564" s="67" t="s">
        <v>6390</v>
      </c>
      <c r="D564" s="68" t="s">
        <v>5371</v>
      </c>
      <c r="E564" s="69" t="s">
        <v>6391</v>
      </c>
      <c r="F564" s="70">
        <v>44505</v>
      </c>
    </row>
    <row r="565" spans="1:6" x14ac:dyDescent="0.3">
      <c r="A565" s="66" t="str">
        <f>VLOOKUP(B565,'[2]Aba Power BI'!F$1:G$28,2,FALSE)</f>
        <v>SUL</v>
      </c>
      <c r="B565" s="85" t="s">
        <v>7401</v>
      </c>
      <c r="C565" s="67" t="s">
        <v>6392</v>
      </c>
      <c r="D565" s="68" t="s">
        <v>5371</v>
      </c>
      <c r="E565" s="69" t="s">
        <v>6393</v>
      </c>
      <c r="F565" s="70">
        <v>44508</v>
      </c>
    </row>
    <row r="566" spans="1:6" x14ac:dyDescent="0.3">
      <c r="A566" s="66" t="str">
        <f>VLOOKUP(B566,'[2]Aba Power BI'!F$1:G$28,2,FALSE)</f>
        <v>SUDESTE</v>
      </c>
      <c r="B566" s="85" t="s">
        <v>7393</v>
      </c>
      <c r="C566" s="67" t="s">
        <v>6394</v>
      </c>
      <c r="D566" s="68" t="s">
        <v>5371</v>
      </c>
      <c r="E566" s="69" t="s">
        <v>6395</v>
      </c>
      <c r="F566" s="70">
        <v>44509</v>
      </c>
    </row>
    <row r="567" spans="1:6" x14ac:dyDescent="0.3">
      <c r="A567" s="66" t="str">
        <f>VLOOKUP(B567,'[2]Aba Power BI'!F$1:G$28,2,FALSE)</f>
        <v>SUL</v>
      </c>
      <c r="B567" s="85" t="s">
        <v>7392</v>
      </c>
      <c r="C567" s="67" t="s">
        <v>6396</v>
      </c>
      <c r="D567" s="68" t="s">
        <v>5371</v>
      </c>
      <c r="E567" s="69" t="s">
        <v>6397</v>
      </c>
      <c r="F567" s="70">
        <v>44453</v>
      </c>
    </row>
    <row r="568" spans="1:6" x14ac:dyDescent="0.3">
      <c r="A568" s="66" t="str">
        <f>VLOOKUP(B568,'[2]Aba Power BI'!F$1:G$28,2,FALSE)</f>
        <v>CENTRO-OESTE</v>
      </c>
      <c r="B568" s="85" t="s">
        <v>7427</v>
      </c>
      <c r="C568" s="67" t="s">
        <v>6398</v>
      </c>
      <c r="D568" s="68" t="s">
        <v>5371</v>
      </c>
      <c r="E568" s="69" t="s">
        <v>6399</v>
      </c>
      <c r="F568" s="70">
        <v>44546</v>
      </c>
    </row>
    <row r="569" spans="1:6" x14ac:dyDescent="0.3">
      <c r="A569" s="66" t="str">
        <f>VLOOKUP(B569,'[2]Aba Power BI'!F$1:G$28,2,FALSE)</f>
        <v>SUDESTE</v>
      </c>
      <c r="B569" s="85" t="s">
        <v>7390</v>
      </c>
      <c r="C569" s="67" t="s">
        <v>6400</v>
      </c>
      <c r="D569" s="68" t="s">
        <v>5371</v>
      </c>
      <c r="E569" s="69" t="s">
        <v>6401</v>
      </c>
      <c r="F569" s="70">
        <v>44512</v>
      </c>
    </row>
    <row r="570" spans="1:6" x14ac:dyDescent="0.3">
      <c r="A570" s="66" t="str">
        <f>VLOOKUP(B570,'[2]Aba Power BI'!F$1:G$28,2,FALSE)</f>
        <v>SUL</v>
      </c>
      <c r="B570" s="85" t="s">
        <v>7401</v>
      </c>
      <c r="C570" s="67" t="s">
        <v>6402</v>
      </c>
      <c r="D570" s="68" t="s">
        <v>5371</v>
      </c>
      <c r="E570" s="69" t="s">
        <v>6403</v>
      </c>
      <c r="F570" s="70">
        <v>44483</v>
      </c>
    </row>
    <row r="571" spans="1:6" x14ac:dyDescent="0.3">
      <c r="A571" s="66" t="str">
        <f>VLOOKUP(B571,'[2]Aba Power BI'!F$1:G$28,2,FALSE)</f>
        <v>SUDESTE</v>
      </c>
      <c r="B571" s="85" t="s">
        <v>7683</v>
      </c>
      <c r="C571" s="67" t="s">
        <v>6404</v>
      </c>
      <c r="D571" s="68" t="s">
        <v>5371</v>
      </c>
      <c r="E571" s="69" t="s">
        <v>6405</v>
      </c>
      <c r="F571" s="70">
        <v>44434</v>
      </c>
    </row>
    <row r="572" spans="1:6" x14ac:dyDescent="0.3">
      <c r="A572" s="66" t="str">
        <f>VLOOKUP(B572,'[2]Aba Power BI'!F$1:G$28,2,FALSE)</f>
        <v>SUL</v>
      </c>
      <c r="B572" s="85" t="s">
        <v>7438</v>
      </c>
      <c r="C572" s="67" t="s">
        <v>6406</v>
      </c>
      <c r="D572" s="68" t="s">
        <v>5371</v>
      </c>
      <c r="E572" s="69" t="s">
        <v>6407</v>
      </c>
      <c r="F572" s="70">
        <v>44509</v>
      </c>
    </row>
    <row r="573" spans="1:6" x14ac:dyDescent="0.3">
      <c r="A573" s="66" t="str">
        <f>VLOOKUP(B573,'[2]Aba Power BI'!F$1:G$28,2,FALSE)</f>
        <v>SUL</v>
      </c>
      <c r="B573" s="85" t="s">
        <v>7438</v>
      </c>
      <c r="C573" s="67" t="s">
        <v>6408</v>
      </c>
      <c r="D573" s="68" t="s">
        <v>5371</v>
      </c>
      <c r="E573" s="69" t="s">
        <v>6409</v>
      </c>
      <c r="F573" s="70">
        <v>44496</v>
      </c>
    </row>
    <row r="574" spans="1:6" x14ac:dyDescent="0.3">
      <c r="A574" s="66" t="str">
        <f>VLOOKUP(B574,'[2]Aba Power BI'!F$1:G$28,2,FALSE)</f>
        <v>SUDESTE</v>
      </c>
      <c r="B574" s="85" t="s">
        <v>7393</v>
      </c>
      <c r="C574" s="67" t="s">
        <v>6410</v>
      </c>
      <c r="D574" s="68" t="s">
        <v>5371</v>
      </c>
      <c r="E574" s="69" t="s">
        <v>6411</v>
      </c>
      <c r="F574" s="70">
        <v>44504</v>
      </c>
    </row>
    <row r="575" spans="1:6" x14ac:dyDescent="0.3">
      <c r="A575" s="66" t="str">
        <f>VLOOKUP(B575,'[2]Aba Power BI'!F$1:G$28,2,FALSE)</f>
        <v>CENTRO-OESTE</v>
      </c>
      <c r="B575" s="85" t="s">
        <v>7397</v>
      </c>
      <c r="C575" s="67" t="s">
        <v>6412</v>
      </c>
      <c r="D575" s="68" t="s">
        <v>5371</v>
      </c>
      <c r="E575" s="69" t="s">
        <v>6413</v>
      </c>
      <c r="F575" s="70">
        <v>44391</v>
      </c>
    </row>
    <row r="576" spans="1:6" x14ac:dyDescent="0.3">
      <c r="A576" s="66" t="str">
        <f>VLOOKUP(B576,'[2]Aba Power BI'!F$1:G$28,2,FALSE)</f>
        <v>NORDESTE</v>
      </c>
      <c r="B576" s="85" t="s">
        <v>7663</v>
      </c>
      <c r="C576" s="67" t="s">
        <v>6414</v>
      </c>
      <c r="D576" s="68" t="s">
        <v>5371</v>
      </c>
      <c r="E576" s="69" t="s">
        <v>6415</v>
      </c>
      <c r="F576" s="70">
        <v>44504</v>
      </c>
    </row>
    <row r="577" spans="1:6" x14ac:dyDescent="0.3">
      <c r="A577" s="66" t="str">
        <f>VLOOKUP(B577,'[2]Aba Power BI'!F$1:G$28,2,FALSE)</f>
        <v>NORDESTE</v>
      </c>
      <c r="B577" s="85" t="s">
        <v>7442</v>
      </c>
      <c r="C577" s="67" t="s">
        <v>6416</v>
      </c>
      <c r="D577" s="68" t="s">
        <v>5371</v>
      </c>
      <c r="E577" s="69" t="s">
        <v>6417</v>
      </c>
      <c r="F577" s="70" t="s">
        <v>6418</v>
      </c>
    </row>
    <row r="578" spans="1:6" x14ac:dyDescent="0.3">
      <c r="A578" s="66" t="str">
        <f>VLOOKUP(B578,'[2]Aba Power BI'!F$1:G$28,2,FALSE)</f>
        <v>SUL</v>
      </c>
      <c r="B578" s="85" t="s">
        <v>7438</v>
      </c>
      <c r="C578" s="67" t="s">
        <v>6419</v>
      </c>
      <c r="D578" s="68" t="s">
        <v>5371</v>
      </c>
      <c r="E578" s="69" t="s">
        <v>6420</v>
      </c>
      <c r="F578" s="70">
        <v>44454</v>
      </c>
    </row>
    <row r="579" spans="1:6" x14ac:dyDescent="0.3">
      <c r="A579" s="66" t="str">
        <f>VLOOKUP(B579,'[2]Aba Power BI'!F$1:G$28,2,FALSE)</f>
        <v>NORDESTE</v>
      </c>
      <c r="B579" s="85" t="s">
        <v>7400</v>
      </c>
      <c r="C579" s="67" t="s">
        <v>6421</v>
      </c>
      <c r="D579" s="68" t="s">
        <v>5371</v>
      </c>
      <c r="E579" s="69" t="s">
        <v>6422</v>
      </c>
      <c r="F579" s="70">
        <v>44505</v>
      </c>
    </row>
    <row r="580" spans="1:6" x14ac:dyDescent="0.3">
      <c r="A580" s="66" t="str">
        <f>VLOOKUP(B580,'[2]Aba Power BI'!F$1:G$28,2,FALSE)</f>
        <v>NORDESTE</v>
      </c>
      <c r="B580" s="85" t="s">
        <v>7391</v>
      </c>
      <c r="C580" s="67" t="s">
        <v>7747</v>
      </c>
      <c r="D580" s="68" t="s">
        <v>5371</v>
      </c>
      <c r="E580" s="69" t="s">
        <v>6423</v>
      </c>
      <c r="F580" s="70">
        <v>44511</v>
      </c>
    </row>
    <row r="581" spans="1:6" x14ac:dyDescent="0.3">
      <c r="A581" s="66" t="str">
        <f>VLOOKUP(B581,'[2]Aba Power BI'!F$1:G$28,2,FALSE)</f>
        <v>NORTE</v>
      </c>
      <c r="B581" s="85" t="s">
        <v>7449</v>
      </c>
      <c r="C581" s="67" t="s">
        <v>6424</v>
      </c>
      <c r="D581" s="68" t="s">
        <v>5371</v>
      </c>
      <c r="E581" s="69" t="s">
        <v>6425</v>
      </c>
      <c r="F581" s="70">
        <v>44496</v>
      </c>
    </row>
    <row r="582" spans="1:6" x14ac:dyDescent="0.3">
      <c r="A582" s="66" t="str">
        <f>VLOOKUP(B582,'[2]Aba Power BI'!F$1:G$28,2,FALSE)</f>
        <v>SUL</v>
      </c>
      <c r="B582" s="85" t="s">
        <v>7392</v>
      </c>
      <c r="C582" s="67" t="s">
        <v>6426</v>
      </c>
      <c r="D582" s="68" t="s">
        <v>5371</v>
      </c>
      <c r="E582" s="69" t="s">
        <v>6427</v>
      </c>
      <c r="F582" s="70">
        <v>44455</v>
      </c>
    </row>
    <row r="583" spans="1:6" x14ac:dyDescent="0.3">
      <c r="A583" s="66" t="str">
        <f>VLOOKUP(B583,'[2]Aba Power BI'!F$1:G$28,2,FALSE)</f>
        <v>SUL</v>
      </c>
      <c r="B583" s="85" t="s">
        <v>7392</v>
      </c>
      <c r="C583" s="67" t="s">
        <v>6428</v>
      </c>
      <c r="D583" s="68" t="s">
        <v>5371</v>
      </c>
      <c r="E583" s="69" t="s">
        <v>6429</v>
      </c>
      <c r="F583" s="70">
        <v>44508</v>
      </c>
    </row>
    <row r="584" spans="1:6" x14ac:dyDescent="0.3">
      <c r="A584" s="66" t="str">
        <f>VLOOKUP(B584,'[2]Aba Power BI'!F$1:G$28,2,FALSE)</f>
        <v>SUDESTE</v>
      </c>
      <c r="B584" s="85" t="s">
        <v>7393</v>
      </c>
      <c r="C584" s="67" t="s">
        <v>6430</v>
      </c>
      <c r="D584" s="68" t="s">
        <v>5371</v>
      </c>
      <c r="E584" s="69" t="s">
        <v>6431</v>
      </c>
      <c r="F584" s="70">
        <v>43544</v>
      </c>
    </row>
    <row r="585" spans="1:6" x14ac:dyDescent="0.3">
      <c r="A585" s="66" t="str">
        <f>VLOOKUP(B585,'[2]Aba Power BI'!F$1:G$28,2,FALSE)</f>
        <v>SUDESTE</v>
      </c>
      <c r="B585" s="85" t="s">
        <v>7393</v>
      </c>
      <c r="C585" s="67" t="s">
        <v>6432</v>
      </c>
      <c r="D585" s="68" t="s">
        <v>5371</v>
      </c>
      <c r="E585" s="69" t="s">
        <v>6433</v>
      </c>
      <c r="F585" s="70">
        <v>44510</v>
      </c>
    </row>
    <row r="586" spans="1:6" x14ac:dyDescent="0.3">
      <c r="A586" s="66" t="str">
        <f>VLOOKUP(B586,'[2]Aba Power BI'!F$1:G$28,2,FALSE)</f>
        <v>SUDESTE</v>
      </c>
      <c r="B586" s="85" t="s">
        <v>7390</v>
      </c>
      <c r="C586" s="67" t="s">
        <v>6434</v>
      </c>
      <c r="D586" s="68" t="s">
        <v>5371</v>
      </c>
      <c r="E586" s="69" t="s">
        <v>6435</v>
      </c>
      <c r="F586" s="70">
        <v>44545</v>
      </c>
    </row>
    <row r="587" spans="1:6" x14ac:dyDescent="0.3">
      <c r="A587" s="66" t="str">
        <f>VLOOKUP(B587,'[2]Aba Power BI'!F$1:G$28,2,FALSE)</f>
        <v>CENTRO-OESTE</v>
      </c>
      <c r="B587" s="85" t="s">
        <v>7427</v>
      </c>
      <c r="C587" s="67" t="s">
        <v>7748</v>
      </c>
      <c r="D587" s="68" t="s">
        <v>5371</v>
      </c>
      <c r="E587" s="69" t="s">
        <v>6436</v>
      </c>
      <c r="F587" s="70">
        <v>44497</v>
      </c>
    </row>
    <row r="588" spans="1:6" x14ac:dyDescent="0.3">
      <c r="A588" s="66" t="str">
        <f>VLOOKUP(B588,'[2]Aba Power BI'!F$1:G$28,2,FALSE)</f>
        <v>SUL</v>
      </c>
      <c r="B588" s="85" t="s">
        <v>7401</v>
      </c>
      <c r="C588" s="67" t="s">
        <v>7749</v>
      </c>
      <c r="D588" s="68" t="s">
        <v>5371</v>
      </c>
      <c r="E588" s="69" t="s">
        <v>6437</v>
      </c>
      <c r="F588" s="70">
        <v>44425</v>
      </c>
    </row>
    <row r="589" spans="1:6" x14ac:dyDescent="0.3">
      <c r="A589" s="66" t="str">
        <f>VLOOKUP(B589,'[2]Aba Power BI'!F$1:G$28,2,FALSE)</f>
        <v>NORTE</v>
      </c>
      <c r="B589" s="85" t="s">
        <v>7396</v>
      </c>
      <c r="C589" s="67" t="s">
        <v>7750</v>
      </c>
      <c r="D589" s="68" t="s">
        <v>5400</v>
      </c>
      <c r="E589" s="69" t="s">
        <v>6438</v>
      </c>
      <c r="F589" s="70">
        <v>44392</v>
      </c>
    </row>
    <row r="590" spans="1:6" x14ac:dyDescent="0.3">
      <c r="A590" s="66" t="str">
        <f>VLOOKUP(B590,'[2]Aba Power BI'!F$1:G$28,2,FALSE)</f>
        <v>SUL</v>
      </c>
      <c r="B590" s="85" t="s">
        <v>7438</v>
      </c>
      <c r="C590" s="67" t="s">
        <v>6439</v>
      </c>
      <c r="D590" s="68" t="s">
        <v>5371</v>
      </c>
      <c r="E590" s="69" t="s">
        <v>6440</v>
      </c>
      <c r="F590" s="70">
        <v>44510</v>
      </c>
    </row>
    <row r="591" spans="1:6" x14ac:dyDescent="0.3">
      <c r="A591" s="66" t="str">
        <f>VLOOKUP(B591,'[2]Aba Power BI'!F$1:G$28,2,FALSE)</f>
        <v>SUDESTE</v>
      </c>
      <c r="B591" s="85" t="s">
        <v>7399</v>
      </c>
      <c r="C591" s="67" t="s">
        <v>6441</v>
      </c>
      <c r="D591" s="68" t="s">
        <v>5371</v>
      </c>
      <c r="E591" s="69" t="s">
        <v>6442</v>
      </c>
      <c r="F591" s="70">
        <v>44516</v>
      </c>
    </row>
    <row r="592" spans="1:6" x14ac:dyDescent="0.3">
      <c r="A592" s="66" t="str">
        <f>VLOOKUP(B592,'[2]Aba Power BI'!F$1:G$28,2,FALSE)</f>
        <v>SUDESTE</v>
      </c>
      <c r="B592" s="85" t="s">
        <v>7390</v>
      </c>
      <c r="C592" s="67" t="s">
        <v>6443</v>
      </c>
      <c r="D592" s="68" t="s">
        <v>5371</v>
      </c>
      <c r="E592" s="69" t="s">
        <v>6444</v>
      </c>
      <c r="F592" s="70">
        <v>44512</v>
      </c>
    </row>
    <row r="593" spans="1:6" x14ac:dyDescent="0.3">
      <c r="A593" s="66" t="str">
        <f>VLOOKUP(B593,'[2]Aba Power BI'!F$1:G$28,2,FALSE)</f>
        <v>SUL</v>
      </c>
      <c r="B593" s="85" t="s">
        <v>7401</v>
      </c>
      <c r="C593" s="67" t="s">
        <v>6445</v>
      </c>
      <c r="D593" s="68" t="s">
        <v>5371</v>
      </c>
      <c r="E593" s="69" t="s">
        <v>6446</v>
      </c>
      <c r="F593" s="70">
        <v>44495</v>
      </c>
    </row>
    <row r="594" spans="1:6" x14ac:dyDescent="0.3">
      <c r="A594" s="66" t="str">
        <f>VLOOKUP(B594,'[2]Aba Power BI'!F$1:G$28,2,FALSE)</f>
        <v>NORDESTE</v>
      </c>
      <c r="B594" s="85" t="s">
        <v>7389</v>
      </c>
      <c r="C594" s="67" t="s">
        <v>6447</v>
      </c>
      <c r="D594" s="68" t="s">
        <v>5371</v>
      </c>
      <c r="E594" s="69" t="s">
        <v>6448</v>
      </c>
      <c r="F594" s="70">
        <v>44573</v>
      </c>
    </row>
    <row r="595" spans="1:6" x14ac:dyDescent="0.3">
      <c r="A595" s="66" t="str">
        <f>VLOOKUP(B595,'[2]Aba Power BI'!F$1:G$28,2,FALSE)</f>
        <v>SUL</v>
      </c>
      <c r="B595" s="85" t="s">
        <v>7401</v>
      </c>
      <c r="C595" s="67" t="s">
        <v>6449</v>
      </c>
      <c r="D595" s="68" t="s">
        <v>5371</v>
      </c>
      <c r="E595" s="69" t="s">
        <v>7403</v>
      </c>
      <c r="F595" s="70">
        <v>44356</v>
      </c>
    </row>
    <row r="596" spans="1:6" x14ac:dyDescent="0.3">
      <c r="A596" s="66" t="str">
        <f>VLOOKUP(B596,'[2]Aba Power BI'!F$1:G$28,2,FALSE)</f>
        <v>SUL</v>
      </c>
      <c r="B596" s="85" t="s">
        <v>7438</v>
      </c>
      <c r="C596" s="67" t="s">
        <v>6450</v>
      </c>
      <c r="D596" s="68" t="s">
        <v>5371</v>
      </c>
      <c r="E596" s="69" t="s">
        <v>6451</v>
      </c>
      <c r="F596" s="70">
        <v>44494</v>
      </c>
    </row>
    <row r="597" spans="1:6" x14ac:dyDescent="0.3">
      <c r="A597" s="66" t="str">
        <f>VLOOKUP(B597,'[2]Aba Power BI'!F$1:G$28,2,FALSE)</f>
        <v>SUDESTE</v>
      </c>
      <c r="B597" s="85" t="s">
        <v>7390</v>
      </c>
      <c r="C597" s="67" t="s">
        <v>6452</v>
      </c>
      <c r="D597" s="68" t="s">
        <v>5371</v>
      </c>
      <c r="E597" s="69" t="s">
        <v>6453</v>
      </c>
      <c r="F597" s="70">
        <v>44509</v>
      </c>
    </row>
    <row r="598" spans="1:6" x14ac:dyDescent="0.3">
      <c r="A598" s="66" t="str">
        <f>VLOOKUP(B598,'[2]Aba Power BI'!F$1:G$28,2,FALSE)</f>
        <v>SUL</v>
      </c>
      <c r="B598" s="85" t="s">
        <v>7401</v>
      </c>
      <c r="C598" s="67" t="s">
        <v>6454</v>
      </c>
      <c r="D598" s="68" t="s">
        <v>5371</v>
      </c>
      <c r="E598" s="69" t="s">
        <v>6455</v>
      </c>
      <c r="F598" s="70">
        <v>44488</v>
      </c>
    </row>
    <row r="599" spans="1:6" x14ac:dyDescent="0.3">
      <c r="A599" s="66" t="str">
        <f>VLOOKUP(B599,'[2]Aba Power BI'!F$1:G$28,2,FALSE)</f>
        <v>NORDESTE</v>
      </c>
      <c r="B599" s="85" t="s">
        <v>7389</v>
      </c>
      <c r="C599" s="67" t="s">
        <v>6456</v>
      </c>
      <c r="D599" s="68" t="s">
        <v>5371</v>
      </c>
      <c r="E599" s="69" t="s">
        <v>6457</v>
      </c>
      <c r="F599" s="70">
        <v>44545</v>
      </c>
    </row>
    <row r="600" spans="1:6" x14ac:dyDescent="0.3">
      <c r="A600" s="66" t="str">
        <f>VLOOKUP(B600,'[2]Aba Power BI'!F$1:G$28,2,FALSE)</f>
        <v>SUDESTE</v>
      </c>
      <c r="B600" s="85" t="s">
        <v>7399</v>
      </c>
      <c r="C600" s="67" t="s">
        <v>6458</v>
      </c>
      <c r="D600" s="68" t="s">
        <v>5371</v>
      </c>
      <c r="E600" s="69" t="s">
        <v>6459</v>
      </c>
      <c r="F600" s="70">
        <v>44540</v>
      </c>
    </row>
    <row r="601" spans="1:6" x14ac:dyDescent="0.3">
      <c r="A601" s="66" t="str">
        <f>VLOOKUP(B601,'[2]Aba Power BI'!F$1:G$28,2,FALSE)</f>
        <v>SUDESTE</v>
      </c>
      <c r="B601" s="85" t="s">
        <v>7393</v>
      </c>
      <c r="C601" s="67" t="s">
        <v>6460</v>
      </c>
      <c r="D601" s="68" t="s">
        <v>5371</v>
      </c>
      <c r="E601" s="69" t="s">
        <v>6461</v>
      </c>
      <c r="F601" s="70">
        <v>44399</v>
      </c>
    </row>
    <row r="602" spans="1:6" x14ac:dyDescent="0.3">
      <c r="A602" s="66" t="str">
        <f>VLOOKUP(B602,'[2]Aba Power BI'!F$1:G$28,2,FALSE)</f>
        <v>SUL</v>
      </c>
      <c r="B602" s="85" t="s">
        <v>7438</v>
      </c>
      <c r="C602" s="67" t="s">
        <v>6462</v>
      </c>
      <c r="D602" s="68" t="s">
        <v>5371</v>
      </c>
      <c r="E602" s="69" t="s">
        <v>6463</v>
      </c>
      <c r="F602" s="70">
        <v>44463</v>
      </c>
    </row>
    <row r="603" spans="1:6" x14ac:dyDescent="0.3">
      <c r="A603" s="66" t="str">
        <f>VLOOKUP(B603,'[2]Aba Power BI'!F$1:G$28,2,FALSE)</f>
        <v>SUL</v>
      </c>
      <c r="B603" s="85" t="s">
        <v>7438</v>
      </c>
      <c r="C603" s="67" t="s">
        <v>6464</v>
      </c>
      <c r="D603" s="68" t="s">
        <v>5371</v>
      </c>
      <c r="E603" s="69" t="s">
        <v>6465</v>
      </c>
      <c r="F603" s="70">
        <v>44454</v>
      </c>
    </row>
    <row r="604" spans="1:6" x14ac:dyDescent="0.3">
      <c r="A604" s="66" t="str">
        <f>VLOOKUP(B604,'[2]Aba Power BI'!F$1:G$28,2,FALSE)</f>
        <v>SUL</v>
      </c>
      <c r="B604" s="85" t="s">
        <v>7438</v>
      </c>
      <c r="C604" s="67" t="s">
        <v>6466</v>
      </c>
      <c r="D604" s="68" t="s">
        <v>5371</v>
      </c>
      <c r="E604" s="69" t="s">
        <v>6467</v>
      </c>
      <c r="F604" s="70">
        <v>44510</v>
      </c>
    </row>
    <row r="605" spans="1:6" x14ac:dyDescent="0.3">
      <c r="A605" s="66" t="str">
        <f>VLOOKUP(B605,'[2]Aba Power BI'!F$1:G$28,2,FALSE)</f>
        <v>SUL</v>
      </c>
      <c r="B605" s="85" t="s">
        <v>7401</v>
      </c>
      <c r="C605" s="67" t="s">
        <v>6468</v>
      </c>
      <c r="D605" s="68" t="s">
        <v>5371</v>
      </c>
      <c r="E605" s="69" t="s">
        <v>6469</v>
      </c>
      <c r="F605" s="70">
        <v>44525</v>
      </c>
    </row>
    <row r="606" spans="1:6" x14ac:dyDescent="0.3">
      <c r="A606" s="66" t="str">
        <f>VLOOKUP(B606,'[2]Aba Power BI'!F$1:G$28,2,FALSE)</f>
        <v>SUL</v>
      </c>
      <c r="B606" s="85" t="s">
        <v>7438</v>
      </c>
      <c r="C606" s="67" t="s">
        <v>6470</v>
      </c>
      <c r="D606" s="68" t="s">
        <v>5371</v>
      </c>
      <c r="E606" s="69" t="s">
        <v>6471</v>
      </c>
      <c r="F606" s="70">
        <v>44522</v>
      </c>
    </row>
    <row r="607" spans="1:6" x14ac:dyDescent="0.3">
      <c r="A607" s="66" t="str">
        <f>VLOOKUP(B607,'[2]Aba Power BI'!F$1:G$28,2,FALSE)</f>
        <v>SUL</v>
      </c>
      <c r="B607" s="85" t="s">
        <v>7401</v>
      </c>
      <c r="C607" s="67" t="s">
        <v>6472</v>
      </c>
      <c r="D607" s="68" t="s">
        <v>5371</v>
      </c>
      <c r="E607" s="69" t="s">
        <v>6473</v>
      </c>
      <c r="F607" s="70">
        <v>44461</v>
      </c>
    </row>
    <row r="608" spans="1:6" x14ac:dyDescent="0.3">
      <c r="A608" s="66" t="str">
        <f>VLOOKUP(B608,'[2]Aba Power BI'!F$1:G$28,2,FALSE)</f>
        <v>CENTRO-OESTE</v>
      </c>
      <c r="B608" s="85" t="s">
        <v>7397</v>
      </c>
      <c r="C608" s="67" t="s">
        <v>6474</v>
      </c>
      <c r="D608" s="68" t="s">
        <v>5371</v>
      </c>
      <c r="E608" s="69" t="s">
        <v>6475</v>
      </c>
      <c r="F608" s="70">
        <v>44490</v>
      </c>
    </row>
    <row r="609" spans="1:6" x14ac:dyDescent="0.3">
      <c r="A609" s="66" t="str">
        <f>VLOOKUP(B609,'[2]Aba Power BI'!F$1:G$28,2,FALSE)</f>
        <v>CENTRO-OESTE</v>
      </c>
      <c r="B609" s="85" t="s">
        <v>7427</v>
      </c>
      <c r="C609" s="67" t="s">
        <v>7795</v>
      </c>
      <c r="D609" s="68" t="s">
        <v>5371</v>
      </c>
      <c r="E609" s="69" t="s">
        <v>7831</v>
      </c>
      <c r="F609" s="70">
        <v>0</v>
      </c>
    </row>
    <row r="610" spans="1:6" x14ac:dyDescent="0.3">
      <c r="A610" s="66" t="str">
        <f>VLOOKUP(B610,'[2]Aba Power BI'!F$1:G$28,2,FALSE)</f>
        <v>SUL</v>
      </c>
      <c r="B610" s="85" t="s">
        <v>7438</v>
      </c>
      <c r="C610" s="67" t="s">
        <v>6476</v>
      </c>
      <c r="D610" s="68" t="s">
        <v>5371</v>
      </c>
      <c r="E610" s="69" t="s">
        <v>6477</v>
      </c>
      <c r="F610" s="70">
        <v>44512</v>
      </c>
    </row>
    <row r="611" spans="1:6" x14ac:dyDescent="0.3">
      <c r="A611" s="66" t="str">
        <f>VLOOKUP(B611,'[2]Aba Power BI'!F$1:G$28,2,FALSE)</f>
        <v>SUDESTE</v>
      </c>
      <c r="B611" s="85" t="s">
        <v>7393</v>
      </c>
      <c r="C611" s="67" t="s">
        <v>6478</v>
      </c>
      <c r="D611" s="68" t="s">
        <v>5371</v>
      </c>
      <c r="E611" s="69" t="s">
        <v>6479</v>
      </c>
      <c r="F611" s="70">
        <v>44525</v>
      </c>
    </row>
    <row r="612" spans="1:6" x14ac:dyDescent="0.3">
      <c r="A612" s="66" t="str">
        <f>VLOOKUP(B612,'[2]Aba Power BI'!F$1:G$28,2,FALSE)</f>
        <v>SUDESTE</v>
      </c>
      <c r="B612" s="85" t="s">
        <v>7399</v>
      </c>
      <c r="C612" s="67" t="s">
        <v>6480</v>
      </c>
      <c r="D612" s="68" t="s">
        <v>5371</v>
      </c>
      <c r="E612" s="69" t="s">
        <v>6481</v>
      </c>
      <c r="F612" s="70">
        <v>44509</v>
      </c>
    </row>
    <row r="613" spans="1:6" x14ac:dyDescent="0.3">
      <c r="A613" s="66" t="str">
        <f>VLOOKUP(B613,'[2]Aba Power BI'!F$1:G$28,2,FALSE)</f>
        <v>NORDESTE</v>
      </c>
      <c r="B613" s="85" t="s">
        <v>7419</v>
      </c>
      <c r="C613" s="67" t="s">
        <v>7796</v>
      </c>
      <c r="D613" s="68" t="s">
        <v>5371</v>
      </c>
      <c r="E613" s="69" t="s">
        <v>7832</v>
      </c>
      <c r="F613" s="70">
        <v>44604</v>
      </c>
    </row>
    <row r="614" spans="1:6" x14ac:dyDescent="0.3">
      <c r="A614" s="66" t="str">
        <f>VLOOKUP(B614,'[2]Aba Power BI'!F$1:G$28,2,FALSE)</f>
        <v>SUDESTE</v>
      </c>
      <c r="B614" s="85" t="s">
        <v>7683</v>
      </c>
      <c r="C614" s="67" t="s">
        <v>6482</v>
      </c>
      <c r="D614" s="68" t="s">
        <v>5371</v>
      </c>
      <c r="E614" s="69" t="s">
        <v>6483</v>
      </c>
      <c r="F614" s="70">
        <v>44483</v>
      </c>
    </row>
    <row r="615" spans="1:6" x14ac:dyDescent="0.3">
      <c r="A615" s="66" t="str">
        <f>VLOOKUP(B615,'[2]Aba Power BI'!F$1:G$28,2,FALSE)</f>
        <v>SUDESTE</v>
      </c>
      <c r="B615" s="85" t="s">
        <v>7393</v>
      </c>
      <c r="C615" s="67" t="s">
        <v>6484</v>
      </c>
      <c r="D615" s="68" t="s">
        <v>5371</v>
      </c>
      <c r="E615" s="69" t="s">
        <v>6485</v>
      </c>
      <c r="F615" s="70">
        <v>44510</v>
      </c>
    </row>
    <row r="616" spans="1:6" x14ac:dyDescent="0.3">
      <c r="A616" s="66" t="str">
        <f>VLOOKUP(B616,'[2]Aba Power BI'!F$1:G$28,2,FALSE)</f>
        <v>NORTE</v>
      </c>
      <c r="B616" s="85" t="s">
        <v>7449</v>
      </c>
      <c r="C616" s="67" t="s">
        <v>6486</v>
      </c>
      <c r="D616" s="68" t="s">
        <v>5371</v>
      </c>
      <c r="E616" s="69" t="s">
        <v>6487</v>
      </c>
      <c r="F616" s="70">
        <v>44494</v>
      </c>
    </row>
    <row r="617" spans="1:6" x14ac:dyDescent="0.3">
      <c r="A617" s="66" t="str">
        <f>VLOOKUP(B617,'[2]Aba Power BI'!F$1:G$28,2,FALSE)</f>
        <v>CENTRO-OESTE</v>
      </c>
      <c r="B617" s="85" t="s">
        <v>7397</v>
      </c>
      <c r="C617" s="67" t="s">
        <v>6488</v>
      </c>
      <c r="D617" s="68" t="s">
        <v>5371</v>
      </c>
      <c r="E617" s="69" t="s">
        <v>6489</v>
      </c>
      <c r="F617" s="70">
        <v>44393</v>
      </c>
    </row>
    <row r="618" spans="1:6" x14ac:dyDescent="0.3">
      <c r="A618" s="66" t="str">
        <f>VLOOKUP(B618,'[2]Aba Power BI'!F$1:G$28,2,FALSE)</f>
        <v>SUDESTE</v>
      </c>
      <c r="B618" s="85" t="s">
        <v>7390</v>
      </c>
      <c r="C618" s="67" t="s">
        <v>6490</v>
      </c>
      <c r="D618" s="68" t="s">
        <v>5371</v>
      </c>
      <c r="E618" s="69" t="s">
        <v>6491</v>
      </c>
      <c r="F618" s="70">
        <v>44508</v>
      </c>
    </row>
    <row r="619" spans="1:6" x14ac:dyDescent="0.3">
      <c r="A619" s="66" t="str">
        <f>VLOOKUP(B619,'[2]Aba Power BI'!F$1:G$28,2,FALSE)</f>
        <v>SUDESTE</v>
      </c>
      <c r="B619" s="85" t="s">
        <v>7393</v>
      </c>
      <c r="C619" s="67" t="s">
        <v>6492</v>
      </c>
      <c r="D619" s="68" t="s">
        <v>5371</v>
      </c>
      <c r="E619" s="69" t="s">
        <v>6493</v>
      </c>
      <c r="F619" s="70">
        <v>44508</v>
      </c>
    </row>
    <row r="620" spans="1:6" x14ac:dyDescent="0.3">
      <c r="A620" s="66" t="str">
        <f>VLOOKUP(B620,'[2]Aba Power BI'!F$1:G$28,2,FALSE)</f>
        <v>SUL</v>
      </c>
      <c r="B620" s="85" t="s">
        <v>7401</v>
      </c>
      <c r="C620" s="67" t="s">
        <v>6494</v>
      </c>
      <c r="D620" s="68" t="s">
        <v>5371</v>
      </c>
      <c r="E620" s="69" t="s">
        <v>6495</v>
      </c>
      <c r="F620" s="70">
        <v>44466</v>
      </c>
    </row>
    <row r="621" spans="1:6" x14ac:dyDescent="0.3">
      <c r="A621" s="66" t="str">
        <f>VLOOKUP(B621,'[2]Aba Power BI'!F$1:G$28,2,FALSE)</f>
        <v>SUDESTE</v>
      </c>
      <c r="B621" s="85" t="s">
        <v>7390</v>
      </c>
      <c r="C621" s="67" t="s">
        <v>7797</v>
      </c>
      <c r="D621" s="68" t="s">
        <v>5371</v>
      </c>
      <c r="E621" s="69" t="s">
        <v>7833</v>
      </c>
      <c r="F621" s="70">
        <v>44558</v>
      </c>
    </row>
    <row r="622" spans="1:6" x14ac:dyDescent="0.3">
      <c r="A622" s="66" t="str">
        <f>VLOOKUP(B622,'[2]Aba Power BI'!F$1:G$28,2,FALSE)</f>
        <v>SUDESTE</v>
      </c>
      <c r="B622" s="85" t="s">
        <v>7390</v>
      </c>
      <c r="C622" s="67" t="s">
        <v>6496</v>
      </c>
      <c r="D622" s="68" t="s">
        <v>5371</v>
      </c>
      <c r="E622" s="69" t="s">
        <v>6497</v>
      </c>
      <c r="F622" s="70">
        <v>44510</v>
      </c>
    </row>
    <row r="623" spans="1:6" x14ac:dyDescent="0.3">
      <c r="A623" s="66" t="str">
        <f>VLOOKUP(B623,'[2]Aba Power BI'!F$1:G$28,2,FALSE)</f>
        <v>NORDESTE</v>
      </c>
      <c r="B623" s="85" t="s">
        <v>7391</v>
      </c>
      <c r="C623" s="67" t="s">
        <v>6498</v>
      </c>
      <c r="D623" s="68" t="s">
        <v>5371</v>
      </c>
      <c r="E623" s="69" t="s">
        <v>6499</v>
      </c>
      <c r="F623" s="70">
        <v>44512</v>
      </c>
    </row>
    <row r="624" spans="1:6" x14ac:dyDescent="0.3">
      <c r="A624" s="66" t="str">
        <f>VLOOKUP(B624,'[2]Aba Power BI'!F$1:G$28,2,FALSE)</f>
        <v>SUL</v>
      </c>
      <c r="B624" s="85" t="s">
        <v>7401</v>
      </c>
      <c r="C624" s="67" t="s">
        <v>6500</v>
      </c>
      <c r="D624" s="68" t="s">
        <v>5371</v>
      </c>
      <c r="E624" s="69" t="s">
        <v>6501</v>
      </c>
      <c r="F624" s="70">
        <v>44504</v>
      </c>
    </row>
    <row r="625" spans="1:6" x14ac:dyDescent="0.3">
      <c r="A625" s="66" t="str">
        <f>VLOOKUP(B625,'[2]Aba Power BI'!F$1:G$28,2,FALSE)</f>
        <v>SUDESTE</v>
      </c>
      <c r="B625" s="85" t="s">
        <v>7393</v>
      </c>
      <c r="C625" s="67" t="s">
        <v>6502</v>
      </c>
      <c r="D625" s="68" t="s">
        <v>5371</v>
      </c>
      <c r="E625" s="69" t="s">
        <v>6503</v>
      </c>
      <c r="F625" s="70">
        <v>44474</v>
      </c>
    </row>
    <row r="626" spans="1:6" x14ac:dyDescent="0.3">
      <c r="A626" s="66" t="str">
        <f>VLOOKUP(B626,'[2]Aba Power BI'!F$1:G$28,2,FALSE)</f>
        <v>CENTRO-OESTE</v>
      </c>
      <c r="B626" s="85" t="s">
        <v>7427</v>
      </c>
      <c r="C626" s="67" t="s">
        <v>7798</v>
      </c>
      <c r="D626" s="68" t="s">
        <v>5371</v>
      </c>
      <c r="E626" s="69" t="s">
        <v>7834</v>
      </c>
      <c r="F626" s="70">
        <v>44617</v>
      </c>
    </row>
    <row r="627" spans="1:6" x14ac:dyDescent="0.3">
      <c r="A627" s="66" t="str">
        <f>VLOOKUP(B627,'[2]Aba Power BI'!F$1:G$28,2,FALSE)</f>
        <v>NORDESTE</v>
      </c>
      <c r="B627" s="85" t="s">
        <v>7387</v>
      </c>
      <c r="C627" s="67" t="s">
        <v>6504</v>
      </c>
      <c r="D627" s="68" t="s">
        <v>5371</v>
      </c>
      <c r="E627" s="69" t="s">
        <v>5536</v>
      </c>
      <c r="F627" s="70">
        <v>44512</v>
      </c>
    </row>
    <row r="628" spans="1:6" x14ac:dyDescent="0.3">
      <c r="A628" s="66" t="str">
        <f>VLOOKUP(B628,'[2]Aba Power BI'!F$1:G$28,2,FALSE)</f>
        <v>SUL</v>
      </c>
      <c r="B628" s="85" t="s">
        <v>7401</v>
      </c>
      <c r="C628" s="67" t="s">
        <v>6505</v>
      </c>
      <c r="D628" s="68" t="s">
        <v>5371</v>
      </c>
      <c r="E628" s="69" t="s">
        <v>6506</v>
      </c>
      <c r="F628" s="70">
        <v>44398</v>
      </c>
    </row>
    <row r="629" spans="1:6" x14ac:dyDescent="0.3">
      <c r="A629" s="66" t="str">
        <f>VLOOKUP(B629,'[2]Aba Power BI'!F$1:G$28,2,FALSE)</f>
        <v>SUDESTE</v>
      </c>
      <c r="B629" s="85" t="s">
        <v>7390</v>
      </c>
      <c r="C629" s="67" t="s">
        <v>6507</v>
      </c>
      <c r="D629" s="68" t="s">
        <v>5371</v>
      </c>
      <c r="E629" s="69" t="s">
        <v>6508</v>
      </c>
      <c r="F629" s="70">
        <v>44434</v>
      </c>
    </row>
    <row r="630" spans="1:6" x14ac:dyDescent="0.3">
      <c r="A630" s="66" t="str">
        <f>VLOOKUP(B630,'[2]Aba Power BI'!F$1:G$28,2,FALSE)</f>
        <v>NORDESTE</v>
      </c>
      <c r="B630" s="85" t="s">
        <v>7442</v>
      </c>
      <c r="C630" s="67" t="s">
        <v>6509</v>
      </c>
      <c r="D630" s="68" t="s">
        <v>5371</v>
      </c>
      <c r="E630" s="69" t="s">
        <v>5376</v>
      </c>
      <c r="F630" s="70">
        <v>44460</v>
      </c>
    </row>
    <row r="631" spans="1:6" x14ac:dyDescent="0.3">
      <c r="A631" s="66" t="str">
        <f>VLOOKUP(B631,'[2]Aba Power BI'!F$1:G$28,2,FALSE)</f>
        <v>SUDESTE</v>
      </c>
      <c r="B631" s="85" t="s">
        <v>7390</v>
      </c>
      <c r="C631" s="67" t="s">
        <v>7751</v>
      </c>
      <c r="D631" s="68" t="s">
        <v>5371</v>
      </c>
      <c r="E631" s="69" t="s">
        <v>6510</v>
      </c>
      <c r="F631" s="70">
        <v>44559</v>
      </c>
    </row>
    <row r="632" spans="1:6" x14ac:dyDescent="0.3">
      <c r="A632" s="66" t="str">
        <f>VLOOKUP(B632,'[2]Aba Power BI'!F$1:G$28,2,FALSE)</f>
        <v>SUDESTE</v>
      </c>
      <c r="B632" s="85" t="s">
        <v>7390</v>
      </c>
      <c r="C632" s="67" t="s">
        <v>6511</v>
      </c>
      <c r="D632" s="68" t="s">
        <v>5371</v>
      </c>
      <c r="E632" s="69" t="s">
        <v>6512</v>
      </c>
      <c r="F632" s="70">
        <v>44522</v>
      </c>
    </row>
    <row r="633" spans="1:6" x14ac:dyDescent="0.3">
      <c r="A633" s="66" t="str">
        <f>VLOOKUP(B633,'[2]Aba Power BI'!F$1:G$28,2,FALSE)</f>
        <v>SUL</v>
      </c>
      <c r="B633" s="85" t="s">
        <v>7392</v>
      </c>
      <c r="C633" s="67" t="s">
        <v>6513</v>
      </c>
      <c r="D633" s="68" t="s">
        <v>5371</v>
      </c>
      <c r="E633" s="69" t="s">
        <v>6514</v>
      </c>
      <c r="F633" s="70">
        <v>44461</v>
      </c>
    </row>
    <row r="634" spans="1:6" x14ac:dyDescent="0.3">
      <c r="A634" s="66" t="str">
        <f>VLOOKUP(B634,'[2]Aba Power BI'!F$1:G$28,2,FALSE)</f>
        <v>CENTRO-OESTE</v>
      </c>
      <c r="B634" s="85" t="s">
        <v>7398</v>
      </c>
      <c r="C634" s="67" t="s">
        <v>6515</v>
      </c>
      <c r="D634" s="68" t="s">
        <v>5371</v>
      </c>
      <c r="E634" s="69" t="s">
        <v>6516</v>
      </c>
      <c r="F634" s="70">
        <v>44454</v>
      </c>
    </row>
    <row r="635" spans="1:6" x14ac:dyDescent="0.3">
      <c r="A635" s="66" t="str">
        <f>VLOOKUP(B635,'[2]Aba Power BI'!F$1:G$28,2,FALSE)</f>
        <v>CENTRO-OESTE</v>
      </c>
      <c r="B635" s="85" t="s">
        <v>7427</v>
      </c>
      <c r="C635" s="67" t="s">
        <v>6517</v>
      </c>
      <c r="D635" s="68" t="s">
        <v>5371</v>
      </c>
      <c r="E635" s="69" t="s">
        <v>6518</v>
      </c>
      <c r="F635" s="70">
        <v>44512</v>
      </c>
    </row>
    <row r="636" spans="1:6" x14ac:dyDescent="0.3">
      <c r="A636" s="66" t="str">
        <f>VLOOKUP(B636,'[2]Aba Power BI'!F$1:G$28,2,FALSE)</f>
        <v>CENTRO-OESTE</v>
      </c>
      <c r="B636" s="85" t="s">
        <v>7397</v>
      </c>
      <c r="C636" s="67" t="s">
        <v>6519</v>
      </c>
      <c r="D636" s="68" t="s">
        <v>5371</v>
      </c>
      <c r="E636" s="69" t="s">
        <v>6520</v>
      </c>
      <c r="F636" s="70">
        <v>44410</v>
      </c>
    </row>
    <row r="637" spans="1:6" x14ac:dyDescent="0.3">
      <c r="A637" s="66" t="str">
        <f>VLOOKUP(B637,'[2]Aba Power BI'!F$1:G$28,2,FALSE)</f>
        <v>CENTRO-OESTE</v>
      </c>
      <c r="B637" s="85" t="s">
        <v>7397</v>
      </c>
      <c r="C637" s="67" t="s">
        <v>7752</v>
      </c>
      <c r="D637" s="68" t="s">
        <v>5371</v>
      </c>
      <c r="E637" s="69" t="s">
        <v>6521</v>
      </c>
      <c r="F637" s="70">
        <v>44489</v>
      </c>
    </row>
    <row r="638" spans="1:6" x14ac:dyDescent="0.3">
      <c r="A638" s="66" t="str">
        <f>VLOOKUP(B638,'[2]Aba Power BI'!F$1:G$28,2,FALSE)</f>
        <v>CENTRO-OESTE</v>
      </c>
      <c r="B638" s="85" t="s">
        <v>7398</v>
      </c>
      <c r="C638" s="67" t="s">
        <v>6522</v>
      </c>
      <c r="D638" s="68" t="s">
        <v>5371</v>
      </c>
      <c r="E638" s="69" t="s">
        <v>6523</v>
      </c>
      <c r="F638" s="70">
        <v>44482</v>
      </c>
    </row>
    <row r="639" spans="1:6" x14ac:dyDescent="0.3">
      <c r="A639" s="66" t="str">
        <f>VLOOKUP(B639,'[2]Aba Power BI'!F$1:G$28,2,FALSE)</f>
        <v>CENTRO-OESTE</v>
      </c>
      <c r="B639" s="85" t="s">
        <v>7398</v>
      </c>
      <c r="C639" s="67" t="s">
        <v>6524</v>
      </c>
      <c r="D639" s="68" t="s">
        <v>5371</v>
      </c>
      <c r="E639" s="69" t="s">
        <v>6525</v>
      </c>
      <c r="F639" s="70">
        <v>44511</v>
      </c>
    </row>
    <row r="640" spans="1:6" x14ac:dyDescent="0.3">
      <c r="A640" s="66" t="str">
        <f>VLOOKUP(B640,'[2]Aba Power BI'!F$1:G$28,2,FALSE)</f>
        <v>SUL</v>
      </c>
      <c r="B640" s="85" t="s">
        <v>7401</v>
      </c>
      <c r="C640" s="67" t="s">
        <v>6526</v>
      </c>
      <c r="D640" s="68" t="s">
        <v>5371</v>
      </c>
      <c r="E640" s="69" t="s">
        <v>6527</v>
      </c>
      <c r="F640" s="70">
        <v>44440</v>
      </c>
    </row>
    <row r="641" spans="1:6" x14ac:dyDescent="0.3">
      <c r="A641" s="66" t="str">
        <f>VLOOKUP(B641,'[2]Aba Power BI'!F$1:G$28,2,FALSE)</f>
        <v>SUL</v>
      </c>
      <c r="B641" s="85" t="s">
        <v>7401</v>
      </c>
      <c r="C641" s="67" t="s">
        <v>6528</v>
      </c>
      <c r="D641" s="68" t="s">
        <v>5371</v>
      </c>
      <c r="E641" s="69" t="s">
        <v>6529</v>
      </c>
      <c r="F641" s="70">
        <v>44510</v>
      </c>
    </row>
    <row r="642" spans="1:6" x14ac:dyDescent="0.3">
      <c r="A642" s="66" t="str">
        <f>VLOOKUP(B642,'[2]Aba Power BI'!F$1:G$28,2,FALSE)</f>
        <v>SUL</v>
      </c>
      <c r="B642" s="85" t="s">
        <v>7401</v>
      </c>
      <c r="C642" s="67" t="s">
        <v>6530</v>
      </c>
      <c r="D642" s="68" t="s">
        <v>5371</v>
      </c>
      <c r="E642" s="69" t="s">
        <v>6531</v>
      </c>
      <c r="F642" s="70">
        <v>44453</v>
      </c>
    </row>
    <row r="643" spans="1:6" x14ac:dyDescent="0.3">
      <c r="A643" s="66" t="str">
        <f>VLOOKUP(B643,'[2]Aba Power BI'!F$1:G$28,2,FALSE)</f>
        <v>NORTE</v>
      </c>
      <c r="B643" s="85" t="s">
        <v>7449</v>
      </c>
      <c r="C643" s="67" t="s">
        <v>7799</v>
      </c>
      <c r="D643" s="68" t="s">
        <v>5371</v>
      </c>
      <c r="E643" s="69" t="s">
        <v>7835</v>
      </c>
      <c r="F643" s="70">
        <v>44508</v>
      </c>
    </row>
    <row r="644" spans="1:6" x14ac:dyDescent="0.3">
      <c r="A644" s="66" t="str">
        <f>VLOOKUP(B644,'[2]Aba Power BI'!F$1:G$28,2,FALSE)</f>
        <v>SUL</v>
      </c>
      <c r="B644" s="85" t="s">
        <v>7401</v>
      </c>
      <c r="C644" s="67" t="s">
        <v>6532</v>
      </c>
      <c r="D644" s="68" t="s">
        <v>5371</v>
      </c>
      <c r="E644" s="69" t="s">
        <v>6533</v>
      </c>
      <c r="F644" s="70">
        <v>44477</v>
      </c>
    </row>
    <row r="645" spans="1:6" x14ac:dyDescent="0.3">
      <c r="A645" s="66" t="str">
        <f>VLOOKUP(B645,'[2]Aba Power BI'!F$1:G$28,2,FALSE)</f>
        <v>SUDESTE</v>
      </c>
      <c r="B645" s="85" t="s">
        <v>7393</v>
      </c>
      <c r="C645" s="67" t="s">
        <v>6534</v>
      </c>
      <c r="D645" s="68" t="s">
        <v>5371</v>
      </c>
      <c r="E645" s="69" t="s">
        <v>6535</v>
      </c>
      <c r="F645" s="70">
        <v>44491</v>
      </c>
    </row>
    <row r="646" spans="1:6" x14ac:dyDescent="0.3">
      <c r="A646" s="66" t="str">
        <f>VLOOKUP(B646,'[2]Aba Power BI'!F$1:G$28,2,FALSE)</f>
        <v>SUL</v>
      </c>
      <c r="B646" s="85" t="s">
        <v>7401</v>
      </c>
      <c r="C646" s="67" t="s">
        <v>6536</v>
      </c>
      <c r="D646" s="68" t="s">
        <v>5371</v>
      </c>
      <c r="E646" s="69" t="s">
        <v>6537</v>
      </c>
      <c r="F646" s="70">
        <v>44467</v>
      </c>
    </row>
    <row r="647" spans="1:6" x14ac:dyDescent="0.3">
      <c r="A647" s="66" t="str">
        <f>VLOOKUP(B647,'[2]Aba Power BI'!F$1:G$28,2,FALSE)</f>
        <v>SUL</v>
      </c>
      <c r="B647" s="85" t="s">
        <v>7438</v>
      </c>
      <c r="C647" s="67" t="s">
        <v>6538</v>
      </c>
      <c r="D647" s="68" t="s">
        <v>5371</v>
      </c>
      <c r="E647" s="69" t="s">
        <v>6353</v>
      </c>
      <c r="F647" s="70">
        <v>44498</v>
      </c>
    </row>
    <row r="648" spans="1:6" x14ac:dyDescent="0.3">
      <c r="A648" s="66" t="str">
        <f>VLOOKUP(B648,'[2]Aba Power BI'!F$1:G$28,2,FALSE)</f>
        <v>SUDESTE</v>
      </c>
      <c r="B648" s="85" t="s">
        <v>7393</v>
      </c>
      <c r="C648" s="67" t="s">
        <v>6539</v>
      </c>
      <c r="D648" s="68" t="s">
        <v>5371</v>
      </c>
      <c r="E648" s="69" t="s">
        <v>6540</v>
      </c>
      <c r="F648" s="70">
        <v>44475</v>
      </c>
    </row>
    <row r="649" spans="1:6" x14ac:dyDescent="0.3">
      <c r="A649" s="66" t="str">
        <f>VLOOKUP(B649,'[2]Aba Power BI'!F$1:G$28,2,FALSE)</f>
        <v>SUL</v>
      </c>
      <c r="B649" s="85" t="s">
        <v>7438</v>
      </c>
      <c r="C649" s="67" t="s">
        <v>6541</v>
      </c>
      <c r="D649" s="68" t="s">
        <v>5371</v>
      </c>
      <c r="E649" s="69" t="s">
        <v>6542</v>
      </c>
      <c r="F649" s="70">
        <v>44461</v>
      </c>
    </row>
    <row r="650" spans="1:6" x14ac:dyDescent="0.3">
      <c r="A650" s="66" t="str">
        <f>VLOOKUP(B650,'[2]Aba Power BI'!F$1:G$28,2,FALSE)</f>
        <v>SUL</v>
      </c>
      <c r="B650" s="85" t="s">
        <v>7401</v>
      </c>
      <c r="C650" s="67" t="s">
        <v>6543</v>
      </c>
      <c r="D650" s="68" t="s">
        <v>5371</v>
      </c>
      <c r="E650" s="69" t="s">
        <v>6544</v>
      </c>
      <c r="F650" s="70">
        <v>44496</v>
      </c>
    </row>
    <row r="651" spans="1:6" x14ac:dyDescent="0.3">
      <c r="A651" s="66" t="str">
        <f>VLOOKUP(B651,'[2]Aba Power BI'!F$1:G$28,2,FALSE)</f>
        <v>SUDESTE</v>
      </c>
      <c r="B651" s="85" t="s">
        <v>7399</v>
      </c>
      <c r="C651" s="67" t="s">
        <v>6545</v>
      </c>
      <c r="D651" s="68" t="s">
        <v>5371</v>
      </c>
      <c r="E651" s="69" t="s">
        <v>6546</v>
      </c>
      <c r="F651" s="70">
        <v>44541</v>
      </c>
    </row>
    <row r="652" spans="1:6" x14ac:dyDescent="0.3">
      <c r="A652" s="66" t="str">
        <f>VLOOKUP(B652,'[2]Aba Power BI'!F$1:G$28,2,FALSE)</f>
        <v>SUL</v>
      </c>
      <c r="B652" s="85" t="s">
        <v>7401</v>
      </c>
      <c r="C652" s="67" t="s">
        <v>6547</v>
      </c>
      <c r="D652" s="68" t="s">
        <v>5371</v>
      </c>
      <c r="E652" s="69" t="s">
        <v>6548</v>
      </c>
      <c r="F652" s="70">
        <v>44398</v>
      </c>
    </row>
    <row r="653" spans="1:6" x14ac:dyDescent="0.3">
      <c r="A653" s="66" t="str">
        <f>VLOOKUP(B653,'[2]Aba Power BI'!F$1:G$28,2,FALSE)</f>
        <v>CENTRO-OESTE</v>
      </c>
      <c r="B653" s="85" t="s">
        <v>7397</v>
      </c>
      <c r="C653" s="67" t="s">
        <v>6549</v>
      </c>
      <c r="D653" s="68" t="s">
        <v>5371</v>
      </c>
      <c r="E653" s="69" t="s">
        <v>6550</v>
      </c>
      <c r="F653" s="70">
        <v>44512</v>
      </c>
    </row>
    <row r="654" spans="1:6" x14ac:dyDescent="0.3">
      <c r="A654" s="66" t="str">
        <f>VLOOKUP(B654,'[2]Aba Power BI'!F$1:G$28,2,FALSE)</f>
        <v>SUL</v>
      </c>
      <c r="B654" s="85" t="s">
        <v>7438</v>
      </c>
      <c r="C654" s="67" t="s">
        <v>6551</v>
      </c>
      <c r="D654" s="68" t="s">
        <v>5371</v>
      </c>
      <c r="E654" s="69" t="s">
        <v>6552</v>
      </c>
      <c r="F654" s="70">
        <v>44488</v>
      </c>
    </row>
    <row r="655" spans="1:6" x14ac:dyDescent="0.3">
      <c r="A655" s="66" t="str">
        <f>VLOOKUP(B655,'[2]Aba Power BI'!F$1:G$28,2,FALSE)</f>
        <v>NORTE</v>
      </c>
      <c r="B655" s="85" t="s">
        <v>7449</v>
      </c>
      <c r="C655" s="67" t="s">
        <v>7753</v>
      </c>
      <c r="D655" s="68" t="s">
        <v>5371</v>
      </c>
      <c r="E655" s="69" t="s">
        <v>6553</v>
      </c>
      <c r="F655" s="70">
        <v>44503</v>
      </c>
    </row>
    <row r="656" spans="1:6" x14ac:dyDescent="0.3">
      <c r="A656" s="66" t="str">
        <f>VLOOKUP(B656,'[2]Aba Power BI'!F$1:G$28,2,FALSE)</f>
        <v>CENTRO-OESTE</v>
      </c>
      <c r="B656" s="85" t="s">
        <v>7397</v>
      </c>
      <c r="C656" s="67" t="s">
        <v>6554</v>
      </c>
      <c r="D656" s="68" t="s">
        <v>5371</v>
      </c>
      <c r="E656" s="69" t="s">
        <v>6555</v>
      </c>
      <c r="F656" s="70">
        <v>44448</v>
      </c>
    </row>
    <row r="657" spans="1:6" x14ac:dyDescent="0.3">
      <c r="A657" s="66" t="str">
        <f>VLOOKUP(B657,'[2]Aba Power BI'!F$1:G$28,2,FALSE)</f>
        <v>CENTRO-OESTE</v>
      </c>
      <c r="B657" s="85" t="s">
        <v>7397</v>
      </c>
      <c r="C657" s="67" t="s">
        <v>6556</v>
      </c>
      <c r="D657" s="68" t="s">
        <v>5371</v>
      </c>
      <c r="E657" s="69" t="s">
        <v>6557</v>
      </c>
      <c r="F657" s="70">
        <v>44483</v>
      </c>
    </row>
    <row r="658" spans="1:6" x14ac:dyDescent="0.3">
      <c r="A658" s="66" t="str">
        <f>VLOOKUP(B658,'[2]Aba Power BI'!F$1:G$28,2,FALSE)</f>
        <v>CENTRO-OESTE</v>
      </c>
      <c r="B658" s="85" t="s">
        <v>7397</v>
      </c>
      <c r="C658" s="67" t="s">
        <v>6558</v>
      </c>
      <c r="D658" s="68" t="s">
        <v>5371</v>
      </c>
      <c r="E658" s="69" t="s">
        <v>6559</v>
      </c>
      <c r="F658" s="70">
        <v>44508</v>
      </c>
    </row>
    <row r="659" spans="1:6" x14ac:dyDescent="0.3">
      <c r="A659" s="66" t="str">
        <f>VLOOKUP(B659,'[2]Aba Power BI'!F$1:G$28,2,FALSE)</f>
        <v>CENTRO-OESTE</v>
      </c>
      <c r="B659" s="85" t="s">
        <v>7397</v>
      </c>
      <c r="C659" s="67" t="s">
        <v>6560</v>
      </c>
      <c r="D659" s="68" t="s">
        <v>5371</v>
      </c>
      <c r="E659" s="69" t="s">
        <v>6561</v>
      </c>
      <c r="F659" s="70">
        <v>44511</v>
      </c>
    </row>
    <row r="660" spans="1:6" x14ac:dyDescent="0.3">
      <c r="A660" s="66" t="str">
        <f>VLOOKUP(B660,'[2]Aba Power BI'!F$1:G$28,2,FALSE)</f>
        <v>SUL</v>
      </c>
      <c r="B660" s="85" t="s">
        <v>7438</v>
      </c>
      <c r="C660" s="67" t="s">
        <v>6562</v>
      </c>
      <c r="D660" s="68" t="s">
        <v>5371</v>
      </c>
      <c r="E660" s="69" t="s">
        <v>6563</v>
      </c>
      <c r="F660" s="70">
        <v>44509</v>
      </c>
    </row>
    <row r="661" spans="1:6" x14ac:dyDescent="0.3">
      <c r="A661" s="66" t="str">
        <f>VLOOKUP(B661,'[2]Aba Power BI'!F$1:G$28,2,FALSE)</f>
        <v>NORDESTE</v>
      </c>
      <c r="B661" s="85" t="s">
        <v>7419</v>
      </c>
      <c r="C661" s="67" t="s">
        <v>6564</v>
      </c>
      <c r="D661" s="68" t="s">
        <v>5371</v>
      </c>
      <c r="E661" s="69" t="s">
        <v>6565</v>
      </c>
      <c r="F661" s="70">
        <v>44509</v>
      </c>
    </row>
    <row r="662" spans="1:6" x14ac:dyDescent="0.3">
      <c r="A662" s="66" t="str">
        <f>VLOOKUP(B662,'[2]Aba Power BI'!F$1:G$28,2,FALSE)</f>
        <v>SUL</v>
      </c>
      <c r="B662" s="85" t="s">
        <v>7401</v>
      </c>
      <c r="C662" s="67" t="s">
        <v>6566</v>
      </c>
      <c r="D662" s="68" t="s">
        <v>5371</v>
      </c>
      <c r="E662" s="69" t="s">
        <v>6567</v>
      </c>
      <c r="F662" s="70">
        <v>44474</v>
      </c>
    </row>
    <row r="663" spans="1:6" x14ac:dyDescent="0.3">
      <c r="A663" s="66" t="str">
        <f>VLOOKUP(B663,'[2]Aba Power BI'!F$1:G$28,2,FALSE)</f>
        <v>SUL</v>
      </c>
      <c r="B663" s="85" t="s">
        <v>7401</v>
      </c>
      <c r="C663" s="67" t="s">
        <v>6568</v>
      </c>
      <c r="D663" s="68" t="s">
        <v>5371</v>
      </c>
      <c r="E663" s="69" t="s">
        <v>6569</v>
      </c>
      <c r="F663" s="70">
        <v>44467</v>
      </c>
    </row>
    <row r="664" spans="1:6" x14ac:dyDescent="0.3">
      <c r="A664" s="66" t="str">
        <f>VLOOKUP(B664,'[2]Aba Power BI'!F$1:G$28,2,FALSE)</f>
        <v>SUL</v>
      </c>
      <c r="B664" s="85" t="s">
        <v>7401</v>
      </c>
      <c r="C664" s="67" t="s">
        <v>6570</v>
      </c>
      <c r="D664" s="68" t="s">
        <v>5371</v>
      </c>
      <c r="E664" s="69" t="s">
        <v>6571</v>
      </c>
      <c r="F664" s="70">
        <v>44490</v>
      </c>
    </row>
    <row r="665" spans="1:6" x14ac:dyDescent="0.3">
      <c r="A665" s="66" t="str">
        <f>VLOOKUP(B665,'[2]Aba Power BI'!F$1:G$28,2,FALSE)</f>
        <v>CENTRO-OESTE</v>
      </c>
      <c r="B665" s="85" t="s">
        <v>7397</v>
      </c>
      <c r="C665" s="67" t="s">
        <v>6572</v>
      </c>
      <c r="D665" s="68" t="s">
        <v>5371</v>
      </c>
      <c r="E665" s="69" t="s">
        <v>6573</v>
      </c>
      <c r="F665" s="70">
        <v>44495</v>
      </c>
    </row>
    <row r="666" spans="1:6" x14ac:dyDescent="0.3">
      <c r="A666" s="66" t="str">
        <f>VLOOKUP(B666,'[2]Aba Power BI'!F$1:G$28,2,FALSE)</f>
        <v>SUL</v>
      </c>
      <c r="B666" s="85" t="s">
        <v>7401</v>
      </c>
      <c r="C666" s="67" t="s">
        <v>6574</v>
      </c>
      <c r="D666" s="68" t="s">
        <v>5371</v>
      </c>
      <c r="E666" s="69" t="s">
        <v>6575</v>
      </c>
      <c r="F666" s="70">
        <v>44487</v>
      </c>
    </row>
    <row r="667" spans="1:6" x14ac:dyDescent="0.3">
      <c r="A667" s="66" t="str">
        <f>VLOOKUP(B667,'[2]Aba Power BI'!F$1:G$28,2,FALSE)</f>
        <v>SUL</v>
      </c>
      <c r="B667" s="85" t="s">
        <v>7392</v>
      </c>
      <c r="C667" s="67" t="s">
        <v>6576</v>
      </c>
      <c r="D667" s="68" t="s">
        <v>5371</v>
      </c>
      <c r="E667" s="69" t="s">
        <v>6577</v>
      </c>
      <c r="F667" s="70">
        <v>44448</v>
      </c>
    </row>
    <row r="668" spans="1:6" x14ac:dyDescent="0.3">
      <c r="A668" s="66" t="str">
        <f>VLOOKUP(B668,'[2]Aba Power BI'!F$1:G$28,2,FALSE)</f>
        <v>CENTRO-OESTE</v>
      </c>
      <c r="B668" s="85" t="s">
        <v>7427</v>
      </c>
      <c r="C668" s="67" t="s">
        <v>6578</v>
      </c>
      <c r="D668" s="68" t="s">
        <v>5371</v>
      </c>
      <c r="E668" s="69" t="s">
        <v>6579</v>
      </c>
      <c r="F668" s="70">
        <v>44503</v>
      </c>
    </row>
    <row r="669" spans="1:6" x14ac:dyDescent="0.3">
      <c r="A669" s="66" t="str">
        <f>VLOOKUP(B669,'[2]Aba Power BI'!F$1:G$28,2,FALSE)</f>
        <v>CENTRO-OESTE</v>
      </c>
      <c r="B669" s="85" t="s">
        <v>7427</v>
      </c>
      <c r="C669" s="67" t="s">
        <v>6580</v>
      </c>
      <c r="D669" s="68" t="s">
        <v>5371</v>
      </c>
      <c r="E669" s="69" t="s">
        <v>6581</v>
      </c>
      <c r="F669" s="70">
        <v>44511</v>
      </c>
    </row>
    <row r="670" spans="1:6" x14ac:dyDescent="0.3">
      <c r="A670" s="66" t="str">
        <f>VLOOKUP(B670,'[2]Aba Power BI'!F$1:G$28,2,FALSE)</f>
        <v>CENTRO-OESTE</v>
      </c>
      <c r="B670" s="85" t="s">
        <v>7427</v>
      </c>
      <c r="C670" s="67" t="s">
        <v>7754</v>
      </c>
      <c r="D670" s="68" t="s">
        <v>5371</v>
      </c>
      <c r="E670" s="69" t="s">
        <v>6582</v>
      </c>
      <c r="F670" s="70">
        <v>44505</v>
      </c>
    </row>
    <row r="671" spans="1:6" x14ac:dyDescent="0.3">
      <c r="A671" s="66" t="str">
        <f>VLOOKUP(B671,'[2]Aba Power BI'!F$1:G$28,2,FALSE)</f>
        <v>SUL</v>
      </c>
      <c r="B671" s="85" t="s">
        <v>7401</v>
      </c>
      <c r="C671" s="67" t="s">
        <v>7755</v>
      </c>
      <c r="D671" s="68" t="s">
        <v>5371</v>
      </c>
      <c r="E671" s="69" t="s">
        <v>6583</v>
      </c>
      <c r="F671" s="70">
        <v>44488</v>
      </c>
    </row>
    <row r="672" spans="1:6" x14ac:dyDescent="0.3">
      <c r="A672" s="66" t="str">
        <f>VLOOKUP(B672,'[2]Aba Power BI'!F$1:G$28,2,FALSE)</f>
        <v>SUL</v>
      </c>
      <c r="B672" s="85" t="s">
        <v>7392</v>
      </c>
      <c r="C672" s="67" t="s">
        <v>6584</v>
      </c>
      <c r="D672" s="68" t="s">
        <v>5371</v>
      </c>
      <c r="E672" s="69" t="s">
        <v>6585</v>
      </c>
      <c r="F672" s="70">
        <v>44439</v>
      </c>
    </row>
    <row r="673" spans="1:6" x14ac:dyDescent="0.3">
      <c r="A673" s="66" t="str">
        <f>VLOOKUP(B673,'[2]Aba Power BI'!F$1:G$28,2,FALSE)</f>
        <v>CENTRO-OESTE</v>
      </c>
      <c r="B673" s="85" t="s">
        <v>7397</v>
      </c>
      <c r="C673" s="67" t="s">
        <v>6586</v>
      </c>
      <c r="D673" s="68" t="s">
        <v>5371</v>
      </c>
      <c r="E673" s="69" t="s">
        <v>6587</v>
      </c>
      <c r="F673" s="70">
        <v>44495</v>
      </c>
    </row>
    <row r="674" spans="1:6" x14ac:dyDescent="0.3">
      <c r="A674" s="66" t="str">
        <f>VLOOKUP(B674,'[2]Aba Power BI'!F$1:G$28,2,FALSE)</f>
        <v>NORTE</v>
      </c>
      <c r="B674" s="85" t="s">
        <v>7449</v>
      </c>
      <c r="C674" s="67" t="s">
        <v>6588</v>
      </c>
      <c r="D674" s="68" t="s">
        <v>5371</v>
      </c>
      <c r="E674" s="69" t="s">
        <v>6589</v>
      </c>
      <c r="F674" s="70">
        <v>44509</v>
      </c>
    </row>
    <row r="675" spans="1:6" x14ac:dyDescent="0.3">
      <c r="A675" s="66" t="str">
        <f>VLOOKUP(B675,'[2]Aba Power BI'!F$1:G$28,2,FALSE)</f>
        <v>SUL</v>
      </c>
      <c r="B675" s="85" t="s">
        <v>7438</v>
      </c>
      <c r="C675" s="67" t="s">
        <v>6590</v>
      </c>
      <c r="D675" s="68" t="s">
        <v>5371</v>
      </c>
      <c r="E675" s="69" t="s">
        <v>6591</v>
      </c>
      <c r="F675" s="70">
        <v>44547</v>
      </c>
    </row>
    <row r="676" spans="1:6" x14ac:dyDescent="0.3">
      <c r="A676" s="66" t="str">
        <f>VLOOKUP(B676,'[2]Aba Power BI'!F$1:G$28,2,FALSE)</f>
        <v>SUL</v>
      </c>
      <c r="B676" s="85" t="s">
        <v>7401</v>
      </c>
      <c r="C676" s="67" t="s">
        <v>6592</v>
      </c>
      <c r="D676" s="68" t="s">
        <v>5371</v>
      </c>
      <c r="E676" s="69" t="s">
        <v>6593</v>
      </c>
      <c r="F676" s="70">
        <v>44480</v>
      </c>
    </row>
    <row r="677" spans="1:6" x14ac:dyDescent="0.3">
      <c r="A677" s="66" t="str">
        <f>VLOOKUP(B677,'[2]Aba Power BI'!F$1:G$28,2,FALSE)</f>
        <v>CENTRO-OESTE</v>
      </c>
      <c r="B677" s="85" t="s">
        <v>7397</v>
      </c>
      <c r="C677" s="67" t="s">
        <v>6594</v>
      </c>
      <c r="D677" s="68" t="s">
        <v>5371</v>
      </c>
      <c r="E677" s="69" t="s">
        <v>6595</v>
      </c>
      <c r="F677" s="70">
        <v>44498</v>
      </c>
    </row>
    <row r="678" spans="1:6" x14ac:dyDescent="0.3">
      <c r="A678" s="66" t="str">
        <f>VLOOKUP(B678,'[2]Aba Power BI'!F$1:G$28,2,FALSE)</f>
        <v>NORDESTE</v>
      </c>
      <c r="B678" s="85" t="s">
        <v>7442</v>
      </c>
      <c r="C678" s="67" t="s">
        <v>6596</v>
      </c>
      <c r="D678" s="68" t="s">
        <v>5371</v>
      </c>
      <c r="E678" s="69" t="s">
        <v>6597</v>
      </c>
      <c r="F678" s="70">
        <v>44440</v>
      </c>
    </row>
    <row r="679" spans="1:6" x14ac:dyDescent="0.3">
      <c r="A679" s="66" t="str">
        <f>VLOOKUP(B679,'[2]Aba Power BI'!F$1:G$28,2,FALSE)</f>
        <v>NORDESTE</v>
      </c>
      <c r="B679" s="85" t="s">
        <v>7419</v>
      </c>
      <c r="C679" s="67" t="s">
        <v>6598</v>
      </c>
      <c r="D679" s="68" t="s">
        <v>5371</v>
      </c>
      <c r="E679" s="69" t="s">
        <v>6599</v>
      </c>
      <c r="F679" s="70">
        <v>44505</v>
      </c>
    </row>
    <row r="680" spans="1:6" x14ac:dyDescent="0.3">
      <c r="A680" s="66" t="str">
        <f>VLOOKUP(B680,'[2]Aba Power BI'!F$1:G$28,2,FALSE)</f>
        <v>NORDESTE</v>
      </c>
      <c r="B680" s="85" t="s">
        <v>7389</v>
      </c>
      <c r="C680" s="67" t="s">
        <v>6600</v>
      </c>
      <c r="D680" s="68" t="s">
        <v>5371</v>
      </c>
      <c r="E680" s="69" t="s">
        <v>6601</v>
      </c>
      <c r="F680" s="70">
        <v>44488</v>
      </c>
    </row>
    <row r="681" spans="1:6" x14ac:dyDescent="0.3">
      <c r="A681" s="66" t="str">
        <f>VLOOKUP(B681,'[2]Aba Power BI'!F$1:G$28,2,FALSE)</f>
        <v>SUDESTE</v>
      </c>
      <c r="B681" s="85" t="s">
        <v>7393</v>
      </c>
      <c r="C681" s="67" t="s">
        <v>6602</v>
      </c>
      <c r="D681" s="68" t="s">
        <v>5371</v>
      </c>
      <c r="E681" s="69" t="s">
        <v>6603</v>
      </c>
      <c r="F681" s="70">
        <v>44519</v>
      </c>
    </row>
    <row r="682" spans="1:6" x14ac:dyDescent="0.3">
      <c r="A682" s="66" t="str">
        <f>VLOOKUP(B682,'[2]Aba Power BI'!F$1:G$28,2,FALSE)</f>
        <v>NORDESTE</v>
      </c>
      <c r="B682" s="85" t="s">
        <v>7391</v>
      </c>
      <c r="C682" s="67" t="s">
        <v>6604</v>
      </c>
      <c r="D682" s="68" t="s">
        <v>5371</v>
      </c>
      <c r="E682" s="69" t="s">
        <v>6605</v>
      </c>
      <c r="F682" s="70">
        <v>44512</v>
      </c>
    </row>
    <row r="683" spans="1:6" x14ac:dyDescent="0.3">
      <c r="A683" s="66" t="str">
        <f>VLOOKUP(B683,'[2]Aba Power BI'!F$1:G$28,2,FALSE)</f>
        <v>SUDESTE</v>
      </c>
      <c r="B683" s="85" t="s">
        <v>7390</v>
      </c>
      <c r="C683" s="67" t="s">
        <v>6606</v>
      </c>
      <c r="D683" s="68" t="s">
        <v>5371</v>
      </c>
      <c r="E683" s="69" t="s">
        <v>6607</v>
      </c>
      <c r="F683" s="70">
        <v>44524</v>
      </c>
    </row>
    <row r="684" spans="1:6" x14ac:dyDescent="0.3">
      <c r="A684" s="66" t="str">
        <f>VLOOKUP(B684,'[2]Aba Power BI'!F$1:G$28,2,FALSE)</f>
        <v>NORTE</v>
      </c>
      <c r="B684" s="85" t="s">
        <v>7402</v>
      </c>
      <c r="C684" s="67" t="s">
        <v>6608</v>
      </c>
      <c r="D684" s="68" t="s">
        <v>5371</v>
      </c>
      <c r="E684" s="69" t="s">
        <v>5508</v>
      </c>
      <c r="F684" s="70">
        <v>44518</v>
      </c>
    </row>
    <row r="685" spans="1:6" x14ac:dyDescent="0.3">
      <c r="A685" s="66" t="str">
        <f>VLOOKUP(B685,'[2]Aba Power BI'!F$1:G$28,2,FALSE)</f>
        <v>SUDESTE</v>
      </c>
      <c r="B685" s="85" t="s">
        <v>7390</v>
      </c>
      <c r="C685" s="67" t="s">
        <v>6609</v>
      </c>
      <c r="D685" s="68" t="s">
        <v>5371</v>
      </c>
      <c r="E685" s="69" t="s">
        <v>6610</v>
      </c>
      <c r="F685" s="70">
        <v>44546</v>
      </c>
    </row>
    <row r="686" spans="1:6" x14ac:dyDescent="0.3">
      <c r="A686" s="66" t="str">
        <f>VLOOKUP(B686,'[2]Aba Power BI'!F$1:G$28,2,FALSE)</f>
        <v>SUDESTE</v>
      </c>
      <c r="B686" s="85" t="s">
        <v>7393</v>
      </c>
      <c r="C686" s="67" t="s">
        <v>6611</v>
      </c>
      <c r="D686" s="68" t="s">
        <v>5371</v>
      </c>
      <c r="E686" s="69" t="s">
        <v>6612</v>
      </c>
      <c r="F686" s="70">
        <v>44454</v>
      </c>
    </row>
    <row r="687" spans="1:6" x14ac:dyDescent="0.3">
      <c r="A687" s="66" t="str">
        <f>VLOOKUP(B687,'[2]Aba Power BI'!F$1:G$28,2,FALSE)</f>
        <v>CENTRO-OESTE</v>
      </c>
      <c r="B687" s="85" t="s">
        <v>7427</v>
      </c>
      <c r="C687" s="67" t="s">
        <v>6613</v>
      </c>
      <c r="D687" s="68" t="s">
        <v>5371</v>
      </c>
      <c r="E687" s="69" t="s">
        <v>6614</v>
      </c>
      <c r="F687" s="70">
        <v>44511</v>
      </c>
    </row>
    <row r="688" spans="1:6" x14ac:dyDescent="0.3">
      <c r="A688" s="66" t="str">
        <f>VLOOKUP(B688,'[2]Aba Power BI'!F$1:G$28,2,FALSE)</f>
        <v>NORDESTE</v>
      </c>
      <c r="B688" s="85" t="s">
        <v>7391</v>
      </c>
      <c r="C688" s="67" t="s">
        <v>6615</v>
      </c>
      <c r="D688" s="68" t="s">
        <v>5371</v>
      </c>
      <c r="E688" s="69" t="s">
        <v>6616</v>
      </c>
      <c r="F688" s="70">
        <v>44504</v>
      </c>
    </row>
    <row r="689" spans="1:6" x14ac:dyDescent="0.3">
      <c r="A689" s="66" t="str">
        <f>VLOOKUP(B689,'[2]Aba Power BI'!F$1:G$28,2,FALSE)</f>
        <v>SUDESTE</v>
      </c>
      <c r="B689" s="85" t="s">
        <v>7393</v>
      </c>
      <c r="C689" s="67" t="s">
        <v>6617</v>
      </c>
      <c r="D689" s="68" t="s">
        <v>5371</v>
      </c>
      <c r="E689" s="69" t="s">
        <v>5838</v>
      </c>
      <c r="F689" s="70">
        <v>44512</v>
      </c>
    </row>
    <row r="690" spans="1:6" x14ac:dyDescent="0.3">
      <c r="A690" s="66" t="str">
        <f>VLOOKUP(B690,'[2]Aba Power BI'!F$1:G$28,2,FALSE)</f>
        <v>SUL</v>
      </c>
      <c r="B690" s="85" t="s">
        <v>7401</v>
      </c>
      <c r="C690" s="67" t="s">
        <v>6618</v>
      </c>
      <c r="D690" s="68" t="s">
        <v>5371</v>
      </c>
      <c r="E690" s="69" t="s">
        <v>6619</v>
      </c>
      <c r="F690" s="70">
        <v>44473</v>
      </c>
    </row>
    <row r="691" spans="1:6" x14ac:dyDescent="0.3">
      <c r="A691" s="66" t="str">
        <f>VLOOKUP(B691,'[2]Aba Power BI'!F$1:G$28,2,FALSE)</f>
        <v>SUL</v>
      </c>
      <c r="B691" s="85" t="s">
        <v>7392</v>
      </c>
      <c r="C691" s="67" t="s">
        <v>7800</v>
      </c>
      <c r="D691" s="68" t="s">
        <v>5371</v>
      </c>
      <c r="E691" s="69" t="s">
        <v>7836</v>
      </c>
      <c r="F691" s="70">
        <v>44509</v>
      </c>
    </row>
    <row r="692" spans="1:6" x14ac:dyDescent="0.3">
      <c r="A692" s="66" t="str">
        <f>VLOOKUP(B692,'[2]Aba Power BI'!F$1:G$28,2,FALSE)</f>
        <v>SUDESTE</v>
      </c>
      <c r="B692" s="85" t="s">
        <v>7393</v>
      </c>
      <c r="C692" s="67" t="s">
        <v>6620</v>
      </c>
      <c r="D692" s="68" t="s">
        <v>5371</v>
      </c>
      <c r="E692" s="69" t="s">
        <v>6621</v>
      </c>
      <c r="F692" s="70">
        <v>43661</v>
      </c>
    </row>
    <row r="693" spans="1:6" x14ac:dyDescent="0.3">
      <c r="A693" s="66" t="str">
        <f>VLOOKUP(B693,'[2]Aba Power BI'!F$1:G$28,2,FALSE)</f>
        <v>NORTE</v>
      </c>
      <c r="B693" s="85" t="s">
        <v>7449</v>
      </c>
      <c r="C693" s="67" t="s">
        <v>6622</v>
      </c>
      <c r="D693" s="68" t="s">
        <v>5371</v>
      </c>
      <c r="E693" s="69" t="s">
        <v>6623</v>
      </c>
      <c r="F693" s="70">
        <v>44525</v>
      </c>
    </row>
    <row r="694" spans="1:6" x14ac:dyDescent="0.3">
      <c r="A694" s="66" t="str">
        <f>VLOOKUP(B694,'[2]Aba Power BI'!F$1:G$28,2,FALSE)</f>
        <v>CENTRO-OESTE</v>
      </c>
      <c r="B694" s="85" t="s">
        <v>7427</v>
      </c>
      <c r="C694" s="67" t="s">
        <v>6624</v>
      </c>
      <c r="D694" s="68" t="s">
        <v>5371</v>
      </c>
      <c r="E694" s="69" t="s">
        <v>6625</v>
      </c>
      <c r="F694" s="70">
        <v>44519</v>
      </c>
    </row>
    <row r="695" spans="1:6" x14ac:dyDescent="0.3">
      <c r="A695" s="66" t="str">
        <f>VLOOKUP(B695,'[2]Aba Power BI'!F$1:G$28,2,FALSE)</f>
        <v>SUDESTE</v>
      </c>
      <c r="B695" s="85" t="s">
        <v>7393</v>
      </c>
      <c r="C695" s="67" t="s">
        <v>6626</v>
      </c>
      <c r="D695" s="68" t="s">
        <v>5371</v>
      </c>
      <c r="E695" s="69" t="s">
        <v>6627</v>
      </c>
      <c r="F695" s="70">
        <v>44511</v>
      </c>
    </row>
    <row r="696" spans="1:6" x14ac:dyDescent="0.3">
      <c r="A696" s="66" t="str">
        <f>VLOOKUP(B696,'[2]Aba Power BI'!F$1:G$28,2,FALSE)</f>
        <v>NORDESTE</v>
      </c>
      <c r="B696" s="85" t="s">
        <v>7387</v>
      </c>
      <c r="C696" s="67" t="s">
        <v>6628</v>
      </c>
      <c r="D696" s="68" t="s">
        <v>5371</v>
      </c>
      <c r="E696" s="69" t="s">
        <v>6629</v>
      </c>
      <c r="F696" s="70">
        <v>44494</v>
      </c>
    </row>
    <row r="697" spans="1:6" x14ac:dyDescent="0.3">
      <c r="A697" s="66" t="str">
        <f>VLOOKUP(B697,'[2]Aba Power BI'!F$1:G$28,2,FALSE)</f>
        <v>CENTRO-OESTE</v>
      </c>
      <c r="B697" s="85" t="s">
        <v>7427</v>
      </c>
      <c r="C697" s="67" t="s">
        <v>6630</v>
      </c>
      <c r="D697" s="68" t="s">
        <v>5371</v>
      </c>
      <c r="E697" s="69" t="s">
        <v>6631</v>
      </c>
      <c r="F697" s="70">
        <v>44550</v>
      </c>
    </row>
    <row r="698" spans="1:6" x14ac:dyDescent="0.3">
      <c r="A698" s="66" t="str">
        <f>VLOOKUP(B698,'[2]Aba Power BI'!F$1:G$28,2,FALSE)</f>
        <v>SUL</v>
      </c>
      <c r="B698" s="85" t="s">
        <v>7392</v>
      </c>
      <c r="C698" s="67" t="s">
        <v>6632</v>
      </c>
      <c r="D698" s="68" t="s">
        <v>5371</v>
      </c>
      <c r="E698" s="69" t="s">
        <v>6633</v>
      </c>
      <c r="F698" s="70">
        <v>44467</v>
      </c>
    </row>
    <row r="699" spans="1:6" x14ac:dyDescent="0.3">
      <c r="A699" s="66" t="str">
        <f>VLOOKUP(B699,'[2]Aba Power BI'!F$1:G$28,2,FALSE)</f>
        <v>NORDESTE</v>
      </c>
      <c r="B699" s="85" t="s">
        <v>7419</v>
      </c>
      <c r="C699" s="67" t="s">
        <v>6634</v>
      </c>
      <c r="D699" s="68" t="s">
        <v>5371</v>
      </c>
      <c r="E699" s="69" t="s">
        <v>6635</v>
      </c>
      <c r="F699" s="70">
        <v>44505</v>
      </c>
    </row>
    <row r="700" spans="1:6" x14ac:dyDescent="0.3">
      <c r="A700" s="66" t="str">
        <f>VLOOKUP(B700,'[2]Aba Power BI'!F$1:G$28,2,FALSE)</f>
        <v>SUL</v>
      </c>
      <c r="B700" s="85" t="s">
        <v>7401</v>
      </c>
      <c r="C700" s="67" t="s">
        <v>6636</v>
      </c>
      <c r="D700" s="68" t="s">
        <v>5371</v>
      </c>
      <c r="E700" s="69" t="s">
        <v>6637</v>
      </c>
      <c r="F700" s="70">
        <v>44509</v>
      </c>
    </row>
    <row r="701" spans="1:6" x14ac:dyDescent="0.3">
      <c r="A701" s="66" t="str">
        <f>VLOOKUP(B701,'[2]Aba Power BI'!F$1:G$28,2,FALSE)</f>
        <v>NORDESTE</v>
      </c>
      <c r="B701" s="85" t="s">
        <v>7389</v>
      </c>
      <c r="C701" s="67" t="s">
        <v>7801</v>
      </c>
      <c r="D701" s="68" t="s">
        <v>5371</v>
      </c>
      <c r="E701" s="69" t="s">
        <v>7837</v>
      </c>
      <c r="F701" s="70">
        <v>44594</v>
      </c>
    </row>
    <row r="702" spans="1:6" x14ac:dyDescent="0.3">
      <c r="A702" s="66" t="str">
        <f>VLOOKUP(B702,'[2]Aba Power BI'!F$1:G$28,2,FALSE)</f>
        <v>CENTRO-OESTE</v>
      </c>
      <c r="B702" s="85" t="s">
        <v>7427</v>
      </c>
      <c r="C702" s="67" t="s">
        <v>7802</v>
      </c>
      <c r="D702" s="68" t="s">
        <v>5371</v>
      </c>
      <c r="E702" s="69">
        <v>0</v>
      </c>
      <c r="F702" s="70">
        <v>0</v>
      </c>
    </row>
    <row r="703" spans="1:6" x14ac:dyDescent="0.3">
      <c r="A703" s="66" t="str">
        <f>VLOOKUP(B703,'[2]Aba Power BI'!F$1:G$28,2,FALSE)</f>
        <v>NORDESTE</v>
      </c>
      <c r="B703" s="85" t="s">
        <v>7391</v>
      </c>
      <c r="C703" s="67" t="s">
        <v>6638</v>
      </c>
      <c r="D703" s="68" t="s">
        <v>5371</v>
      </c>
      <c r="E703" s="69" t="s">
        <v>6639</v>
      </c>
      <c r="F703" s="70">
        <v>44508</v>
      </c>
    </row>
    <row r="704" spans="1:6" x14ac:dyDescent="0.3">
      <c r="A704" s="66" t="str">
        <f>VLOOKUP(B704,'[2]Aba Power BI'!F$1:G$28,2,FALSE)</f>
        <v>NORTE</v>
      </c>
      <c r="B704" s="85" t="s">
        <v>7402</v>
      </c>
      <c r="C704" s="67" t="s">
        <v>6640</v>
      </c>
      <c r="D704" s="68" t="s">
        <v>5371</v>
      </c>
      <c r="E704" s="69" t="s">
        <v>6641</v>
      </c>
      <c r="F704" s="70">
        <v>44526</v>
      </c>
    </row>
    <row r="705" spans="1:6" x14ac:dyDescent="0.3">
      <c r="A705" s="66" t="str">
        <f>VLOOKUP(B705,'[2]Aba Power BI'!F$1:G$28,2,FALSE)</f>
        <v>SUL</v>
      </c>
      <c r="B705" s="85" t="s">
        <v>7401</v>
      </c>
      <c r="C705" s="67" t="s">
        <v>7756</v>
      </c>
      <c r="D705" s="68" t="s">
        <v>5371</v>
      </c>
      <c r="E705" s="69" t="s">
        <v>6642</v>
      </c>
      <c r="F705" s="70">
        <v>44454</v>
      </c>
    </row>
    <row r="706" spans="1:6" x14ac:dyDescent="0.3">
      <c r="A706" s="66" t="str">
        <f>VLOOKUP(B706,'[2]Aba Power BI'!F$1:G$28,2,FALSE)</f>
        <v>NORDESTE</v>
      </c>
      <c r="B706" s="85" t="s">
        <v>7391</v>
      </c>
      <c r="C706" s="67" t="s">
        <v>6643</v>
      </c>
      <c r="D706" s="68" t="s">
        <v>5371</v>
      </c>
      <c r="E706" s="69" t="s">
        <v>6644</v>
      </c>
      <c r="F706" s="70">
        <v>0</v>
      </c>
    </row>
    <row r="707" spans="1:6" x14ac:dyDescent="0.3">
      <c r="A707" s="66" t="str">
        <f>VLOOKUP(B707,'[2]Aba Power BI'!F$1:G$28,2,FALSE)</f>
        <v>SUL</v>
      </c>
      <c r="B707" s="85" t="s">
        <v>7401</v>
      </c>
      <c r="C707" s="67" t="s">
        <v>6645</v>
      </c>
      <c r="D707" s="68" t="s">
        <v>5371</v>
      </c>
      <c r="E707" s="69" t="s">
        <v>6646</v>
      </c>
      <c r="F707" s="70">
        <v>44508</v>
      </c>
    </row>
    <row r="708" spans="1:6" x14ac:dyDescent="0.3">
      <c r="A708" s="66" t="str">
        <f>VLOOKUP(B708,'[2]Aba Power BI'!F$1:G$28,2,FALSE)</f>
        <v>NORDESTE</v>
      </c>
      <c r="B708" s="85" t="s">
        <v>7389</v>
      </c>
      <c r="C708" s="67" t="s">
        <v>6647</v>
      </c>
      <c r="D708" s="68" t="s">
        <v>5371</v>
      </c>
      <c r="E708" s="69" t="s">
        <v>6648</v>
      </c>
      <c r="F708" s="70">
        <v>0</v>
      </c>
    </row>
    <row r="709" spans="1:6" x14ac:dyDescent="0.3">
      <c r="A709" s="66" t="str">
        <f>VLOOKUP(B709,'[2]Aba Power BI'!F$1:G$28,2,FALSE)</f>
        <v>SUL</v>
      </c>
      <c r="B709" s="85" t="s">
        <v>7392</v>
      </c>
      <c r="C709" s="67" t="s">
        <v>6649</v>
      </c>
      <c r="D709" s="68" t="s">
        <v>5371</v>
      </c>
      <c r="E709" s="69" t="s">
        <v>6650</v>
      </c>
      <c r="F709" s="70">
        <v>44512</v>
      </c>
    </row>
    <row r="710" spans="1:6" x14ac:dyDescent="0.3">
      <c r="A710" s="66" t="str">
        <f>VLOOKUP(B710,'[2]Aba Power BI'!F$1:G$28,2,FALSE)</f>
        <v>SUDESTE</v>
      </c>
      <c r="B710" s="85" t="s">
        <v>7390</v>
      </c>
      <c r="C710" s="67" t="s">
        <v>6651</v>
      </c>
      <c r="D710" s="68" t="s">
        <v>5371</v>
      </c>
      <c r="E710" s="69" t="s">
        <v>6652</v>
      </c>
      <c r="F710" s="70">
        <v>44497</v>
      </c>
    </row>
    <row r="711" spans="1:6" x14ac:dyDescent="0.3">
      <c r="A711" s="66" t="str">
        <f>VLOOKUP(B711,'[2]Aba Power BI'!F$1:G$28,2,FALSE)</f>
        <v>SUDESTE</v>
      </c>
      <c r="B711" s="85" t="s">
        <v>7393</v>
      </c>
      <c r="C711" s="67" t="s">
        <v>6653</v>
      </c>
      <c r="D711" s="68" t="s">
        <v>5371</v>
      </c>
      <c r="E711" s="69" t="s">
        <v>6063</v>
      </c>
      <c r="F711" s="70">
        <v>44490</v>
      </c>
    </row>
    <row r="712" spans="1:6" x14ac:dyDescent="0.3">
      <c r="A712" s="66" t="str">
        <f>VLOOKUP(B712,'[2]Aba Power BI'!F$1:G$28,2,FALSE)</f>
        <v>SUL</v>
      </c>
      <c r="B712" s="85" t="s">
        <v>7401</v>
      </c>
      <c r="C712" s="67" t="s">
        <v>6654</v>
      </c>
      <c r="D712" s="68" t="s">
        <v>5371</v>
      </c>
      <c r="E712" s="69" t="s">
        <v>6655</v>
      </c>
      <c r="F712" s="70">
        <v>44341</v>
      </c>
    </row>
    <row r="713" spans="1:6" x14ac:dyDescent="0.3">
      <c r="A713" s="66" t="str">
        <f>VLOOKUP(B713,'[2]Aba Power BI'!F$1:G$28,2,FALSE)</f>
        <v>SUDESTE</v>
      </c>
      <c r="B713" s="85" t="s">
        <v>7399</v>
      </c>
      <c r="C713" s="67" t="s">
        <v>6656</v>
      </c>
      <c r="D713" s="68" t="s">
        <v>5371</v>
      </c>
      <c r="E713" s="69" t="s">
        <v>6657</v>
      </c>
      <c r="F713" s="70">
        <v>44547</v>
      </c>
    </row>
    <row r="714" spans="1:6" x14ac:dyDescent="0.3">
      <c r="A714" s="66" t="str">
        <f>VLOOKUP(B714,'[2]Aba Power BI'!F$1:G$28,2,FALSE)</f>
        <v>SUDESTE</v>
      </c>
      <c r="B714" s="85" t="s">
        <v>7393</v>
      </c>
      <c r="C714" s="67" t="s">
        <v>6658</v>
      </c>
      <c r="D714" s="68" t="s">
        <v>5371</v>
      </c>
      <c r="E714" s="69" t="s">
        <v>6659</v>
      </c>
      <c r="F714" s="70">
        <v>44488</v>
      </c>
    </row>
    <row r="715" spans="1:6" x14ac:dyDescent="0.3">
      <c r="A715" s="66" t="str">
        <f>VLOOKUP(B715,'[2]Aba Power BI'!F$1:G$28,2,FALSE)</f>
        <v>SUDESTE</v>
      </c>
      <c r="B715" s="85" t="s">
        <v>7393</v>
      </c>
      <c r="C715" s="67" t="s">
        <v>6660</v>
      </c>
      <c r="D715" s="68" t="s">
        <v>5371</v>
      </c>
      <c r="E715" s="69" t="s">
        <v>6661</v>
      </c>
      <c r="F715" s="70">
        <v>44455</v>
      </c>
    </row>
    <row r="716" spans="1:6" x14ac:dyDescent="0.3">
      <c r="A716" s="66" t="str">
        <f>VLOOKUP(B716,'[2]Aba Power BI'!F$1:G$28,2,FALSE)</f>
        <v>SUL</v>
      </c>
      <c r="B716" s="85" t="s">
        <v>7401</v>
      </c>
      <c r="C716" s="67" t="s">
        <v>6662</v>
      </c>
      <c r="D716" s="68" t="s">
        <v>5371</v>
      </c>
      <c r="E716" s="69" t="s">
        <v>6663</v>
      </c>
      <c r="F716" s="70">
        <v>44489</v>
      </c>
    </row>
    <row r="717" spans="1:6" x14ac:dyDescent="0.3">
      <c r="A717" s="66" t="str">
        <f>VLOOKUP(B717,'[2]Aba Power BI'!F$1:G$28,2,FALSE)</f>
        <v>NORTE</v>
      </c>
      <c r="B717" s="85" t="s">
        <v>7402</v>
      </c>
      <c r="C717" s="67" t="s">
        <v>6664</v>
      </c>
      <c r="D717" s="68" t="s">
        <v>5371</v>
      </c>
      <c r="E717" s="69">
        <v>0</v>
      </c>
      <c r="F717" s="70">
        <v>0</v>
      </c>
    </row>
    <row r="718" spans="1:6" x14ac:dyDescent="0.3">
      <c r="A718" s="66" t="str">
        <f>VLOOKUP(B718,'[2]Aba Power BI'!F$1:G$28,2,FALSE)</f>
        <v>SUL</v>
      </c>
      <c r="B718" s="85" t="s">
        <v>7438</v>
      </c>
      <c r="C718" s="67" t="s">
        <v>7757</v>
      </c>
      <c r="D718" s="68" t="s">
        <v>5371</v>
      </c>
      <c r="E718" s="69" t="s">
        <v>6665</v>
      </c>
      <c r="F718" s="70">
        <v>44489</v>
      </c>
    </row>
    <row r="719" spans="1:6" x14ac:dyDescent="0.3">
      <c r="A719" s="66" t="str">
        <f>VLOOKUP(B719,'[2]Aba Power BI'!F$1:G$28,2,FALSE)</f>
        <v>CENTRO-OESTE</v>
      </c>
      <c r="B719" s="85" t="s">
        <v>7398</v>
      </c>
      <c r="C719" s="67" t="s">
        <v>7758</v>
      </c>
      <c r="D719" s="68" t="s">
        <v>5371</v>
      </c>
      <c r="E719" s="69" t="s">
        <v>6666</v>
      </c>
      <c r="F719" s="70">
        <v>44510</v>
      </c>
    </row>
    <row r="720" spans="1:6" x14ac:dyDescent="0.3">
      <c r="A720" s="66" t="str">
        <f>VLOOKUP(B720,'[2]Aba Power BI'!F$1:G$28,2,FALSE)</f>
        <v>CENTRO-OESTE</v>
      </c>
      <c r="B720" s="85" t="s">
        <v>7397</v>
      </c>
      <c r="C720" s="67" t="s">
        <v>7759</v>
      </c>
      <c r="D720" s="68" t="s">
        <v>5371</v>
      </c>
      <c r="E720" s="69" t="s">
        <v>6667</v>
      </c>
      <c r="F720" s="70">
        <v>44511</v>
      </c>
    </row>
    <row r="721" spans="1:6" x14ac:dyDescent="0.3">
      <c r="A721" s="66" t="str">
        <f>VLOOKUP(B721,'[2]Aba Power BI'!F$1:G$28,2,FALSE)</f>
        <v>SUDESTE</v>
      </c>
      <c r="B721" s="85" t="s">
        <v>7393</v>
      </c>
      <c r="C721" s="67" t="s">
        <v>6668</v>
      </c>
      <c r="D721" s="68" t="s">
        <v>5371</v>
      </c>
      <c r="E721" s="69" t="s">
        <v>6669</v>
      </c>
      <c r="F721" s="70">
        <v>44508</v>
      </c>
    </row>
    <row r="722" spans="1:6" x14ac:dyDescent="0.3">
      <c r="A722" s="66" t="str">
        <f>VLOOKUP(B722,'[2]Aba Power BI'!F$1:G$28,2,FALSE)</f>
        <v>SUDESTE</v>
      </c>
      <c r="B722" s="85" t="s">
        <v>7393</v>
      </c>
      <c r="C722" s="67" t="s">
        <v>7760</v>
      </c>
      <c r="D722" s="68" t="s">
        <v>5371</v>
      </c>
      <c r="E722" s="69" t="s">
        <v>6670</v>
      </c>
      <c r="F722" s="70">
        <v>44510</v>
      </c>
    </row>
    <row r="723" spans="1:6" x14ac:dyDescent="0.3">
      <c r="A723" s="66" t="str">
        <f>VLOOKUP(B723,'[2]Aba Power BI'!F$1:G$28,2,FALSE)</f>
        <v>CENTRO-OESTE</v>
      </c>
      <c r="B723" s="85" t="s">
        <v>7397</v>
      </c>
      <c r="C723" s="67" t="s">
        <v>7761</v>
      </c>
      <c r="D723" s="68" t="s">
        <v>5371</v>
      </c>
      <c r="E723" s="69" t="s">
        <v>6671</v>
      </c>
      <c r="F723" s="70">
        <v>44503</v>
      </c>
    </row>
    <row r="724" spans="1:6" x14ac:dyDescent="0.3">
      <c r="A724" s="66" t="str">
        <f>VLOOKUP(B724,'[2]Aba Power BI'!F$1:G$28,2,FALSE)</f>
        <v>SUL</v>
      </c>
      <c r="B724" s="85" t="s">
        <v>7438</v>
      </c>
      <c r="C724" s="67" t="s">
        <v>7762</v>
      </c>
      <c r="D724" s="68" t="s">
        <v>5371</v>
      </c>
      <c r="E724" s="69" t="s">
        <v>6672</v>
      </c>
      <c r="F724" s="70">
        <v>44518</v>
      </c>
    </row>
    <row r="725" spans="1:6" x14ac:dyDescent="0.3">
      <c r="A725" s="66" t="str">
        <f>VLOOKUP(B725,'[2]Aba Power BI'!F$1:G$28,2,FALSE)</f>
        <v>CENTRO-OESTE</v>
      </c>
      <c r="B725" s="85" t="s">
        <v>7398</v>
      </c>
      <c r="C725" s="67" t="s">
        <v>6673</v>
      </c>
      <c r="D725" s="68" t="s">
        <v>5371</v>
      </c>
      <c r="E725" s="69" t="s">
        <v>6674</v>
      </c>
      <c r="F725" s="70">
        <v>44512</v>
      </c>
    </row>
    <row r="726" spans="1:6" x14ac:dyDescent="0.3">
      <c r="A726" s="66" t="str">
        <f>VLOOKUP(B726,'[2]Aba Power BI'!F$1:G$28,2,FALSE)</f>
        <v>CENTRO-OESTE</v>
      </c>
      <c r="B726" s="85" t="s">
        <v>7427</v>
      </c>
      <c r="C726" s="67" t="s">
        <v>6675</v>
      </c>
      <c r="D726" s="68" t="s">
        <v>5371</v>
      </c>
      <c r="E726" s="69" t="s">
        <v>6676</v>
      </c>
      <c r="F726" s="70">
        <v>44497</v>
      </c>
    </row>
    <row r="727" spans="1:6" x14ac:dyDescent="0.3">
      <c r="A727" s="66" t="str">
        <f>VLOOKUP(B727,'[2]Aba Power BI'!F$1:G$28,2,FALSE)</f>
        <v>SUL</v>
      </c>
      <c r="B727" s="85" t="s">
        <v>7401</v>
      </c>
      <c r="C727" s="67" t="s">
        <v>6677</v>
      </c>
      <c r="D727" s="68" t="s">
        <v>5371</v>
      </c>
      <c r="E727" s="69" t="s">
        <v>6678</v>
      </c>
      <c r="F727" s="70">
        <v>44494</v>
      </c>
    </row>
    <row r="728" spans="1:6" x14ac:dyDescent="0.3">
      <c r="A728" s="66" t="str">
        <f>VLOOKUP(B728,'[2]Aba Power BI'!F$1:G$28,2,FALSE)</f>
        <v>SUDESTE</v>
      </c>
      <c r="B728" s="85" t="s">
        <v>7393</v>
      </c>
      <c r="C728" s="67" t="s">
        <v>7763</v>
      </c>
      <c r="D728" s="68" t="s">
        <v>5371</v>
      </c>
      <c r="E728" s="69" t="s">
        <v>6679</v>
      </c>
      <c r="F728" s="70">
        <v>44483</v>
      </c>
    </row>
    <row r="729" spans="1:6" x14ac:dyDescent="0.3">
      <c r="A729" s="66" t="str">
        <f>VLOOKUP(B729,'[2]Aba Power BI'!F$1:G$28,2,FALSE)</f>
        <v>NORDESTE</v>
      </c>
      <c r="B729" s="85" t="s">
        <v>7442</v>
      </c>
      <c r="C729" s="67" t="s">
        <v>6680</v>
      </c>
      <c r="D729" s="68" t="s">
        <v>5371</v>
      </c>
      <c r="E729" s="69" t="s">
        <v>6681</v>
      </c>
      <c r="F729" s="70">
        <v>44483</v>
      </c>
    </row>
    <row r="730" spans="1:6" x14ac:dyDescent="0.3">
      <c r="A730" s="66" t="str">
        <f>VLOOKUP(B730,'[2]Aba Power BI'!F$1:G$28,2,FALSE)</f>
        <v>NORDESTE</v>
      </c>
      <c r="B730" s="85" t="s">
        <v>7391</v>
      </c>
      <c r="C730" s="67" t="s">
        <v>7764</v>
      </c>
      <c r="D730" s="68" t="s">
        <v>5371</v>
      </c>
      <c r="E730" s="69" t="s">
        <v>6682</v>
      </c>
      <c r="F730" s="70">
        <v>44508</v>
      </c>
    </row>
    <row r="731" spans="1:6" x14ac:dyDescent="0.3">
      <c r="A731" s="66" t="str">
        <f>VLOOKUP(B731,'[2]Aba Power BI'!F$1:G$28,2,FALSE)</f>
        <v>SUL</v>
      </c>
      <c r="B731" s="85" t="s">
        <v>7401</v>
      </c>
      <c r="C731" s="67" t="s">
        <v>6683</v>
      </c>
      <c r="D731" s="68" t="s">
        <v>5371</v>
      </c>
      <c r="E731" s="69" t="s">
        <v>6684</v>
      </c>
      <c r="F731" s="70">
        <v>44498</v>
      </c>
    </row>
    <row r="732" spans="1:6" x14ac:dyDescent="0.3">
      <c r="A732" s="66" t="str">
        <f>VLOOKUP(B732,'[2]Aba Power BI'!F$1:G$28,2,FALSE)</f>
        <v>NORDESTE</v>
      </c>
      <c r="B732" s="85" t="s">
        <v>7400</v>
      </c>
      <c r="C732" s="67" t="s">
        <v>6685</v>
      </c>
      <c r="D732" s="68" t="s">
        <v>5371</v>
      </c>
      <c r="E732" s="69" t="s">
        <v>6686</v>
      </c>
      <c r="F732" s="70">
        <v>44462</v>
      </c>
    </row>
    <row r="733" spans="1:6" x14ac:dyDescent="0.3">
      <c r="A733" s="66" t="str">
        <f>VLOOKUP(B733,'[2]Aba Power BI'!F$1:G$28,2,FALSE)</f>
        <v>SUL</v>
      </c>
      <c r="B733" s="85" t="s">
        <v>7401</v>
      </c>
      <c r="C733" s="67" t="s">
        <v>6687</v>
      </c>
      <c r="D733" s="68" t="s">
        <v>5371</v>
      </c>
      <c r="E733" s="69" t="s">
        <v>6688</v>
      </c>
      <c r="F733" s="70">
        <v>44482</v>
      </c>
    </row>
    <row r="734" spans="1:6" x14ac:dyDescent="0.3">
      <c r="A734" s="66" t="str">
        <f>VLOOKUP(B734,'[2]Aba Power BI'!F$1:G$28,2,FALSE)</f>
        <v>NORDESTE</v>
      </c>
      <c r="B734" s="85" t="s">
        <v>7391</v>
      </c>
      <c r="C734" s="67" t="s">
        <v>6689</v>
      </c>
      <c r="D734" s="68" t="s">
        <v>5371</v>
      </c>
      <c r="E734" s="69" t="s">
        <v>6351</v>
      </c>
      <c r="F734" s="70">
        <v>44496</v>
      </c>
    </row>
    <row r="735" spans="1:6" x14ac:dyDescent="0.3">
      <c r="A735" s="66" t="str">
        <f>VLOOKUP(B735,'[2]Aba Power BI'!F$1:G$28,2,FALSE)</f>
        <v>SUL</v>
      </c>
      <c r="B735" s="85" t="s">
        <v>7401</v>
      </c>
      <c r="C735" s="67" t="s">
        <v>6690</v>
      </c>
      <c r="D735" s="68" t="s">
        <v>5371</v>
      </c>
      <c r="E735" s="69" t="s">
        <v>5378</v>
      </c>
      <c r="F735" s="70">
        <v>44475</v>
      </c>
    </row>
    <row r="736" spans="1:6" x14ac:dyDescent="0.3">
      <c r="A736" s="66" t="str">
        <f>VLOOKUP(B736,'[2]Aba Power BI'!F$1:G$28,2,FALSE)</f>
        <v>SUL</v>
      </c>
      <c r="B736" s="85" t="s">
        <v>7401</v>
      </c>
      <c r="C736" s="67" t="s">
        <v>6691</v>
      </c>
      <c r="D736" s="68" t="s">
        <v>5371</v>
      </c>
      <c r="E736" s="69" t="s">
        <v>6692</v>
      </c>
      <c r="F736" s="70">
        <v>44504</v>
      </c>
    </row>
    <row r="737" spans="1:6" x14ac:dyDescent="0.3">
      <c r="A737" s="66" t="str">
        <f>VLOOKUP(B737,'[2]Aba Power BI'!F$1:G$28,2,FALSE)</f>
        <v>SUL</v>
      </c>
      <c r="B737" s="85" t="s">
        <v>7438</v>
      </c>
      <c r="C737" s="67" t="s">
        <v>6693</v>
      </c>
      <c r="D737" s="68" t="s">
        <v>5371</v>
      </c>
      <c r="E737" s="69" t="s">
        <v>6694</v>
      </c>
      <c r="F737" s="70">
        <v>44487</v>
      </c>
    </row>
    <row r="738" spans="1:6" x14ac:dyDescent="0.3">
      <c r="A738" s="66" t="str">
        <f>VLOOKUP(B738,'[2]Aba Power BI'!F$1:G$28,2,FALSE)</f>
        <v>SUDESTE</v>
      </c>
      <c r="B738" s="85" t="s">
        <v>7399</v>
      </c>
      <c r="C738" s="67" t="s">
        <v>6695</v>
      </c>
      <c r="D738" s="68" t="s">
        <v>5371</v>
      </c>
      <c r="E738" s="69" t="s">
        <v>6696</v>
      </c>
      <c r="F738" s="70">
        <v>44476</v>
      </c>
    </row>
    <row r="739" spans="1:6" x14ac:dyDescent="0.3">
      <c r="A739" s="66" t="str">
        <f>VLOOKUP(B739,'[2]Aba Power BI'!F$1:G$28,2,FALSE)</f>
        <v>SUDESTE</v>
      </c>
      <c r="B739" s="85" t="s">
        <v>7393</v>
      </c>
      <c r="C739" s="67" t="s">
        <v>6697</v>
      </c>
      <c r="D739" s="68" t="s">
        <v>5371</v>
      </c>
      <c r="E739" s="69" t="s">
        <v>6698</v>
      </c>
      <c r="F739" s="70">
        <v>44510</v>
      </c>
    </row>
    <row r="740" spans="1:6" x14ac:dyDescent="0.3">
      <c r="A740" s="66" t="str">
        <f>VLOOKUP(B740,'[2]Aba Power BI'!F$1:G$28,2,FALSE)</f>
        <v>NORDESTE</v>
      </c>
      <c r="B740" s="85" t="s">
        <v>7663</v>
      </c>
      <c r="C740" s="67" t="s">
        <v>6699</v>
      </c>
      <c r="D740" s="68" t="s">
        <v>5371</v>
      </c>
      <c r="E740" s="69" t="s">
        <v>6700</v>
      </c>
      <c r="F740" s="70">
        <v>44516</v>
      </c>
    </row>
    <row r="741" spans="1:6" x14ac:dyDescent="0.3">
      <c r="A741" s="66" t="str">
        <f>VLOOKUP(B741,'[2]Aba Power BI'!F$1:G$28,2,FALSE)</f>
        <v>NORDESTE</v>
      </c>
      <c r="B741" s="85" t="s">
        <v>7442</v>
      </c>
      <c r="C741" s="67" t="s">
        <v>6701</v>
      </c>
      <c r="D741" s="68" t="s">
        <v>5371</v>
      </c>
      <c r="E741" s="69" t="s">
        <v>6702</v>
      </c>
      <c r="F741" s="70">
        <v>44510</v>
      </c>
    </row>
    <row r="742" spans="1:6" x14ac:dyDescent="0.3">
      <c r="A742" s="66" t="str">
        <f>VLOOKUP(B742,'[2]Aba Power BI'!F$1:G$28,2,FALSE)</f>
        <v>SUL</v>
      </c>
      <c r="B742" s="85" t="s">
        <v>7401</v>
      </c>
      <c r="C742" s="67" t="s">
        <v>7803</v>
      </c>
      <c r="D742" s="68" t="s">
        <v>5371</v>
      </c>
      <c r="E742" s="69" t="s">
        <v>7838</v>
      </c>
      <c r="F742" s="70">
        <v>44477</v>
      </c>
    </row>
    <row r="743" spans="1:6" x14ac:dyDescent="0.3">
      <c r="A743" s="66" t="str">
        <f>VLOOKUP(B743,'[2]Aba Power BI'!F$1:G$28,2,FALSE)</f>
        <v>NORDESTE</v>
      </c>
      <c r="B743" s="85" t="s">
        <v>7391</v>
      </c>
      <c r="C743" s="67" t="s">
        <v>6703</v>
      </c>
      <c r="D743" s="68" t="s">
        <v>5371</v>
      </c>
      <c r="E743" s="69" t="s">
        <v>6704</v>
      </c>
      <c r="F743" s="70">
        <v>44512</v>
      </c>
    </row>
    <row r="744" spans="1:6" x14ac:dyDescent="0.3">
      <c r="A744" s="66" t="str">
        <f>VLOOKUP(B744,'[2]Aba Power BI'!F$1:G$28,2,FALSE)</f>
        <v>SUL</v>
      </c>
      <c r="B744" s="85" t="s">
        <v>7401</v>
      </c>
      <c r="C744" s="67" t="s">
        <v>6705</v>
      </c>
      <c r="D744" s="68" t="s">
        <v>5371</v>
      </c>
      <c r="E744" s="69" t="s">
        <v>6706</v>
      </c>
      <c r="F744" s="70">
        <v>44517</v>
      </c>
    </row>
    <row r="745" spans="1:6" x14ac:dyDescent="0.3">
      <c r="A745" s="66" t="str">
        <f>VLOOKUP(B745,'[2]Aba Power BI'!F$1:G$28,2,FALSE)</f>
        <v>NORDESTE</v>
      </c>
      <c r="B745" s="85" t="s">
        <v>7663</v>
      </c>
      <c r="C745" s="67" t="s">
        <v>6707</v>
      </c>
      <c r="D745" s="68" t="s">
        <v>5371</v>
      </c>
      <c r="E745" s="69" t="s">
        <v>6708</v>
      </c>
      <c r="F745" s="70">
        <v>44505</v>
      </c>
    </row>
    <row r="746" spans="1:6" x14ac:dyDescent="0.3">
      <c r="A746" s="66" t="str">
        <f>VLOOKUP(B746,'[2]Aba Power BI'!F$1:G$28,2,FALSE)</f>
        <v>SUDESTE</v>
      </c>
      <c r="B746" s="85" t="s">
        <v>7390</v>
      </c>
      <c r="C746" s="67" t="s">
        <v>6709</v>
      </c>
      <c r="D746" s="68" t="s">
        <v>5371</v>
      </c>
      <c r="E746" s="69" t="s">
        <v>6710</v>
      </c>
      <c r="F746" s="70">
        <v>44432</v>
      </c>
    </row>
    <row r="747" spans="1:6" x14ac:dyDescent="0.3">
      <c r="A747" s="66" t="str">
        <f>VLOOKUP(B747,'[2]Aba Power BI'!F$1:G$28,2,FALSE)</f>
        <v>SUDESTE</v>
      </c>
      <c r="B747" s="85" t="s">
        <v>7683</v>
      </c>
      <c r="C747" s="67" t="s">
        <v>6711</v>
      </c>
      <c r="D747" s="68" t="s">
        <v>5371</v>
      </c>
      <c r="E747" s="69" t="s">
        <v>6712</v>
      </c>
      <c r="F747" s="70">
        <v>44505</v>
      </c>
    </row>
    <row r="748" spans="1:6" x14ac:dyDescent="0.3">
      <c r="A748" s="66" t="str">
        <f>VLOOKUP(B748,'[2]Aba Power BI'!F$1:G$28,2,FALSE)</f>
        <v>SUL</v>
      </c>
      <c r="B748" s="85" t="s">
        <v>7401</v>
      </c>
      <c r="C748" s="67" t="s">
        <v>6713</v>
      </c>
      <c r="D748" s="68" t="s">
        <v>5371</v>
      </c>
      <c r="E748" s="69" t="s">
        <v>6714</v>
      </c>
      <c r="F748" s="70">
        <v>44504</v>
      </c>
    </row>
    <row r="749" spans="1:6" x14ac:dyDescent="0.3">
      <c r="A749" s="66" t="str">
        <f>VLOOKUP(B749,'[2]Aba Power BI'!F$1:G$28,2,FALSE)</f>
        <v>SUL</v>
      </c>
      <c r="B749" s="85" t="s">
        <v>7401</v>
      </c>
      <c r="C749" s="67" t="s">
        <v>6715</v>
      </c>
      <c r="D749" s="68" t="s">
        <v>5371</v>
      </c>
      <c r="E749" s="69" t="s">
        <v>6716</v>
      </c>
      <c r="F749" s="70">
        <v>44467</v>
      </c>
    </row>
    <row r="750" spans="1:6" x14ac:dyDescent="0.3">
      <c r="A750" s="66" t="str">
        <f>VLOOKUP(B750,'[2]Aba Power BI'!F$1:G$28,2,FALSE)</f>
        <v>SUL</v>
      </c>
      <c r="B750" s="85" t="s">
        <v>7438</v>
      </c>
      <c r="C750" s="67" t="s">
        <v>6717</v>
      </c>
      <c r="D750" s="68" t="s">
        <v>5371</v>
      </c>
      <c r="E750" s="69" t="s">
        <v>6718</v>
      </c>
      <c r="F750" s="70">
        <v>44512</v>
      </c>
    </row>
    <row r="751" spans="1:6" x14ac:dyDescent="0.3">
      <c r="A751" s="66" t="str">
        <f>VLOOKUP(B751,'[2]Aba Power BI'!F$1:G$28,2,FALSE)</f>
        <v>SUDESTE</v>
      </c>
      <c r="B751" s="85" t="s">
        <v>7393</v>
      </c>
      <c r="C751" s="67" t="s">
        <v>6719</v>
      </c>
      <c r="D751" s="68" t="s">
        <v>5371</v>
      </c>
      <c r="E751" s="69" t="s">
        <v>6720</v>
      </c>
      <c r="F751" s="70">
        <v>44488</v>
      </c>
    </row>
    <row r="752" spans="1:6" x14ac:dyDescent="0.3">
      <c r="A752" s="66" t="str">
        <f>VLOOKUP(B752,'[2]Aba Power BI'!F$1:G$28,2,FALSE)</f>
        <v>NORDESTE</v>
      </c>
      <c r="B752" s="85" t="s">
        <v>7391</v>
      </c>
      <c r="C752" s="67" t="s">
        <v>6721</v>
      </c>
      <c r="D752" s="68" t="s">
        <v>5371</v>
      </c>
      <c r="E752" s="69" t="s">
        <v>6722</v>
      </c>
      <c r="F752" s="70">
        <v>44512</v>
      </c>
    </row>
    <row r="753" spans="1:6" x14ac:dyDescent="0.3">
      <c r="A753" s="66" t="str">
        <f>VLOOKUP(B753,'[2]Aba Power BI'!F$1:G$28,2,FALSE)</f>
        <v>NORDESTE</v>
      </c>
      <c r="B753" s="85" t="s">
        <v>7391</v>
      </c>
      <c r="C753" s="67" t="s">
        <v>6723</v>
      </c>
      <c r="D753" s="68" t="s">
        <v>5371</v>
      </c>
      <c r="E753" s="69" t="s">
        <v>6724</v>
      </c>
      <c r="F753" s="70">
        <v>44522</v>
      </c>
    </row>
    <row r="754" spans="1:6" x14ac:dyDescent="0.3">
      <c r="A754" s="66" t="str">
        <f>VLOOKUP(B754,'[2]Aba Power BI'!F$1:G$28,2,FALSE)</f>
        <v>NORDESTE</v>
      </c>
      <c r="B754" s="85" t="s">
        <v>7442</v>
      </c>
      <c r="C754" s="67" t="s">
        <v>6725</v>
      </c>
      <c r="D754" s="68" t="s">
        <v>5371</v>
      </c>
      <c r="E754" s="69" t="s">
        <v>6726</v>
      </c>
      <c r="F754" s="70">
        <v>44454</v>
      </c>
    </row>
    <row r="755" spans="1:6" x14ac:dyDescent="0.3">
      <c r="A755" s="66" t="str">
        <f>VLOOKUP(B755,'[2]Aba Power BI'!F$1:G$28,2,FALSE)</f>
        <v>SUL</v>
      </c>
      <c r="B755" s="85" t="s">
        <v>7438</v>
      </c>
      <c r="C755" s="67" t="s">
        <v>6727</v>
      </c>
      <c r="D755" s="68" t="s">
        <v>5371</v>
      </c>
      <c r="E755" s="69" t="s">
        <v>6728</v>
      </c>
      <c r="F755" s="70">
        <v>44496</v>
      </c>
    </row>
    <row r="756" spans="1:6" x14ac:dyDescent="0.3">
      <c r="A756" s="66" t="str">
        <f>VLOOKUP(B756,'[2]Aba Power BI'!F$1:G$28,2,FALSE)</f>
        <v>NORDESTE</v>
      </c>
      <c r="B756" s="85" t="s">
        <v>7442</v>
      </c>
      <c r="C756" s="67" t="s">
        <v>6729</v>
      </c>
      <c r="D756" s="68" t="s">
        <v>5371</v>
      </c>
      <c r="E756" s="69" t="s">
        <v>6730</v>
      </c>
      <c r="F756" s="70">
        <v>44461</v>
      </c>
    </row>
    <row r="757" spans="1:6" x14ac:dyDescent="0.3">
      <c r="A757" s="66" t="str">
        <f>VLOOKUP(B757,'[2]Aba Power BI'!F$1:G$28,2,FALSE)</f>
        <v>SUL</v>
      </c>
      <c r="B757" s="85" t="s">
        <v>7438</v>
      </c>
      <c r="C757" s="67" t="s">
        <v>6731</v>
      </c>
      <c r="D757" s="68" t="s">
        <v>5371</v>
      </c>
      <c r="E757" s="69" t="s">
        <v>6732</v>
      </c>
      <c r="F757" s="70">
        <v>44440</v>
      </c>
    </row>
    <row r="758" spans="1:6" x14ac:dyDescent="0.3">
      <c r="A758" s="66" t="str">
        <f>VLOOKUP(B758,'[2]Aba Power BI'!F$1:G$28,2,FALSE)</f>
        <v>SUL</v>
      </c>
      <c r="B758" s="85" t="s">
        <v>7401</v>
      </c>
      <c r="C758" s="67" t="s">
        <v>6733</v>
      </c>
      <c r="D758" s="68" t="s">
        <v>5371</v>
      </c>
      <c r="E758" s="69" t="s">
        <v>6734</v>
      </c>
      <c r="F758" s="70">
        <v>44467</v>
      </c>
    </row>
    <row r="759" spans="1:6" x14ac:dyDescent="0.3">
      <c r="A759" s="66" t="str">
        <f>VLOOKUP(B759,'[2]Aba Power BI'!F$1:G$28,2,FALSE)</f>
        <v>SUL</v>
      </c>
      <c r="B759" s="85" t="s">
        <v>7401</v>
      </c>
      <c r="C759" s="67" t="s">
        <v>6735</v>
      </c>
      <c r="D759" s="68" t="s">
        <v>5371</v>
      </c>
      <c r="E759" s="69" t="s">
        <v>6736</v>
      </c>
      <c r="F759" s="70">
        <v>44496</v>
      </c>
    </row>
    <row r="760" spans="1:6" x14ac:dyDescent="0.3">
      <c r="A760" s="66" t="str">
        <f>VLOOKUP(B760,'[2]Aba Power BI'!F$1:G$28,2,FALSE)</f>
        <v>SUL</v>
      </c>
      <c r="B760" s="85" t="s">
        <v>7401</v>
      </c>
      <c r="C760" s="67" t="s">
        <v>6737</v>
      </c>
      <c r="D760" s="68" t="s">
        <v>5371</v>
      </c>
      <c r="E760" s="69" t="s">
        <v>6738</v>
      </c>
      <c r="F760" s="70">
        <v>44496</v>
      </c>
    </row>
    <row r="761" spans="1:6" x14ac:dyDescent="0.3">
      <c r="A761" s="66" t="str">
        <f>VLOOKUP(B761,'[2]Aba Power BI'!F$1:G$28,2,FALSE)</f>
        <v>SUL</v>
      </c>
      <c r="B761" s="85" t="s">
        <v>7392</v>
      </c>
      <c r="C761" s="67" t="s">
        <v>6739</v>
      </c>
      <c r="D761" s="68" t="s">
        <v>5371</v>
      </c>
      <c r="E761" s="69" t="s">
        <v>6740</v>
      </c>
      <c r="F761" s="70">
        <v>44434</v>
      </c>
    </row>
    <row r="762" spans="1:6" x14ac:dyDescent="0.3">
      <c r="A762" s="66" t="str">
        <f>VLOOKUP(B762,'[2]Aba Power BI'!F$1:G$28,2,FALSE)</f>
        <v>NORDESTE</v>
      </c>
      <c r="B762" s="85" t="s">
        <v>7664</v>
      </c>
      <c r="C762" s="67" t="s">
        <v>7804</v>
      </c>
      <c r="D762" s="68" t="s">
        <v>5371</v>
      </c>
      <c r="E762" s="69" t="s">
        <v>7839</v>
      </c>
      <c r="F762" s="70">
        <v>44543</v>
      </c>
    </row>
    <row r="763" spans="1:6" x14ac:dyDescent="0.3">
      <c r="A763" s="66" t="str">
        <f>VLOOKUP(B763,'[2]Aba Power BI'!F$1:G$28,2,FALSE)</f>
        <v>SUDESTE</v>
      </c>
      <c r="B763" s="85" t="s">
        <v>7393</v>
      </c>
      <c r="C763" s="67" t="s">
        <v>6741</v>
      </c>
      <c r="D763" s="68" t="s">
        <v>5371</v>
      </c>
      <c r="E763" s="69" t="s">
        <v>6742</v>
      </c>
      <c r="F763" s="70">
        <v>44511</v>
      </c>
    </row>
    <row r="764" spans="1:6" x14ac:dyDescent="0.3">
      <c r="A764" s="66" t="str">
        <f>VLOOKUP(B764,'[2]Aba Power BI'!F$1:G$28,2,FALSE)</f>
        <v>CENTRO-OESTE</v>
      </c>
      <c r="B764" s="85" t="s">
        <v>7427</v>
      </c>
      <c r="C764" s="67" t="s">
        <v>6743</v>
      </c>
      <c r="D764" s="68" t="s">
        <v>5371</v>
      </c>
      <c r="E764" s="69" t="s">
        <v>6744</v>
      </c>
      <c r="F764" s="70">
        <v>44510</v>
      </c>
    </row>
    <row r="765" spans="1:6" x14ac:dyDescent="0.3">
      <c r="A765" s="66" t="str">
        <f>VLOOKUP(B765,'[2]Aba Power BI'!F$1:G$28,2,FALSE)</f>
        <v>SUDESTE</v>
      </c>
      <c r="B765" s="85" t="s">
        <v>7390</v>
      </c>
      <c r="C765" s="67" t="s">
        <v>6745</v>
      </c>
      <c r="D765" s="68" t="s">
        <v>5371</v>
      </c>
      <c r="E765" s="69" t="s">
        <v>6607</v>
      </c>
      <c r="F765" s="70">
        <v>44531</v>
      </c>
    </row>
    <row r="766" spans="1:6" x14ac:dyDescent="0.3">
      <c r="A766" s="66" t="str">
        <f>VLOOKUP(B766,'[2]Aba Power BI'!F$1:G$28,2,FALSE)</f>
        <v>NORDESTE</v>
      </c>
      <c r="B766" s="85" t="s">
        <v>7389</v>
      </c>
      <c r="C766" s="67" t="s">
        <v>6746</v>
      </c>
      <c r="D766" s="68" t="s">
        <v>5371</v>
      </c>
      <c r="E766" s="69" t="s">
        <v>6747</v>
      </c>
      <c r="F766" s="70">
        <v>44517</v>
      </c>
    </row>
    <row r="767" spans="1:6" x14ac:dyDescent="0.3">
      <c r="A767" s="66" t="str">
        <f>VLOOKUP(B767,'[2]Aba Power BI'!F$1:G$28,2,FALSE)</f>
        <v>CENTRO-OESTE</v>
      </c>
      <c r="B767" s="85" t="s">
        <v>7427</v>
      </c>
      <c r="C767" s="67" t="s">
        <v>6748</v>
      </c>
      <c r="D767" s="68" t="s">
        <v>5371</v>
      </c>
      <c r="E767" s="69" t="s">
        <v>5705</v>
      </c>
      <c r="F767" s="70">
        <v>44505</v>
      </c>
    </row>
    <row r="768" spans="1:6" x14ac:dyDescent="0.3">
      <c r="A768" s="66" t="str">
        <f>VLOOKUP(B768,'[2]Aba Power BI'!F$1:G$28,2,FALSE)</f>
        <v>SUL</v>
      </c>
      <c r="B768" s="85" t="s">
        <v>7401</v>
      </c>
      <c r="C768" s="67" t="s">
        <v>6749</v>
      </c>
      <c r="D768" s="68" t="s">
        <v>5371</v>
      </c>
      <c r="E768" s="69" t="s">
        <v>6750</v>
      </c>
      <c r="F768" s="70">
        <v>44517</v>
      </c>
    </row>
    <row r="769" spans="1:6" x14ac:dyDescent="0.3">
      <c r="A769" s="66" t="str">
        <f>VLOOKUP(B769,'[2]Aba Power BI'!F$1:G$28,2,FALSE)</f>
        <v>SUL</v>
      </c>
      <c r="B769" s="85" t="s">
        <v>7438</v>
      </c>
      <c r="C769" s="67" t="s">
        <v>6751</v>
      </c>
      <c r="D769" s="68" t="s">
        <v>5371</v>
      </c>
      <c r="E769" s="69" t="s">
        <v>6752</v>
      </c>
      <c r="F769" s="70">
        <v>44466</v>
      </c>
    </row>
    <row r="770" spans="1:6" x14ac:dyDescent="0.3">
      <c r="A770" s="66" t="str">
        <f>VLOOKUP(B770,'[2]Aba Power BI'!F$1:G$28,2,FALSE)</f>
        <v>SUL</v>
      </c>
      <c r="B770" s="85" t="s">
        <v>7401</v>
      </c>
      <c r="C770" s="67" t="s">
        <v>6753</v>
      </c>
      <c r="D770" s="68" t="s">
        <v>5371</v>
      </c>
      <c r="E770" s="69" t="s">
        <v>6754</v>
      </c>
      <c r="F770" s="70">
        <v>44532</v>
      </c>
    </row>
    <row r="771" spans="1:6" x14ac:dyDescent="0.3">
      <c r="A771" s="66" t="str">
        <f>VLOOKUP(B771,'[2]Aba Power BI'!F$1:G$28,2,FALSE)</f>
        <v>NORDESTE</v>
      </c>
      <c r="B771" s="85" t="s">
        <v>7442</v>
      </c>
      <c r="C771" s="67" t="s">
        <v>6755</v>
      </c>
      <c r="D771" s="68" t="s">
        <v>5371</v>
      </c>
      <c r="E771" s="69" t="s">
        <v>6756</v>
      </c>
      <c r="F771" s="70">
        <v>44517</v>
      </c>
    </row>
    <row r="772" spans="1:6" x14ac:dyDescent="0.3">
      <c r="A772" s="66" t="str">
        <f>VLOOKUP(B772,'[2]Aba Power BI'!F$1:G$28,2,FALSE)</f>
        <v>SUL</v>
      </c>
      <c r="B772" s="85" t="s">
        <v>7438</v>
      </c>
      <c r="C772" s="67" t="s">
        <v>6757</v>
      </c>
      <c r="D772" s="68" t="s">
        <v>5371</v>
      </c>
      <c r="E772" s="69" t="s">
        <v>6758</v>
      </c>
      <c r="F772" s="70">
        <v>44484</v>
      </c>
    </row>
    <row r="773" spans="1:6" x14ac:dyDescent="0.3">
      <c r="A773" s="66" t="str">
        <f>VLOOKUP(B773,'[2]Aba Power BI'!F$1:G$28,2,FALSE)</f>
        <v>SUL</v>
      </c>
      <c r="B773" s="85" t="s">
        <v>7438</v>
      </c>
      <c r="C773" s="67" t="s">
        <v>6759</v>
      </c>
      <c r="D773" s="68" t="s">
        <v>5371</v>
      </c>
      <c r="E773" s="69" t="s">
        <v>6760</v>
      </c>
      <c r="F773" s="70">
        <v>44512</v>
      </c>
    </row>
    <row r="774" spans="1:6" x14ac:dyDescent="0.3">
      <c r="A774" s="66" t="str">
        <f>VLOOKUP(B774,'[2]Aba Power BI'!F$1:G$28,2,FALSE)</f>
        <v>SUDESTE</v>
      </c>
      <c r="B774" s="85" t="s">
        <v>7393</v>
      </c>
      <c r="C774" s="67" t="s">
        <v>6761</v>
      </c>
      <c r="D774" s="68" t="s">
        <v>5371</v>
      </c>
      <c r="E774" s="69" t="s">
        <v>6762</v>
      </c>
      <c r="F774" s="70">
        <v>44484</v>
      </c>
    </row>
    <row r="775" spans="1:6" x14ac:dyDescent="0.3">
      <c r="A775" s="66" t="str">
        <f>VLOOKUP(B775,'[2]Aba Power BI'!F$1:G$28,2,FALSE)</f>
        <v>SUDESTE</v>
      </c>
      <c r="B775" s="85" t="s">
        <v>7390</v>
      </c>
      <c r="C775" s="67" t="s">
        <v>6763</v>
      </c>
      <c r="D775" s="68" t="s">
        <v>5371</v>
      </c>
      <c r="E775" s="69" t="s">
        <v>6764</v>
      </c>
      <c r="F775" s="70">
        <v>44512</v>
      </c>
    </row>
    <row r="776" spans="1:6" x14ac:dyDescent="0.3">
      <c r="A776" s="66" t="str">
        <f>VLOOKUP(B776,'[2]Aba Power BI'!F$1:G$28,2,FALSE)</f>
        <v>CENTRO-OESTE</v>
      </c>
      <c r="B776" s="85" t="s">
        <v>7397</v>
      </c>
      <c r="C776" s="67" t="s">
        <v>6765</v>
      </c>
      <c r="D776" s="68" t="s">
        <v>5371</v>
      </c>
      <c r="E776" s="69" t="s">
        <v>6766</v>
      </c>
      <c r="F776" s="70">
        <v>44462</v>
      </c>
    </row>
    <row r="777" spans="1:6" x14ac:dyDescent="0.3">
      <c r="A777" s="66" t="str">
        <f>VLOOKUP(B777,'[2]Aba Power BI'!F$1:G$28,2,FALSE)</f>
        <v>NORDESTE</v>
      </c>
      <c r="B777" s="85" t="s">
        <v>7663</v>
      </c>
      <c r="C777" s="67" t="s">
        <v>6767</v>
      </c>
      <c r="D777" s="68" t="s">
        <v>5371</v>
      </c>
      <c r="E777" s="69" t="s">
        <v>6768</v>
      </c>
      <c r="F777" s="70">
        <v>44510</v>
      </c>
    </row>
    <row r="778" spans="1:6" x14ac:dyDescent="0.3">
      <c r="A778" s="66" t="str">
        <f>VLOOKUP(B778,'[2]Aba Power BI'!F$1:G$28,2,FALSE)</f>
        <v>SUL</v>
      </c>
      <c r="B778" s="85" t="s">
        <v>7392</v>
      </c>
      <c r="C778" s="67" t="s">
        <v>6769</v>
      </c>
      <c r="D778" s="68" t="s">
        <v>5371</v>
      </c>
      <c r="E778" s="69" t="s">
        <v>6770</v>
      </c>
      <c r="F778" s="70">
        <v>44448</v>
      </c>
    </row>
    <row r="779" spans="1:6" x14ac:dyDescent="0.3">
      <c r="A779" s="66" t="str">
        <f>VLOOKUP(B779,'[2]Aba Power BI'!F$1:G$28,2,FALSE)</f>
        <v>CENTRO-OESTE</v>
      </c>
      <c r="B779" s="85" t="s">
        <v>7398</v>
      </c>
      <c r="C779" s="67" t="s">
        <v>6771</v>
      </c>
      <c r="D779" s="68" t="s">
        <v>5371</v>
      </c>
      <c r="E779" s="69" t="s">
        <v>6772</v>
      </c>
      <c r="F779" s="70">
        <v>44511</v>
      </c>
    </row>
    <row r="780" spans="1:6" x14ac:dyDescent="0.3">
      <c r="A780" s="66" t="str">
        <f>VLOOKUP(B780,'[2]Aba Power BI'!F$1:G$28,2,FALSE)</f>
        <v>CENTRO-OESTE</v>
      </c>
      <c r="B780" s="85" t="s">
        <v>7397</v>
      </c>
      <c r="C780" s="67" t="s">
        <v>6773</v>
      </c>
      <c r="D780" s="68" t="s">
        <v>5371</v>
      </c>
      <c r="E780" s="69" t="s">
        <v>6774</v>
      </c>
      <c r="F780" s="70">
        <v>44420</v>
      </c>
    </row>
    <row r="781" spans="1:6" x14ac:dyDescent="0.3">
      <c r="A781" s="66" t="str">
        <f>VLOOKUP(B781,'[2]Aba Power BI'!F$1:G$28,2,FALSE)</f>
        <v>SUDESTE</v>
      </c>
      <c r="B781" s="85" t="s">
        <v>7393</v>
      </c>
      <c r="C781" s="67" t="s">
        <v>6775</v>
      </c>
      <c r="D781" s="68" t="s">
        <v>5371</v>
      </c>
      <c r="E781" s="69" t="s">
        <v>6776</v>
      </c>
      <c r="F781" s="70">
        <v>44545</v>
      </c>
    </row>
    <row r="782" spans="1:6" x14ac:dyDescent="0.3">
      <c r="A782" s="66" t="str">
        <f>VLOOKUP(B782,'[2]Aba Power BI'!F$1:G$28,2,FALSE)</f>
        <v>SUL</v>
      </c>
      <c r="B782" s="85" t="s">
        <v>7401</v>
      </c>
      <c r="C782" s="67" t="s">
        <v>6777</v>
      </c>
      <c r="D782" s="68" t="s">
        <v>5371</v>
      </c>
      <c r="E782" s="69" t="s">
        <v>6778</v>
      </c>
      <c r="F782" s="70">
        <v>44496</v>
      </c>
    </row>
    <row r="783" spans="1:6" x14ac:dyDescent="0.3">
      <c r="A783" s="66" t="str">
        <f>VLOOKUP(B783,'[2]Aba Power BI'!F$1:G$28,2,FALSE)</f>
        <v>CENTRO-OESTE</v>
      </c>
      <c r="B783" s="85" t="s">
        <v>7397</v>
      </c>
      <c r="C783" s="67" t="s">
        <v>6779</v>
      </c>
      <c r="D783" s="68" t="s">
        <v>5371</v>
      </c>
      <c r="E783" s="69" t="s">
        <v>6780</v>
      </c>
      <c r="F783" s="70">
        <v>44426</v>
      </c>
    </row>
    <row r="784" spans="1:6" x14ac:dyDescent="0.3">
      <c r="A784" s="66" t="str">
        <f>VLOOKUP(B784,'[2]Aba Power BI'!F$1:G$28,2,FALSE)</f>
        <v>CENTRO-OESTE</v>
      </c>
      <c r="B784" s="85" t="s">
        <v>7397</v>
      </c>
      <c r="C784" s="67" t="s">
        <v>6781</v>
      </c>
      <c r="D784" s="68" t="s">
        <v>5371</v>
      </c>
      <c r="E784" s="69" t="s">
        <v>6782</v>
      </c>
      <c r="F784" s="70">
        <v>44532</v>
      </c>
    </row>
    <row r="785" spans="1:6" x14ac:dyDescent="0.3">
      <c r="A785" s="66" t="str">
        <f>VLOOKUP(B785,'[2]Aba Power BI'!F$1:G$28,2,FALSE)</f>
        <v>CENTRO-OESTE</v>
      </c>
      <c r="B785" s="85" t="s">
        <v>7427</v>
      </c>
      <c r="C785" s="67" t="s">
        <v>6783</v>
      </c>
      <c r="D785" s="68" t="s">
        <v>5371</v>
      </c>
      <c r="E785" s="69" t="s">
        <v>6784</v>
      </c>
      <c r="F785" s="70">
        <v>44511</v>
      </c>
    </row>
    <row r="786" spans="1:6" x14ac:dyDescent="0.3">
      <c r="A786" s="66" t="str">
        <f>VLOOKUP(B786,'[2]Aba Power BI'!F$1:G$28,2,FALSE)</f>
        <v>SUDESTE</v>
      </c>
      <c r="B786" s="85" t="s">
        <v>7399</v>
      </c>
      <c r="C786" s="67" t="s">
        <v>6785</v>
      </c>
      <c r="D786" s="68" t="s">
        <v>5371</v>
      </c>
      <c r="E786" s="69" t="s">
        <v>6786</v>
      </c>
      <c r="F786" s="70">
        <v>44561</v>
      </c>
    </row>
    <row r="787" spans="1:6" x14ac:dyDescent="0.3">
      <c r="A787" s="66" t="str">
        <f>VLOOKUP(B787,'[2]Aba Power BI'!F$1:G$28,2,FALSE)</f>
        <v>SUL</v>
      </c>
      <c r="B787" s="85" t="s">
        <v>7401</v>
      </c>
      <c r="C787" s="67" t="s">
        <v>6787</v>
      </c>
      <c r="D787" s="68" t="s">
        <v>5371</v>
      </c>
      <c r="E787" s="69" t="s">
        <v>6788</v>
      </c>
      <c r="F787" s="70">
        <v>44511</v>
      </c>
    </row>
    <row r="788" spans="1:6" x14ac:dyDescent="0.3">
      <c r="A788" s="66" t="str">
        <f>VLOOKUP(B788,'[2]Aba Power BI'!F$1:G$28,2,FALSE)</f>
        <v>CENTRO-OESTE</v>
      </c>
      <c r="B788" s="85" t="s">
        <v>7427</v>
      </c>
      <c r="C788" s="67" t="s">
        <v>6789</v>
      </c>
      <c r="D788" s="68" t="s">
        <v>5371</v>
      </c>
      <c r="E788" s="69" t="s">
        <v>6790</v>
      </c>
      <c r="F788" s="70">
        <v>44512</v>
      </c>
    </row>
    <row r="789" spans="1:6" x14ac:dyDescent="0.3">
      <c r="A789" s="66" t="str">
        <f>VLOOKUP(B789,'[2]Aba Power BI'!F$1:G$28,2,FALSE)</f>
        <v>SUL</v>
      </c>
      <c r="B789" s="85" t="s">
        <v>7401</v>
      </c>
      <c r="C789" s="67" t="s">
        <v>6791</v>
      </c>
      <c r="D789" s="68" t="s">
        <v>5400</v>
      </c>
      <c r="E789" s="69" t="s">
        <v>6792</v>
      </c>
      <c r="F789" s="70">
        <v>43461</v>
      </c>
    </row>
    <row r="790" spans="1:6" x14ac:dyDescent="0.3">
      <c r="A790" s="66" t="str">
        <f>VLOOKUP(B790,'[2]Aba Power BI'!F$1:G$28,2,FALSE)</f>
        <v>SUL</v>
      </c>
      <c r="B790" s="85" t="s">
        <v>7438</v>
      </c>
      <c r="C790" s="67" t="s">
        <v>6793</v>
      </c>
      <c r="D790" s="68" t="s">
        <v>5371</v>
      </c>
      <c r="E790" s="69" t="s">
        <v>6794</v>
      </c>
      <c r="F790" s="70">
        <v>44475</v>
      </c>
    </row>
    <row r="791" spans="1:6" x14ac:dyDescent="0.3">
      <c r="A791" s="66" t="str">
        <f>VLOOKUP(B791,'[2]Aba Power BI'!F$1:G$28,2,FALSE)</f>
        <v>SUL</v>
      </c>
      <c r="B791" s="85" t="s">
        <v>7392</v>
      </c>
      <c r="C791" s="67" t="s">
        <v>6795</v>
      </c>
      <c r="D791" s="68" t="s">
        <v>5371</v>
      </c>
      <c r="E791" s="69" t="s">
        <v>6796</v>
      </c>
      <c r="F791" s="70">
        <v>44461</v>
      </c>
    </row>
    <row r="792" spans="1:6" x14ac:dyDescent="0.3">
      <c r="A792" s="66" t="str">
        <f>VLOOKUP(B792,'[2]Aba Power BI'!F$1:G$28,2,FALSE)</f>
        <v>NORDESTE</v>
      </c>
      <c r="B792" s="85" t="s">
        <v>7389</v>
      </c>
      <c r="C792" s="67" t="s">
        <v>6797</v>
      </c>
      <c r="D792" s="68" t="s">
        <v>5371</v>
      </c>
      <c r="E792" s="69" t="s">
        <v>5713</v>
      </c>
      <c r="F792" s="70">
        <v>44552</v>
      </c>
    </row>
    <row r="793" spans="1:6" x14ac:dyDescent="0.3">
      <c r="A793" s="66" t="str">
        <f>VLOOKUP(B793,'[2]Aba Power BI'!F$1:G$28,2,FALSE)</f>
        <v>CENTRO-OESTE</v>
      </c>
      <c r="B793" s="85" t="s">
        <v>7397</v>
      </c>
      <c r="C793" s="67" t="s">
        <v>6798</v>
      </c>
      <c r="D793" s="68" t="s">
        <v>5371</v>
      </c>
      <c r="E793" s="69" t="s">
        <v>6799</v>
      </c>
      <c r="F793" s="70">
        <v>44496</v>
      </c>
    </row>
    <row r="794" spans="1:6" x14ac:dyDescent="0.3">
      <c r="A794" s="66" t="str">
        <f>VLOOKUP(B794,'[2]Aba Power BI'!F$1:G$28,2,FALSE)</f>
        <v>SUDESTE</v>
      </c>
      <c r="B794" s="85" t="s">
        <v>7393</v>
      </c>
      <c r="C794" s="67" t="s">
        <v>6800</v>
      </c>
      <c r="D794" s="68" t="s">
        <v>5371</v>
      </c>
      <c r="E794" s="69" t="s">
        <v>6801</v>
      </c>
      <c r="F794" s="70">
        <v>44471</v>
      </c>
    </row>
    <row r="795" spans="1:6" x14ac:dyDescent="0.3">
      <c r="A795" s="66" t="str">
        <f>VLOOKUP(B795,'[2]Aba Power BI'!F$1:G$28,2,FALSE)</f>
        <v>SUDESTE</v>
      </c>
      <c r="B795" s="85" t="s">
        <v>7393</v>
      </c>
      <c r="C795" s="67" t="s">
        <v>6802</v>
      </c>
      <c r="D795" s="68" t="s">
        <v>5371</v>
      </c>
      <c r="E795" s="69" t="s">
        <v>6803</v>
      </c>
      <c r="F795" s="70">
        <v>44474</v>
      </c>
    </row>
    <row r="796" spans="1:6" x14ac:dyDescent="0.3">
      <c r="A796" s="66" t="str">
        <f>VLOOKUP(B796,'[2]Aba Power BI'!F$1:G$28,2,FALSE)</f>
        <v>SUL</v>
      </c>
      <c r="B796" s="85" t="s">
        <v>7401</v>
      </c>
      <c r="C796" s="67" t="s">
        <v>6804</v>
      </c>
      <c r="D796" s="68" t="s">
        <v>5371</v>
      </c>
      <c r="E796" s="69" t="s">
        <v>6805</v>
      </c>
      <c r="F796" s="70">
        <v>44495</v>
      </c>
    </row>
    <row r="797" spans="1:6" x14ac:dyDescent="0.3">
      <c r="A797" s="66" t="str">
        <f>VLOOKUP(B797,'[2]Aba Power BI'!F$1:G$28,2,FALSE)</f>
        <v>CENTRO-OESTE</v>
      </c>
      <c r="B797" s="85" t="s">
        <v>7398</v>
      </c>
      <c r="C797" s="67" t="s">
        <v>6806</v>
      </c>
      <c r="D797" s="68" t="s">
        <v>5371</v>
      </c>
      <c r="E797" s="69" t="s">
        <v>6807</v>
      </c>
      <c r="F797" s="70">
        <v>44543</v>
      </c>
    </row>
    <row r="798" spans="1:6" x14ac:dyDescent="0.3">
      <c r="A798" s="66" t="str">
        <f>VLOOKUP(B798,'[2]Aba Power BI'!F$1:G$28,2,FALSE)</f>
        <v>SUL</v>
      </c>
      <c r="B798" s="85" t="s">
        <v>7392</v>
      </c>
      <c r="C798" s="67" t="s">
        <v>6808</v>
      </c>
      <c r="D798" s="68" t="s">
        <v>5371</v>
      </c>
      <c r="E798" s="69" t="s">
        <v>6809</v>
      </c>
      <c r="F798" s="70">
        <v>44278</v>
      </c>
    </row>
    <row r="799" spans="1:6" x14ac:dyDescent="0.3">
      <c r="A799" s="66" t="str">
        <f>VLOOKUP(B799,'[2]Aba Power BI'!F$1:G$28,2,FALSE)</f>
        <v>SUL</v>
      </c>
      <c r="B799" s="85" t="s">
        <v>7401</v>
      </c>
      <c r="C799" s="67" t="s">
        <v>6810</v>
      </c>
      <c r="D799" s="68" t="s">
        <v>5371</v>
      </c>
      <c r="E799" s="69" t="s">
        <v>6811</v>
      </c>
      <c r="F799" s="70">
        <v>44504</v>
      </c>
    </row>
    <row r="800" spans="1:6" x14ac:dyDescent="0.3">
      <c r="A800" s="66" t="str">
        <f>VLOOKUP(B800,'[2]Aba Power BI'!F$1:G$28,2,FALSE)</f>
        <v>SUL</v>
      </c>
      <c r="B800" s="85" t="s">
        <v>7401</v>
      </c>
      <c r="C800" s="67" t="s">
        <v>6812</v>
      </c>
      <c r="D800" s="68" t="s">
        <v>5371</v>
      </c>
      <c r="E800" s="69" t="s">
        <v>5902</v>
      </c>
      <c r="F800" s="70">
        <v>44505</v>
      </c>
    </row>
    <row r="801" spans="1:6" x14ac:dyDescent="0.3">
      <c r="A801" s="66" t="str">
        <f>VLOOKUP(B801,'[2]Aba Power BI'!F$1:G$28,2,FALSE)</f>
        <v>CENTRO-OESTE</v>
      </c>
      <c r="B801" s="85" t="s">
        <v>7427</v>
      </c>
      <c r="C801" s="67" t="s">
        <v>6813</v>
      </c>
      <c r="D801" s="68" t="s">
        <v>5371</v>
      </c>
      <c r="E801" s="69" t="s">
        <v>6814</v>
      </c>
      <c r="F801" s="70">
        <v>44518</v>
      </c>
    </row>
    <row r="802" spans="1:6" x14ac:dyDescent="0.3">
      <c r="A802" s="66" t="str">
        <f>VLOOKUP(B802,'[2]Aba Power BI'!F$1:G$28,2,FALSE)</f>
        <v>SUDESTE</v>
      </c>
      <c r="B802" s="85" t="s">
        <v>7393</v>
      </c>
      <c r="C802" s="67" t="s">
        <v>6815</v>
      </c>
      <c r="D802" s="68" t="s">
        <v>5371</v>
      </c>
      <c r="E802" s="69" t="s">
        <v>6816</v>
      </c>
      <c r="F802" s="70">
        <v>44467</v>
      </c>
    </row>
    <row r="803" spans="1:6" x14ac:dyDescent="0.3">
      <c r="A803" s="66" t="str">
        <f>VLOOKUP(B803,'[2]Aba Power BI'!F$1:G$28,2,FALSE)</f>
        <v>SUDESTE</v>
      </c>
      <c r="B803" s="85" t="s">
        <v>7390</v>
      </c>
      <c r="C803" s="67" t="s">
        <v>6817</v>
      </c>
      <c r="D803" s="68" t="s">
        <v>5371</v>
      </c>
      <c r="E803" s="69" t="s">
        <v>6818</v>
      </c>
      <c r="F803" s="70">
        <v>44511</v>
      </c>
    </row>
    <row r="804" spans="1:6" x14ac:dyDescent="0.3">
      <c r="A804" s="66" t="str">
        <f>VLOOKUP(B804,'[2]Aba Power BI'!F$1:G$28,2,FALSE)</f>
        <v>SUDESTE</v>
      </c>
      <c r="B804" s="85" t="s">
        <v>7393</v>
      </c>
      <c r="C804" s="67" t="s">
        <v>6819</v>
      </c>
      <c r="D804" s="68" t="s">
        <v>5371</v>
      </c>
      <c r="E804" s="69" t="s">
        <v>6820</v>
      </c>
      <c r="F804" s="70">
        <v>44512</v>
      </c>
    </row>
    <row r="805" spans="1:6" x14ac:dyDescent="0.3">
      <c r="A805" s="66" t="str">
        <f>VLOOKUP(B805,'[2]Aba Power BI'!F$1:G$28,2,FALSE)</f>
        <v>SUDESTE</v>
      </c>
      <c r="B805" s="85" t="s">
        <v>7390</v>
      </c>
      <c r="C805" s="67" t="s">
        <v>6821</v>
      </c>
      <c r="D805" s="68" t="s">
        <v>5371</v>
      </c>
      <c r="E805" s="69" t="s">
        <v>6822</v>
      </c>
      <c r="F805" s="70">
        <v>44512</v>
      </c>
    </row>
    <row r="806" spans="1:6" x14ac:dyDescent="0.3">
      <c r="A806" s="66" t="str">
        <f>VLOOKUP(B806,'[2]Aba Power BI'!F$1:G$28,2,FALSE)</f>
        <v>SUL</v>
      </c>
      <c r="B806" s="85" t="s">
        <v>7401</v>
      </c>
      <c r="C806" s="67" t="s">
        <v>6823</v>
      </c>
      <c r="D806" s="68" t="s">
        <v>5371</v>
      </c>
      <c r="E806" s="69" t="s">
        <v>6824</v>
      </c>
      <c r="F806" s="70">
        <v>44435</v>
      </c>
    </row>
    <row r="807" spans="1:6" x14ac:dyDescent="0.3">
      <c r="A807" s="66" t="str">
        <f>VLOOKUP(B807,'[2]Aba Power BI'!F$1:G$28,2,FALSE)</f>
        <v>SUDESTE</v>
      </c>
      <c r="B807" s="85" t="s">
        <v>7390</v>
      </c>
      <c r="C807" s="67" t="s">
        <v>6825</v>
      </c>
      <c r="D807" s="68" t="s">
        <v>5371</v>
      </c>
      <c r="E807" s="69" t="s">
        <v>6826</v>
      </c>
      <c r="F807" s="70">
        <v>44509</v>
      </c>
    </row>
    <row r="808" spans="1:6" x14ac:dyDescent="0.3">
      <c r="A808" s="66" t="str">
        <f>VLOOKUP(B808,'[2]Aba Power BI'!F$1:G$28,2,FALSE)</f>
        <v>SUDESTE</v>
      </c>
      <c r="B808" s="85" t="s">
        <v>7393</v>
      </c>
      <c r="C808" s="67" t="s">
        <v>6827</v>
      </c>
      <c r="D808" s="68" t="s">
        <v>5371</v>
      </c>
      <c r="E808" s="69" t="s">
        <v>6828</v>
      </c>
      <c r="F808" s="70">
        <v>44490</v>
      </c>
    </row>
    <row r="809" spans="1:6" x14ac:dyDescent="0.3">
      <c r="A809" s="66" t="str">
        <f>VLOOKUP(B809,'[2]Aba Power BI'!F$1:G$28,2,FALSE)</f>
        <v>CENTRO-OESTE</v>
      </c>
      <c r="B809" s="85" t="s">
        <v>7397</v>
      </c>
      <c r="C809" s="67" t="s">
        <v>6829</v>
      </c>
      <c r="D809" s="68" t="s">
        <v>5371</v>
      </c>
      <c r="E809" s="69" t="s">
        <v>6830</v>
      </c>
      <c r="F809" s="70">
        <v>44489</v>
      </c>
    </row>
    <row r="810" spans="1:6" x14ac:dyDescent="0.3">
      <c r="A810" s="66" t="str">
        <f>VLOOKUP(B810,'[2]Aba Power BI'!F$1:G$28,2,FALSE)</f>
        <v>NORDESTE</v>
      </c>
      <c r="B810" s="85" t="s">
        <v>7663</v>
      </c>
      <c r="C810" s="67" t="s">
        <v>6831</v>
      </c>
      <c r="D810" s="68" t="s">
        <v>5371</v>
      </c>
      <c r="E810" s="69" t="s">
        <v>6832</v>
      </c>
      <c r="F810" s="70">
        <v>44491</v>
      </c>
    </row>
    <row r="811" spans="1:6" x14ac:dyDescent="0.3">
      <c r="A811" s="66" t="str">
        <f>VLOOKUP(B811,'[2]Aba Power BI'!F$1:G$28,2,FALSE)</f>
        <v>SUL</v>
      </c>
      <c r="B811" s="85" t="s">
        <v>7438</v>
      </c>
      <c r="C811" s="67" t="s">
        <v>6833</v>
      </c>
      <c r="D811" s="68" t="s">
        <v>5371</v>
      </c>
      <c r="E811" s="69" t="s">
        <v>6834</v>
      </c>
      <c r="F811" s="70">
        <v>44510</v>
      </c>
    </row>
    <row r="812" spans="1:6" x14ac:dyDescent="0.3">
      <c r="A812" s="66" t="str">
        <f>VLOOKUP(B812,'[2]Aba Power BI'!F$1:G$28,2,FALSE)</f>
        <v>SUL</v>
      </c>
      <c r="B812" s="85" t="s">
        <v>7401</v>
      </c>
      <c r="C812" s="67" t="s">
        <v>6835</v>
      </c>
      <c r="D812" s="68" t="s">
        <v>5371</v>
      </c>
      <c r="E812" s="69" t="s">
        <v>6836</v>
      </c>
      <c r="F812" s="70">
        <v>43957</v>
      </c>
    </row>
    <row r="813" spans="1:6" x14ac:dyDescent="0.3">
      <c r="A813" s="66" t="str">
        <f>VLOOKUP(B813,'[2]Aba Power BI'!F$1:G$28,2,FALSE)</f>
        <v>SUDESTE</v>
      </c>
      <c r="B813" s="85" t="s">
        <v>7393</v>
      </c>
      <c r="C813" s="67" t="s">
        <v>6837</v>
      </c>
      <c r="D813" s="68" t="s">
        <v>5371</v>
      </c>
      <c r="E813" s="69" t="s">
        <v>6838</v>
      </c>
      <c r="F813" s="70">
        <v>44510</v>
      </c>
    </row>
    <row r="814" spans="1:6" x14ac:dyDescent="0.3">
      <c r="A814" s="66" t="str">
        <f>VLOOKUP(B814,'[2]Aba Power BI'!F$1:G$28,2,FALSE)</f>
        <v>SUDESTE</v>
      </c>
      <c r="B814" s="85" t="s">
        <v>7399</v>
      </c>
      <c r="C814" s="67" t="s">
        <v>7805</v>
      </c>
      <c r="D814" s="68" t="s">
        <v>5371</v>
      </c>
      <c r="E814" s="69" t="s">
        <v>7840</v>
      </c>
      <c r="F814" s="70">
        <v>44608</v>
      </c>
    </row>
    <row r="815" spans="1:6" x14ac:dyDescent="0.3">
      <c r="A815" s="66" t="str">
        <f>VLOOKUP(B815,'[2]Aba Power BI'!F$1:G$28,2,FALSE)</f>
        <v>SUL</v>
      </c>
      <c r="B815" s="85" t="s">
        <v>7438</v>
      </c>
      <c r="C815" s="67" t="s">
        <v>6839</v>
      </c>
      <c r="D815" s="68" t="s">
        <v>5371</v>
      </c>
      <c r="E815" s="69" t="s">
        <v>6840</v>
      </c>
      <c r="F815" s="70">
        <v>44482</v>
      </c>
    </row>
    <row r="816" spans="1:6" x14ac:dyDescent="0.3">
      <c r="A816" s="66" t="str">
        <f>VLOOKUP(B816,'[2]Aba Power BI'!F$1:G$28,2,FALSE)</f>
        <v>NORDESTE</v>
      </c>
      <c r="B816" s="85" t="s">
        <v>7663</v>
      </c>
      <c r="C816" s="67" t="s">
        <v>6841</v>
      </c>
      <c r="D816" s="68" t="s">
        <v>5371</v>
      </c>
      <c r="E816" s="69" t="s">
        <v>5389</v>
      </c>
      <c r="F816" s="70">
        <v>44494</v>
      </c>
    </row>
    <row r="817" spans="1:6" x14ac:dyDescent="0.3">
      <c r="A817" s="66" t="str">
        <f>VLOOKUP(B817,'[2]Aba Power BI'!F$1:G$28,2,FALSE)</f>
        <v>SUL</v>
      </c>
      <c r="B817" s="85" t="s">
        <v>7401</v>
      </c>
      <c r="C817" s="67" t="s">
        <v>6842</v>
      </c>
      <c r="D817" s="68" t="s">
        <v>5371</v>
      </c>
      <c r="E817" s="69" t="s">
        <v>6843</v>
      </c>
      <c r="F817" s="70">
        <v>44482</v>
      </c>
    </row>
    <row r="818" spans="1:6" x14ac:dyDescent="0.3">
      <c r="A818" s="66" t="str">
        <f>VLOOKUP(B818,'[2]Aba Power BI'!F$1:G$28,2,FALSE)</f>
        <v>CENTRO-OESTE</v>
      </c>
      <c r="B818" s="85" t="s">
        <v>7427</v>
      </c>
      <c r="C818" s="67" t="s">
        <v>6844</v>
      </c>
      <c r="D818" s="68" t="s">
        <v>5371</v>
      </c>
      <c r="E818" s="69" t="s">
        <v>6672</v>
      </c>
      <c r="F818" s="70">
        <v>44512</v>
      </c>
    </row>
    <row r="819" spans="1:6" x14ac:dyDescent="0.3">
      <c r="A819" s="66" t="str">
        <f>VLOOKUP(B819,'[2]Aba Power BI'!F$1:G$28,2,FALSE)</f>
        <v>SUDESTE</v>
      </c>
      <c r="B819" s="85" t="s">
        <v>7399</v>
      </c>
      <c r="C819" s="67" t="s">
        <v>7765</v>
      </c>
      <c r="D819" s="68" t="s">
        <v>5371</v>
      </c>
      <c r="E819" s="69" t="s">
        <v>6845</v>
      </c>
      <c r="F819" s="70">
        <v>44538</v>
      </c>
    </row>
    <row r="820" spans="1:6" x14ac:dyDescent="0.3">
      <c r="A820" s="66" t="str">
        <f>VLOOKUP(B820,'[2]Aba Power BI'!F$1:G$28,2,FALSE)</f>
        <v>SUL</v>
      </c>
      <c r="B820" s="85" t="s">
        <v>7438</v>
      </c>
      <c r="C820" s="67" t="s">
        <v>6846</v>
      </c>
      <c r="D820" s="68" t="s">
        <v>5371</v>
      </c>
      <c r="E820" s="69" t="s">
        <v>6847</v>
      </c>
      <c r="F820" s="70">
        <v>44487</v>
      </c>
    </row>
    <row r="821" spans="1:6" x14ac:dyDescent="0.3">
      <c r="A821" s="66" t="str">
        <f>VLOOKUP(B821,'[2]Aba Power BI'!F$1:G$28,2,FALSE)</f>
        <v>NORDESTE</v>
      </c>
      <c r="B821" s="85" t="s">
        <v>7391</v>
      </c>
      <c r="C821" s="67" t="s">
        <v>6848</v>
      </c>
      <c r="D821" s="68" t="s">
        <v>5371</v>
      </c>
      <c r="E821" s="69" t="s">
        <v>6849</v>
      </c>
      <c r="F821" s="70">
        <v>44505</v>
      </c>
    </row>
    <row r="822" spans="1:6" x14ac:dyDescent="0.3">
      <c r="A822" s="66" t="str">
        <f>VLOOKUP(B822,'[2]Aba Power BI'!F$1:G$28,2,FALSE)</f>
        <v>NORDESTE</v>
      </c>
      <c r="B822" s="85" t="s">
        <v>7419</v>
      </c>
      <c r="C822" s="67" t="s">
        <v>6850</v>
      </c>
      <c r="D822" s="68" t="s">
        <v>5371</v>
      </c>
      <c r="E822" s="69" t="s">
        <v>6851</v>
      </c>
      <c r="F822" s="70">
        <v>44518</v>
      </c>
    </row>
    <row r="823" spans="1:6" x14ac:dyDescent="0.3">
      <c r="A823" s="66" t="str">
        <f>VLOOKUP(B823,'[2]Aba Power BI'!F$1:G$28,2,FALSE)</f>
        <v>SUDESTE</v>
      </c>
      <c r="B823" s="85" t="s">
        <v>7393</v>
      </c>
      <c r="C823" s="67" t="s">
        <v>6852</v>
      </c>
      <c r="D823" s="68" t="s">
        <v>5371</v>
      </c>
      <c r="E823" s="69" t="s">
        <v>6853</v>
      </c>
      <c r="F823" s="70">
        <v>44453</v>
      </c>
    </row>
    <row r="824" spans="1:6" x14ac:dyDescent="0.3">
      <c r="A824" s="66" t="str">
        <f>VLOOKUP(B824,'[2]Aba Power BI'!F$1:G$28,2,FALSE)</f>
        <v>SUL</v>
      </c>
      <c r="B824" s="85" t="s">
        <v>7438</v>
      </c>
      <c r="C824" s="67" t="s">
        <v>6854</v>
      </c>
      <c r="D824" s="68" t="s">
        <v>5371</v>
      </c>
      <c r="E824" s="69" t="s">
        <v>6855</v>
      </c>
      <c r="F824" s="70">
        <v>44496</v>
      </c>
    </row>
    <row r="825" spans="1:6" x14ac:dyDescent="0.3">
      <c r="A825" s="66" t="str">
        <f>VLOOKUP(B825,'[2]Aba Power BI'!F$1:G$28,2,FALSE)</f>
        <v>SUL</v>
      </c>
      <c r="B825" s="85" t="s">
        <v>7392</v>
      </c>
      <c r="C825" s="67" t="s">
        <v>6856</v>
      </c>
      <c r="D825" s="68" t="s">
        <v>5371</v>
      </c>
      <c r="E825" s="69" t="s">
        <v>6857</v>
      </c>
      <c r="F825" s="70">
        <v>44453</v>
      </c>
    </row>
    <row r="826" spans="1:6" x14ac:dyDescent="0.3">
      <c r="A826" s="66" t="str">
        <f>VLOOKUP(B826,'[2]Aba Power BI'!F$1:G$28,2,FALSE)</f>
        <v>NORDESTE</v>
      </c>
      <c r="B826" s="85" t="s">
        <v>7391</v>
      </c>
      <c r="C826" s="67" t="s">
        <v>7806</v>
      </c>
      <c r="D826" s="68" t="s">
        <v>5400</v>
      </c>
      <c r="E826" s="69" t="s">
        <v>7841</v>
      </c>
      <c r="F826" s="70">
        <v>44384</v>
      </c>
    </row>
    <row r="827" spans="1:6" x14ac:dyDescent="0.3">
      <c r="A827" s="66" t="str">
        <f>VLOOKUP(B827,'[2]Aba Power BI'!F$1:G$28,2,FALSE)</f>
        <v>NORDESTE</v>
      </c>
      <c r="B827" s="85" t="s">
        <v>7442</v>
      </c>
      <c r="C827" s="67" t="s">
        <v>6858</v>
      </c>
      <c r="D827" s="68" t="s">
        <v>5371</v>
      </c>
      <c r="E827" s="69" t="s">
        <v>6859</v>
      </c>
      <c r="F827" s="70">
        <v>44504</v>
      </c>
    </row>
    <row r="828" spans="1:6" x14ac:dyDescent="0.3">
      <c r="A828" s="66" t="str">
        <f>VLOOKUP(B828,'[2]Aba Power BI'!F$1:G$28,2,FALSE)</f>
        <v>SUL</v>
      </c>
      <c r="B828" s="85" t="s">
        <v>7401</v>
      </c>
      <c r="C828" s="67" t="s">
        <v>6860</v>
      </c>
      <c r="D828" s="68" t="s">
        <v>5371</v>
      </c>
      <c r="E828" s="69" t="s">
        <v>6861</v>
      </c>
      <c r="F828" s="70">
        <v>44510</v>
      </c>
    </row>
    <row r="829" spans="1:6" x14ac:dyDescent="0.3">
      <c r="A829" s="66" t="str">
        <f>VLOOKUP(B829,'[2]Aba Power BI'!F$1:G$28,2,FALSE)</f>
        <v>NORDESTE</v>
      </c>
      <c r="B829" s="85" t="s">
        <v>7442</v>
      </c>
      <c r="C829" s="67" t="s">
        <v>6862</v>
      </c>
      <c r="D829" s="68" t="s">
        <v>5371</v>
      </c>
      <c r="E829" s="69" t="s">
        <v>6863</v>
      </c>
      <c r="F829" s="70">
        <v>44434</v>
      </c>
    </row>
    <row r="830" spans="1:6" x14ac:dyDescent="0.3">
      <c r="A830" s="66" t="str">
        <f>VLOOKUP(B830,'[2]Aba Power BI'!F$1:G$28,2,FALSE)</f>
        <v>SUDESTE</v>
      </c>
      <c r="B830" s="85" t="s">
        <v>7393</v>
      </c>
      <c r="C830" s="67" t="s">
        <v>6864</v>
      </c>
      <c r="D830" s="68" t="s">
        <v>5371</v>
      </c>
      <c r="E830" s="69" t="s">
        <v>6865</v>
      </c>
      <c r="F830" s="70">
        <v>44512</v>
      </c>
    </row>
    <row r="831" spans="1:6" x14ac:dyDescent="0.3">
      <c r="A831" s="66" t="str">
        <f>VLOOKUP(B831,'[2]Aba Power BI'!F$1:G$28,2,FALSE)</f>
        <v>SUL</v>
      </c>
      <c r="B831" s="85" t="s">
        <v>7438</v>
      </c>
      <c r="C831" s="67" t="s">
        <v>6866</v>
      </c>
      <c r="D831" s="68" t="s">
        <v>5371</v>
      </c>
      <c r="E831" s="69" t="s">
        <v>6867</v>
      </c>
      <c r="F831" s="70">
        <v>44420</v>
      </c>
    </row>
    <row r="832" spans="1:6" x14ac:dyDescent="0.3">
      <c r="A832" s="66" t="str">
        <f>VLOOKUP(B832,'[2]Aba Power BI'!F$1:G$28,2,FALSE)</f>
        <v>SUDESTE</v>
      </c>
      <c r="B832" s="85" t="s">
        <v>7390</v>
      </c>
      <c r="C832" s="67" t="s">
        <v>6868</v>
      </c>
      <c r="D832" s="68" t="s">
        <v>5371</v>
      </c>
      <c r="E832" s="69" t="s">
        <v>6869</v>
      </c>
      <c r="F832" s="70">
        <v>44523</v>
      </c>
    </row>
    <row r="833" spans="1:6" x14ac:dyDescent="0.3">
      <c r="A833" s="66" t="str">
        <f>VLOOKUP(B833,'[2]Aba Power BI'!F$1:G$28,2,FALSE)</f>
        <v>CENTRO-OESTE</v>
      </c>
      <c r="B833" s="85" t="s">
        <v>7397</v>
      </c>
      <c r="C833" s="67" t="s">
        <v>6870</v>
      </c>
      <c r="D833" s="68" t="s">
        <v>5371</v>
      </c>
      <c r="E833" s="69" t="s">
        <v>5473</v>
      </c>
      <c r="F833" s="70">
        <v>44453</v>
      </c>
    </row>
    <row r="834" spans="1:6" x14ac:dyDescent="0.3">
      <c r="A834" s="66" t="str">
        <f>VLOOKUP(B834,'[2]Aba Power BI'!F$1:G$28,2,FALSE)</f>
        <v>SUL</v>
      </c>
      <c r="B834" s="85" t="s">
        <v>7438</v>
      </c>
      <c r="C834" s="67" t="s">
        <v>6871</v>
      </c>
      <c r="D834" s="68" t="s">
        <v>5371</v>
      </c>
      <c r="E834" s="69" t="s">
        <v>6872</v>
      </c>
      <c r="F834" s="70">
        <v>44511</v>
      </c>
    </row>
    <row r="835" spans="1:6" x14ac:dyDescent="0.3">
      <c r="A835" s="66" t="str">
        <f>VLOOKUP(B835,'[2]Aba Power BI'!F$1:G$28,2,FALSE)</f>
        <v>SUL</v>
      </c>
      <c r="B835" s="85" t="s">
        <v>7401</v>
      </c>
      <c r="C835" s="67" t="s">
        <v>6873</v>
      </c>
      <c r="D835" s="68" t="s">
        <v>5371</v>
      </c>
      <c r="E835" s="69" t="s">
        <v>6874</v>
      </c>
      <c r="F835" s="70">
        <v>44419</v>
      </c>
    </row>
    <row r="836" spans="1:6" x14ac:dyDescent="0.3">
      <c r="A836" s="66" t="str">
        <f>VLOOKUP(B836,'[2]Aba Power BI'!F$1:G$28,2,FALSE)</f>
        <v>SUDESTE</v>
      </c>
      <c r="B836" s="85" t="s">
        <v>7393</v>
      </c>
      <c r="C836" s="67" t="s">
        <v>6875</v>
      </c>
      <c r="D836" s="68" t="s">
        <v>5371</v>
      </c>
      <c r="E836" s="69" t="s">
        <v>6876</v>
      </c>
      <c r="F836" s="70">
        <v>44477</v>
      </c>
    </row>
    <row r="837" spans="1:6" x14ac:dyDescent="0.3">
      <c r="A837" s="66" t="str">
        <f>VLOOKUP(B837,'[2]Aba Power BI'!F$1:G$28,2,FALSE)</f>
        <v>SUL</v>
      </c>
      <c r="B837" s="85" t="s">
        <v>7438</v>
      </c>
      <c r="C837" s="67" t="s">
        <v>6877</v>
      </c>
      <c r="D837" s="68" t="s">
        <v>5371</v>
      </c>
      <c r="E837" s="69" t="s">
        <v>6878</v>
      </c>
      <c r="F837" s="70">
        <v>44473</v>
      </c>
    </row>
    <row r="838" spans="1:6" x14ac:dyDescent="0.3">
      <c r="A838" s="66" t="str">
        <f>VLOOKUP(B838,'[2]Aba Power BI'!F$1:G$28,2,FALSE)</f>
        <v>SUDESTE</v>
      </c>
      <c r="B838" s="85" t="s">
        <v>7683</v>
      </c>
      <c r="C838" s="67" t="s">
        <v>6879</v>
      </c>
      <c r="D838" s="68" t="s">
        <v>5371</v>
      </c>
      <c r="E838" s="69" t="s">
        <v>6206</v>
      </c>
      <c r="F838" s="70">
        <v>44468</v>
      </c>
    </row>
    <row r="839" spans="1:6" x14ac:dyDescent="0.3">
      <c r="A839" s="66" t="str">
        <f>VLOOKUP(B839,'[2]Aba Power BI'!F$1:G$28,2,FALSE)</f>
        <v>SUL</v>
      </c>
      <c r="B839" s="85" t="s">
        <v>7438</v>
      </c>
      <c r="C839" s="67" t="s">
        <v>6880</v>
      </c>
      <c r="D839" s="68" t="s">
        <v>5371</v>
      </c>
      <c r="E839" s="69" t="s">
        <v>6881</v>
      </c>
      <c r="F839" s="70">
        <v>44496</v>
      </c>
    </row>
    <row r="840" spans="1:6" x14ac:dyDescent="0.3">
      <c r="A840" s="66" t="str">
        <f>VLOOKUP(B840,'[2]Aba Power BI'!F$1:G$28,2,FALSE)</f>
        <v>CENTRO-OESTE</v>
      </c>
      <c r="B840" s="85" t="s">
        <v>7397</v>
      </c>
      <c r="C840" s="67" t="s">
        <v>6882</v>
      </c>
      <c r="D840" s="68" t="s">
        <v>5371</v>
      </c>
      <c r="E840" s="69" t="s">
        <v>6883</v>
      </c>
      <c r="F840" s="70">
        <v>44455</v>
      </c>
    </row>
    <row r="841" spans="1:6" x14ac:dyDescent="0.3">
      <c r="A841" s="66" t="str">
        <f>VLOOKUP(B841,'[2]Aba Power BI'!F$1:G$28,2,FALSE)</f>
        <v>CENTRO-OESTE</v>
      </c>
      <c r="B841" s="85" t="s">
        <v>7398</v>
      </c>
      <c r="C841" s="67" t="s">
        <v>6884</v>
      </c>
      <c r="D841" s="68" t="s">
        <v>5371</v>
      </c>
      <c r="E841" s="69" t="s">
        <v>6885</v>
      </c>
      <c r="F841" s="70">
        <v>44518</v>
      </c>
    </row>
    <row r="842" spans="1:6" x14ac:dyDescent="0.3">
      <c r="A842" s="66" t="str">
        <f>VLOOKUP(B842,'[2]Aba Power BI'!F$1:G$28,2,FALSE)</f>
        <v>SUL</v>
      </c>
      <c r="B842" s="85" t="s">
        <v>7392</v>
      </c>
      <c r="C842" s="67" t="s">
        <v>6886</v>
      </c>
      <c r="D842" s="68" t="s">
        <v>5371</v>
      </c>
      <c r="E842" s="69" t="s">
        <v>6887</v>
      </c>
      <c r="F842" s="70">
        <v>44498</v>
      </c>
    </row>
    <row r="843" spans="1:6" x14ac:dyDescent="0.3">
      <c r="A843" s="66" t="str">
        <f>VLOOKUP(B843,'[2]Aba Power BI'!F$1:G$28,2,FALSE)</f>
        <v>SUDESTE</v>
      </c>
      <c r="B843" s="85" t="s">
        <v>7399</v>
      </c>
      <c r="C843" s="67" t="s">
        <v>6888</v>
      </c>
      <c r="D843" s="68" t="s">
        <v>5400</v>
      </c>
      <c r="E843" s="69" t="s">
        <v>6889</v>
      </c>
      <c r="F843" s="70">
        <v>44376</v>
      </c>
    </row>
    <row r="844" spans="1:6" x14ac:dyDescent="0.3">
      <c r="A844" s="66" t="str">
        <f>VLOOKUP(B844,'[2]Aba Power BI'!F$1:G$28,2,FALSE)</f>
        <v>SUL</v>
      </c>
      <c r="B844" s="85" t="s">
        <v>7392</v>
      </c>
      <c r="C844" s="67" t="s">
        <v>6890</v>
      </c>
      <c r="D844" s="68" t="s">
        <v>5371</v>
      </c>
      <c r="E844" s="69" t="s">
        <v>6891</v>
      </c>
      <c r="F844" s="70">
        <v>44545</v>
      </c>
    </row>
    <row r="845" spans="1:6" x14ac:dyDescent="0.3">
      <c r="A845" s="66" t="str">
        <f>VLOOKUP(B845,'[2]Aba Power BI'!F$1:G$28,2,FALSE)</f>
        <v>SUL</v>
      </c>
      <c r="B845" s="85" t="s">
        <v>7401</v>
      </c>
      <c r="C845" s="67" t="s">
        <v>6892</v>
      </c>
      <c r="D845" s="68" t="s">
        <v>5371</v>
      </c>
      <c r="E845" s="69" t="s">
        <v>6893</v>
      </c>
      <c r="F845" s="70">
        <v>44510</v>
      </c>
    </row>
    <row r="846" spans="1:6" x14ac:dyDescent="0.3">
      <c r="A846" s="66" t="str">
        <f>VLOOKUP(B846,'[2]Aba Power BI'!F$1:G$28,2,FALSE)</f>
        <v>SUL</v>
      </c>
      <c r="B846" s="85" t="s">
        <v>7392</v>
      </c>
      <c r="C846" s="67" t="s">
        <v>6894</v>
      </c>
      <c r="D846" s="68" t="s">
        <v>5371</v>
      </c>
      <c r="E846" s="69" t="s">
        <v>6895</v>
      </c>
      <c r="F846" s="70">
        <v>44418</v>
      </c>
    </row>
    <row r="847" spans="1:6" x14ac:dyDescent="0.3">
      <c r="A847" s="66" t="str">
        <f>VLOOKUP(B847,'[2]Aba Power BI'!F$1:G$28,2,FALSE)</f>
        <v>SUL</v>
      </c>
      <c r="B847" s="85" t="s">
        <v>7438</v>
      </c>
      <c r="C847" s="67" t="s">
        <v>6896</v>
      </c>
      <c r="D847" s="68" t="s">
        <v>5371</v>
      </c>
      <c r="E847" s="69" t="s">
        <v>6897</v>
      </c>
      <c r="F847" s="70">
        <v>44476</v>
      </c>
    </row>
    <row r="848" spans="1:6" x14ac:dyDescent="0.3">
      <c r="A848" s="66" t="str">
        <f>VLOOKUP(B848,'[2]Aba Power BI'!F$1:G$28,2,FALSE)</f>
        <v>SUDESTE</v>
      </c>
      <c r="B848" s="85" t="s">
        <v>7683</v>
      </c>
      <c r="C848" s="67" t="s">
        <v>6898</v>
      </c>
      <c r="D848" s="68" t="s">
        <v>5371</v>
      </c>
      <c r="E848" s="69" t="s">
        <v>6899</v>
      </c>
      <c r="F848" s="70">
        <v>44525</v>
      </c>
    </row>
    <row r="849" spans="1:6" x14ac:dyDescent="0.3">
      <c r="A849" s="66" t="str">
        <f>VLOOKUP(B849,'[2]Aba Power BI'!F$1:G$28,2,FALSE)</f>
        <v>CENTRO-OESTE</v>
      </c>
      <c r="B849" s="85" t="s">
        <v>7427</v>
      </c>
      <c r="C849" s="67" t="s">
        <v>6900</v>
      </c>
      <c r="D849" s="68" t="s">
        <v>5371</v>
      </c>
      <c r="E849" s="69" t="s">
        <v>6901</v>
      </c>
      <c r="F849" s="70">
        <v>44512</v>
      </c>
    </row>
    <row r="850" spans="1:6" x14ac:dyDescent="0.3">
      <c r="A850" s="66" t="str">
        <f>VLOOKUP(B850,'[2]Aba Power BI'!F$1:G$28,2,FALSE)</f>
        <v>CENTRO-OESTE</v>
      </c>
      <c r="B850" s="85" t="s">
        <v>7427</v>
      </c>
      <c r="C850" s="67" t="s">
        <v>6902</v>
      </c>
      <c r="D850" s="68" t="s">
        <v>5371</v>
      </c>
      <c r="E850" s="69" t="s">
        <v>6903</v>
      </c>
      <c r="F850" s="70">
        <v>44504</v>
      </c>
    </row>
    <row r="851" spans="1:6" x14ac:dyDescent="0.3">
      <c r="A851" s="66" t="str">
        <f>VLOOKUP(B851,'[2]Aba Power BI'!F$1:G$28,2,FALSE)</f>
        <v>SUL</v>
      </c>
      <c r="B851" s="85" t="s">
        <v>7401</v>
      </c>
      <c r="C851" s="67" t="s">
        <v>6904</v>
      </c>
      <c r="D851" s="68" t="s">
        <v>5371</v>
      </c>
      <c r="E851" s="69" t="s">
        <v>6905</v>
      </c>
      <c r="F851" s="70">
        <v>44509</v>
      </c>
    </row>
    <row r="852" spans="1:6" x14ac:dyDescent="0.3">
      <c r="A852" s="66" t="str">
        <f>VLOOKUP(B852,'[2]Aba Power BI'!F$1:G$28,2,FALSE)</f>
        <v>SUL</v>
      </c>
      <c r="B852" s="85" t="s">
        <v>7401</v>
      </c>
      <c r="C852" s="67" t="s">
        <v>6906</v>
      </c>
      <c r="D852" s="68" t="s">
        <v>5371</v>
      </c>
      <c r="E852" s="69" t="s">
        <v>6907</v>
      </c>
      <c r="F852" s="70">
        <v>44488</v>
      </c>
    </row>
    <row r="853" spans="1:6" x14ac:dyDescent="0.3">
      <c r="A853" s="66" t="str">
        <f>VLOOKUP(B853,'[2]Aba Power BI'!F$1:G$28,2,FALSE)</f>
        <v>SUL</v>
      </c>
      <c r="B853" s="85" t="s">
        <v>7438</v>
      </c>
      <c r="C853" s="67" t="s">
        <v>6908</v>
      </c>
      <c r="D853" s="68" t="s">
        <v>5371</v>
      </c>
      <c r="E853" s="69" t="s">
        <v>6909</v>
      </c>
      <c r="F853" s="70">
        <v>44463</v>
      </c>
    </row>
    <row r="854" spans="1:6" x14ac:dyDescent="0.3">
      <c r="A854" s="66" t="str">
        <f>VLOOKUP(B854,'[2]Aba Power BI'!F$1:G$28,2,FALSE)</f>
        <v>NORTE</v>
      </c>
      <c r="B854" s="85" t="s">
        <v>7449</v>
      </c>
      <c r="C854" s="67" t="s">
        <v>6910</v>
      </c>
      <c r="D854" s="68" t="s">
        <v>5371</v>
      </c>
      <c r="E854" s="69" t="s">
        <v>6911</v>
      </c>
      <c r="F854" s="70">
        <v>44510</v>
      </c>
    </row>
    <row r="855" spans="1:6" x14ac:dyDescent="0.3">
      <c r="A855" s="66" t="str">
        <f>VLOOKUP(B855,'[2]Aba Power BI'!F$1:G$28,2,FALSE)</f>
        <v>SUL</v>
      </c>
      <c r="B855" s="85" t="s">
        <v>7438</v>
      </c>
      <c r="C855" s="67" t="s">
        <v>6912</v>
      </c>
      <c r="D855" s="68" t="s">
        <v>5371</v>
      </c>
      <c r="E855" s="69" t="s">
        <v>6913</v>
      </c>
      <c r="F855" s="70">
        <v>44475</v>
      </c>
    </row>
    <row r="856" spans="1:6" x14ac:dyDescent="0.3">
      <c r="A856" s="66" t="str">
        <f>VLOOKUP(B856,'[2]Aba Power BI'!F$1:G$28,2,FALSE)</f>
        <v>SUL</v>
      </c>
      <c r="B856" s="85" t="s">
        <v>7401</v>
      </c>
      <c r="C856" s="67" t="s">
        <v>6914</v>
      </c>
      <c r="D856" s="68" t="s">
        <v>5371</v>
      </c>
      <c r="E856" s="69" t="s">
        <v>6915</v>
      </c>
      <c r="F856" s="70">
        <v>44484</v>
      </c>
    </row>
    <row r="857" spans="1:6" x14ac:dyDescent="0.3">
      <c r="A857" s="66" t="str">
        <f>VLOOKUP(B857,'[2]Aba Power BI'!F$1:G$28,2,FALSE)</f>
        <v>SUL</v>
      </c>
      <c r="B857" s="85" t="s">
        <v>7401</v>
      </c>
      <c r="C857" s="67" t="s">
        <v>6916</v>
      </c>
      <c r="D857" s="68" t="s">
        <v>5371</v>
      </c>
      <c r="E857" s="69" t="s">
        <v>6917</v>
      </c>
      <c r="F857" s="70">
        <v>44497</v>
      </c>
    </row>
    <row r="858" spans="1:6" x14ac:dyDescent="0.3">
      <c r="A858" s="66" t="str">
        <f>VLOOKUP(B858,'[2]Aba Power BI'!F$1:G$28,2,FALSE)</f>
        <v>SUL</v>
      </c>
      <c r="B858" s="85" t="s">
        <v>7401</v>
      </c>
      <c r="C858" s="67" t="s">
        <v>6918</v>
      </c>
      <c r="D858" s="68" t="s">
        <v>5371</v>
      </c>
      <c r="E858" s="69" t="s">
        <v>6919</v>
      </c>
      <c r="F858" s="70">
        <v>44322</v>
      </c>
    </row>
    <row r="859" spans="1:6" x14ac:dyDescent="0.3">
      <c r="A859" s="66" t="str">
        <f>VLOOKUP(B859,'[2]Aba Power BI'!F$1:G$28,2,FALSE)</f>
        <v>SUL</v>
      </c>
      <c r="B859" s="85" t="s">
        <v>7401</v>
      </c>
      <c r="C859" s="67" t="s">
        <v>6920</v>
      </c>
      <c r="D859" s="68" t="s">
        <v>5371</v>
      </c>
      <c r="E859" s="69" t="s">
        <v>6921</v>
      </c>
      <c r="F859" s="70">
        <v>44511</v>
      </c>
    </row>
    <row r="860" spans="1:6" x14ac:dyDescent="0.3">
      <c r="A860" s="66" t="str">
        <f>VLOOKUP(B860,'[2]Aba Power BI'!F$1:G$28,2,FALSE)</f>
        <v>CENTRO-OESTE</v>
      </c>
      <c r="B860" s="85" t="s">
        <v>7397</v>
      </c>
      <c r="C860" s="67" t="s">
        <v>6922</v>
      </c>
      <c r="D860" s="68" t="s">
        <v>5371</v>
      </c>
      <c r="E860" s="69" t="s">
        <v>6923</v>
      </c>
      <c r="F860" s="70">
        <v>44456</v>
      </c>
    </row>
    <row r="861" spans="1:6" x14ac:dyDescent="0.3">
      <c r="A861" s="66" t="str">
        <f>VLOOKUP(B861,'[2]Aba Power BI'!F$1:G$28,2,FALSE)</f>
        <v>SUDESTE</v>
      </c>
      <c r="B861" s="85" t="s">
        <v>7393</v>
      </c>
      <c r="C861" s="67" t="s">
        <v>6924</v>
      </c>
      <c r="D861" s="68" t="s">
        <v>5371</v>
      </c>
      <c r="E861" s="69" t="s">
        <v>6925</v>
      </c>
      <c r="F861" s="70">
        <v>43516</v>
      </c>
    </row>
    <row r="862" spans="1:6" x14ac:dyDescent="0.3">
      <c r="A862" s="66" t="str">
        <f>VLOOKUP(B862,'[2]Aba Power BI'!F$1:G$28,2,FALSE)</f>
        <v>SUL</v>
      </c>
      <c r="B862" s="85" t="s">
        <v>7401</v>
      </c>
      <c r="C862" s="67" t="s">
        <v>7766</v>
      </c>
      <c r="D862" s="68" t="s">
        <v>5371</v>
      </c>
      <c r="E862" s="69" t="s">
        <v>6926</v>
      </c>
      <c r="F862" s="70">
        <v>44433</v>
      </c>
    </row>
    <row r="863" spans="1:6" x14ac:dyDescent="0.3">
      <c r="A863" s="66" t="str">
        <f>VLOOKUP(B863,'[2]Aba Power BI'!F$1:G$28,2,FALSE)</f>
        <v>SUL</v>
      </c>
      <c r="B863" s="85" t="s">
        <v>7401</v>
      </c>
      <c r="C863" s="67" t="s">
        <v>6927</v>
      </c>
      <c r="D863" s="68" t="s">
        <v>5371</v>
      </c>
      <c r="E863" s="69" t="s">
        <v>6928</v>
      </c>
      <c r="F863" s="70">
        <v>44491</v>
      </c>
    </row>
    <row r="864" spans="1:6" x14ac:dyDescent="0.3">
      <c r="A864" s="66" t="str">
        <f>VLOOKUP(B864,'[2]Aba Power BI'!F$1:G$28,2,FALSE)</f>
        <v>SUDESTE</v>
      </c>
      <c r="B864" s="85" t="s">
        <v>7393</v>
      </c>
      <c r="C864" s="67" t="s">
        <v>6929</v>
      </c>
      <c r="D864" s="68" t="s">
        <v>5371</v>
      </c>
      <c r="E864" s="69" t="s">
        <v>6930</v>
      </c>
      <c r="F864" s="70">
        <v>44530</v>
      </c>
    </row>
    <row r="865" spans="1:6" x14ac:dyDescent="0.3">
      <c r="A865" s="66" t="str">
        <f>VLOOKUP(B865,'[2]Aba Power BI'!F$1:G$28,2,FALSE)</f>
        <v>SUL</v>
      </c>
      <c r="B865" s="85" t="s">
        <v>7392</v>
      </c>
      <c r="C865" s="67" t="s">
        <v>6931</v>
      </c>
      <c r="D865" s="68" t="s">
        <v>5371</v>
      </c>
      <c r="E865" s="69" t="s">
        <v>6932</v>
      </c>
      <c r="F865" s="70">
        <v>44497</v>
      </c>
    </row>
    <row r="866" spans="1:6" x14ac:dyDescent="0.3">
      <c r="A866" s="66" t="str">
        <f>VLOOKUP(B866,'[2]Aba Power BI'!F$1:G$28,2,FALSE)</f>
        <v>NORDESTE</v>
      </c>
      <c r="B866" s="85" t="s">
        <v>7391</v>
      </c>
      <c r="C866" s="67" t="s">
        <v>6933</v>
      </c>
      <c r="D866" s="68" t="s">
        <v>5371</v>
      </c>
      <c r="E866" s="69" t="s">
        <v>6934</v>
      </c>
      <c r="F866" s="70">
        <v>44511</v>
      </c>
    </row>
    <row r="867" spans="1:6" x14ac:dyDescent="0.3">
      <c r="A867" s="66" t="str">
        <f>VLOOKUP(B867,'[2]Aba Power BI'!F$1:G$28,2,FALSE)</f>
        <v>SUL</v>
      </c>
      <c r="B867" s="85" t="s">
        <v>7392</v>
      </c>
      <c r="C867" s="67" t="s">
        <v>6935</v>
      </c>
      <c r="D867" s="68" t="s">
        <v>5371</v>
      </c>
      <c r="E867" s="69" t="s">
        <v>6936</v>
      </c>
      <c r="F867" s="70">
        <v>44424</v>
      </c>
    </row>
    <row r="868" spans="1:6" x14ac:dyDescent="0.3">
      <c r="A868" s="66" t="str">
        <f>VLOOKUP(B868,'[2]Aba Power BI'!F$1:G$28,2,FALSE)</f>
        <v>NORDESTE</v>
      </c>
      <c r="B868" s="85" t="s">
        <v>7387</v>
      </c>
      <c r="C868" s="67" t="s">
        <v>6937</v>
      </c>
      <c r="D868" s="68" t="s">
        <v>5400</v>
      </c>
      <c r="E868" s="69" t="s">
        <v>6491</v>
      </c>
      <c r="F868" s="70">
        <v>43872</v>
      </c>
    </row>
    <row r="869" spans="1:6" x14ac:dyDescent="0.3">
      <c r="A869" s="66" t="str">
        <f>VLOOKUP(B869,'[2]Aba Power BI'!F$1:G$28,2,FALSE)</f>
        <v>SUL</v>
      </c>
      <c r="B869" s="85" t="s">
        <v>7401</v>
      </c>
      <c r="C869" s="67" t="s">
        <v>6938</v>
      </c>
      <c r="D869" s="68" t="s">
        <v>5371</v>
      </c>
      <c r="E869" s="69" t="s">
        <v>6939</v>
      </c>
      <c r="F869" s="70">
        <v>44540</v>
      </c>
    </row>
    <row r="870" spans="1:6" x14ac:dyDescent="0.3">
      <c r="A870" s="66" t="str">
        <f>VLOOKUP(B870,'[2]Aba Power BI'!F$1:G$28,2,FALSE)</f>
        <v>SUL</v>
      </c>
      <c r="B870" s="85" t="s">
        <v>7401</v>
      </c>
      <c r="C870" s="67" t="s">
        <v>6940</v>
      </c>
      <c r="D870" s="68" t="s">
        <v>5371</v>
      </c>
      <c r="E870" s="69" t="s">
        <v>6941</v>
      </c>
      <c r="F870" s="70">
        <v>44467</v>
      </c>
    </row>
    <row r="871" spans="1:6" x14ac:dyDescent="0.3">
      <c r="A871" s="66" t="str">
        <f>VLOOKUP(B871,'[2]Aba Power BI'!F$1:G$28,2,FALSE)</f>
        <v>SUL</v>
      </c>
      <c r="B871" s="85" t="s">
        <v>7401</v>
      </c>
      <c r="C871" s="67" t="s">
        <v>6942</v>
      </c>
      <c r="D871" s="68" t="s">
        <v>5371</v>
      </c>
      <c r="E871" s="69" t="s">
        <v>6943</v>
      </c>
      <c r="F871" s="70">
        <v>44512</v>
      </c>
    </row>
    <row r="872" spans="1:6" x14ac:dyDescent="0.3">
      <c r="A872" s="66" t="str">
        <f>VLOOKUP(B872,'[2]Aba Power BI'!F$1:G$28,2,FALSE)</f>
        <v>CENTRO-OESTE</v>
      </c>
      <c r="B872" s="85" t="s">
        <v>7427</v>
      </c>
      <c r="C872" s="67" t="s">
        <v>6944</v>
      </c>
      <c r="D872" s="68" t="s">
        <v>5371</v>
      </c>
      <c r="E872" s="69" t="s">
        <v>6945</v>
      </c>
      <c r="F872" s="70">
        <v>44508</v>
      </c>
    </row>
    <row r="873" spans="1:6" x14ac:dyDescent="0.3">
      <c r="A873" s="66" t="str">
        <f>VLOOKUP(B873,'[2]Aba Power BI'!F$1:G$28,2,FALSE)</f>
        <v>SUL</v>
      </c>
      <c r="B873" s="85" t="s">
        <v>7401</v>
      </c>
      <c r="C873" s="67" t="s">
        <v>6946</v>
      </c>
      <c r="D873" s="68" t="s">
        <v>5371</v>
      </c>
      <c r="E873" s="69" t="s">
        <v>6947</v>
      </c>
      <c r="F873" s="70">
        <v>44475</v>
      </c>
    </row>
    <row r="874" spans="1:6" x14ac:dyDescent="0.3">
      <c r="A874" s="66" t="str">
        <f>VLOOKUP(B874,'[2]Aba Power BI'!F$1:G$28,2,FALSE)</f>
        <v>NORDESTE</v>
      </c>
      <c r="B874" s="85" t="s">
        <v>7391</v>
      </c>
      <c r="C874" s="67" t="s">
        <v>6948</v>
      </c>
      <c r="D874" s="68" t="s">
        <v>5371</v>
      </c>
      <c r="E874" s="69" t="s">
        <v>6949</v>
      </c>
      <c r="F874" s="70">
        <v>44512</v>
      </c>
    </row>
    <row r="875" spans="1:6" x14ac:dyDescent="0.3">
      <c r="A875" s="66" t="str">
        <f>VLOOKUP(B875,'[2]Aba Power BI'!F$1:G$28,2,FALSE)</f>
        <v>CENTRO-OESTE</v>
      </c>
      <c r="B875" s="85" t="s">
        <v>7427</v>
      </c>
      <c r="C875" s="67" t="s">
        <v>6950</v>
      </c>
      <c r="D875" s="68" t="s">
        <v>5371</v>
      </c>
      <c r="E875" s="69" t="s">
        <v>6951</v>
      </c>
      <c r="F875" s="70">
        <v>44512</v>
      </c>
    </row>
    <row r="876" spans="1:6" x14ac:dyDescent="0.3">
      <c r="A876" s="66" t="str">
        <f>VLOOKUP(B876,'[2]Aba Power BI'!F$1:G$28,2,FALSE)</f>
        <v>CENTRO-OESTE</v>
      </c>
      <c r="B876" s="85" t="s">
        <v>7427</v>
      </c>
      <c r="C876" s="67" t="s">
        <v>7807</v>
      </c>
      <c r="D876" s="68" t="s">
        <v>5371</v>
      </c>
      <c r="E876" s="69">
        <v>0</v>
      </c>
      <c r="F876" s="70">
        <v>0</v>
      </c>
    </row>
    <row r="877" spans="1:6" x14ac:dyDescent="0.3">
      <c r="A877" s="66" t="str">
        <f>VLOOKUP(B877,'[2]Aba Power BI'!F$1:G$28,2,FALSE)</f>
        <v>NORDESTE</v>
      </c>
      <c r="B877" s="85" t="s">
        <v>7391</v>
      </c>
      <c r="C877" s="67" t="s">
        <v>6952</v>
      </c>
      <c r="D877" s="68" t="s">
        <v>5371</v>
      </c>
      <c r="E877" s="69" t="s">
        <v>6953</v>
      </c>
      <c r="F877" s="70">
        <v>44512</v>
      </c>
    </row>
    <row r="878" spans="1:6" x14ac:dyDescent="0.3">
      <c r="A878" s="66" t="str">
        <f>VLOOKUP(B878,'[2]Aba Power BI'!F$1:G$28,2,FALSE)</f>
        <v>CENTRO-OESTE</v>
      </c>
      <c r="B878" s="85" t="s">
        <v>7427</v>
      </c>
      <c r="C878" s="67" t="s">
        <v>6954</v>
      </c>
      <c r="D878" s="68" t="s">
        <v>5371</v>
      </c>
      <c r="E878" s="69" t="s">
        <v>6955</v>
      </c>
      <c r="F878" s="70">
        <v>44544</v>
      </c>
    </row>
    <row r="879" spans="1:6" x14ac:dyDescent="0.3">
      <c r="A879" s="66" t="str">
        <f>VLOOKUP(B879,'[2]Aba Power BI'!F$1:G$28,2,FALSE)</f>
        <v>CENTRO-OESTE</v>
      </c>
      <c r="B879" s="85" t="s">
        <v>7427</v>
      </c>
      <c r="C879" s="67" t="s">
        <v>6956</v>
      </c>
      <c r="D879" s="68" t="s">
        <v>5371</v>
      </c>
      <c r="E879" s="69" t="s">
        <v>6957</v>
      </c>
      <c r="F879" s="70">
        <v>44516</v>
      </c>
    </row>
    <row r="880" spans="1:6" x14ac:dyDescent="0.3">
      <c r="A880" s="66" t="str">
        <f>VLOOKUP(B880,'[2]Aba Power BI'!F$1:G$28,2,FALSE)</f>
        <v>SUL</v>
      </c>
      <c r="B880" s="85" t="s">
        <v>7438</v>
      </c>
      <c r="C880" s="67" t="s">
        <v>6958</v>
      </c>
      <c r="D880" s="68" t="s">
        <v>5371</v>
      </c>
      <c r="E880" s="69" t="s">
        <v>6959</v>
      </c>
      <c r="F880" s="70">
        <v>44487</v>
      </c>
    </row>
    <row r="881" spans="1:6" x14ac:dyDescent="0.3">
      <c r="A881" s="66" t="str">
        <f>VLOOKUP(B881,'[2]Aba Power BI'!F$1:G$28,2,FALSE)</f>
        <v>SUDESTE</v>
      </c>
      <c r="B881" s="85" t="s">
        <v>7390</v>
      </c>
      <c r="C881" s="67" t="s">
        <v>6960</v>
      </c>
      <c r="D881" s="68" t="s">
        <v>5371</v>
      </c>
      <c r="E881" s="69" t="s">
        <v>6961</v>
      </c>
      <c r="F881" s="70">
        <v>44403</v>
      </c>
    </row>
    <row r="882" spans="1:6" x14ac:dyDescent="0.3">
      <c r="A882" s="66" t="str">
        <f>VLOOKUP(B882,'[2]Aba Power BI'!F$1:G$28,2,FALSE)</f>
        <v>SUDESTE</v>
      </c>
      <c r="B882" s="85" t="s">
        <v>7683</v>
      </c>
      <c r="C882" s="67" t="s">
        <v>7808</v>
      </c>
      <c r="D882" s="68" t="s">
        <v>5371</v>
      </c>
      <c r="E882" s="69" t="s">
        <v>7842</v>
      </c>
      <c r="F882" s="70">
        <v>44487</v>
      </c>
    </row>
    <row r="883" spans="1:6" x14ac:dyDescent="0.3">
      <c r="A883" s="66" t="str">
        <f>VLOOKUP(B883,'[2]Aba Power BI'!F$1:G$28,2,FALSE)</f>
        <v>SUDESTE</v>
      </c>
      <c r="B883" s="85" t="s">
        <v>7390</v>
      </c>
      <c r="C883" s="67" t="s">
        <v>6962</v>
      </c>
      <c r="D883" s="68" t="s">
        <v>5371</v>
      </c>
      <c r="E883" s="69" t="s">
        <v>6963</v>
      </c>
      <c r="F883" s="70">
        <v>44512</v>
      </c>
    </row>
    <row r="884" spans="1:6" x14ac:dyDescent="0.3">
      <c r="A884" s="66" t="str">
        <f>VLOOKUP(B884,'[2]Aba Power BI'!F$1:G$28,2,FALSE)</f>
        <v>SUL</v>
      </c>
      <c r="B884" s="85" t="s">
        <v>7401</v>
      </c>
      <c r="C884" s="67" t="s">
        <v>6964</v>
      </c>
      <c r="D884" s="68" t="s">
        <v>5371</v>
      </c>
      <c r="E884" s="69" t="s">
        <v>6965</v>
      </c>
      <c r="F884" s="70">
        <v>44545</v>
      </c>
    </row>
    <row r="885" spans="1:6" x14ac:dyDescent="0.3">
      <c r="A885" s="66" t="str">
        <f>VLOOKUP(B885,'[2]Aba Power BI'!F$1:G$28,2,FALSE)</f>
        <v>SUDESTE</v>
      </c>
      <c r="B885" s="85" t="s">
        <v>7683</v>
      </c>
      <c r="C885" s="67" t="s">
        <v>6966</v>
      </c>
      <c r="D885" s="68" t="s">
        <v>5371</v>
      </c>
      <c r="E885" s="69" t="s">
        <v>6967</v>
      </c>
      <c r="F885" s="70">
        <v>44468</v>
      </c>
    </row>
    <row r="886" spans="1:6" x14ac:dyDescent="0.3">
      <c r="A886" s="66" t="str">
        <f>VLOOKUP(B886,'[2]Aba Power BI'!F$1:G$28,2,FALSE)</f>
        <v>SUL</v>
      </c>
      <c r="B886" s="85" t="s">
        <v>7438</v>
      </c>
      <c r="C886" s="67" t="s">
        <v>6968</v>
      </c>
      <c r="D886" s="68" t="s">
        <v>5371</v>
      </c>
      <c r="E886" s="69" t="s">
        <v>6969</v>
      </c>
      <c r="F886" s="70">
        <v>44508</v>
      </c>
    </row>
    <row r="887" spans="1:6" x14ac:dyDescent="0.3">
      <c r="A887" s="66" t="str">
        <f>VLOOKUP(B887,'[2]Aba Power BI'!F$1:G$28,2,FALSE)</f>
        <v>SUDESTE</v>
      </c>
      <c r="B887" s="85" t="s">
        <v>7393</v>
      </c>
      <c r="C887" s="67" t="s">
        <v>6970</v>
      </c>
      <c r="D887" s="68" t="s">
        <v>5371</v>
      </c>
      <c r="E887" s="69" t="s">
        <v>6971</v>
      </c>
      <c r="F887" s="70">
        <v>44547</v>
      </c>
    </row>
    <row r="888" spans="1:6" x14ac:dyDescent="0.3">
      <c r="A888" s="66" t="str">
        <f>VLOOKUP(B888,'[2]Aba Power BI'!F$1:G$28,2,FALSE)</f>
        <v>CENTRO-OESTE</v>
      </c>
      <c r="B888" s="85" t="s">
        <v>7397</v>
      </c>
      <c r="C888" s="67" t="s">
        <v>6972</v>
      </c>
      <c r="D888" s="68" t="s">
        <v>5371</v>
      </c>
      <c r="E888" s="69" t="s">
        <v>5514</v>
      </c>
      <c r="F888" s="70">
        <v>44495</v>
      </c>
    </row>
    <row r="889" spans="1:6" x14ac:dyDescent="0.3">
      <c r="A889" s="66" t="str">
        <f>VLOOKUP(B889,'[2]Aba Power BI'!F$1:G$28,2,FALSE)</f>
        <v>SUDESTE</v>
      </c>
      <c r="B889" s="85" t="s">
        <v>7393</v>
      </c>
      <c r="C889" s="67" t="s">
        <v>6973</v>
      </c>
      <c r="D889" s="68" t="s">
        <v>5371</v>
      </c>
      <c r="E889" s="69" t="s">
        <v>6974</v>
      </c>
      <c r="F889" s="70">
        <v>44512</v>
      </c>
    </row>
    <row r="890" spans="1:6" x14ac:dyDescent="0.3">
      <c r="A890" s="66" t="str">
        <f>VLOOKUP(B890,'[2]Aba Power BI'!F$1:G$28,2,FALSE)</f>
        <v>CENTRO-OESTE</v>
      </c>
      <c r="B890" s="85" t="s">
        <v>7397</v>
      </c>
      <c r="C890" s="67" t="s">
        <v>6975</v>
      </c>
      <c r="D890" s="68" t="s">
        <v>5371</v>
      </c>
      <c r="E890" s="69" t="s">
        <v>6976</v>
      </c>
      <c r="F890" s="70">
        <v>44489</v>
      </c>
    </row>
    <row r="891" spans="1:6" x14ac:dyDescent="0.3">
      <c r="A891" s="66" t="str">
        <f>VLOOKUP(B891,'[2]Aba Power BI'!F$1:G$28,2,FALSE)</f>
        <v>NORDESTE</v>
      </c>
      <c r="B891" s="85" t="s">
        <v>7391</v>
      </c>
      <c r="C891" s="67" t="s">
        <v>6977</v>
      </c>
      <c r="D891" s="68" t="s">
        <v>5371</v>
      </c>
      <c r="E891" s="69" t="s">
        <v>6222</v>
      </c>
      <c r="F891" s="70">
        <v>44511</v>
      </c>
    </row>
    <row r="892" spans="1:6" x14ac:dyDescent="0.3">
      <c r="A892" s="66" t="str">
        <f>VLOOKUP(B892,'[2]Aba Power BI'!F$1:G$28,2,FALSE)</f>
        <v>CENTRO-OESTE</v>
      </c>
      <c r="B892" s="85" t="s">
        <v>7427</v>
      </c>
      <c r="C892" s="67" t="s">
        <v>6978</v>
      </c>
      <c r="D892" s="68" t="s">
        <v>5371</v>
      </c>
      <c r="E892" s="69" t="s">
        <v>6979</v>
      </c>
      <c r="F892" s="70">
        <v>44511</v>
      </c>
    </row>
    <row r="893" spans="1:6" x14ac:dyDescent="0.3">
      <c r="A893" s="66" t="str">
        <f>VLOOKUP(B893,'[2]Aba Power BI'!F$1:G$28,2,FALSE)</f>
        <v>SUL</v>
      </c>
      <c r="B893" s="85" t="s">
        <v>7401</v>
      </c>
      <c r="C893" s="67" t="s">
        <v>6980</v>
      </c>
      <c r="D893" s="68" t="s">
        <v>5371</v>
      </c>
      <c r="E893" s="69" t="s">
        <v>6981</v>
      </c>
      <c r="F893" s="70">
        <v>44489</v>
      </c>
    </row>
    <row r="894" spans="1:6" x14ac:dyDescent="0.3">
      <c r="A894" s="66" t="str">
        <f>VLOOKUP(B894,'[2]Aba Power BI'!F$1:G$28,2,FALSE)</f>
        <v>SUL</v>
      </c>
      <c r="B894" s="85" t="s">
        <v>7401</v>
      </c>
      <c r="C894" s="67" t="s">
        <v>6982</v>
      </c>
      <c r="D894" s="68" t="s">
        <v>5371</v>
      </c>
      <c r="E894" s="69" t="s">
        <v>6983</v>
      </c>
      <c r="F894" s="70">
        <v>44509</v>
      </c>
    </row>
    <row r="895" spans="1:6" x14ac:dyDescent="0.3">
      <c r="A895" s="66" t="str">
        <f>VLOOKUP(B895,'[2]Aba Power BI'!F$1:G$28,2,FALSE)</f>
        <v>SUDESTE</v>
      </c>
      <c r="B895" s="85" t="s">
        <v>7393</v>
      </c>
      <c r="C895" s="67" t="s">
        <v>6984</v>
      </c>
      <c r="D895" s="68" t="s">
        <v>5371</v>
      </c>
      <c r="E895" s="69" t="s">
        <v>6985</v>
      </c>
      <c r="F895" s="70">
        <v>44524</v>
      </c>
    </row>
    <row r="896" spans="1:6" x14ac:dyDescent="0.3">
      <c r="A896" s="66" t="str">
        <f>VLOOKUP(B896,'[2]Aba Power BI'!F$1:G$28,2,FALSE)</f>
        <v>NORDESTE</v>
      </c>
      <c r="B896" s="85" t="s">
        <v>7419</v>
      </c>
      <c r="C896" s="67" t="s">
        <v>6986</v>
      </c>
      <c r="D896" s="68" t="s">
        <v>5371</v>
      </c>
      <c r="E896" s="69" t="s">
        <v>6987</v>
      </c>
      <c r="F896" s="70">
        <v>44480</v>
      </c>
    </row>
    <row r="897" spans="1:6" x14ac:dyDescent="0.3">
      <c r="A897" s="66" t="str">
        <f>VLOOKUP(B897,'[2]Aba Power BI'!F$1:G$28,2,FALSE)</f>
        <v>SUL</v>
      </c>
      <c r="B897" s="85" t="s">
        <v>7438</v>
      </c>
      <c r="C897" s="67" t="s">
        <v>6988</v>
      </c>
      <c r="D897" s="68" t="s">
        <v>5371</v>
      </c>
      <c r="E897" s="69" t="s">
        <v>6989</v>
      </c>
      <c r="F897" s="70">
        <v>44473</v>
      </c>
    </row>
    <row r="898" spans="1:6" x14ac:dyDescent="0.3">
      <c r="A898" s="66" t="str">
        <f>VLOOKUP(B898,'[2]Aba Power BI'!F$1:G$28,2,FALSE)</f>
        <v>SUL</v>
      </c>
      <c r="B898" s="85" t="s">
        <v>7401</v>
      </c>
      <c r="C898" s="67" t="s">
        <v>7767</v>
      </c>
      <c r="D898" s="68" t="s">
        <v>5371</v>
      </c>
      <c r="E898" s="69" t="s">
        <v>6990</v>
      </c>
      <c r="F898" s="70">
        <v>44477</v>
      </c>
    </row>
    <row r="899" spans="1:6" x14ac:dyDescent="0.3">
      <c r="A899" s="66" t="str">
        <f>VLOOKUP(B899,'[2]Aba Power BI'!F$1:G$28,2,FALSE)</f>
        <v>SUL</v>
      </c>
      <c r="B899" s="85" t="s">
        <v>7401</v>
      </c>
      <c r="C899" s="67" t="s">
        <v>6991</v>
      </c>
      <c r="D899" s="68" t="s">
        <v>5371</v>
      </c>
      <c r="E899" s="69" t="s">
        <v>6992</v>
      </c>
      <c r="F899" s="70">
        <v>44495</v>
      </c>
    </row>
    <row r="900" spans="1:6" x14ac:dyDescent="0.3">
      <c r="A900" s="66" t="str">
        <f>VLOOKUP(B900,'[2]Aba Power BI'!F$1:G$28,2,FALSE)</f>
        <v>CENTRO-OESTE</v>
      </c>
      <c r="B900" s="85" t="s">
        <v>7397</v>
      </c>
      <c r="C900" s="67" t="s">
        <v>6993</v>
      </c>
      <c r="D900" s="68" t="s">
        <v>5371</v>
      </c>
      <c r="E900" s="69" t="s">
        <v>6994</v>
      </c>
      <c r="F900" s="70">
        <v>44511</v>
      </c>
    </row>
    <row r="901" spans="1:6" x14ac:dyDescent="0.3">
      <c r="A901" s="66" t="str">
        <f>VLOOKUP(B901,'[2]Aba Power BI'!F$1:G$28,2,FALSE)</f>
        <v>SUL</v>
      </c>
      <c r="B901" s="85" t="s">
        <v>7392</v>
      </c>
      <c r="C901" s="67" t="s">
        <v>7768</v>
      </c>
      <c r="D901" s="68" t="s">
        <v>5371</v>
      </c>
      <c r="E901" s="69" t="s">
        <v>6995</v>
      </c>
      <c r="F901" s="70">
        <v>44449</v>
      </c>
    </row>
    <row r="902" spans="1:6" x14ac:dyDescent="0.3">
      <c r="A902" s="66" t="str">
        <f>VLOOKUP(B902,'[2]Aba Power BI'!F$1:G$28,2,FALSE)</f>
        <v>SUL</v>
      </c>
      <c r="B902" s="85" t="s">
        <v>7401</v>
      </c>
      <c r="C902" s="67" t="s">
        <v>6996</v>
      </c>
      <c r="D902" s="68" t="s">
        <v>5371</v>
      </c>
      <c r="E902" s="69" t="s">
        <v>6989</v>
      </c>
      <c r="F902" s="70">
        <v>44467</v>
      </c>
    </row>
    <row r="903" spans="1:6" x14ac:dyDescent="0.3">
      <c r="A903" s="66" t="str">
        <f>VLOOKUP(B903,'[2]Aba Power BI'!F$1:G$28,2,FALSE)</f>
        <v>CENTRO-OESTE</v>
      </c>
      <c r="B903" s="85" t="s">
        <v>7427</v>
      </c>
      <c r="C903" s="67" t="s">
        <v>6997</v>
      </c>
      <c r="D903" s="68" t="s">
        <v>5371</v>
      </c>
      <c r="E903" s="69" t="s">
        <v>6998</v>
      </c>
      <c r="F903" s="70">
        <v>44540</v>
      </c>
    </row>
    <row r="904" spans="1:6" x14ac:dyDescent="0.3">
      <c r="A904" s="66" t="str">
        <f>VLOOKUP(B904,'[2]Aba Power BI'!F$1:G$28,2,FALSE)</f>
        <v>SUL</v>
      </c>
      <c r="B904" s="85" t="s">
        <v>7401</v>
      </c>
      <c r="C904" s="67" t="s">
        <v>6999</v>
      </c>
      <c r="D904" s="68" t="s">
        <v>5371</v>
      </c>
      <c r="E904" s="69" t="s">
        <v>7000</v>
      </c>
      <c r="F904" s="70">
        <v>44404</v>
      </c>
    </row>
    <row r="905" spans="1:6" x14ac:dyDescent="0.3">
      <c r="A905" s="66" t="str">
        <f>VLOOKUP(B905,'[2]Aba Power BI'!F$1:G$28,2,FALSE)</f>
        <v>SUL</v>
      </c>
      <c r="B905" s="85" t="s">
        <v>7401</v>
      </c>
      <c r="C905" s="67" t="s">
        <v>7001</v>
      </c>
      <c r="D905" s="68" t="s">
        <v>5371</v>
      </c>
      <c r="E905" s="69" t="s">
        <v>7002</v>
      </c>
      <c r="F905" s="70">
        <v>44475</v>
      </c>
    </row>
    <row r="906" spans="1:6" x14ac:dyDescent="0.3">
      <c r="A906" s="66" t="str">
        <f>VLOOKUP(B906,'[2]Aba Power BI'!F$1:G$28,2,FALSE)</f>
        <v>SUDESTE</v>
      </c>
      <c r="B906" s="85" t="s">
        <v>7399</v>
      </c>
      <c r="C906" s="67" t="s">
        <v>7003</v>
      </c>
      <c r="D906" s="68" t="s">
        <v>5371</v>
      </c>
      <c r="E906" s="69" t="s">
        <v>7004</v>
      </c>
      <c r="F906" s="70">
        <v>44448</v>
      </c>
    </row>
    <row r="907" spans="1:6" x14ac:dyDescent="0.3">
      <c r="A907" s="66" t="str">
        <f>VLOOKUP(B907,'[2]Aba Power BI'!F$1:G$28,2,FALSE)</f>
        <v>SUDESTE</v>
      </c>
      <c r="B907" s="85" t="s">
        <v>7393</v>
      </c>
      <c r="C907" s="67" t="s">
        <v>7005</v>
      </c>
      <c r="D907" s="68" t="s">
        <v>5371</v>
      </c>
      <c r="E907" s="69" t="s">
        <v>7006</v>
      </c>
      <c r="F907" s="70">
        <v>44510</v>
      </c>
    </row>
    <row r="908" spans="1:6" x14ac:dyDescent="0.3">
      <c r="A908" s="66" t="str">
        <f>VLOOKUP(B908,'[2]Aba Power BI'!F$1:G$28,2,FALSE)</f>
        <v>CENTRO-OESTE</v>
      </c>
      <c r="B908" s="85" t="s">
        <v>7397</v>
      </c>
      <c r="C908" s="67" t="s">
        <v>7007</v>
      </c>
      <c r="D908" s="68" t="s">
        <v>5371</v>
      </c>
      <c r="E908" s="69" t="s">
        <v>7008</v>
      </c>
      <c r="F908" s="70">
        <v>44474</v>
      </c>
    </row>
    <row r="909" spans="1:6" x14ac:dyDescent="0.3">
      <c r="A909" s="66" t="str">
        <f>VLOOKUP(B909,'[2]Aba Power BI'!F$1:G$28,2,FALSE)</f>
        <v>CENTRO-OESTE</v>
      </c>
      <c r="B909" s="85" t="s">
        <v>7397</v>
      </c>
      <c r="C909" s="67" t="s">
        <v>7009</v>
      </c>
      <c r="D909" s="68" t="s">
        <v>5371</v>
      </c>
      <c r="E909" s="69" t="s">
        <v>7010</v>
      </c>
      <c r="F909" s="70">
        <v>44503</v>
      </c>
    </row>
    <row r="910" spans="1:6" x14ac:dyDescent="0.3">
      <c r="A910" s="66" t="str">
        <f>VLOOKUP(B910,'[2]Aba Power BI'!F$1:G$28,2,FALSE)</f>
        <v>SUL</v>
      </c>
      <c r="B910" s="85" t="s">
        <v>7401</v>
      </c>
      <c r="C910" s="67" t="s">
        <v>7011</v>
      </c>
      <c r="D910" s="68" t="s">
        <v>5371</v>
      </c>
      <c r="E910" s="69" t="s">
        <v>7012</v>
      </c>
      <c r="F910" s="70">
        <v>44453</v>
      </c>
    </row>
    <row r="911" spans="1:6" x14ac:dyDescent="0.3">
      <c r="A911" s="66" t="str">
        <f>VLOOKUP(B911,'[2]Aba Power BI'!F$1:G$28,2,FALSE)</f>
        <v>NORDESTE</v>
      </c>
      <c r="B911" s="85" t="s">
        <v>7442</v>
      </c>
      <c r="C911" s="67" t="s">
        <v>7013</v>
      </c>
      <c r="D911" s="68" t="s">
        <v>5371</v>
      </c>
      <c r="E911" s="69" t="s">
        <v>7014</v>
      </c>
      <c r="F911" s="70">
        <v>44480</v>
      </c>
    </row>
    <row r="912" spans="1:6" x14ac:dyDescent="0.3">
      <c r="A912" s="66" t="str">
        <f>VLOOKUP(B912,'[2]Aba Power BI'!F$1:G$28,2,FALSE)</f>
        <v>SUL</v>
      </c>
      <c r="B912" s="85" t="s">
        <v>7401</v>
      </c>
      <c r="C912" s="67" t="s">
        <v>7015</v>
      </c>
      <c r="D912" s="68" t="s">
        <v>5371</v>
      </c>
      <c r="E912" s="69" t="s">
        <v>7016</v>
      </c>
      <c r="F912" s="70">
        <v>44495</v>
      </c>
    </row>
    <row r="913" spans="1:6" x14ac:dyDescent="0.3">
      <c r="A913" s="66" t="str">
        <f>VLOOKUP(B913,'[2]Aba Power BI'!F$1:G$28,2,FALSE)</f>
        <v>SUDESTE</v>
      </c>
      <c r="B913" s="85" t="s">
        <v>7393</v>
      </c>
      <c r="C913" s="67" t="s">
        <v>7017</v>
      </c>
      <c r="D913" s="68" t="s">
        <v>5371</v>
      </c>
      <c r="E913" s="69" t="s">
        <v>7018</v>
      </c>
      <c r="F913" s="70">
        <v>44510</v>
      </c>
    </row>
    <row r="914" spans="1:6" x14ac:dyDescent="0.3">
      <c r="A914" s="66" t="str">
        <f>VLOOKUP(B914,'[2]Aba Power BI'!F$1:G$28,2,FALSE)</f>
        <v>NORDESTE</v>
      </c>
      <c r="B914" s="85" t="s">
        <v>7663</v>
      </c>
      <c r="C914" s="67" t="s">
        <v>7809</v>
      </c>
      <c r="D914" s="68" t="s">
        <v>5371</v>
      </c>
      <c r="E914" s="69" t="s">
        <v>7843</v>
      </c>
      <c r="F914" s="70">
        <v>44550</v>
      </c>
    </row>
    <row r="915" spans="1:6" x14ac:dyDescent="0.3">
      <c r="A915" s="66" t="str">
        <f>VLOOKUP(B915,'[2]Aba Power BI'!F$1:G$28,2,FALSE)</f>
        <v>SUL</v>
      </c>
      <c r="B915" s="85" t="s">
        <v>7392</v>
      </c>
      <c r="C915" s="67" t="s">
        <v>7019</v>
      </c>
      <c r="D915" s="68" t="s">
        <v>5371</v>
      </c>
      <c r="E915" s="69" t="s">
        <v>7020</v>
      </c>
      <c r="F915" s="70">
        <v>44413</v>
      </c>
    </row>
    <row r="916" spans="1:6" x14ac:dyDescent="0.3">
      <c r="A916" s="66" t="str">
        <f>VLOOKUP(B916,'[2]Aba Power BI'!F$1:G$28,2,FALSE)</f>
        <v>NORDESTE</v>
      </c>
      <c r="B916" s="85" t="s">
        <v>7391</v>
      </c>
      <c r="C916" s="67" t="s">
        <v>7021</v>
      </c>
      <c r="D916" s="68" t="s">
        <v>5371</v>
      </c>
      <c r="E916" s="69" t="s">
        <v>7022</v>
      </c>
      <c r="F916" s="70">
        <v>44543</v>
      </c>
    </row>
    <row r="917" spans="1:6" x14ac:dyDescent="0.3">
      <c r="A917" s="66" t="str">
        <f>VLOOKUP(B917,'[2]Aba Power BI'!F$1:G$28,2,FALSE)</f>
        <v>SUDESTE</v>
      </c>
      <c r="B917" s="85" t="s">
        <v>7393</v>
      </c>
      <c r="C917" s="67" t="s">
        <v>7023</v>
      </c>
      <c r="D917" s="68" t="s">
        <v>5371</v>
      </c>
      <c r="E917" s="69" t="s">
        <v>7024</v>
      </c>
      <c r="F917" s="70">
        <v>43832</v>
      </c>
    </row>
    <row r="918" spans="1:6" x14ac:dyDescent="0.3">
      <c r="A918" s="66" t="str">
        <f>VLOOKUP(B918,'[2]Aba Power BI'!F$1:G$28,2,FALSE)</f>
        <v>CENTRO-OESTE</v>
      </c>
      <c r="B918" s="85" t="s">
        <v>7397</v>
      </c>
      <c r="C918" s="67" t="s">
        <v>7025</v>
      </c>
      <c r="D918" s="68" t="s">
        <v>5371</v>
      </c>
      <c r="E918" s="69" t="s">
        <v>7026</v>
      </c>
      <c r="F918" s="70">
        <v>44511</v>
      </c>
    </row>
    <row r="919" spans="1:6" x14ac:dyDescent="0.3">
      <c r="A919" s="66" t="str">
        <f>VLOOKUP(B919,'[2]Aba Power BI'!F$1:G$28,2,FALSE)</f>
        <v>SUDESTE</v>
      </c>
      <c r="B919" s="85" t="s">
        <v>7399</v>
      </c>
      <c r="C919" s="67" t="s">
        <v>7027</v>
      </c>
      <c r="D919" s="68" t="s">
        <v>5371</v>
      </c>
      <c r="E919" s="69" t="s">
        <v>7028</v>
      </c>
      <c r="F919" s="70">
        <v>44518</v>
      </c>
    </row>
    <row r="920" spans="1:6" x14ac:dyDescent="0.3">
      <c r="A920" s="66" t="str">
        <f>VLOOKUP(B920,'[2]Aba Power BI'!F$1:G$28,2,FALSE)</f>
        <v>SUDESTE</v>
      </c>
      <c r="B920" s="85" t="s">
        <v>7390</v>
      </c>
      <c r="C920" s="67" t="s">
        <v>7029</v>
      </c>
      <c r="D920" s="68" t="s">
        <v>5371</v>
      </c>
      <c r="E920" s="69" t="s">
        <v>7030</v>
      </c>
      <c r="F920" s="70">
        <v>44524</v>
      </c>
    </row>
    <row r="921" spans="1:6" x14ac:dyDescent="0.3">
      <c r="A921" s="66" t="str">
        <f>VLOOKUP(B921,'[2]Aba Power BI'!F$1:G$28,2,FALSE)</f>
        <v>SUL</v>
      </c>
      <c r="B921" s="85" t="s">
        <v>7401</v>
      </c>
      <c r="C921" s="67" t="s">
        <v>7031</v>
      </c>
      <c r="D921" s="68" t="s">
        <v>5371</v>
      </c>
      <c r="E921" s="69" t="s">
        <v>7032</v>
      </c>
      <c r="F921" s="70">
        <v>44509</v>
      </c>
    </row>
    <row r="922" spans="1:6" x14ac:dyDescent="0.3">
      <c r="A922" s="66" t="str">
        <f>VLOOKUP(B922,'[2]Aba Power BI'!F$1:G$28,2,FALSE)</f>
        <v>SUL</v>
      </c>
      <c r="B922" s="85" t="s">
        <v>7401</v>
      </c>
      <c r="C922" s="67" t="s">
        <v>7033</v>
      </c>
      <c r="D922" s="68" t="s">
        <v>5371</v>
      </c>
      <c r="E922" s="69" t="s">
        <v>7034</v>
      </c>
      <c r="F922" s="70">
        <v>44285</v>
      </c>
    </row>
    <row r="923" spans="1:6" x14ac:dyDescent="0.3">
      <c r="A923" s="66" t="str">
        <f>VLOOKUP(B923,'[2]Aba Power BI'!F$1:G$28,2,FALSE)</f>
        <v>NORTE</v>
      </c>
      <c r="B923" s="85" t="s">
        <v>7449</v>
      </c>
      <c r="C923" s="67" t="s">
        <v>7035</v>
      </c>
      <c r="D923" s="68" t="s">
        <v>5371</v>
      </c>
      <c r="E923" s="69" t="s">
        <v>7036</v>
      </c>
      <c r="F923" s="70">
        <v>44498</v>
      </c>
    </row>
    <row r="924" spans="1:6" x14ac:dyDescent="0.3">
      <c r="A924" s="66" t="str">
        <f>VLOOKUP(B924,'[2]Aba Power BI'!F$1:G$28,2,FALSE)</f>
        <v>NORDESTE</v>
      </c>
      <c r="B924" s="85" t="s">
        <v>7442</v>
      </c>
      <c r="C924" s="67" t="s">
        <v>7037</v>
      </c>
      <c r="D924" s="68" t="s">
        <v>5371</v>
      </c>
      <c r="E924" s="69" t="s">
        <v>7038</v>
      </c>
      <c r="F924" s="70">
        <v>44503</v>
      </c>
    </row>
    <row r="925" spans="1:6" x14ac:dyDescent="0.3">
      <c r="A925" s="66" t="str">
        <f>VLOOKUP(B925,'[2]Aba Power BI'!F$1:G$28,2,FALSE)</f>
        <v>SUL</v>
      </c>
      <c r="B925" s="85" t="s">
        <v>7392</v>
      </c>
      <c r="C925" s="67" t="s">
        <v>7039</v>
      </c>
      <c r="D925" s="68" t="s">
        <v>5371</v>
      </c>
      <c r="E925" s="69" t="s">
        <v>7040</v>
      </c>
      <c r="F925" s="70">
        <v>44545</v>
      </c>
    </row>
    <row r="926" spans="1:6" x14ac:dyDescent="0.3">
      <c r="A926" s="66" t="str">
        <f>VLOOKUP(B926,'[2]Aba Power BI'!F$1:G$28,2,FALSE)</f>
        <v>SUL</v>
      </c>
      <c r="B926" s="85" t="s">
        <v>7401</v>
      </c>
      <c r="C926" s="67" t="s">
        <v>7041</v>
      </c>
      <c r="D926" s="68" t="s">
        <v>5371</v>
      </c>
      <c r="E926" s="69" t="s">
        <v>7042</v>
      </c>
      <c r="F926" s="70">
        <v>44412</v>
      </c>
    </row>
    <row r="927" spans="1:6" x14ac:dyDescent="0.3">
      <c r="A927" s="66" t="str">
        <f>VLOOKUP(B927,'[2]Aba Power BI'!F$1:G$28,2,FALSE)</f>
        <v>CENTRO-OESTE</v>
      </c>
      <c r="B927" s="85" t="s">
        <v>7398</v>
      </c>
      <c r="C927" s="67" t="s">
        <v>7043</v>
      </c>
      <c r="D927" s="68" t="s">
        <v>5371</v>
      </c>
      <c r="E927" s="69" t="s">
        <v>7044</v>
      </c>
      <c r="F927" s="70">
        <v>44512</v>
      </c>
    </row>
    <row r="928" spans="1:6" x14ac:dyDescent="0.3">
      <c r="A928" s="66" t="str">
        <f>VLOOKUP(B928,'[2]Aba Power BI'!F$1:G$28,2,FALSE)</f>
        <v>SUDESTE</v>
      </c>
      <c r="B928" s="85" t="s">
        <v>7399</v>
      </c>
      <c r="C928" s="67" t="s">
        <v>7045</v>
      </c>
      <c r="D928" s="68" t="s">
        <v>5371</v>
      </c>
      <c r="E928" s="69" t="s">
        <v>7046</v>
      </c>
      <c r="F928" s="70">
        <v>44509</v>
      </c>
    </row>
    <row r="929" spans="1:6" x14ac:dyDescent="0.3">
      <c r="A929" s="66" t="str">
        <f>VLOOKUP(B929,'[2]Aba Power BI'!F$1:G$28,2,FALSE)</f>
        <v>NORDESTE</v>
      </c>
      <c r="B929" s="85" t="s">
        <v>7400</v>
      </c>
      <c r="C929" s="67" t="s">
        <v>7769</v>
      </c>
      <c r="D929" s="68" t="s">
        <v>5371</v>
      </c>
      <c r="E929" s="69" t="s">
        <v>7047</v>
      </c>
      <c r="F929" s="70">
        <v>44477</v>
      </c>
    </row>
    <row r="930" spans="1:6" x14ac:dyDescent="0.3">
      <c r="A930" s="66" t="str">
        <f>VLOOKUP(B930,'[2]Aba Power BI'!F$1:G$28,2,FALSE)</f>
        <v>NORDESTE</v>
      </c>
      <c r="B930" s="85" t="s">
        <v>7442</v>
      </c>
      <c r="C930" s="67" t="s">
        <v>7048</v>
      </c>
      <c r="D930" s="68" t="s">
        <v>5371</v>
      </c>
      <c r="E930" s="69" t="s">
        <v>7049</v>
      </c>
      <c r="F930" s="70">
        <v>44523</v>
      </c>
    </row>
    <row r="931" spans="1:6" x14ac:dyDescent="0.3">
      <c r="A931" s="66" t="str">
        <f>VLOOKUP(B931,'[2]Aba Power BI'!F$1:G$28,2,FALSE)</f>
        <v>SUL</v>
      </c>
      <c r="B931" s="85" t="s">
        <v>7401</v>
      </c>
      <c r="C931" s="67" t="s">
        <v>7050</v>
      </c>
      <c r="D931" s="68" t="s">
        <v>5371</v>
      </c>
      <c r="E931" s="69" t="s">
        <v>7051</v>
      </c>
      <c r="F931" s="70">
        <v>44537</v>
      </c>
    </row>
    <row r="932" spans="1:6" x14ac:dyDescent="0.3">
      <c r="A932" s="66" t="str">
        <f>VLOOKUP(B932,'[2]Aba Power BI'!F$1:G$28,2,FALSE)</f>
        <v>NORDESTE</v>
      </c>
      <c r="B932" s="85" t="s">
        <v>7391</v>
      </c>
      <c r="C932" s="67" t="s">
        <v>7052</v>
      </c>
      <c r="D932" s="68" t="s">
        <v>5371</v>
      </c>
      <c r="E932" s="69" t="s">
        <v>7053</v>
      </c>
      <c r="F932" s="70">
        <v>44511</v>
      </c>
    </row>
    <row r="933" spans="1:6" x14ac:dyDescent="0.3">
      <c r="A933" s="66" t="str">
        <f>VLOOKUP(B933,'[2]Aba Power BI'!F$1:G$28,2,FALSE)</f>
        <v>SUL</v>
      </c>
      <c r="B933" s="85" t="s">
        <v>7392</v>
      </c>
      <c r="C933" s="67" t="s">
        <v>7054</v>
      </c>
      <c r="D933" s="68" t="s">
        <v>5371</v>
      </c>
      <c r="E933" s="69" t="s">
        <v>7055</v>
      </c>
      <c r="F933" s="70">
        <v>44454</v>
      </c>
    </row>
    <row r="934" spans="1:6" x14ac:dyDescent="0.3">
      <c r="A934" s="66" t="str">
        <f>VLOOKUP(B934,'[2]Aba Power BI'!F$1:G$28,2,FALSE)</f>
        <v>SUDESTE</v>
      </c>
      <c r="B934" s="85" t="s">
        <v>7399</v>
      </c>
      <c r="C934" s="67" t="s">
        <v>7056</v>
      </c>
      <c r="D934" s="68" t="s">
        <v>5371</v>
      </c>
      <c r="E934" s="69" t="s">
        <v>7057</v>
      </c>
      <c r="F934" s="70">
        <v>44487</v>
      </c>
    </row>
    <row r="935" spans="1:6" x14ac:dyDescent="0.3">
      <c r="A935" s="66" t="str">
        <f>VLOOKUP(B935,'[2]Aba Power BI'!F$1:G$28,2,FALSE)</f>
        <v>SUDESTE</v>
      </c>
      <c r="B935" s="85" t="s">
        <v>7393</v>
      </c>
      <c r="C935" s="67" t="s">
        <v>7770</v>
      </c>
      <c r="D935" s="68" t="s">
        <v>5371</v>
      </c>
      <c r="E935" s="69" t="s">
        <v>7058</v>
      </c>
      <c r="F935" s="70">
        <v>43812</v>
      </c>
    </row>
    <row r="936" spans="1:6" x14ac:dyDescent="0.3">
      <c r="A936" s="66" t="str">
        <f>VLOOKUP(B936,'[2]Aba Power BI'!F$1:G$28,2,FALSE)</f>
        <v>SUDESTE</v>
      </c>
      <c r="B936" s="85" t="s">
        <v>7390</v>
      </c>
      <c r="C936" s="67" t="s">
        <v>7059</v>
      </c>
      <c r="D936" s="68" t="s">
        <v>5371</v>
      </c>
      <c r="E936" s="69" t="s">
        <v>7060</v>
      </c>
      <c r="F936" s="70">
        <v>44424</v>
      </c>
    </row>
    <row r="937" spans="1:6" x14ac:dyDescent="0.3">
      <c r="A937" s="66" t="str">
        <f>VLOOKUP(B937,'[2]Aba Power BI'!F$1:G$28,2,FALSE)</f>
        <v>SUDESTE</v>
      </c>
      <c r="B937" s="85" t="s">
        <v>7390</v>
      </c>
      <c r="C937" s="67" t="s">
        <v>7061</v>
      </c>
      <c r="D937" s="68" t="s">
        <v>5371</v>
      </c>
      <c r="E937" s="69" t="s">
        <v>7062</v>
      </c>
      <c r="F937" s="70">
        <v>44434</v>
      </c>
    </row>
    <row r="938" spans="1:6" x14ac:dyDescent="0.3">
      <c r="A938" s="66" t="str">
        <f>VLOOKUP(B938,'[2]Aba Power BI'!F$1:G$28,2,FALSE)</f>
        <v>CENTRO-OESTE</v>
      </c>
      <c r="B938" s="85" t="s">
        <v>7427</v>
      </c>
      <c r="C938" s="67" t="s">
        <v>7063</v>
      </c>
      <c r="D938" s="68" t="s">
        <v>5371</v>
      </c>
      <c r="E938" s="69" t="s">
        <v>7064</v>
      </c>
      <c r="F938" s="70">
        <v>44512</v>
      </c>
    </row>
    <row r="939" spans="1:6" x14ac:dyDescent="0.3">
      <c r="A939" s="66" t="str">
        <f>VLOOKUP(B939,'[2]Aba Power BI'!F$1:G$28,2,FALSE)</f>
        <v>SUL</v>
      </c>
      <c r="B939" s="85" t="s">
        <v>7438</v>
      </c>
      <c r="C939" s="67" t="s">
        <v>7065</v>
      </c>
      <c r="D939" s="68" t="s">
        <v>5371</v>
      </c>
      <c r="E939" s="69" t="s">
        <v>7066</v>
      </c>
      <c r="F939" s="70">
        <v>44460</v>
      </c>
    </row>
    <row r="940" spans="1:6" x14ac:dyDescent="0.3">
      <c r="A940" s="66" t="str">
        <f>VLOOKUP(B940,'[2]Aba Power BI'!F$1:G$28,2,FALSE)</f>
        <v>SUL</v>
      </c>
      <c r="B940" s="85" t="s">
        <v>7392</v>
      </c>
      <c r="C940" s="67" t="s">
        <v>7067</v>
      </c>
      <c r="D940" s="68" t="s">
        <v>5371</v>
      </c>
      <c r="E940" s="69" t="s">
        <v>7040</v>
      </c>
      <c r="F940" s="70">
        <v>44473</v>
      </c>
    </row>
    <row r="941" spans="1:6" x14ac:dyDescent="0.3">
      <c r="A941" s="66" t="str">
        <f>VLOOKUP(B941,'[2]Aba Power BI'!F$1:G$28,2,FALSE)</f>
        <v>SUDESTE</v>
      </c>
      <c r="B941" s="85" t="s">
        <v>7683</v>
      </c>
      <c r="C941" s="67" t="s">
        <v>7068</v>
      </c>
      <c r="D941" s="68" t="s">
        <v>5371</v>
      </c>
      <c r="E941" s="69" t="s">
        <v>7069</v>
      </c>
      <c r="F941" s="70">
        <v>44453</v>
      </c>
    </row>
    <row r="942" spans="1:6" x14ac:dyDescent="0.3">
      <c r="A942" s="66" t="str">
        <f>VLOOKUP(B942,'[2]Aba Power BI'!F$1:G$28,2,FALSE)</f>
        <v>SUL</v>
      </c>
      <c r="B942" s="85" t="s">
        <v>7401</v>
      </c>
      <c r="C942" s="67" t="s">
        <v>7070</v>
      </c>
      <c r="D942" s="68" t="s">
        <v>5371</v>
      </c>
      <c r="E942" s="69" t="s">
        <v>7071</v>
      </c>
      <c r="F942" s="70">
        <v>44453</v>
      </c>
    </row>
    <row r="943" spans="1:6" x14ac:dyDescent="0.3">
      <c r="A943" s="66" t="str">
        <f>VLOOKUP(B943,'[2]Aba Power BI'!F$1:G$28,2,FALSE)</f>
        <v>SUDESTE</v>
      </c>
      <c r="B943" s="85" t="s">
        <v>7390</v>
      </c>
      <c r="C943" s="67" t="s">
        <v>7072</v>
      </c>
      <c r="D943" s="68" t="s">
        <v>5371</v>
      </c>
      <c r="E943" s="69" t="s">
        <v>7073</v>
      </c>
      <c r="F943" s="70">
        <v>44504</v>
      </c>
    </row>
    <row r="944" spans="1:6" x14ac:dyDescent="0.3">
      <c r="A944" s="66" t="str">
        <f>VLOOKUP(B944,'[2]Aba Power BI'!F$1:G$28,2,FALSE)</f>
        <v>CENTRO-OESTE</v>
      </c>
      <c r="B944" s="85" t="s">
        <v>7397</v>
      </c>
      <c r="C944" s="67" t="s">
        <v>7074</v>
      </c>
      <c r="D944" s="68" t="s">
        <v>5371</v>
      </c>
      <c r="E944" s="69" t="s">
        <v>6457</v>
      </c>
      <c r="F944" s="70">
        <v>44512</v>
      </c>
    </row>
    <row r="945" spans="1:6" x14ac:dyDescent="0.3">
      <c r="A945" s="66" t="str">
        <f>VLOOKUP(B945,'[2]Aba Power BI'!F$1:G$28,2,FALSE)</f>
        <v>CENTRO-OESTE</v>
      </c>
      <c r="B945" s="85" t="s">
        <v>7397</v>
      </c>
      <c r="C945" s="67" t="s">
        <v>7810</v>
      </c>
      <c r="D945" s="68" t="s">
        <v>5371</v>
      </c>
      <c r="E945" s="69" t="s">
        <v>7844</v>
      </c>
      <c r="F945" s="70">
        <v>44495</v>
      </c>
    </row>
    <row r="946" spans="1:6" x14ac:dyDescent="0.3">
      <c r="A946" s="66" t="str">
        <f>VLOOKUP(B946,'[2]Aba Power BI'!F$1:G$28,2,FALSE)</f>
        <v>SUDESTE</v>
      </c>
      <c r="B946" s="85" t="s">
        <v>7393</v>
      </c>
      <c r="C946" s="67" t="s">
        <v>7075</v>
      </c>
      <c r="D946" s="68" t="s">
        <v>5371</v>
      </c>
      <c r="E946" s="69" t="s">
        <v>7076</v>
      </c>
      <c r="F946" s="70">
        <v>44508</v>
      </c>
    </row>
    <row r="947" spans="1:6" x14ac:dyDescent="0.3">
      <c r="A947" s="66" t="str">
        <f>VLOOKUP(B947,'[2]Aba Power BI'!F$1:G$28,2,FALSE)</f>
        <v>SUDESTE</v>
      </c>
      <c r="B947" s="85" t="s">
        <v>7393</v>
      </c>
      <c r="C947" s="67" t="s">
        <v>7077</v>
      </c>
      <c r="D947" s="68" t="s">
        <v>5371</v>
      </c>
      <c r="E947" s="69" t="s">
        <v>7078</v>
      </c>
      <c r="F947" s="70">
        <v>44539</v>
      </c>
    </row>
    <row r="948" spans="1:6" x14ac:dyDescent="0.3">
      <c r="A948" s="66" t="str">
        <f>VLOOKUP(B948,'[2]Aba Power BI'!F$1:G$28,2,FALSE)</f>
        <v>SUL</v>
      </c>
      <c r="B948" s="85" t="s">
        <v>7401</v>
      </c>
      <c r="C948" s="67" t="s">
        <v>7079</v>
      </c>
      <c r="D948" s="68" t="s">
        <v>5371</v>
      </c>
      <c r="E948" s="69" t="s">
        <v>7080</v>
      </c>
      <c r="F948" s="70">
        <v>44477</v>
      </c>
    </row>
    <row r="949" spans="1:6" x14ac:dyDescent="0.3">
      <c r="A949" s="66" t="str">
        <f>VLOOKUP(B949,'[2]Aba Power BI'!F$1:G$28,2,FALSE)</f>
        <v>SUDESTE</v>
      </c>
      <c r="B949" s="85" t="s">
        <v>7393</v>
      </c>
      <c r="C949" s="67" t="s">
        <v>7081</v>
      </c>
      <c r="D949" s="68" t="s">
        <v>5371</v>
      </c>
      <c r="E949" s="69" t="s">
        <v>6078</v>
      </c>
      <c r="F949" s="70">
        <v>44384</v>
      </c>
    </row>
    <row r="950" spans="1:6" x14ac:dyDescent="0.3">
      <c r="A950" s="66" t="str">
        <f>VLOOKUP(B950,'[2]Aba Power BI'!F$1:G$28,2,FALSE)</f>
        <v>SUL</v>
      </c>
      <c r="B950" s="85" t="s">
        <v>7438</v>
      </c>
      <c r="C950" s="67" t="s">
        <v>7082</v>
      </c>
      <c r="D950" s="68" t="s">
        <v>5371</v>
      </c>
      <c r="E950" s="69" t="s">
        <v>7083</v>
      </c>
      <c r="F950" s="70">
        <v>44511</v>
      </c>
    </row>
    <row r="951" spans="1:6" x14ac:dyDescent="0.3">
      <c r="A951" s="66" t="str">
        <f>VLOOKUP(B951,'[2]Aba Power BI'!F$1:G$28,2,FALSE)</f>
        <v>CENTRO-OESTE</v>
      </c>
      <c r="B951" s="85" t="s">
        <v>7397</v>
      </c>
      <c r="C951" s="67" t="s">
        <v>7084</v>
      </c>
      <c r="D951" s="68" t="s">
        <v>5371</v>
      </c>
      <c r="E951" s="69" t="s">
        <v>7085</v>
      </c>
      <c r="F951" s="70">
        <v>44497</v>
      </c>
    </row>
    <row r="952" spans="1:6" x14ac:dyDescent="0.3">
      <c r="A952" s="66" t="str">
        <f>VLOOKUP(B952,'[2]Aba Power BI'!F$1:G$28,2,FALSE)</f>
        <v>NORDESTE</v>
      </c>
      <c r="B952" s="85" t="s">
        <v>7442</v>
      </c>
      <c r="C952" s="67" t="s">
        <v>7086</v>
      </c>
      <c r="D952" s="68" t="s">
        <v>5371</v>
      </c>
      <c r="E952" s="69" t="s">
        <v>7087</v>
      </c>
      <c r="F952" s="70">
        <v>44476</v>
      </c>
    </row>
    <row r="953" spans="1:6" x14ac:dyDescent="0.3">
      <c r="A953" s="66" t="str">
        <f>VLOOKUP(B953,'[2]Aba Power BI'!F$1:G$28,2,FALSE)</f>
        <v>NORDESTE</v>
      </c>
      <c r="B953" s="85" t="s">
        <v>7391</v>
      </c>
      <c r="C953" s="67" t="s">
        <v>7088</v>
      </c>
      <c r="D953" s="68" t="s">
        <v>5371</v>
      </c>
      <c r="E953" s="69" t="s">
        <v>5705</v>
      </c>
      <c r="F953" s="70">
        <v>44517</v>
      </c>
    </row>
    <row r="954" spans="1:6" x14ac:dyDescent="0.3">
      <c r="A954" s="66" t="str">
        <f>VLOOKUP(B954,'[2]Aba Power BI'!F$1:G$28,2,FALSE)</f>
        <v>SUL</v>
      </c>
      <c r="B954" s="85" t="s">
        <v>7401</v>
      </c>
      <c r="C954" s="67" t="s">
        <v>7089</v>
      </c>
      <c r="D954" s="68" t="s">
        <v>5371</v>
      </c>
      <c r="E954" s="69" t="s">
        <v>7090</v>
      </c>
      <c r="F954" s="70">
        <v>44404</v>
      </c>
    </row>
    <row r="955" spans="1:6" x14ac:dyDescent="0.3">
      <c r="A955" s="66" t="str">
        <f>VLOOKUP(B955,'[2]Aba Power BI'!F$1:G$28,2,FALSE)</f>
        <v>CENTRO-OESTE</v>
      </c>
      <c r="B955" s="85" t="s">
        <v>7427</v>
      </c>
      <c r="C955" s="67" t="s">
        <v>7091</v>
      </c>
      <c r="D955" s="68" t="s">
        <v>5371</v>
      </c>
      <c r="E955" s="69" t="s">
        <v>7092</v>
      </c>
      <c r="F955" s="70">
        <v>44538</v>
      </c>
    </row>
    <row r="956" spans="1:6" x14ac:dyDescent="0.3">
      <c r="A956" s="66" t="str">
        <f>VLOOKUP(B956,'[2]Aba Power BI'!F$1:G$28,2,FALSE)</f>
        <v>CENTRO-OESTE</v>
      </c>
      <c r="B956" s="85" t="s">
        <v>7427</v>
      </c>
      <c r="C956" s="67" t="s">
        <v>7093</v>
      </c>
      <c r="D956" s="68" t="s">
        <v>5371</v>
      </c>
      <c r="E956" s="69" t="s">
        <v>7094</v>
      </c>
      <c r="F956" s="70">
        <v>44518</v>
      </c>
    </row>
    <row r="957" spans="1:6" x14ac:dyDescent="0.3">
      <c r="A957" s="66" t="str">
        <f>VLOOKUP(B957,'[2]Aba Power BI'!F$1:G$28,2,FALSE)</f>
        <v>SUDESTE</v>
      </c>
      <c r="B957" s="85" t="s">
        <v>7393</v>
      </c>
      <c r="C957" s="67" t="s">
        <v>7771</v>
      </c>
      <c r="D957" s="68" t="s">
        <v>5371</v>
      </c>
      <c r="E957" s="69" t="s">
        <v>7095</v>
      </c>
      <c r="F957" s="70">
        <v>44442</v>
      </c>
    </row>
    <row r="958" spans="1:6" x14ac:dyDescent="0.3">
      <c r="A958" s="66" t="str">
        <f>VLOOKUP(B958,'[2]Aba Power BI'!F$1:G$28,2,FALSE)</f>
        <v>SUL</v>
      </c>
      <c r="B958" s="85" t="s">
        <v>7401</v>
      </c>
      <c r="C958" s="67" t="s">
        <v>7096</v>
      </c>
      <c r="D958" s="68" t="s">
        <v>5371</v>
      </c>
      <c r="E958" s="69" t="s">
        <v>7097</v>
      </c>
      <c r="F958" s="70">
        <v>44439</v>
      </c>
    </row>
    <row r="959" spans="1:6" x14ac:dyDescent="0.3">
      <c r="A959" s="66" t="str">
        <f>VLOOKUP(B959,'[2]Aba Power BI'!F$1:G$28,2,FALSE)</f>
        <v>SUL</v>
      </c>
      <c r="B959" s="85" t="s">
        <v>7401</v>
      </c>
      <c r="C959" s="67" t="s">
        <v>7098</v>
      </c>
      <c r="D959" s="68" t="s">
        <v>5371</v>
      </c>
      <c r="E959" s="69" t="s">
        <v>7099</v>
      </c>
      <c r="F959" s="70">
        <v>44503</v>
      </c>
    </row>
    <row r="960" spans="1:6" x14ac:dyDescent="0.3">
      <c r="A960" s="66" t="str">
        <f>VLOOKUP(B960,'[2]Aba Power BI'!F$1:G$28,2,FALSE)</f>
        <v>SUL</v>
      </c>
      <c r="B960" s="85" t="s">
        <v>7438</v>
      </c>
      <c r="C960" s="67" t="s">
        <v>7100</v>
      </c>
      <c r="D960" s="68" t="s">
        <v>5371</v>
      </c>
      <c r="E960" s="69" t="s">
        <v>7101</v>
      </c>
      <c r="F960" s="70">
        <v>44419</v>
      </c>
    </row>
    <row r="961" spans="1:6" x14ac:dyDescent="0.3">
      <c r="A961" s="66" t="str">
        <f>VLOOKUP(B961,'[2]Aba Power BI'!F$1:G$28,2,FALSE)</f>
        <v>NORDESTE</v>
      </c>
      <c r="B961" s="85" t="s">
        <v>7400</v>
      </c>
      <c r="C961" s="67" t="s">
        <v>7102</v>
      </c>
      <c r="D961" s="68" t="s">
        <v>5371</v>
      </c>
      <c r="E961" s="69" t="s">
        <v>7103</v>
      </c>
      <c r="F961" s="70">
        <v>44509</v>
      </c>
    </row>
    <row r="962" spans="1:6" x14ac:dyDescent="0.3">
      <c r="A962" s="66" t="str">
        <f>VLOOKUP(B962,'[2]Aba Power BI'!F$1:G$28,2,FALSE)</f>
        <v>CENTRO-OESTE</v>
      </c>
      <c r="B962" s="85" t="s">
        <v>7427</v>
      </c>
      <c r="C962" s="67" t="s">
        <v>7104</v>
      </c>
      <c r="D962" s="68" t="s">
        <v>5371</v>
      </c>
      <c r="E962" s="69" t="s">
        <v>7105</v>
      </c>
      <c r="F962" s="70">
        <v>44524</v>
      </c>
    </row>
    <row r="963" spans="1:6" x14ac:dyDescent="0.3">
      <c r="A963" s="66" t="str">
        <f>VLOOKUP(B963,'[2]Aba Power BI'!F$1:G$28,2,FALSE)</f>
        <v>CENTRO-OESTE</v>
      </c>
      <c r="B963" s="85" t="s">
        <v>7427</v>
      </c>
      <c r="C963" s="67" t="s">
        <v>7106</v>
      </c>
      <c r="D963" s="68" t="s">
        <v>5371</v>
      </c>
      <c r="E963" s="69" t="s">
        <v>7107</v>
      </c>
      <c r="F963" s="70">
        <v>44509</v>
      </c>
    </row>
    <row r="964" spans="1:6" x14ac:dyDescent="0.3">
      <c r="A964" s="66" t="str">
        <f>VLOOKUP(B964,'[2]Aba Power BI'!F$1:G$28,2,FALSE)</f>
        <v>SUL</v>
      </c>
      <c r="B964" s="85" t="s">
        <v>7401</v>
      </c>
      <c r="C964" s="67" t="s">
        <v>7108</v>
      </c>
      <c r="D964" s="68" t="s">
        <v>5371</v>
      </c>
      <c r="E964" s="69" t="s">
        <v>7109</v>
      </c>
      <c r="F964" s="70">
        <v>44495</v>
      </c>
    </row>
    <row r="965" spans="1:6" x14ac:dyDescent="0.3">
      <c r="A965" s="66" t="str">
        <f>VLOOKUP(B965,'[2]Aba Power BI'!F$1:G$28,2,FALSE)</f>
        <v>SUDESTE</v>
      </c>
      <c r="B965" s="85" t="s">
        <v>7393</v>
      </c>
      <c r="C965" s="67" t="s">
        <v>7110</v>
      </c>
      <c r="D965" s="68" t="s">
        <v>5371</v>
      </c>
      <c r="E965" s="69" t="s">
        <v>7111</v>
      </c>
      <c r="F965" s="70">
        <v>44489</v>
      </c>
    </row>
    <row r="966" spans="1:6" x14ac:dyDescent="0.3">
      <c r="A966" s="66" t="str">
        <f>VLOOKUP(B966,'[2]Aba Power BI'!F$1:G$28,2,FALSE)</f>
        <v>SUDESTE</v>
      </c>
      <c r="B966" s="85" t="s">
        <v>7399</v>
      </c>
      <c r="C966" s="67" t="s">
        <v>7112</v>
      </c>
      <c r="D966" s="68" t="s">
        <v>5371</v>
      </c>
      <c r="E966" s="69" t="s">
        <v>7113</v>
      </c>
      <c r="F966" s="70">
        <v>44511</v>
      </c>
    </row>
    <row r="967" spans="1:6" x14ac:dyDescent="0.3">
      <c r="A967" s="66" t="str">
        <f>VLOOKUP(B967,'[2]Aba Power BI'!F$1:G$28,2,FALSE)</f>
        <v>SUL</v>
      </c>
      <c r="B967" s="85" t="s">
        <v>7401</v>
      </c>
      <c r="C967" s="67" t="s">
        <v>7114</v>
      </c>
      <c r="D967" s="68" t="s">
        <v>5371</v>
      </c>
      <c r="E967" s="69" t="s">
        <v>7115</v>
      </c>
      <c r="F967" s="70">
        <v>44489</v>
      </c>
    </row>
    <row r="968" spans="1:6" x14ac:dyDescent="0.3">
      <c r="A968" s="66" t="str">
        <f>VLOOKUP(B968,'[2]Aba Power BI'!F$1:G$28,2,FALSE)</f>
        <v>SUL</v>
      </c>
      <c r="B968" s="85" t="s">
        <v>7401</v>
      </c>
      <c r="C968" s="67" t="s">
        <v>7116</v>
      </c>
      <c r="D968" s="68" t="s">
        <v>5371</v>
      </c>
      <c r="E968" s="69" t="s">
        <v>7117</v>
      </c>
      <c r="F968" s="70">
        <v>44487</v>
      </c>
    </row>
    <row r="969" spans="1:6" x14ac:dyDescent="0.3">
      <c r="A969" s="66" t="str">
        <f>VLOOKUP(B969,'[2]Aba Power BI'!F$1:G$28,2,FALSE)</f>
        <v>SUL</v>
      </c>
      <c r="B969" s="85" t="s">
        <v>7401</v>
      </c>
      <c r="C969" s="67" t="s">
        <v>7118</v>
      </c>
      <c r="D969" s="68" t="s">
        <v>5371</v>
      </c>
      <c r="E969" s="69" t="s">
        <v>7119</v>
      </c>
      <c r="F969" s="70">
        <v>44509</v>
      </c>
    </row>
    <row r="970" spans="1:6" x14ac:dyDescent="0.3">
      <c r="A970" s="66" t="str">
        <f>VLOOKUP(B970,'[2]Aba Power BI'!F$1:G$28,2,FALSE)</f>
        <v>SUDESTE</v>
      </c>
      <c r="B970" s="85" t="s">
        <v>7393</v>
      </c>
      <c r="C970" s="67" t="s">
        <v>7811</v>
      </c>
      <c r="D970" s="68" t="s">
        <v>5371</v>
      </c>
      <c r="E970" s="69" t="s">
        <v>7845</v>
      </c>
      <c r="F970" s="70">
        <v>44531</v>
      </c>
    </row>
    <row r="971" spans="1:6" x14ac:dyDescent="0.3">
      <c r="A971" s="66" t="str">
        <f>VLOOKUP(B971,'[2]Aba Power BI'!F$1:G$28,2,FALSE)</f>
        <v>SUDESTE</v>
      </c>
      <c r="B971" s="85" t="s">
        <v>7393</v>
      </c>
      <c r="C971" s="67" t="s">
        <v>7120</v>
      </c>
      <c r="D971" s="68" t="s">
        <v>5371</v>
      </c>
      <c r="E971" s="69" t="s">
        <v>7121</v>
      </c>
      <c r="F971" s="70">
        <v>44508</v>
      </c>
    </row>
    <row r="972" spans="1:6" x14ac:dyDescent="0.3">
      <c r="A972" s="66" t="str">
        <f>VLOOKUP(B972,'[2]Aba Power BI'!F$1:G$28,2,FALSE)</f>
        <v>NORDESTE</v>
      </c>
      <c r="B972" s="85" t="s">
        <v>7663</v>
      </c>
      <c r="C972" s="67" t="s">
        <v>7122</v>
      </c>
      <c r="D972" s="68" t="s">
        <v>5371</v>
      </c>
      <c r="E972" s="69" t="s">
        <v>7123</v>
      </c>
      <c r="F972" s="70">
        <v>44511</v>
      </c>
    </row>
    <row r="973" spans="1:6" x14ac:dyDescent="0.3">
      <c r="A973" s="66" t="str">
        <f>VLOOKUP(B973,'[2]Aba Power BI'!F$1:G$28,2,FALSE)</f>
        <v>SUL</v>
      </c>
      <c r="B973" s="85" t="s">
        <v>7401</v>
      </c>
      <c r="C973" s="67" t="s">
        <v>7124</v>
      </c>
      <c r="D973" s="68" t="s">
        <v>5371</v>
      </c>
      <c r="E973" s="69" t="s">
        <v>7125</v>
      </c>
      <c r="F973" s="70">
        <v>44461</v>
      </c>
    </row>
    <row r="974" spans="1:6" x14ac:dyDescent="0.3">
      <c r="A974" s="66" t="str">
        <f>VLOOKUP(B974,'[2]Aba Power BI'!F$1:G$28,2,FALSE)</f>
        <v>SUDESTE</v>
      </c>
      <c r="B974" s="85" t="s">
        <v>7390</v>
      </c>
      <c r="C974" s="67" t="s">
        <v>7126</v>
      </c>
      <c r="D974" s="68" t="s">
        <v>5371</v>
      </c>
      <c r="E974" s="69" t="s">
        <v>7127</v>
      </c>
      <c r="F974" s="70">
        <v>44552</v>
      </c>
    </row>
    <row r="975" spans="1:6" x14ac:dyDescent="0.3">
      <c r="A975" s="66" t="str">
        <f>VLOOKUP(B975,'[2]Aba Power BI'!F$1:G$28,2,FALSE)</f>
        <v>SUL</v>
      </c>
      <c r="B975" s="85" t="s">
        <v>7401</v>
      </c>
      <c r="C975" s="67" t="s">
        <v>7128</v>
      </c>
      <c r="D975" s="68" t="s">
        <v>5371</v>
      </c>
      <c r="E975" s="69" t="s">
        <v>7129</v>
      </c>
      <c r="F975" s="70">
        <v>44468</v>
      </c>
    </row>
    <row r="976" spans="1:6" x14ac:dyDescent="0.3">
      <c r="A976" s="66" t="str">
        <f>VLOOKUP(B976,'[2]Aba Power BI'!F$1:G$28,2,FALSE)</f>
        <v>NORDESTE</v>
      </c>
      <c r="B976" s="85" t="s">
        <v>7400</v>
      </c>
      <c r="C976" s="67" t="s">
        <v>7130</v>
      </c>
      <c r="D976" s="68" t="s">
        <v>5371</v>
      </c>
      <c r="E976" s="69" t="s">
        <v>7131</v>
      </c>
      <c r="F976" s="70">
        <v>44470</v>
      </c>
    </row>
    <row r="977" spans="1:6" x14ac:dyDescent="0.3">
      <c r="A977" s="66" t="str">
        <f>VLOOKUP(B977,'[2]Aba Power BI'!F$1:G$28,2,FALSE)</f>
        <v>SUL</v>
      </c>
      <c r="B977" s="85" t="s">
        <v>7401</v>
      </c>
      <c r="C977" s="67" t="s">
        <v>7132</v>
      </c>
      <c r="D977" s="68" t="s">
        <v>5371</v>
      </c>
      <c r="E977" s="69" t="s">
        <v>6754</v>
      </c>
      <c r="F977" s="70">
        <v>44498</v>
      </c>
    </row>
    <row r="978" spans="1:6" x14ac:dyDescent="0.3">
      <c r="A978" s="66" t="str">
        <f>VLOOKUP(B978,'[2]Aba Power BI'!F$1:G$28,2,FALSE)</f>
        <v>SUL</v>
      </c>
      <c r="B978" s="85" t="s">
        <v>7401</v>
      </c>
      <c r="C978" s="67" t="s">
        <v>7133</v>
      </c>
      <c r="D978" s="68" t="s">
        <v>5371</v>
      </c>
      <c r="E978" s="69" t="s">
        <v>7134</v>
      </c>
      <c r="F978" s="70">
        <v>44439</v>
      </c>
    </row>
    <row r="979" spans="1:6" x14ac:dyDescent="0.3">
      <c r="A979" s="66" t="str">
        <f>VLOOKUP(B979,'[2]Aba Power BI'!F$1:G$28,2,FALSE)</f>
        <v>SUL</v>
      </c>
      <c r="B979" s="85" t="s">
        <v>7401</v>
      </c>
      <c r="C979" s="67" t="s">
        <v>7135</v>
      </c>
      <c r="D979" s="68" t="s">
        <v>5371</v>
      </c>
      <c r="E979" s="69" t="s">
        <v>7136</v>
      </c>
      <c r="F979" s="70">
        <v>44509</v>
      </c>
    </row>
    <row r="980" spans="1:6" x14ac:dyDescent="0.3">
      <c r="A980" s="66" t="str">
        <f>VLOOKUP(B980,'[2]Aba Power BI'!F$1:G$28,2,FALSE)</f>
        <v>NORDESTE</v>
      </c>
      <c r="B980" s="85" t="s">
        <v>7400</v>
      </c>
      <c r="C980" s="67" t="s">
        <v>7137</v>
      </c>
      <c r="D980" s="68" t="s">
        <v>5371</v>
      </c>
      <c r="E980" s="69" t="s">
        <v>7138</v>
      </c>
      <c r="F980" s="70">
        <v>44545</v>
      </c>
    </row>
    <row r="981" spans="1:6" x14ac:dyDescent="0.3">
      <c r="A981" s="66" t="str">
        <f>VLOOKUP(B981,'[2]Aba Power BI'!F$1:G$28,2,FALSE)</f>
        <v>SUDESTE</v>
      </c>
      <c r="B981" s="85" t="s">
        <v>7393</v>
      </c>
      <c r="C981" s="67" t="s">
        <v>7139</v>
      </c>
      <c r="D981" s="68" t="s">
        <v>5371</v>
      </c>
      <c r="E981" s="69" t="s">
        <v>5380</v>
      </c>
      <c r="F981" s="70">
        <v>44496</v>
      </c>
    </row>
    <row r="982" spans="1:6" x14ac:dyDescent="0.3">
      <c r="A982" s="66" t="str">
        <f>VLOOKUP(B982,'[2]Aba Power BI'!F$1:G$28,2,FALSE)</f>
        <v>SUL</v>
      </c>
      <c r="B982" s="85" t="s">
        <v>7401</v>
      </c>
      <c r="C982" s="67" t="s">
        <v>7140</v>
      </c>
      <c r="D982" s="68" t="s">
        <v>5371</v>
      </c>
      <c r="E982" s="69" t="s">
        <v>7141</v>
      </c>
      <c r="F982" s="70">
        <v>44468</v>
      </c>
    </row>
    <row r="983" spans="1:6" x14ac:dyDescent="0.3">
      <c r="A983" s="66" t="str">
        <f>VLOOKUP(B983,'[2]Aba Power BI'!F$1:G$28,2,FALSE)</f>
        <v>NORDESTE</v>
      </c>
      <c r="B983" s="85" t="s">
        <v>7391</v>
      </c>
      <c r="C983" s="67" t="s">
        <v>7142</v>
      </c>
      <c r="D983" s="68" t="s">
        <v>5371</v>
      </c>
      <c r="E983" s="69" t="s">
        <v>7143</v>
      </c>
      <c r="F983" s="70">
        <v>44511</v>
      </c>
    </row>
    <row r="984" spans="1:6" x14ac:dyDescent="0.3">
      <c r="A984" s="66" t="str">
        <f>VLOOKUP(B984,'[2]Aba Power BI'!F$1:G$28,2,FALSE)</f>
        <v>SUL</v>
      </c>
      <c r="B984" s="85" t="s">
        <v>7401</v>
      </c>
      <c r="C984" s="67" t="s">
        <v>7144</v>
      </c>
      <c r="D984" s="68" t="s">
        <v>5371</v>
      </c>
      <c r="E984" s="69" t="s">
        <v>7145</v>
      </c>
      <c r="F984" s="70">
        <v>44412</v>
      </c>
    </row>
    <row r="985" spans="1:6" x14ac:dyDescent="0.3">
      <c r="A985" s="66" t="str">
        <f>VLOOKUP(B985,'[2]Aba Power BI'!F$1:G$28,2,FALSE)</f>
        <v>SUDESTE</v>
      </c>
      <c r="B985" s="85" t="s">
        <v>7399</v>
      </c>
      <c r="C985" s="67" t="s">
        <v>7146</v>
      </c>
      <c r="D985" s="68" t="s">
        <v>5371</v>
      </c>
      <c r="E985" s="69" t="s">
        <v>7147</v>
      </c>
      <c r="F985" s="70">
        <v>44531</v>
      </c>
    </row>
    <row r="986" spans="1:6" x14ac:dyDescent="0.3">
      <c r="A986" s="66" t="str">
        <f>VLOOKUP(B986,'[2]Aba Power BI'!F$1:G$28,2,FALSE)</f>
        <v>SUL</v>
      </c>
      <c r="B986" s="85" t="s">
        <v>7401</v>
      </c>
      <c r="C986" s="67" t="s">
        <v>7148</v>
      </c>
      <c r="D986" s="68" t="s">
        <v>5371</v>
      </c>
      <c r="E986" s="69" t="s">
        <v>7149</v>
      </c>
      <c r="F986" s="70">
        <v>44511</v>
      </c>
    </row>
    <row r="987" spans="1:6" x14ac:dyDescent="0.3">
      <c r="A987" s="66" t="str">
        <f>VLOOKUP(B987,'[2]Aba Power BI'!F$1:G$28,2,FALSE)</f>
        <v>SUDESTE</v>
      </c>
      <c r="B987" s="85" t="s">
        <v>7390</v>
      </c>
      <c r="C987" s="67" t="s">
        <v>7150</v>
      </c>
      <c r="D987" s="68" t="s">
        <v>5371</v>
      </c>
      <c r="E987" s="69" t="s">
        <v>7151</v>
      </c>
      <c r="F987" s="70">
        <v>44503</v>
      </c>
    </row>
    <row r="988" spans="1:6" x14ac:dyDescent="0.3">
      <c r="A988" s="66" t="str">
        <f>VLOOKUP(B988,'[2]Aba Power BI'!F$1:G$28,2,FALSE)</f>
        <v>NORDESTE</v>
      </c>
      <c r="B988" s="85" t="s">
        <v>7442</v>
      </c>
      <c r="C988" s="67" t="s">
        <v>7152</v>
      </c>
      <c r="D988" s="68" t="s">
        <v>5371</v>
      </c>
      <c r="E988" s="69" t="s">
        <v>7153</v>
      </c>
      <c r="F988" s="70">
        <v>44504</v>
      </c>
    </row>
    <row r="989" spans="1:6" x14ac:dyDescent="0.3">
      <c r="A989" s="66" t="str">
        <f>VLOOKUP(B989,'[2]Aba Power BI'!F$1:G$28,2,FALSE)</f>
        <v>SUL</v>
      </c>
      <c r="B989" s="85" t="s">
        <v>7401</v>
      </c>
      <c r="C989" s="67" t="s">
        <v>7154</v>
      </c>
      <c r="D989" s="68" t="s">
        <v>5371</v>
      </c>
      <c r="E989" s="69" t="s">
        <v>7155</v>
      </c>
      <c r="F989" s="70">
        <v>44512</v>
      </c>
    </row>
    <row r="990" spans="1:6" x14ac:dyDescent="0.3">
      <c r="A990" s="66" t="str">
        <f>VLOOKUP(B990,'[2]Aba Power BI'!F$1:G$28,2,FALSE)</f>
        <v>SUL</v>
      </c>
      <c r="B990" s="85" t="s">
        <v>7401</v>
      </c>
      <c r="C990" s="67" t="s">
        <v>7156</v>
      </c>
      <c r="D990" s="68" t="s">
        <v>5371</v>
      </c>
      <c r="E990" s="69" t="s">
        <v>7157</v>
      </c>
      <c r="F990" s="70">
        <v>44488</v>
      </c>
    </row>
    <row r="991" spans="1:6" x14ac:dyDescent="0.3">
      <c r="A991" s="66" t="str">
        <f>VLOOKUP(B991,'[2]Aba Power BI'!F$1:G$28,2,FALSE)</f>
        <v>SUL</v>
      </c>
      <c r="B991" s="85" t="s">
        <v>7401</v>
      </c>
      <c r="C991" s="67" t="s">
        <v>7158</v>
      </c>
      <c r="D991" s="68" t="s">
        <v>5371</v>
      </c>
      <c r="E991" s="69" t="s">
        <v>7159</v>
      </c>
      <c r="F991" s="70">
        <v>44488</v>
      </c>
    </row>
    <row r="992" spans="1:6" x14ac:dyDescent="0.3">
      <c r="A992" s="66" t="str">
        <f>VLOOKUP(B992,'[2]Aba Power BI'!F$1:G$28,2,FALSE)</f>
        <v>SUL</v>
      </c>
      <c r="B992" s="85" t="s">
        <v>7401</v>
      </c>
      <c r="C992" s="67" t="s">
        <v>7160</v>
      </c>
      <c r="D992" s="68" t="s">
        <v>5371</v>
      </c>
      <c r="E992" s="69" t="s">
        <v>7161</v>
      </c>
      <c r="F992" s="70">
        <v>44482</v>
      </c>
    </row>
    <row r="993" spans="1:6" x14ac:dyDescent="0.3">
      <c r="A993" s="66" t="str">
        <f>VLOOKUP(B993,'[2]Aba Power BI'!F$1:G$28,2,FALSE)</f>
        <v>CENTRO-OESTE</v>
      </c>
      <c r="B993" s="85" t="s">
        <v>7427</v>
      </c>
      <c r="C993" s="67" t="s">
        <v>7162</v>
      </c>
      <c r="D993" s="68" t="s">
        <v>5371</v>
      </c>
      <c r="E993" s="69" t="s">
        <v>7163</v>
      </c>
      <c r="F993" s="70">
        <v>44533</v>
      </c>
    </row>
    <row r="994" spans="1:6" x14ac:dyDescent="0.3">
      <c r="A994" s="66" t="str">
        <f>VLOOKUP(B994,'[2]Aba Power BI'!F$1:G$28,2,FALSE)</f>
        <v>SUL</v>
      </c>
      <c r="B994" s="85" t="s">
        <v>7401</v>
      </c>
      <c r="C994" s="67" t="s">
        <v>7164</v>
      </c>
      <c r="D994" s="68" t="s">
        <v>5371</v>
      </c>
      <c r="E994" s="69" t="s">
        <v>7165</v>
      </c>
      <c r="F994" s="70">
        <v>44420</v>
      </c>
    </row>
    <row r="995" spans="1:6" x14ac:dyDescent="0.3">
      <c r="A995" s="66" t="str">
        <f>VLOOKUP(B995,'[2]Aba Power BI'!F$1:G$28,2,FALSE)</f>
        <v>SUDESTE</v>
      </c>
      <c r="B995" s="85" t="s">
        <v>7683</v>
      </c>
      <c r="C995" s="67" t="s">
        <v>7166</v>
      </c>
      <c r="D995" s="68" t="s">
        <v>5371</v>
      </c>
      <c r="E995" s="69" t="s">
        <v>7167</v>
      </c>
      <c r="F995" s="70">
        <v>44491</v>
      </c>
    </row>
    <row r="996" spans="1:6" x14ac:dyDescent="0.3">
      <c r="A996" s="66" t="str">
        <f>VLOOKUP(B996,'[2]Aba Power BI'!F$1:G$28,2,FALSE)</f>
        <v>NORDESTE</v>
      </c>
      <c r="B996" s="85" t="s">
        <v>7400</v>
      </c>
      <c r="C996" s="67" t="s">
        <v>7168</v>
      </c>
      <c r="D996" s="68" t="s">
        <v>5371</v>
      </c>
      <c r="E996" s="69" t="s">
        <v>7169</v>
      </c>
      <c r="F996" s="70">
        <v>44505</v>
      </c>
    </row>
    <row r="997" spans="1:6" x14ac:dyDescent="0.3">
      <c r="A997" s="66" t="str">
        <f>VLOOKUP(B997,'[2]Aba Power BI'!F$1:G$28,2,FALSE)</f>
        <v>SUDESTE</v>
      </c>
      <c r="B997" s="85" t="s">
        <v>7390</v>
      </c>
      <c r="C997" s="67" t="s">
        <v>7170</v>
      </c>
      <c r="D997" s="68" t="s">
        <v>5371</v>
      </c>
      <c r="E997" s="69" t="s">
        <v>5451</v>
      </c>
      <c r="F997" s="70">
        <v>44510</v>
      </c>
    </row>
    <row r="998" spans="1:6" x14ac:dyDescent="0.3">
      <c r="A998" s="66" t="str">
        <f>VLOOKUP(B998,'[2]Aba Power BI'!F$1:G$28,2,FALSE)</f>
        <v>SUDESTE</v>
      </c>
      <c r="B998" s="85" t="s">
        <v>7390</v>
      </c>
      <c r="C998" s="67" t="s">
        <v>7171</v>
      </c>
      <c r="D998" s="68" t="s">
        <v>5371</v>
      </c>
      <c r="E998" s="69" t="s">
        <v>7172</v>
      </c>
      <c r="F998" s="70">
        <v>44526</v>
      </c>
    </row>
    <row r="999" spans="1:6" x14ac:dyDescent="0.3">
      <c r="A999" s="66" t="str">
        <f>VLOOKUP(B999,'[2]Aba Power BI'!F$1:G$28,2,FALSE)</f>
        <v>SUDESTE</v>
      </c>
      <c r="B999" s="85" t="s">
        <v>7393</v>
      </c>
      <c r="C999" s="67" t="s">
        <v>7173</v>
      </c>
      <c r="D999" s="68" t="s">
        <v>5371</v>
      </c>
      <c r="E999" s="69" t="s">
        <v>7174</v>
      </c>
      <c r="F999" s="70">
        <v>44504</v>
      </c>
    </row>
    <row r="1000" spans="1:6" x14ac:dyDescent="0.3">
      <c r="A1000" s="66" t="str">
        <f>VLOOKUP(B1000,'[2]Aba Power BI'!F$1:G$28,2,FALSE)</f>
        <v>NORDESTE</v>
      </c>
      <c r="B1000" s="85" t="s">
        <v>7391</v>
      </c>
      <c r="C1000" s="67" t="s">
        <v>7175</v>
      </c>
      <c r="D1000" s="68" t="s">
        <v>5371</v>
      </c>
      <c r="E1000" s="69" t="s">
        <v>7176</v>
      </c>
      <c r="F1000" s="70">
        <v>44504</v>
      </c>
    </row>
    <row r="1001" spans="1:6" x14ac:dyDescent="0.3">
      <c r="A1001" s="66" t="str">
        <f>VLOOKUP(B1001,'[2]Aba Power BI'!F$1:G$28,2,FALSE)</f>
        <v>SUDESTE</v>
      </c>
      <c r="B1001" s="85" t="s">
        <v>7393</v>
      </c>
      <c r="C1001" s="67" t="s">
        <v>7177</v>
      </c>
      <c r="D1001" s="68" t="s">
        <v>5371</v>
      </c>
      <c r="E1001" s="69" t="s">
        <v>7178</v>
      </c>
      <c r="F1001" s="70">
        <v>44546</v>
      </c>
    </row>
    <row r="1002" spans="1:6" x14ac:dyDescent="0.3">
      <c r="A1002" s="66" t="str">
        <f>VLOOKUP(B1002,'[2]Aba Power BI'!F$1:G$28,2,FALSE)</f>
        <v>NORDESTE</v>
      </c>
      <c r="B1002" s="85" t="s">
        <v>7663</v>
      </c>
      <c r="C1002" s="67" t="s">
        <v>7812</v>
      </c>
      <c r="D1002" s="68" t="s">
        <v>5371</v>
      </c>
      <c r="E1002" s="69" t="s">
        <v>7846</v>
      </c>
      <c r="F1002" s="70">
        <v>44516</v>
      </c>
    </row>
    <row r="1003" spans="1:6" x14ac:dyDescent="0.3">
      <c r="A1003" s="66" t="str">
        <f>VLOOKUP(B1003,'[2]Aba Power BI'!F$1:G$28,2,FALSE)</f>
        <v>SUDESTE</v>
      </c>
      <c r="B1003" s="85" t="s">
        <v>7393</v>
      </c>
      <c r="C1003" s="67" t="s">
        <v>7179</v>
      </c>
      <c r="D1003" s="68" t="s">
        <v>5371</v>
      </c>
      <c r="E1003" s="69" t="s">
        <v>7180</v>
      </c>
      <c r="F1003" s="70">
        <v>44547</v>
      </c>
    </row>
    <row r="1004" spans="1:6" x14ac:dyDescent="0.3">
      <c r="A1004" s="66" t="str">
        <f>VLOOKUP(B1004,'[2]Aba Power BI'!F$1:G$28,2,FALSE)</f>
        <v>SUDESTE</v>
      </c>
      <c r="B1004" s="85" t="s">
        <v>7393</v>
      </c>
      <c r="C1004" s="67" t="s">
        <v>7181</v>
      </c>
      <c r="D1004" s="68" t="s">
        <v>5371</v>
      </c>
      <c r="E1004" s="69" t="s">
        <v>7182</v>
      </c>
      <c r="F1004" s="70">
        <v>44487</v>
      </c>
    </row>
    <row r="1005" spans="1:6" x14ac:dyDescent="0.3">
      <c r="A1005" s="66" t="str">
        <f>VLOOKUP(B1005,'[2]Aba Power BI'!F$1:G$28,2,FALSE)</f>
        <v>SUDESTE</v>
      </c>
      <c r="B1005" s="85" t="s">
        <v>7399</v>
      </c>
      <c r="C1005" s="67" t="s">
        <v>7183</v>
      </c>
      <c r="D1005" s="68" t="s">
        <v>5371</v>
      </c>
      <c r="E1005" s="69" t="s">
        <v>7184</v>
      </c>
      <c r="F1005" s="70">
        <v>44512</v>
      </c>
    </row>
    <row r="1006" spans="1:6" x14ac:dyDescent="0.3">
      <c r="A1006" s="66" t="str">
        <f>VLOOKUP(B1006,'[2]Aba Power BI'!F$1:G$28,2,FALSE)</f>
        <v>CENTRO-OESTE</v>
      </c>
      <c r="B1006" s="85" t="s">
        <v>7427</v>
      </c>
      <c r="C1006" s="67" t="s">
        <v>7185</v>
      </c>
      <c r="D1006" s="68" t="s">
        <v>5371</v>
      </c>
      <c r="E1006" s="69" t="s">
        <v>7186</v>
      </c>
      <c r="F1006" s="70">
        <v>44511</v>
      </c>
    </row>
    <row r="1007" spans="1:6" x14ac:dyDescent="0.3">
      <c r="A1007" s="66" t="str">
        <f>VLOOKUP(B1007,'[2]Aba Power BI'!F$1:G$28,2,FALSE)</f>
        <v>SUL</v>
      </c>
      <c r="B1007" s="85" t="s">
        <v>7401</v>
      </c>
      <c r="C1007" s="67" t="s">
        <v>7187</v>
      </c>
      <c r="D1007" s="68" t="s">
        <v>5371</v>
      </c>
      <c r="E1007" s="69" t="s">
        <v>7188</v>
      </c>
      <c r="F1007" s="70">
        <v>44482</v>
      </c>
    </row>
    <row r="1008" spans="1:6" x14ac:dyDescent="0.3">
      <c r="A1008" s="66" t="str">
        <f>VLOOKUP(B1008,'[2]Aba Power BI'!F$1:G$28,2,FALSE)</f>
        <v>CENTRO-OESTE</v>
      </c>
      <c r="B1008" s="85" t="s">
        <v>7427</v>
      </c>
      <c r="C1008" s="67" t="s">
        <v>7189</v>
      </c>
      <c r="D1008" s="68" t="s">
        <v>5371</v>
      </c>
      <c r="E1008" s="69" t="s">
        <v>7190</v>
      </c>
      <c r="F1008" s="70">
        <v>44512</v>
      </c>
    </row>
    <row r="1009" spans="1:6" x14ac:dyDescent="0.3">
      <c r="A1009" s="66" t="str">
        <f>VLOOKUP(B1009,'[2]Aba Power BI'!F$1:G$28,2,FALSE)</f>
        <v>SUL</v>
      </c>
      <c r="B1009" s="85" t="s">
        <v>7438</v>
      </c>
      <c r="C1009" s="67" t="s">
        <v>7772</v>
      </c>
      <c r="D1009" s="68" t="s">
        <v>5371</v>
      </c>
      <c r="E1009" s="69" t="s">
        <v>7191</v>
      </c>
      <c r="F1009" s="70">
        <v>44518</v>
      </c>
    </row>
    <row r="1010" spans="1:6" x14ac:dyDescent="0.3">
      <c r="A1010" s="66" t="str">
        <f>VLOOKUP(B1010,'[2]Aba Power BI'!F$1:G$28,2,FALSE)</f>
        <v>CENTRO-OESTE</v>
      </c>
      <c r="B1010" s="85" t="s">
        <v>7427</v>
      </c>
      <c r="C1010" s="67" t="s">
        <v>7192</v>
      </c>
      <c r="D1010" s="68" t="s">
        <v>5371</v>
      </c>
      <c r="E1010" s="69" t="s">
        <v>7193</v>
      </c>
      <c r="F1010" s="70">
        <v>44512</v>
      </c>
    </row>
    <row r="1011" spans="1:6" x14ac:dyDescent="0.3">
      <c r="A1011" s="66" t="str">
        <f>VLOOKUP(B1011,'[2]Aba Power BI'!F$1:G$28,2,FALSE)</f>
        <v>SUL</v>
      </c>
      <c r="B1011" s="85" t="s">
        <v>7401</v>
      </c>
      <c r="C1011" s="67" t="s">
        <v>7194</v>
      </c>
      <c r="D1011" s="68" t="s">
        <v>5371</v>
      </c>
      <c r="E1011" s="69" t="s">
        <v>7195</v>
      </c>
      <c r="F1011" s="70">
        <v>44418</v>
      </c>
    </row>
    <row r="1012" spans="1:6" x14ac:dyDescent="0.3">
      <c r="A1012" s="66" t="str">
        <f>VLOOKUP(B1012,'[2]Aba Power BI'!F$1:G$28,2,FALSE)</f>
        <v>SUL</v>
      </c>
      <c r="B1012" s="85" t="s">
        <v>7401</v>
      </c>
      <c r="C1012" s="67" t="s">
        <v>7196</v>
      </c>
      <c r="D1012" s="68" t="s">
        <v>5371</v>
      </c>
      <c r="E1012" s="69" t="s">
        <v>7197</v>
      </c>
      <c r="F1012" s="70">
        <v>44462</v>
      </c>
    </row>
    <row r="1013" spans="1:6" x14ac:dyDescent="0.3">
      <c r="A1013" s="66" t="str">
        <f>VLOOKUP(B1013,'[2]Aba Power BI'!F$1:G$28,2,FALSE)</f>
        <v>NORDESTE</v>
      </c>
      <c r="B1013" s="85" t="s">
        <v>7391</v>
      </c>
      <c r="C1013" s="67" t="s">
        <v>7198</v>
      </c>
      <c r="D1013" s="68" t="s">
        <v>5371</v>
      </c>
      <c r="E1013" s="69" t="s">
        <v>7199</v>
      </c>
      <c r="F1013" s="70">
        <v>44511</v>
      </c>
    </row>
    <row r="1014" spans="1:6" x14ac:dyDescent="0.3">
      <c r="A1014" s="66" t="str">
        <f>VLOOKUP(B1014,'[2]Aba Power BI'!F$1:G$28,2,FALSE)</f>
        <v>NORDESTE</v>
      </c>
      <c r="B1014" s="85" t="s">
        <v>7419</v>
      </c>
      <c r="C1014" s="67" t="s">
        <v>7200</v>
      </c>
      <c r="D1014" s="68" t="s">
        <v>5371</v>
      </c>
      <c r="E1014" s="69" t="s">
        <v>7201</v>
      </c>
      <c r="F1014" s="70">
        <v>44498</v>
      </c>
    </row>
    <row r="1015" spans="1:6" x14ac:dyDescent="0.3">
      <c r="A1015" s="66" t="str">
        <f>VLOOKUP(B1015,'[2]Aba Power BI'!F$1:G$28,2,FALSE)</f>
        <v>SUDESTE</v>
      </c>
      <c r="B1015" s="85" t="s">
        <v>7393</v>
      </c>
      <c r="C1015" s="67" t="s">
        <v>7202</v>
      </c>
      <c r="D1015" s="68" t="s">
        <v>5371</v>
      </c>
      <c r="E1015" s="69" t="s">
        <v>7203</v>
      </c>
      <c r="F1015" s="70">
        <v>44512</v>
      </c>
    </row>
    <row r="1016" spans="1:6" x14ac:dyDescent="0.3">
      <c r="A1016" s="66" t="str">
        <f>VLOOKUP(B1016,'[2]Aba Power BI'!F$1:G$28,2,FALSE)</f>
        <v>SUDESTE</v>
      </c>
      <c r="B1016" s="85" t="s">
        <v>7399</v>
      </c>
      <c r="C1016" s="67" t="s">
        <v>7204</v>
      </c>
      <c r="D1016" s="68" t="s">
        <v>5371</v>
      </c>
      <c r="E1016" s="69" t="s">
        <v>7205</v>
      </c>
      <c r="F1016" s="70">
        <v>44466</v>
      </c>
    </row>
    <row r="1017" spans="1:6" x14ac:dyDescent="0.3">
      <c r="A1017" s="66" t="str">
        <f>VLOOKUP(B1017,'[2]Aba Power BI'!F$1:G$28,2,FALSE)</f>
        <v>SUDESTE</v>
      </c>
      <c r="B1017" s="85" t="s">
        <v>7393</v>
      </c>
      <c r="C1017" s="67" t="s">
        <v>7206</v>
      </c>
      <c r="D1017" s="68" t="s">
        <v>5371</v>
      </c>
      <c r="E1017" s="69" t="s">
        <v>7207</v>
      </c>
      <c r="F1017" s="70">
        <v>44511</v>
      </c>
    </row>
    <row r="1018" spans="1:6" x14ac:dyDescent="0.3">
      <c r="A1018" s="66" t="str">
        <f>VLOOKUP(B1018,'[2]Aba Power BI'!F$1:G$28,2,FALSE)</f>
        <v>CENTRO-OESTE</v>
      </c>
      <c r="B1018" s="85" t="s">
        <v>7397</v>
      </c>
      <c r="C1018" s="67" t="s">
        <v>7208</v>
      </c>
      <c r="D1018" s="68" t="s">
        <v>5371</v>
      </c>
      <c r="E1018" s="69" t="s">
        <v>6126</v>
      </c>
      <c r="F1018" s="70">
        <v>44495</v>
      </c>
    </row>
    <row r="1019" spans="1:6" x14ac:dyDescent="0.3">
      <c r="A1019" s="66" t="str">
        <f>VLOOKUP(B1019,'[2]Aba Power BI'!F$1:G$28,2,FALSE)</f>
        <v>SUL</v>
      </c>
      <c r="B1019" s="85" t="s">
        <v>7392</v>
      </c>
      <c r="C1019" s="67" t="s">
        <v>7209</v>
      </c>
      <c r="D1019" s="68" t="s">
        <v>5371</v>
      </c>
      <c r="E1019" s="69" t="s">
        <v>7210</v>
      </c>
      <c r="F1019" s="70">
        <v>44496</v>
      </c>
    </row>
    <row r="1020" spans="1:6" x14ac:dyDescent="0.3">
      <c r="A1020" s="66" t="str">
        <f>VLOOKUP(B1020,'[2]Aba Power BI'!F$1:G$28,2,FALSE)</f>
        <v>SUDESTE</v>
      </c>
      <c r="B1020" s="85" t="s">
        <v>7393</v>
      </c>
      <c r="C1020" s="67" t="s">
        <v>7773</v>
      </c>
      <c r="D1020" s="68" t="s">
        <v>5371</v>
      </c>
      <c r="E1020" s="69" t="s">
        <v>7211</v>
      </c>
      <c r="F1020" s="70">
        <v>44452</v>
      </c>
    </row>
    <row r="1021" spans="1:6" x14ac:dyDescent="0.3">
      <c r="A1021" s="66" t="str">
        <f>VLOOKUP(B1021,'[2]Aba Power BI'!F$1:G$28,2,FALSE)</f>
        <v>CENTRO-OESTE</v>
      </c>
      <c r="B1021" s="85" t="s">
        <v>7397</v>
      </c>
      <c r="C1021" s="67" t="s">
        <v>7212</v>
      </c>
      <c r="D1021" s="68" t="s">
        <v>5371</v>
      </c>
      <c r="E1021" s="69" t="s">
        <v>7213</v>
      </c>
      <c r="F1021" s="70">
        <v>44488</v>
      </c>
    </row>
    <row r="1022" spans="1:6" x14ac:dyDescent="0.3">
      <c r="A1022" s="66" t="str">
        <f>VLOOKUP(B1022,'[2]Aba Power BI'!F$1:G$28,2,FALSE)</f>
        <v>SUL</v>
      </c>
      <c r="B1022" s="85" t="s">
        <v>7438</v>
      </c>
      <c r="C1022" s="67" t="s">
        <v>7214</v>
      </c>
      <c r="D1022" s="68" t="s">
        <v>5371</v>
      </c>
      <c r="E1022" s="69" t="s">
        <v>7215</v>
      </c>
      <c r="F1022" s="70">
        <v>44511</v>
      </c>
    </row>
    <row r="1023" spans="1:6" x14ac:dyDescent="0.3">
      <c r="A1023" s="66" t="str">
        <f>VLOOKUP(B1023,'[2]Aba Power BI'!F$1:G$28,2,FALSE)</f>
        <v>SUL</v>
      </c>
      <c r="B1023" s="85" t="s">
        <v>7401</v>
      </c>
      <c r="C1023" s="67" t="s">
        <v>7216</v>
      </c>
      <c r="D1023" s="68" t="s">
        <v>5371</v>
      </c>
      <c r="E1023" s="69" t="s">
        <v>7217</v>
      </c>
      <c r="F1023" s="70">
        <v>44488</v>
      </c>
    </row>
    <row r="1024" spans="1:6" x14ac:dyDescent="0.3">
      <c r="A1024" s="66" t="str">
        <f>VLOOKUP(B1024,'[2]Aba Power BI'!F$1:G$28,2,FALSE)</f>
        <v>SUL</v>
      </c>
      <c r="B1024" s="85" t="s">
        <v>7401</v>
      </c>
      <c r="C1024" s="67" t="s">
        <v>7218</v>
      </c>
      <c r="D1024" s="68" t="s">
        <v>5371</v>
      </c>
      <c r="E1024" s="69" t="s">
        <v>7219</v>
      </c>
      <c r="F1024" s="70">
        <v>44488</v>
      </c>
    </row>
    <row r="1025" spans="1:6" x14ac:dyDescent="0.3">
      <c r="A1025" s="66" t="str">
        <f>VLOOKUP(B1025,'[2]Aba Power BI'!F$1:G$28,2,FALSE)</f>
        <v>SUDESTE</v>
      </c>
      <c r="B1025" s="85" t="s">
        <v>7393</v>
      </c>
      <c r="C1025" s="67" t="s">
        <v>7220</v>
      </c>
      <c r="D1025" s="68" t="s">
        <v>5371</v>
      </c>
      <c r="E1025" s="69" t="s">
        <v>7221</v>
      </c>
      <c r="F1025" s="70">
        <v>44523</v>
      </c>
    </row>
    <row r="1026" spans="1:6" x14ac:dyDescent="0.3">
      <c r="A1026" s="66" t="str">
        <f>VLOOKUP(B1026,'[2]Aba Power BI'!F$1:G$28,2,FALSE)</f>
        <v>CENTRO-OESTE</v>
      </c>
      <c r="B1026" s="85" t="s">
        <v>7397</v>
      </c>
      <c r="C1026" s="67" t="s">
        <v>7222</v>
      </c>
      <c r="D1026" s="68" t="s">
        <v>5371</v>
      </c>
      <c r="E1026" s="69" t="s">
        <v>7223</v>
      </c>
      <c r="F1026" s="70">
        <v>44495</v>
      </c>
    </row>
    <row r="1027" spans="1:6" x14ac:dyDescent="0.3">
      <c r="A1027" s="66" t="str">
        <f>VLOOKUP(B1027,'[2]Aba Power BI'!F$1:G$28,2,FALSE)</f>
        <v>SUL</v>
      </c>
      <c r="B1027" s="85" t="s">
        <v>7401</v>
      </c>
      <c r="C1027" s="67" t="s">
        <v>7224</v>
      </c>
      <c r="D1027" s="68" t="s">
        <v>5371</v>
      </c>
      <c r="E1027" s="69" t="s">
        <v>7225</v>
      </c>
      <c r="F1027" s="70">
        <v>44371</v>
      </c>
    </row>
    <row r="1028" spans="1:6" x14ac:dyDescent="0.3">
      <c r="A1028" s="66" t="str">
        <f>VLOOKUP(B1028,'[2]Aba Power BI'!F$1:G$28,2,FALSE)</f>
        <v>SUDESTE</v>
      </c>
      <c r="B1028" s="85" t="s">
        <v>7393</v>
      </c>
      <c r="C1028" s="67" t="s">
        <v>7226</v>
      </c>
      <c r="D1028" s="68" t="s">
        <v>5371</v>
      </c>
      <c r="E1028" s="69" t="s">
        <v>7227</v>
      </c>
      <c r="F1028" s="70">
        <v>44512</v>
      </c>
    </row>
    <row r="1029" spans="1:6" x14ac:dyDescent="0.3">
      <c r="A1029" s="66" t="str">
        <f>VLOOKUP(B1029,'[2]Aba Power BI'!F$1:G$28,2,FALSE)</f>
        <v>SUL</v>
      </c>
      <c r="B1029" s="85" t="s">
        <v>7438</v>
      </c>
      <c r="C1029" s="67" t="s">
        <v>7228</v>
      </c>
      <c r="D1029" s="68" t="s">
        <v>5371</v>
      </c>
      <c r="E1029" s="69" t="s">
        <v>7229</v>
      </c>
      <c r="F1029" s="70">
        <v>44509</v>
      </c>
    </row>
    <row r="1030" spans="1:6" x14ac:dyDescent="0.3">
      <c r="A1030" s="66" t="str">
        <f>VLOOKUP(B1030,'[2]Aba Power BI'!F$1:G$28,2,FALSE)</f>
        <v>NORDESTE</v>
      </c>
      <c r="B1030" s="85" t="s">
        <v>7400</v>
      </c>
      <c r="C1030" s="67" t="s">
        <v>7813</v>
      </c>
      <c r="D1030" s="68" t="s">
        <v>5371</v>
      </c>
      <c r="E1030" s="69" t="s">
        <v>7847</v>
      </c>
      <c r="F1030" s="70">
        <v>44582</v>
      </c>
    </row>
    <row r="1031" spans="1:6" x14ac:dyDescent="0.3">
      <c r="A1031" s="66" t="str">
        <f>VLOOKUP(B1031,'[2]Aba Power BI'!F$1:G$28,2,FALSE)</f>
        <v>SUL</v>
      </c>
      <c r="B1031" s="85" t="s">
        <v>7401</v>
      </c>
      <c r="C1031" s="67" t="s">
        <v>7230</v>
      </c>
      <c r="D1031" s="68" t="s">
        <v>5371</v>
      </c>
      <c r="E1031" s="69" t="s">
        <v>7231</v>
      </c>
      <c r="F1031" s="70">
        <v>44490</v>
      </c>
    </row>
    <row r="1032" spans="1:6" x14ac:dyDescent="0.3">
      <c r="A1032" s="66" t="str">
        <f>VLOOKUP(B1032,'[2]Aba Power BI'!F$1:G$28,2,FALSE)</f>
        <v>SUDESTE</v>
      </c>
      <c r="B1032" s="85" t="s">
        <v>7390</v>
      </c>
      <c r="C1032" s="67" t="s">
        <v>7232</v>
      </c>
      <c r="D1032" s="68" t="s">
        <v>5371</v>
      </c>
      <c r="E1032" s="69" t="s">
        <v>7233</v>
      </c>
      <c r="F1032" s="70">
        <v>44510</v>
      </c>
    </row>
    <row r="1033" spans="1:6" x14ac:dyDescent="0.3">
      <c r="A1033" s="66" t="str">
        <f>VLOOKUP(B1033,'[2]Aba Power BI'!F$1:G$28,2,FALSE)</f>
        <v>CENTRO-OESTE</v>
      </c>
      <c r="B1033" s="85" t="s">
        <v>7398</v>
      </c>
      <c r="C1033" s="67" t="s">
        <v>7234</v>
      </c>
      <c r="D1033" s="68" t="s">
        <v>5371</v>
      </c>
      <c r="E1033" s="69" t="s">
        <v>6824</v>
      </c>
      <c r="F1033" s="70">
        <v>44511</v>
      </c>
    </row>
    <row r="1034" spans="1:6" x14ac:dyDescent="0.3">
      <c r="A1034" s="66" t="str">
        <f>VLOOKUP(B1034,'[2]Aba Power BI'!F$1:G$28,2,FALSE)</f>
        <v>SUL</v>
      </c>
      <c r="B1034" s="85" t="s">
        <v>7438</v>
      </c>
      <c r="C1034" s="67" t="s">
        <v>7235</v>
      </c>
      <c r="D1034" s="68" t="s">
        <v>5371</v>
      </c>
      <c r="E1034" s="69" t="s">
        <v>7236</v>
      </c>
      <c r="F1034" s="70">
        <v>44468</v>
      </c>
    </row>
    <row r="1035" spans="1:6" x14ac:dyDescent="0.3">
      <c r="A1035" s="66" t="str">
        <f>VLOOKUP(B1035,'[2]Aba Power BI'!F$1:G$28,2,FALSE)</f>
        <v>CENTRO-OESTE</v>
      </c>
      <c r="B1035" s="85" t="s">
        <v>7397</v>
      </c>
      <c r="C1035" s="67" t="s">
        <v>7237</v>
      </c>
      <c r="D1035" s="68" t="s">
        <v>5371</v>
      </c>
      <c r="E1035" s="69" t="s">
        <v>7238</v>
      </c>
      <c r="F1035" s="70">
        <v>44510</v>
      </c>
    </row>
    <row r="1036" spans="1:6" x14ac:dyDescent="0.3">
      <c r="A1036" s="66" t="str">
        <f>VLOOKUP(B1036,'[2]Aba Power BI'!F$1:G$28,2,FALSE)</f>
        <v>SUL</v>
      </c>
      <c r="B1036" s="85" t="s">
        <v>7438</v>
      </c>
      <c r="C1036" s="67" t="s">
        <v>7239</v>
      </c>
      <c r="D1036" s="68" t="s">
        <v>5371</v>
      </c>
      <c r="E1036" s="69" t="s">
        <v>7240</v>
      </c>
      <c r="F1036" s="70">
        <v>44469</v>
      </c>
    </row>
    <row r="1037" spans="1:6" x14ac:dyDescent="0.3">
      <c r="A1037" s="66" t="str">
        <f>VLOOKUP(B1037,'[2]Aba Power BI'!F$1:G$28,2,FALSE)</f>
        <v>SUL</v>
      </c>
      <c r="B1037" s="85" t="s">
        <v>7438</v>
      </c>
      <c r="C1037" s="67" t="s">
        <v>7241</v>
      </c>
      <c r="D1037" s="68" t="s">
        <v>5371</v>
      </c>
      <c r="E1037" s="69" t="s">
        <v>7242</v>
      </c>
      <c r="F1037" s="70">
        <v>44460</v>
      </c>
    </row>
    <row r="1038" spans="1:6" x14ac:dyDescent="0.3">
      <c r="A1038" s="66" t="str">
        <f>VLOOKUP(B1038,'[2]Aba Power BI'!F$1:G$28,2,FALSE)</f>
        <v>SUL</v>
      </c>
      <c r="B1038" s="85" t="s">
        <v>7401</v>
      </c>
      <c r="C1038" s="67" t="s">
        <v>7243</v>
      </c>
      <c r="D1038" s="68" t="s">
        <v>5371</v>
      </c>
      <c r="E1038" s="69" t="s">
        <v>7244</v>
      </c>
      <c r="F1038" s="70">
        <v>44406</v>
      </c>
    </row>
    <row r="1039" spans="1:6" x14ac:dyDescent="0.3">
      <c r="A1039" s="66" t="str">
        <f>VLOOKUP(B1039,'[2]Aba Power BI'!F$1:G$28,2,FALSE)</f>
        <v>NORTE</v>
      </c>
      <c r="B1039" s="85" t="s">
        <v>7449</v>
      </c>
      <c r="C1039" s="67" t="s">
        <v>7245</v>
      </c>
      <c r="D1039" s="68" t="s">
        <v>5371</v>
      </c>
      <c r="E1039" s="69" t="s">
        <v>7246</v>
      </c>
      <c r="F1039" s="70">
        <v>44551</v>
      </c>
    </row>
    <row r="1040" spans="1:6" x14ac:dyDescent="0.3">
      <c r="A1040" s="66" t="str">
        <f>VLOOKUP(B1040,'[2]Aba Power BI'!F$1:G$28,2,FALSE)</f>
        <v>SUL</v>
      </c>
      <c r="B1040" s="85" t="s">
        <v>7438</v>
      </c>
      <c r="C1040" s="67" t="s">
        <v>7247</v>
      </c>
      <c r="D1040" s="68" t="s">
        <v>5371</v>
      </c>
      <c r="E1040" s="69" t="s">
        <v>7248</v>
      </c>
      <c r="F1040" s="70">
        <v>44462</v>
      </c>
    </row>
    <row r="1041" spans="1:6" x14ac:dyDescent="0.3">
      <c r="A1041" s="66" t="str">
        <f>VLOOKUP(B1041,'[2]Aba Power BI'!F$1:G$28,2,FALSE)</f>
        <v>NORDESTE</v>
      </c>
      <c r="B1041" s="85" t="s">
        <v>7391</v>
      </c>
      <c r="C1041" s="67" t="s">
        <v>7249</v>
      </c>
      <c r="D1041" s="68" t="s">
        <v>5371</v>
      </c>
      <c r="E1041" s="69" t="s">
        <v>7250</v>
      </c>
      <c r="F1041" s="70">
        <v>44537</v>
      </c>
    </row>
    <row r="1042" spans="1:6" x14ac:dyDescent="0.3">
      <c r="A1042" s="66" t="str">
        <f>VLOOKUP(B1042,'[2]Aba Power BI'!F$1:G$28,2,FALSE)</f>
        <v>SUL</v>
      </c>
      <c r="B1042" s="85" t="s">
        <v>7392</v>
      </c>
      <c r="C1042" s="67" t="s">
        <v>7251</v>
      </c>
      <c r="D1042" s="68" t="s">
        <v>5371</v>
      </c>
      <c r="E1042" s="69" t="s">
        <v>7252</v>
      </c>
      <c r="F1042" s="70">
        <v>44385</v>
      </c>
    </row>
    <row r="1043" spans="1:6" x14ac:dyDescent="0.3">
      <c r="A1043" s="66" t="str">
        <f>VLOOKUP(B1043,'[2]Aba Power BI'!F$1:G$28,2,FALSE)</f>
        <v>SUDESTE</v>
      </c>
      <c r="B1043" s="85" t="s">
        <v>7390</v>
      </c>
      <c r="C1043" s="67" t="s">
        <v>7253</v>
      </c>
      <c r="D1043" s="68" t="s">
        <v>5371</v>
      </c>
      <c r="E1043" s="69" t="s">
        <v>7254</v>
      </c>
      <c r="F1043" s="70">
        <v>44512</v>
      </c>
    </row>
    <row r="1044" spans="1:6" x14ac:dyDescent="0.3">
      <c r="A1044" s="66" t="str">
        <f>VLOOKUP(B1044,'[2]Aba Power BI'!F$1:G$28,2,FALSE)</f>
        <v>SUL</v>
      </c>
      <c r="B1044" s="85" t="s">
        <v>7438</v>
      </c>
      <c r="C1044" s="67" t="s">
        <v>7255</v>
      </c>
      <c r="D1044" s="68" t="s">
        <v>5371</v>
      </c>
      <c r="E1044" s="69" t="s">
        <v>7256</v>
      </c>
      <c r="F1044" s="70">
        <v>44377</v>
      </c>
    </row>
    <row r="1045" spans="1:6" x14ac:dyDescent="0.3">
      <c r="A1045" s="66" t="str">
        <f>VLOOKUP(B1045,'[2]Aba Power BI'!F$1:G$28,2,FALSE)</f>
        <v>CENTRO-OESTE</v>
      </c>
      <c r="B1045" s="85" t="s">
        <v>7397</v>
      </c>
      <c r="C1045" s="67" t="s">
        <v>7257</v>
      </c>
      <c r="D1045" s="68" t="s">
        <v>5371</v>
      </c>
      <c r="E1045" s="69" t="s">
        <v>7258</v>
      </c>
      <c r="F1045" s="70">
        <v>44425</v>
      </c>
    </row>
    <row r="1046" spans="1:6" x14ac:dyDescent="0.3">
      <c r="A1046" s="66" t="str">
        <f>VLOOKUP(B1046,'[2]Aba Power BI'!F$1:G$28,2,FALSE)</f>
        <v>SUL</v>
      </c>
      <c r="B1046" s="85" t="s">
        <v>7401</v>
      </c>
      <c r="C1046" s="67" t="s">
        <v>7259</v>
      </c>
      <c r="D1046" s="68" t="s">
        <v>5371</v>
      </c>
      <c r="E1046" s="69" t="s">
        <v>7260</v>
      </c>
      <c r="F1046" s="70">
        <v>44441</v>
      </c>
    </row>
    <row r="1047" spans="1:6" x14ac:dyDescent="0.3">
      <c r="A1047" s="66" t="str">
        <f>VLOOKUP(B1047,'[2]Aba Power BI'!F$1:G$28,2,FALSE)</f>
        <v>SUL</v>
      </c>
      <c r="B1047" s="85" t="s">
        <v>7401</v>
      </c>
      <c r="C1047" s="67" t="s">
        <v>7261</v>
      </c>
      <c r="D1047" s="68" t="s">
        <v>5371</v>
      </c>
      <c r="E1047" s="69" t="s">
        <v>7262</v>
      </c>
      <c r="F1047" s="70">
        <v>44476</v>
      </c>
    </row>
    <row r="1048" spans="1:6" x14ac:dyDescent="0.3">
      <c r="A1048" s="66" t="str">
        <f>VLOOKUP(B1048,'[2]Aba Power BI'!F$1:G$28,2,FALSE)</f>
        <v>SUL</v>
      </c>
      <c r="B1048" s="85" t="s">
        <v>7401</v>
      </c>
      <c r="C1048" s="67" t="s">
        <v>7263</v>
      </c>
      <c r="D1048" s="68" t="s">
        <v>5371</v>
      </c>
      <c r="E1048" s="69" t="s">
        <v>7264</v>
      </c>
      <c r="F1048" s="70">
        <v>44503</v>
      </c>
    </row>
    <row r="1049" spans="1:6" x14ac:dyDescent="0.3">
      <c r="A1049" s="66" t="str">
        <f>VLOOKUP(B1049,'[2]Aba Power BI'!F$1:G$28,2,FALSE)</f>
        <v>SUL</v>
      </c>
      <c r="B1049" s="85" t="s">
        <v>7401</v>
      </c>
      <c r="C1049" s="67" t="s">
        <v>7265</v>
      </c>
      <c r="D1049" s="68" t="s">
        <v>5371</v>
      </c>
      <c r="E1049" s="69" t="s">
        <v>7266</v>
      </c>
      <c r="F1049" s="70">
        <v>44468</v>
      </c>
    </row>
    <row r="1050" spans="1:6" x14ac:dyDescent="0.3">
      <c r="A1050" s="66" t="str">
        <f>VLOOKUP(B1050,'[2]Aba Power BI'!F$1:G$28,2,FALSE)</f>
        <v>SUL</v>
      </c>
      <c r="B1050" s="85" t="s">
        <v>7401</v>
      </c>
      <c r="C1050" s="67" t="s">
        <v>7267</v>
      </c>
      <c r="D1050" s="68" t="s">
        <v>5371</v>
      </c>
      <c r="E1050" s="69" t="s">
        <v>7268</v>
      </c>
      <c r="F1050" s="70">
        <v>44545</v>
      </c>
    </row>
    <row r="1051" spans="1:6" x14ac:dyDescent="0.3">
      <c r="A1051" s="66" t="str">
        <f>VLOOKUP(B1051,'[2]Aba Power BI'!F$1:G$28,2,FALSE)</f>
        <v>SUL</v>
      </c>
      <c r="B1051" s="85" t="s">
        <v>7401</v>
      </c>
      <c r="C1051" s="67" t="s">
        <v>7269</v>
      </c>
      <c r="D1051" s="68" t="s">
        <v>5371</v>
      </c>
      <c r="E1051" s="69" t="s">
        <v>7270</v>
      </c>
      <c r="F1051" s="70">
        <v>44537</v>
      </c>
    </row>
    <row r="1052" spans="1:6" x14ac:dyDescent="0.3">
      <c r="A1052" s="66" t="str">
        <f>VLOOKUP(B1052,'[2]Aba Power BI'!F$1:G$28,2,FALSE)</f>
        <v>CENTRO-OESTE</v>
      </c>
      <c r="B1052" s="85" t="s">
        <v>7398</v>
      </c>
      <c r="C1052" s="67" t="s">
        <v>7271</v>
      </c>
      <c r="D1052" s="68" t="s">
        <v>5371</v>
      </c>
      <c r="E1052" s="69" t="s">
        <v>7272</v>
      </c>
      <c r="F1052" s="70">
        <v>44508</v>
      </c>
    </row>
    <row r="1053" spans="1:6" x14ac:dyDescent="0.3">
      <c r="A1053" s="66" t="str">
        <f>VLOOKUP(B1053,'[2]Aba Power BI'!F$1:G$28,2,FALSE)</f>
        <v>SUDESTE</v>
      </c>
      <c r="B1053" s="85" t="s">
        <v>7390</v>
      </c>
      <c r="C1053" s="67" t="s">
        <v>7273</v>
      </c>
      <c r="D1053" s="68" t="s">
        <v>5371</v>
      </c>
      <c r="E1053" s="69" t="s">
        <v>7274</v>
      </c>
      <c r="F1053" s="70">
        <v>44539</v>
      </c>
    </row>
    <row r="1054" spans="1:6" x14ac:dyDescent="0.3">
      <c r="A1054" s="66" t="str">
        <f>VLOOKUP(B1054,'[2]Aba Power BI'!F$1:G$28,2,FALSE)</f>
        <v>SUL</v>
      </c>
      <c r="B1054" s="85" t="s">
        <v>7401</v>
      </c>
      <c r="C1054" s="67" t="s">
        <v>7275</v>
      </c>
      <c r="D1054" s="68" t="s">
        <v>5371</v>
      </c>
      <c r="E1054" s="69" t="s">
        <v>7276</v>
      </c>
      <c r="F1054" s="70">
        <v>44512</v>
      </c>
    </row>
    <row r="1055" spans="1:6" x14ac:dyDescent="0.3">
      <c r="A1055" s="66" t="str">
        <f>VLOOKUP(B1055,'[2]Aba Power BI'!F$1:G$28,2,FALSE)</f>
        <v>SUDESTE</v>
      </c>
      <c r="B1055" s="85" t="s">
        <v>7390</v>
      </c>
      <c r="C1055" s="67" t="s">
        <v>7277</v>
      </c>
      <c r="D1055" s="68" t="s">
        <v>5371</v>
      </c>
      <c r="E1055" s="69" t="s">
        <v>7127</v>
      </c>
      <c r="F1055" s="70">
        <v>44552</v>
      </c>
    </row>
    <row r="1056" spans="1:6" x14ac:dyDescent="0.3">
      <c r="A1056" s="66" t="str">
        <f>VLOOKUP(B1056,'[2]Aba Power BI'!F$1:G$28,2,FALSE)</f>
        <v>CENTRO-OESTE</v>
      </c>
      <c r="B1056" s="85" t="s">
        <v>7427</v>
      </c>
      <c r="C1056" s="67" t="s">
        <v>7278</v>
      </c>
      <c r="D1056" s="68" t="s">
        <v>5371</v>
      </c>
      <c r="E1056" s="69" t="s">
        <v>7279</v>
      </c>
      <c r="F1056" s="70">
        <v>44510</v>
      </c>
    </row>
    <row r="1057" spans="1:6" x14ac:dyDescent="0.3">
      <c r="A1057" s="66" t="str">
        <f>VLOOKUP(B1057,'[2]Aba Power BI'!F$1:G$28,2,FALSE)</f>
        <v>NORDESTE</v>
      </c>
      <c r="B1057" s="85" t="s">
        <v>7391</v>
      </c>
      <c r="C1057" s="67" t="s">
        <v>7280</v>
      </c>
      <c r="D1057" s="68" t="s">
        <v>5371</v>
      </c>
      <c r="E1057" s="69" t="s">
        <v>7281</v>
      </c>
      <c r="F1057" s="70">
        <v>44517</v>
      </c>
    </row>
    <row r="1058" spans="1:6" x14ac:dyDescent="0.3">
      <c r="A1058" s="66" t="str">
        <f>VLOOKUP(B1058,'[2]Aba Power BI'!F$1:G$28,2,FALSE)</f>
        <v>NORDESTE</v>
      </c>
      <c r="B1058" s="85" t="s">
        <v>7391</v>
      </c>
      <c r="C1058" s="67" t="s">
        <v>7282</v>
      </c>
      <c r="D1058" s="68" t="s">
        <v>5371</v>
      </c>
      <c r="E1058" s="69" t="s">
        <v>7283</v>
      </c>
      <c r="F1058" s="70">
        <v>44431</v>
      </c>
    </row>
    <row r="1059" spans="1:6" x14ac:dyDescent="0.3">
      <c r="A1059" s="66" t="str">
        <f>VLOOKUP(B1059,'[2]Aba Power BI'!F$1:G$28,2,FALSE)</f>
        <v>NORTE</v>
      </c>
      <c r="B1059" s="85" t="s">
        <v>7436</v>
      </c>
      <c r="C1059" s="67" t="s">
        <v>7284</v>
      </c>
      <c r="D1059" s="68" t="s">
        <v>5371</v>
      </c>
      <c r="E1059" s="69" t="s">
        <v>7285</v>
      </c>
      <c r="F1059" s="70">
        <v>44523</v>
      </c>
    </row>
    <row r="1060" spans="1:6" x14ac:dyDescent="0.3">
      <c r="A1060" s="66" t="str">
        <f>VLOOKUP(B1060,'[2]Aba Power BI'!F$1:G$28,2,FALSE)</f>
        <v>SUL</v>
      </c>
      <c r="B1060" s="85" t="s">
        <v>7401</v>
      </c>
      <c r="C1060" s="67" t="s">
        <v>7286</v>
      </c>
      <c r="D1060" s="68" t="s">
        <v>5371</v>
      </c>
      <c r="E1060" s="69" t="s">
        <v>7287</v>
      </c>
      <c r="F1060" s="70">
        <v>44201</v>
      </c>
    </row>
    <row r="1061" spans="1:6" x14ac:dyDescent="0.3">
      <c r="A1061" s="66" t="str">
        <f>VLOOKUP(B1061,'[2]Aba Power BI'!F$1:G$28,2,FALSE)</f>
        <v>SUL</v>
      </c>
      <c r="B1061" s="85" t="s">
        <v>7438</v>
      </c>
      <c r="C1061" s="67" t="s">
        <v>7774</v>
      </c>
      <c r="D1061" s="68" t="s">
        <v>5371</v>
      </c>
      <c r="E1061" s="69" t="s">
        <v>7288</v>
      </c>
      <c r="F1061" s="70">
        <v>44496</v>
      </c>
    </row>
    <row r="1062" spans="1:6" x14ac:dyDescent="0.3">
      <c r="A1062" s="66" t="str">
        <f>VLOOKUP(B1062,'[2]Aba Power BI'!F$1:G$28,2,FALSE)</f>
        <v>SUL</v>
      </c>
      <c r="B1062" s="85" t="s">
        <v>7401</v>
      </c>
      <c r="C1062" s="67" t="s">
        <v>7289</v>
      </c>
      <c r="D1062" s="68" t="s">
        <v>5371</v>
      </c>
      <c r="E1062" s="69" t="s">
        <v>7290</v>
      </c>
      <c r="F1062" s="70">
        <v>44461</v>
      </c>
    </row>
    <row r="1063" spans="1:6" x14ac:dyDescent="0.3">
      <c r="A1063" s="66" t="str">
        <f>VLOOKUP(B1063,'[2]Aba Power BI'!F$1:G$28,2,FALSE)</f>
        <v>SUL</v>
      </c>
      <c r="B1063" s="85" t="s">
        <v>7401</v>
      </c>
      <c r="C1063" s="67" t="s">
        <v>7291</v>
      </c>
      <c r="D1063" s="68" t="s">
        <v>5371</v>
      </c>
      <c r="E1063" s="69" t="s">
        <v>7292</v>
      </c>
      <c r="F1063" s="70">
        <v>44488</v>
      </c>
    </row>
    <row r="1064" spans="1:6" x14ac:dyDescent="0.3">
      <c r="A1064" s="66" t="str">
        <f>VLOOKUP(B1064,'[2]Aba Power BI'!F$1:G$28,2,FALSE)</f>
        <v>SUL</v>
      </c>
      <c r="B1064" s="85" t="s">
        <v>7401</v>
      </c>
      <c r="C1064" s="67" t="s">
        <v>7293</v>
      </c>
      <c r="D1064" s="68" t="s">
        <v>5371</v>
      </c>
      <c r="E1064" s="69" t="s">
        <v>7294</v>
      </c>
      <c r="F1064" s="70">
        <v>44433</v>
      </c>
    </row>
    <row r="1065" spans="1:6" x14ac:dyDescent="0.3">
      <c r="A1065" s="66" t="str">
        <f>VLOOKUP(B1065,'[2]Aba Power BI'!F$1:G$28,2,FALSE)</f>
        <v>SUL</v>
      </c>
      <c r="B1065" s="85" t="s">
        <v>7438</v>
      </c>
      <c r="C1065" s="67" t="s">
        <v>7814</v>
      </c>
      <c r="D1065" s="68" t="s">
        <v>5371</v>
      </c>
      <c r="E1065" s="69" t="s">
        <v>7848</v>
      </c>
      <c r="F1065" s="70">
        <v>44537</v>
      </c>
    </row>
    <row r="1066" spans="1:6" x14ac:dyDescent="0.3">
      <c r="A1066" s="66" t="str">
        <f>VLOOKUP(B1066,'[2]Aba Power BI'!F$1:G$28,2,FALSE)</f>
        <v>SUDESTE</v>
      </c>
      <c r="B1066" s="85" t="s">
        <v>7390</v>
      </c>
      <c r="C1066" s="67" t="s">
        <v>7295</v>
      </c>
      <c r="D1066" s="68" t="s">
        <v>5371</v>
      </c>
      <c r="E1066" s="69" t="s">
        <v>7296</v>
      </c>
      <c r="F1066" s="70">
        <v>44510</v>
      </c>
    </row>
    <row r="1067" spans="1:6" x14ac:dyDescent="0.3">
      <c r="A1067" s="66" t="str">
        <f>VLOOKUP(B1067,'[2]Aba Power BI'!F$1:G$28,2,FALSE)</f>
        <v>CENTRO-OESTE</v>
      </c>
      <c r="B1067" s="85" t="s">
        <v>7427</v>
      </c>
      <c r="C1067" s="67" t="s">
        <v>7297</v>
      </c>
      <c r="D1067" s="68" t="s">
        <v>5371</v>
      </c>
      <c r="E1067" s="69" t="s">
        <v>7298</v>
      </c>
      <c r="F1067" s="70">
        <v>44517</v>
      </c>
    </row>
    <row r="1068" spans="1:6" x14ac:dyDescent="0.3">
      <c r="A1068" s="66" t="str">
        <f>VLOOKUP(B1068,'[2]Aba Power BI'!F$1:G$28,2,FALSE)</f>
        <v>NORDESTE</v>
      </c>
      <c r="B1068" s="85" t="s">
        <v>7387</v>
      </c>
      <c r="C1068" s="67" t="s">
        <v>7299</v>
      </c>
      <c r="D1068" s="68" t="s">
        <v>5371</v>
      </c>
      <c r="E1068" s="69" t="s">
        <v>7300</v>
      </c>
      <c r="F1068" s="70">
        <v>44512</v>
      </c>
    </row>
    <row r="1069" spans="1:6" x14ac:dyDescent="0.3">
      <c r="A1069" s="66" t="str">
        <f>VLOOKUP(B1069,'[2]Aba Power BI'!F$1:G$28,2,FALSE)</f>
        <v>SUL</v>
      </c>
      <c r="B1069" s="85" t="s">
        <v>7438</v>
      </c>
      <c r="C1069" s="67" t="s">
        <v>7775</v>
      </c>
      <c r="D1069" s="68" t="s">
        <v>5371</v>
      </c>
      <c r="E1069" s="69" t="s">
        <v>7301</v>
      </c>
      <c r="F1069" s="70">
        <v>44512</v>
      </c>
    </row>
    <row r="1070" spans="1:6" x14ac:dyDescent="0.3">
      <c r="A1070" s="66" t="str">
        <f>VLOOKUP(B1070,'[2]Aba Power BI'!F$1:G$28,2,FALSE)</f>
        <v>NORDESTE</v>
      </c>
      <c r="B1070" s="85" t="s">
        <v>7442</v>
      </c>
      <c r="C1070" s="67" t="s">
        <v>7815</v>
      </c>
      <c r="D1070" s="68" t="s">
        <v>5371</v>
      </c>
      <c r="E1070" s="69">
        <v>0</v>
      </c>
      <c r="F1070" s="70">
        <v>0</v>
      </c>
    </row>
    <row r="1071" spans="1:6" x14ac:dyDescent="0.3">
      <c r="A1071" s="66" t="str">
        <f>VLOOKUP(B1071,'[2]Aba Power BI'!F$1:G$28,2,FALSE)</f>
        <v>SUL</v>
      </c>
      <c r="B1071" s="85" t="s">
        <v>7438</v>
      </c>
      <c r="C1071" s="67" t="s">
        <v>7302</v>
      </c>
      <c r="D1071" s="68" t="s">
        <v>5371</v>
      </c>
      <c r="E1071" s="69" t="s">
        <v>7303</v>
      </c>
      <c r="F1071" s="70">
        <v>44495</v>
      </c>
    </row>
    <row r="1072" spans="1:6" x14ac:dyDescent="0.3">
      <c r="A1072" s="66" t="str">
        <f>VLOOKUP(B1072,'[2]Aba Power BI'!F$1:G$28,2,FALSE)</f>
        <v>SUL</v>
      </c>
      <c r="B1072" s="85" t="s">
        <v>7438</v>
      </c>
      <c r="C1072" s="67" t="s">
        <v>7304</v>
      </c>
      <c r="D1072" s="68" t="s">
        <v>5371</v>
      </c>
      <c r="E1072" s="69" t="s">
        <v>7305</v>
      </c>
      <c r="F1072" s="70">
        <v>44510</v>
      </c>
    </row>
    <row r="1073" spans="1:6" x14ac:dyDescent="0.3">
      <c r="A1073" s="66" t="str">
        <f>VLOOKUP(B1073,'[2]Aba Power BI'!F$1:G$28,2,FALSE)</f>
        <v>CENTRO-OESTE</v>
      </c>
      <c r="B1073" s="85" t="s">
        <v>7427</v>
      </c>
      <c r="C1073" s="67" t="s">
        <v>7306</v>
      </c>
      <c r="D1073" s="68" t="s">
        <v>5371</v>
      </c>
      <c r="E1073" s="69" t="s">
        <v>7307</v>
      </c>
      <c r="F1073" s="70">
        <v>44477</v>
      </c>
    </row>
    <row r="1074" spans="1:6" x14ac:dyDescent="0.3">
      <c r="A1074" s="66" t="str">
        <f>VLOOKUP(B1074,'[2]Aba Power BI'!F$1:G$28,2,FALSE)</f>
        <v>CENTRO-OESTE</v>
      </c>
      <c r="B1074" s="85" t="s">
        <v>7427</v>
      </c>
      <c r="C1074" s="67" t="s">
        <v>7308</v>
      </c>
      <c r="D1074" s="68" t="s">
        <v>5371</v>
      </c>
      <c r="E1074" s="69" t="s">
        <v>7309</v>
      </c>
      <c r="F1074" s="70">
        <v>44505</v>
      </c>
    </row>
    <row r="1075" spans="1:6" x14ac:dyDescent="0.3">
      <c r="A1075" s="66" t="str">
        <f>VLOOKUP(B1075,'[2]Aba Power BI'!F$1:G$28,2,FALSE)</f>
        <v>CENTRO-OESTE</v>
      </c>
      <c r="B1075" s="85" t="s">
        <v>7427</v>
      </c>
      <c r="C1075" s="67" t="s">
        <v>7310</v>
      </c>
      <c r="D1075" s="68" t="s">
        <v>5371</v>
      </c>
      <c r="E1075" s="69" t="s">
        <v>7311</v>
      </c>
      <c r="F1075" s="70">
        <v>44540</v>
      </c>
    </row>
    <row r="1076" spans="1:6" x14ac:dyDescent="0.3">
      <c r="A1076" s="71" t="str">
        <f>VLOOKUP(B1076,'[2]Aba Power BI'!F$1:G$28,2,FALSE)</f>
        <v>CENTRO-OESTE</v>
      </c>
      <c r="B1076" s="85" t="s">
        <v>7397</v>
      </c>
      <c r="C1076" s="67" t="s">
        <v>7312</v>
      </c>
      <c r="D1076" s="68" t="s">
        <v>5371</v>
      </c>
      <c r="E1076" s="69" t="s">
        <v>7313</v>
      </c>
      <c r="F1076" s="70">
        <v>44512</v>
      </c>
    </row>
    <row r="1077" spans="1:6" x14ac:dyDescent="0.3">
      <c r="A1077" s="84" t="str">
        <f>VLOOKUP(B1077,'[2]Aba Power BI'!F$1:G$28,2,FALSE)</f>
        <v>NORTE</v>
      </c>
      <c r="B1077" s="85" t="s">
        <v>7449</v>
      </c>
      <c r="C1077" s="67" t="s">
        <v>7314</v>
      </c>
      <c r="D1077" s="68" t="s">
        <v>5371</v>
      </c>
      <c r="E1077" s="69" t="s">
        <v>7315</v>
      </c>
      <c r="F1077" s="70">
        <v>44516</v>
      </c>
    </row>
    <row r="1078" spans="1:6" x14ac:dyDescent="0.3">
      <c r="A1078" s="84" t="str">
        <f>VLOOKUP(B1078,'[2]Aba Power BI'!F$1:G$28,2,FALSE)</f>
        <v>NORTE</v>
      </c>
      <c r="B1078" s="85" t="s">
        <v>7449</v>
      </c>
      <c r="C1078" s="67" t="s">
        <v>7316</v>
      </c>
      <c r="D1078" s="68" t="s">
        <v>5371</v>
      </c>
      <c r="E1078" s="69" t="s">
        <v>7317</v>
      </c>
      <c r="F1078" s="70">
        <v>44505</v>
      </c>
    </row>
    <row r="1079" spans="1:6" x14ac:dyDescent="0.3">
      <c r="A1079" s="84" t="str">
        <f>VLOOKUP(B1079,'[2]Aba Power BI'!F$1:G$28,2,FALSE)</f>
        <v>SUL</v>
      </c>
      <c r="B1079" s="85" t="s">
        <v>7401</v>
      </c>
      <c r="C1079" s="67" t="s">
        <v>7318</v>
      </c>
      <c r="D1079" s="68" t="s">
        <v>5371</v>
      </c>
      <c r="E1079" s="69" t="s">
        <v>7319</v>
      </c>
      <c r="F1079" s="70">
        <v>44473</v>
      </c>
    </row>
    <row r="1080" spans="1:6" x14ac:dyDescent="0.3">
      <c r="A1080" s="84" t="str">
        <f>VLOOKUP(B1080,'[2]Aba Power BI'!F$1:G$28,2,FALSE)</f>
        <v>SUL</v>
      </c>
      <c r="B1080" s="85" t="s">
        <v>7401</v>
      </c>
      <c r="C1080" s="67" t="s">
        <v>7320</v>
      </c>
      <c r="D1080" s="68" t="s">
        <v>5371</v>
      </c>
      <c r="E1080" s="69" t="s">
        <v>7321</v>
      </c>
      <c r="F1080" s="70">
        <v>44483</v>
      </c>
    </row>
    <row r="1081" spans="1:6" x14ac:dyDescent="0.3">
      <c r="A1081" s="84" t="str">
        <f>VLOOKUP(B1081,'[2]Aba Power BI'!F$1:G$28,2,FALSE)</f>
        <v>SUDESTE</v>
      </c>
      <c r="B1081" s="85" t="s">
        <v>7393</v>
      </c>
      <c r="C1081" s="67" t="s">
        <v>7322</v>
      </c>
      <c r="D1081" s="68" t="s">
        <v>5371</v>
      </c>
      <c r="E1081" s="69" t="s">
        <v>7323</v>
      </c>
      <c r="F1081" s="70">
        <v>44414</v>
      </c>
    </row>
    <row r="1082" spans="1:6" x14ac:dyDescent="0.3">
      <c r="A1082" s="84" t="str">
        <f>VLOOKUP(B1082,'[2]Aba Power BI'!F$1:G$28,2,FALSE)</f>
        <v>SUDESTE</v>
      </c>
      <c r="B1082" s="85" t="s">
        <v>7393</v>
      </c>
      <c r="C1082" s="67" t="s">
        <v>7324</v>
      </c>
      <c r="D1082" s="68" t="s">
        <v>5371</v>
      </c>
      <c r="E1082" s="69" t="s">
        <v>7325</v>
      </c>
      <c r="F1082" s="70">
        <v>44497</v>
      </c>
    </row>
    <row r="1083" spans="1:6" x14ac:dyDescent="0.3">
      <c r="A1083" s="84" t="str">
        <f>VLOOKUP(B1083,'[2]Aba Power BI'!F$1:G$28,2,FALSE)</f>
        <v>SUDESTE</v>
      </c>
      <c r="B1083" s="85" t="s">
        <v>7393</v>
      </c>
      <c r="C1083" s="67" t="s">
        <v>7326</v>
      </c>
      <c r="D1083" s="68" t="s">
        <v>5371</v>
      </c>
      <c r="E1083" s="69" t="s">
        <v>7327</v>
      </c>
      <c r="F1083" s="70">
        <v>44547</v>
      </c>
    </row>
    <row r="1084" spans="1:6" x14ac:dyDescent="0.3">
      <c r="A1084" s="84" t="str">
        <f>VLOOKUP(B1084,'[2]Aba Power BI'!F$1:G$28,2,FALSE)</f>
        <v>SUDESTE</v>
      </c>
      <c r="B1084" s="85" t="s">
        <v>7390</v>
      </c>
      <c r="C1084" s="67" t="s">
        <v>7328</v>
      </c>
      <c r="D1084" s="68" t="s">
        <v>5371</v>
      </c>
      <c r="E1084" s="69" t="s">
        <v>7329</v>
      </c>
      <c r="F1084" s="70">
        <v>44560</v>
      </c>
    </row>
    <row r="1085" spans="1:6" x14ac:dyDescent="0.3">
      <c r="A1085" s="84" t="str">
        <f>VLOOKUP(B1085,'[2]Aba Power BI'!F$1:G$28,2,FALSE)</f>
        <v>SUDESTE</v>
      </c>
      <c r="B1085" s="85" t="s">
        <v>7399</v>
      </c>
      <c r="C1085" s="67" t="s">
        <v>7330</v>
      </c>
      <c r="D1085" s="68" t="s">
        <v>5371</v>
      </c>
      <c r="E1085" s="69" t="s">
        <v>7331</v>
      </c>
      <c r="F1085" s="70">
        <v>44456</v>
      </c>
    </row>
    <row r="1086" spans="1:6" x14ac:dyDescent="0.3">
      <c r="A1086" s="84" t="str">
        <f>VLOOKUP(B1086,'[2]Aba Power BI'!F$1:G$28,2,FALSE)</f>
        <v>CENTRO-OESTE</v>
      </c>
      <c r="B1086" s="85" t="s">
        <v>7397</v>
      </c>
      <c r="C1086" s="67" t="s">
        <v>7332</v>
      </c>
      <c r="D1086" s="68" t="s">
        <v>5371</v>
      </c>
      <c r="E1086" s="69" t="s">
        <v>7333</v>
      </c>
      <c r="F1086" s="70">
        <v>44523</v>
      </c>
    </row>
    <row r="1087" spans="1:6" x14ac:dyDescent="0.3">
      <c r="A1087" s="84" t="str">
        <f>VLOOKUP(B1087,'[2]Aba Power BI'!F$1:G$28,2,FALSE)</f>
        <v>NORDESTE</v>
      </c>
      <c r="B1087" s="85" t="s">
        <v>7387</v>
      </c>
      <c r="C1087" s="67" t="s">
        <v>7334</v>
      </c>
      <c r="D1087" s="68" t="s">
        <v>5371</v>
      </c>
      <c r="E1087" s="69" t="s">
        <v>7335</v>
      </c>
      <c r="F1087" s="70">
        <v>44537</v>
      </c>
    </row>
    <row r="1088" spans="1:6" x14ac:dyDescent="0.3">
      <c r="A1088" s="84" t="str">
        <f>VLOOKUP(B1088,'[2]Aba Power BI'!F$1:G$28,2,FALSE)</f>
        <v>SUDESTE</v>
      </c>
      <c r="B1088" s="85" t="s">
        <v>7393</v>
      </c>
      <c r="C1088" s="67" t="s">
        <v>7336</v>
      </c>
      <c r="D1088" s="68" t="s">
        <v>5371</v>
      </c>
      <c r="E1088" s="69" t="s">
        <v>7337</v>
      </c>
      <c r="F1088" s="70">
        <v>44505</v>
      </c>
    </row>
    <row r="1089" spans="1:6" x14ac:dyDescent="0.3">
      <c r="A1089" s="84" t="str">
        <f>VLOOKUP(B1089,'[2]Aba Power BI'!F$1:G$28,2,FALSE)</f>
        <v>SUL</v>
      </c>
      <c r="B1089" s="85" t="s">
        <v>7401</v>
      </c>
      <c r="C1089" s="67" t="s">
        <v>7338</v>
      </c>
      <c r="D1089" s="68" t="s">
        <v>5371</v>
      </c>
      <c r="E1089" s="69" t="s">
        <v>7339</v>
      </c>
      <c r="F1089" s="70">
        <v>44453</v>
      </c>
    </row>
    <row r="1090" spans="1:6" x14ac:dyDescent="0.3">
      <c r="A1090" s="84" t="str">
        <f>VLOOKUP(B1090,'[2]Aba Power BI'!F$1:G$28,2,FALSE)</f>
        <v>NORDESTE</v>
      </c>
      <c r="B1090" s="85" t="s">
        <v>7400</v>
      </c>
      <c r="C1090" s="67" t="s">
        <v>7340</v>
      </c>
      <c r="D1090" s="68" t="s">
        <v>5371</v>
      </c>
      <c r="E1090" s="69" t="s">
        <v>6499</v>
      </c>
      <c r="F1090" s="70">
        <v>44557</v>
      </c>
    </row>
    <row r="1091" spans="1:6" x14ac:dyDescent="0.3">
      <c r="A1091" s="84" t="str">
        <f>VLOOKUP(B1091,'[2]Aba Power BI'!F$1:G$28,2,FALSE)</f>
        <v>SUL</v>
      </c>
      <c r="B1091" s="85" t="s">
        <v>7401</v>
      </c>
      <c r="C1091" s="67" t="s">
        <v>7341</v>
      </c>
      <c r="D1091" s="68" t="s">
        <v>5371</v>
      </c>
      <c r="E1091" s="69" t="s">
        <v>7342</v>
      </c>
      <c r="F1091" s="70">
        <v>44411</v>
      </c>
    </row>
    <row r="1092" spans="1:6" x14ac:dyDescent="0.3">
      <c r="A1092" s="84" t="str">
        <f>VLOOKUP(B1092,'[2]Aba Power BI'!F$1:G$28,2,FALSE)</f>
        <v>NORDESTE</v>
      </c>
      <c r="B1092" s="85" t="s">
        <v>7391</v>
      </c>
      <c r="C1092" s="67" t="s">
        <v>7343</v>
      </c>
      <c r="D1092" s="68" t="s">
        <v>5371</v>
      </c>
      <c r="E1092" s="69" t="s">
        <v>7344</v>
      </c>
      <c r="F1092" s="70">
        <v>44509</v>
      </c>
    </row>
    <row r="1093" spans="1:6" x14ac:dyDescent="0.3">
      <c r="A1093" s="84" t="str">
        <f>VLOOKUP(B1093,'[2]Aba Power BI'!F$1:G$28,2,FALSE)</f>
        <v>SUL</v>
      </c>
      <c r="B1093" s="85" t="s">
        <v>7401</v>
      </c>
      <c r="C1093" s="67" t="s">
        <v>7345</v>
      </c>
      <c r="D1093" s="68" t="s">
        <v>5371</v>
      </c>
      <c r="E1093" s="69" t="s">
        <v>7346</v>
      </c>
      <c r="F1093" s="70">
        <v>44505</v>
      </c>
    </row>
    <row r="1094" spans="1:6" x14ac:dyDescent="0.3">
      <c r="A1094" s="84" t="str">
        <f>VLOOKUP(B1094,'[2]Aba Power BI'!F$1:G$28,2,FALSE)</f>
        <v>SUL</v>
      </c>
      <c r="B1094" s="85" t="s">
        <v>7401</v>
      </c>
      <c r="C1094" s="67" t="s">
        <v>7776</v>
      </c>
      <c r="D1094" s="68" t="s">
        <v>5371</v>
      </c>
      <c r="E1094" s="69" t="s">
        <v>7347</v>
      </c>
      <c r="F1094" s="70">
        <v>44494</v>
      </c>
    </row>
    <row r="1095" spans="1:6" x14ac:dyDescent="0.3">
      <c r="A1095" s="84" t="str">
        <f>VLOOKUP(B1095,'[2]Aba Power BI'!F$1:G$28,2,FALSE)</f>
        <v>SUDESTE</v>
      </c>
      <c r="B1095" s="85" t="s">
        <v>7683</v>
      </c>
      <c r="C1095" s="67" t="s">
        <v>7348</v>
      </c>
      <c r="D1095" s="68" t="s">
        <v>5371</v>
      </c>
      <c r="E1095" s="69" t="s">
        <v>7349</v>
      </c>
      <c r="F1095" s="70">
        <v>44482</v>
      </c>
    </row>
    <row r="1096" spans="1:6" x14ac:dyDescent="0.3">
      <c r="A1096" s="84" t="str">
        <f>VLOOKUP(B1096,'[2]Aba Power BI'!F$1:G$28,2,FALSE)</f>
        <v>CENTRO-OESTE</v>
      </c>
      <c r="B1096" s="85" t="s">
        <v>7427</v>
      </c>
      <c r="C1096" s="67" t="s">
        <v>7350</v>
      </c>
      <c r="D1096" s="68" t="s">
        <v>5371</v>
      </c>
      <c r="E1096" s="69" t="s">
        <v>7351</v>
      </c>
      <c r="F1096" s="70">
        <v>44496</v>
      </c>
    </row>
    <row r="1097" spans="1:6" x14ac:dyDescent="0.3">
      <c r="A1097" s="84" t="str">
        <f>VLOOKUP(B1097,'[2]Aba Power BI'!F$1:G$28,2,FALSE)</f>
        <v>NORDESTE</v>
      </c>
      <c r="B1097" s="85" t="s">
        <v>7391</v>
      </c>
      <c r="C1097" s="67" t="s">
        <v>7352</v>
      </c>
      <c r="D1097" s="68" t="s">
        <v>5371</v>
      </c>
      <c r="E1097" s="69" t="s">
        <v>7353</v>
      </c>
      <c r="F1097" s="70">
        <v>44496</v>
      </c>
    </row>
    <row r="1098" spans="1:6" x14ac:dyDescent="0.3">
      <c r="A1098" s="84" t="str">
        <f>VLOOKUP(B1098,'[2]Aba Power BI'!F$1:G$28,2,FALSE)</f>
        <v>CENTRO-OESTE</v>
      </c>
      <c r="B1098" s="85" t="s">
        <v>7427</v>
      </c>
      <c r="C1098" s="67" t="s">
        <v>7354</v>
      </c>
      <c r="D1098" s="68" t="s">
        <v>5371</v>
      </c>
      <c r="E1098" s="69" t="s">
        <v>6951</v>
      </c>
      <c r="F1098" s="70">
        <v>44511</v>
      </c>
    </row>
    <row r="1099" spans="1:6" x14ac:dyDescent="0.3">
      <c r="A1099" s="84" t="str">
        <f>VLOOKUP(B1099,'[2]Aba Power BI'!F$1:G$28,2,FALSE)</f>
        <v>NORDESTE</v>
      </c>
      <c r="B1099" s="85" t="s">
        <v>7419</v>
      </c>
      <c r="C1099" s="67" t="s">
        <v>7355</v>
      </c>
      <c r="D1099" s="68" t="s">
        <v>5371</v>
      </c>
      <c r="E1099" s="69" t="s">
        <v>7356</v>
      </c>
      <c r="F1099" s="70">
        <v>44509</v>
      </c>
    </row>
    <row r="1100" spans="1:6" x14ac:dyDescent="0.3">
      <c r="A1100" s="84" t="str">
        <f>VLOOKUP(B1100,'[2]Aba Power BI'!F$1:G$28,2,FALSE)</f>
        <v>SUL</v>
      </c>
      <c r="B1100" s="85" t="s">
        <v>7401</v>
      </c>
      <c r="C1100" s="67" t="s">
        <v>7357</v>
      </c>
      <c r="D1100" s="68" t="s">
        <v>5371</v>
      </c>
      <c r="E1100" s="69" t="s">
        <v>7358</v>
      </c>
      <c r="F1100" s="70">
        <v>44468</v>
      </c>
    </row>
    <row r="1101" spans="1:6" x14ac:dyDescent="0.3">
      <c r="A1101" s="84" t="str">
        <f>VLOOKUP(B1101,'[2]Aba Power BI'!F$1:G$28,2,FALSE)</f>
        <v>SUL</v>
      </c>
      <c r="B1101" s="85" t="s">
        <v>7392</v>
      </c>
      <c r="C1101" s="67" t="s">
        <v>7359</v>
      </c>
      <c r="D1101" s="68" t="s">
        <v>5371</v>
      </c>
      <c r="E1101" s="69" t="s">
        <v>7360</v>
      </c>
      <c r="F1101" s="70">
        <v>44476</v>
      </c>
    </row>
    <row r="1102" spans="1:6" x14ac:dyDescent="0.3">
      <c r="A1102" s="84" t="str">
        <f>VLOOKUP(B1102,'[2]Aba Power BI'!F$1:G$28,2,FALSE)</f>
        <v>CENTRO-OESTE</v>
      </c>
      <c r="B1102" s="85" t="s">
        <v>7397</v>
      </c>
      <c r="C1102" s="67" t="s">
        <v>7361</v>
      </c>
      <c r="D1102" s="68" t="s">
        <v>5371</v>
      </c>
      <c r="E1102" s="69" t="s">
        <v>7362</v>
      </c>
      <c r="F1102" s="70">
        <v>44552</v>
      </c>
    </row>
    <row r="1103" spans="1:6" x14ac:dyDescent="0.3">
      <c r="A1103" s="84" t="str">
        <f>VLOOKUP(B1103,'[2]Aba Power BI'!F$1:G$28,2,FALSE)</f>
        <v>CENTRO-OESTE</v>
      </c>
      <c r="B1103" s="85" t="s">
        <v>7427</v>
      </c>
      <c r="C1103" s="67" t="s">
        <v>7363</v>
      </c>
      <c r="D1103" s="68" t="s">
        <v>5371</v>
      </c>
      <c r="E1103" s="69" t="s">
        <v>7364</v>
      </c>
      <c r="F1103" s="70">
        <v>44545</v>
      </c>
    </row>
    <row r="1104" spans="1:6" x14ac:dyDescent="0.3">
      <c r="A1104" s="84" t="str">
        <f>VLOOKUP(B1104,'[2]Aba Power BI'!F$1:G$28,2,FALSE)</f>
        <v>SUL</v>
      </c>
      <c r="B1104" s="85" t="s">
        <v>7401</v>
      </c>
      <c r="C1104" s="67" t="s">
        <v>7365</v>
      </c>
      <c r="D1104" s="68" t="s">
        <v>5371</v>
      </c>
      <c r="E1104" s="69" t="s">
        <v>7366</v>
      </c>
      <c r="F1104" s="70">
        <v>44488</v>
      </c>
    </row>
    <row r="1105" spans="1:6" x14ac:dyDescent="0.3">
      <c r="A1105" s="84" t="str">
        <f>VLOOKUP(B1105,'[2]Aba Power BI'!F$1:G$28,2,FALSE)</f>
        <v>SUL</v>
      </c>
      <c r="B1105" s="85" t="s">
        <v>7401</v>
      </c>
      <c r="C1105" s="67" t="s">
        <v>7367</v>
      </c>
      <c r="D1105" s="68" t="s">
        <v>5371</v>
      </c>
      <c r="E1105" s="69" t="s">
        <v>7368</v>
      </c>
      <c r="F1105" s="70">
        <v>44372</v>
      </c>
    </row>
    <row r="1106" spans="1:6" x14ac:dyDescent="0.3">
      <c r="A1106" s="84" t="str">
        <f>VLOOKUP(B1106,'[2]Aba Power BI'!F$1:G$28,2,FALSE)</f>
        <v>SUL</v>
      </c>
      <c r="B1106" s="85" t="s">
        <v>7401</v>
      </c>
      <c r="C1106" s="67" t="s">
        <v>7369</v>
      </c>
      <c r="D1106" s="68" t="s">
        <v>5371</v>
      </c>
      <c r="E1106" s="69" t="s">
        <v>7370</v>
      </c>
      <c r="F1106" s="70">
        <v>44453</v>
      </c>
    </row>
    <row r="1107" spans="1:6" x14ac:dyDescent="0.3">
      <c r="A1107" s="84" t="str">
        <f>VLOOKUP(B1107,'[2]Aba Power BI'!F$1:G$28,2,FALSE)</f>
        <v>NORDESTE</v>
      </c>
      <c r="B1107" s="85" t="s">
        <v>7442</v>
      </c>
      <c r="C1107" s="67" t="s">
        <v>7371</v>
      </c>
      <c r="D1107" s="68" t="s">
        <v>5371</v>
      </c>
      <c r="E1107" s="69" t="s">
        <v>7372</v>
      </c>
      <c r="F1107" s="70">
        <v>44482</v>
      </c>
    </row>
    <row r="1108" spans="1:6" x14ac:dyDescent="0.3">
      <c r="A1108" s="84" t="str">
        <f>VLOOKUP(B1108,'[2]Aba Power BI'!F$1:G$28,2,FALSE)</f>
        <v>SUDESTE</v>
      </c>
      <c r="B1108" s="85" t="s">
        <v>7683</v>
      </c>
      <c r="C1108" s="67" t="s">
        <v>7373</v>
      </c>
      <c r="D1108" s="68" t="s">
        <v>5371</v>
      </c>
      <c r="E1108" s="69" t="s">
        <v>7374</v>
      </c>
      <c r="F1108" s="70">
        <v>44483</v>
      </c>
    </row>
    <row r="1109" spans="1:6" x14ac:dyDescent="0.3">
      <c r="A1109" s="84" t="str">
        <f>VLOOKUP(B1109,'[2]Aba Power BI'!F$1:G$28,2,FALSE)</f>
        <v>SUDESTE</v>
      </c>
      <c r="B1109" s="85" t="s">
        <v>7393</v>
      </c>
      <c r="C1109" s="67" t="s">
        <v>7375</v>
      </c>
      <c r="D1109" s="68" t="s">
        <v>5371</v>
      </c>
      <c r="E1109" s="69" t="s">
        <v>7376</v>
      </c>
      <c r="F1109" s="70">
        <v>44448</v>
      </c>
    </row>
    <row r="1110" spans="1:6" x14ac:dyDescent="0.3">
      <c r="A1110" s="84" t="str">
        <f>VLOOKUP(B1110,'[2]Aba Power BI'!F$1:G$28,2,FALSE)</f>
        <v>SUL</v>
      </c>
      <c r="B1110" s="85" t="s">
        <v>7401</v>
      </c>
      <c r="C1110" s="67" t="s">
        <v>7377</v>
      </c>
      <c r="D1110" s="68" t="s">
        <v>5371</v>
      </c>
      <c r="E1110" s="69" t="s">
        <v>7378</v>
      </c>
      <c r="F1110" s="70">
        <v>44439</v>
      </c>
    </row>
    <row r="1111" spans="1:6" x14ac:dyDescent="0.3">
      <c r="A1111" s="84" t="str">
        <f>VLOOKUP(B1111,'[2]Aba Power BI'!F$1:G$28,2,FALSE)</f>
        <v>SUDESTE</v>
      </c>
      <c r="B1111" s="85" t="s">
        <v>7683</v>
      </c>
      <c r="C1111" s="67" t="s">
        <v>7379</v>
      </c>
      <c r="D1111" s="68" t="s">
        <v>5400</v>
      </c>
      <c r="E1111" s="69" t="s">
        <v>7380</v>
      </c>
      <c r="F1111" s="70">
        <v>44201</v>
      </c>
    </row>
    <row r="1112" spans="1:6" x14ac:dyDescent="0.3">
      <c r="A1112" s="84" t="str">
        <f>VLOOKUP(B1112,'[2]Aba Power BI'!F$1:G$28,2,FALSE)</f>
        <v>SUL</v>
      </c>
      <c r="B1112" s="85" t="s">
        <v>7401</v>
      </c>
      <c r="C1112" s="67" t="s">
        <v>7381</v>
      </c>
      <c r="D1112" s="68" t="s">
        <v>5371</v>
      </c>
      <c r="E1112" s="69" t="s">
        <v>7382</v>
      </c>
      <c r="F1112" s="70">
        <v>44517</v>
      </c>
    </row>
    <row r="1113" spans="1:6" x14ac:dyDescent="0.3">
      <c r="A1113" s="84" t="str">
        <f>VLOOKUP(B1113,'[2]Aba Power BI'!F$1:G$28,2,FALSE)</f>
        <v>SUDESTE</v>
      </c>
      <c r="B1113" s="85" t="s">
        <v>7393</v>
      </c>
      <c r="C1113" s="67" t="s">
        <v>7383</v>
      </c>
      <c r="D1113" s="68" t="s">
        <v>5371</v>
      </c>
      <c r="E1113" s="69" t="s">
        <v>7384</v>
      </c>
      <c r="F1113" s="70">
        <v>44539</v>
      </c>
    </row>
    <row r="1114" spans="1:6" x14ac:dyDescent="0.3">
      <c r="A1114" s="84" t="str">
        <f>VLOOKUP(B1114,'[2]Aba Power BI'!F$1:G$28,2,FALSE)</f>
        <v>SUDESTE</v>
      </c>
      <c r="B1114" s="85" t="s">
        <v>7393</v>
      </c>
      <c r="C1114" s="67" t="s">
        <v>7385</v>
      </c>
      <c r="D1114" s="68" t="s">
        <v>5371</v>
      </c>
      <c r="E1114" s="69" t="s">
        <v>7386</v>
      </c>
      <c r="F1114" s="70">
        <v>44524</v>
      </c>
    </row>
    <row r="1117" spans="1:6" x14ac:dyDescent="0.3">
      <c r="A1117" s="20" t="s">
        <v>7849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 x14ac:dyDescent="0.3"/>
  <cols>
    <col min="1" max="1" width="5.5546875" style="1" customWidth="1"/>
    <col min="2" max="2" width="30.44140625" style="1" customWidth="1"/>
    <col min="3" max="11" width="15.6640625" style="1" customWidth="1"/>
    <col min="12" max="1024" width="9.109375" style="1"/>
  </cols>
  <sheetData>
    <row r="1" spans="1:19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 x14ac:dyDescent="0.3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77" t="s">
        <v>14</v>
      </c>
      <c r="O2" s="77"/>
      <c r="P2" s="77"/>
    </row>
    <row r="3" spans="1:19" x14ac:dyDescent="0.3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77"/>
      <c r="O3" s="77"/>
      <c r="P3" s="77"/>
    </row>
    <row r="4" spans="1:19" x14ac:dyDescent="0.3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75">
        <f>COUNTIF(H2:H64,1)</f>
        <v>1</v>
      </c>
      <c r="O4" s="75"/>
      <c r="P4" s="75"/>
    </row>
    <row r="5" spans="1:19" x14ac:dyDescent="0.3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3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3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77" t="s">
        <v>21</v>
      </c>
      <c r="O7" s="77"/>
      <c r="P7" s="77"/>
      <c r="Q7" s="77"/>
      <c r="R7" s="77"/>
      <c r="S7" s="77"/>
    </row>
    <row r="8" spans="1:19" ht="15.75" customHeight="1" x14ac:dyDescent="0.3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80" t="s">
        <v>23</v>
      </c>
      <c r="O8" s="80"/>
      <c r="P8" s="80"/>
      <c r="Q8" s="77" t="s">
        <v>24</v>
      </c>
      <c r="R8" s="77"/>
      <c r="S8" s="77"/>
    </row>
    <row r="9" spans="1:19" x14ac:dyDescent="0.3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79">
        <f>COUNTIF(I2:I107,1)</f>
        <v>0</v>
      </c>
      <c r="O9" s="79"/>
      <c r="P9" s="79"/>
      <c r="Q9" s="75">
        <f>COUNTIF(J2:J107,1)</f>
        <v>0</v>
      </c>
      <c r="R9" s="75"/>
      <c r="S9" s="75"/>
    </row>
    <row r="10" spans="1:19" x14ac:dyDescent="0.3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3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76" t="s">
        <v>28</v>
      </c>
      <c r="O11" s="76"/>
      <c r="P11" s="76"/>
    </row>
    <row r="12" spans="1:19" x14ac:dyDescent="0.3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76"/>
      <c r="O12" s="76"/>
      <c r="P12" s="76"/>
    </row>
    <row r="13" spans="1:19" x14ac:dyDescent="0.3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75">
        <f>COUNTIF(K2:K64,1)</f>
        <v>1</v>
      </c>
      <c r="O13" s="75"/>
      <c r="P13" s="75"/>
    </row>
    <row r="14" spans="1:19" x14ac:dyDescent="0.3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3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3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 x14ac:dyDescent="0.3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3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 x14ac:dyDescent="0.3"/>
  <cols>
    <col min="1" max="1" width="5.5546875" style="1" customWidth="1"/>
    <col min="2" max="2" width="39" style="1" customWidth="1"/>
    <col min="3" max="11" width="15.6640625" style="1" customWidth="1"/>
    <col min="12" max="1024" width="9.10937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77" t="s">
        <v>14</v>
      </c>
      <c r="N2" s="77"/>
      <c r="O2" s="77"/>
    </row>
    <row r="3" spans="1:18" x14ac:dyDescent="0.3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77"/>
      <c r="N3" s="77"/>
      <c r="O3" s="77"/>
    </row>
    <row r="4" spans="1:18" x14ac:dyDescent="0.3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75">
        <f>COUNTIF(H2:H18,1)</f>
        <v>0</v>
      </c>
      <c r="N4" s="75"/>
      <c r="O4" s="75"/>
    </row>
    <row r="5" spans="1:18" x14ac:dyDescent="0.3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0" t="s">
        <v>23</v>
      </c>
      <c r="N8" s="80"/>
      <c r="O8" s="80"/>
      <c r="P8" s="77" t="s">
        <v>24</v>
      </c>
      <c r="Q8" s="77"/>
      <c r="R8" s="77"/>
    </row>
    <row r="9" spans="1:18" x14ac:dyDescent="0.3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79">
        <f>COUNTIF(I2:I18,1)</f>
        <v>0</v>
      </c>
      <c r="N9" s="79"/>
      <c r="O9" s="79"/>
      <c r="P9" s="75">
        <f>COUNTIF(J2:J18,1)</f>
        <v>0</v>
      </c>
      <c r="Q9" s="75"/>
      <c r="R9" s="75"/>
    </row>
    <row r="10" spans="1:18" x14ac:dyDescent="0.3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76" t="s">
        <v>28</v>
      </c>
      <c r="N11" s="76"/>
      <c r="O11" s="76"/>
    </row>
    <row r="12" spans="1:18" x14ac:dyDescent="0.3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76"/>
      <c r="N12" s="76"/>
      <c r="O12" s="76"/>
    </row>
    <row r="13" spans="1:18" x14ac:dyDescent="0.3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75">
        <f>COUNTIF(K2:K18,1)</f>
        <v>0</v>
      </c>
      <c r="N13" s="75"/>
      <c r="O13" s="75"/>
    </row>
    <row r="14" spans="1:18" x14ac:dyDescent="0.3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3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33203125" defaultRowHeight="14.4" x14ac:dyDescent="0.3"/>
  <cols>
    <col min="1" max="1" width="5.5546875" style="1" customWidth="1"/>
    <col min="2" max="2" width="44.44140625" style="1" customWidth="1"/>
    <col min="3" max="11" width="15.6640625" style="1" customWidth="1"/>
    <col min="12" max="1024" width="5.33203125" style="1"/>
  </cols>
  <sheetData>
    <row r="1" spans="1:18" s="1" customFormat="1" ht="31.5" customHeight="1" x14ac:dyDescent="0.3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 x14ac:dyDescent="0.3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77" t="s">
        <v>14</v>
      </c>
      <c r="N2" s="77"/>
      <c r="O2" s="77"/>
    </row>
    <row r="3" spans="1:18" x14ac:dyDescent="0.3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77"/>
      <c r="N3" s="77"/>
      <c r="O3" s="77"/>
    </row>
    <row r="4" spans="1:18" x14ac:dyDescent="0.3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75">
        <f>COUNTIF(H2:H420,1)</f>
        <v>5</v>
      </c>
      <c r="N4" s="75"/>
      <c r="O4" s="75"/>
    </row>
    <row r="5" spans="1:18" x14ac:dyDescent="0.3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0" t="s">
        <v>23</v>
      </c>
      <c r="N8" s="80"/>
      <c r="O8" s="80"/>
      <c r="P8" s="77" t="s">
        <v>24</v>
      </c>
      <c r="Q8" s="77"/>
      <c r="R8" s="77"/>
    </row>
    <row r="9" spans="1:18" x14ac:dyDescent="0.3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75">
        <f>COUNTIF(I2:I420,1)</f>
        <v>4</v>
      </c>
      <c r="N9" s="75"/>
      <c r="O9" s="75"/>
      <c r="P9" s="75">
        <f>COUNTIF(J2:J420,1)</f>
        <v>5</v>
      </c>
      <c r="Q9" s="75"/>
      <c r="R9" s="75"/>
    </row>
    <row r="10" spans="1:18" x14ac:dyDescent="0.3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76" t="s">
        <v>28</v>
      </c>
      <c r="N11" s="76"/>
      <c r="O11" s="76"/>
    </row>
    <row r="12" spans="1:18" x14ac:dyDescent="0.3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76"/>
      <c r="N12" s="76"/>
      <c r="O12" s="76"/>
    </row>
    <row r="13" spans="1:18" x14ac:dyDescent="0.3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75">
        <f>COUNTIF(K2:K420,1)</f>
        <v>1</v>
      </c>
      <c r="N13" s="75"/>
      <c r="O13" s="75"/>
    </row>
    <row r="14" spans="1:18" x14ac:dyDescent="0.3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 x14ac:dyDescent="0.3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3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3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3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3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3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3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3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3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3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3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3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3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3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3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3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3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3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3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3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3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 x14ac:dyDescent="0.3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3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 x14ac:dyDescent="0.3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3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 x14ac:dyDescent="0.3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3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3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3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3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3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3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3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3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3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3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3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3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3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3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3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3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3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3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3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3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3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3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3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3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 x14ac:dyDescent="0.3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3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3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33203125" defaultRowHeight="14.4" x14ac:dyDescent="0.3"/>
  <cols>
    <col min="1" max="1" width="5.5546875" style="1" customWidth="1"/>
    <col min="2" max="2" width="44.44140625" style="1" customWidth="1"/>
    <col min="3" max="11" width="15.6640625" style="1" customWidth="1"/>
    <col min="12" max="1024" width="5.332031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77" t="s">
        <v>14</v>
      </c>
      <c r="N2" s="77"/>
      <c r="O2" s="77"/>
    </row>
    <row r="3" spans="1:18" x14ac:dyDescent="0.3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77"/>
      <c r="N3" s="77"/>
      <c r="O3" s="77"/>
    </row>
    <row r="4" spans="1:18" x14ac:dyDescent="0.3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75">
        <f>COUNTIF(H2:H186,1)</f>
        <v>4</v>
      </c>
      <c r="N4" s="75"/>
      <c r="O4" s="75"/>
    </row>
    <row r="5" spans="1:18" x14ac:dyDescent="0.3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0" t="s">
        <v>23</v>
      </c>
      <c r="N8" s="80"/>
      <c r="O8" s="80"/>
      <c r="P8" s="77" t="s">
        <v>24</v>
      </c>
      <c r="Q8" s="77"/>
      <c r="R8" s="77"/>
    </row>
    <row r="9" spans="1:18" x14ac:dyDescent="0.3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75">
        <f>COUNTIF(I2:I186,1)</f>
        <v>2</v>
      </c>
      <c r="N9" s="75"/>
      <c r="O9" s="75"/>
      <c r="P9" s="75">
        <f>COUNTIF(J2:J186,1)</f>
        <v>5</v>
      </c>
      <c r="Q9" s="75"/>
      <c r="R9" s="75"/>
    </row>
    <row r="10" spans="1:18" x14ac:dyDescent="0.3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76" t="s">
        <v>28</v>
      </c>
      <c r="N11" s="76"/>
      <c r="O11" s="76"/>
    </row>
    <row r="12" spans="1:18" x14ac:dyDescent="0.3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76"/>
      <c r="N12" s="76"/>
      <c r="O12" s="76"/>
    </row>
    <row r="13" spans="1:18" x14ac:dyDescent="0.3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75">
        <f>COUNTIF(K2:K186,1)</f>
        <v>0</v>
      </c>
      <c r="N13" s="75"/>
      <c r="O13" s="75"/>
    </row>
    <row r="14" spans="1:18" x14ac:dyDescent="0.3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3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 x14ac:dyDescent="0.3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 x14ac:dyDescent="0.3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 x14ac:dyDescent="0.3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3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/>
  <dimension ref="A1:R13"/>
  <sheetViews>
    <sheetView zoomScaleNormal="100" workbookViewId="0">
      <selection activeCell="H38" sqref="H38"/>
    </sheetView>
  </sheetViews>
  <sheetFormatPr defaultColWidth="8.6640625" defaultRowHeight="14.4" x14ac:dyDescent="0.3"/>
  <cols>
    <col min="1" max="1" width="5.5546875" customWidth="1"/>
    <col min="2" max="2" width="26" customWidth="1"/>
    <col min="3" max="11" width="15.6640625" customWidth="1"/>
  </cols>
  <sheetData>
    <row r="1" spans="1:18" s="9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77" t="s">
        <v>14</v>
      </c>
      <c r="N2" s="77"/>
      <c r="O2" s="77"/>
    </row>
    <row r="3" spans="1:18" x14ac:dyDescent="0.3">
      <c r="M3" s="77"/>
      <c r="N3" s="77"/>
      <c r="O3" s="77"/>
    </row>
    <row r="4" spans="1:18" x14ac:dyDescent="0.3">
      <c r="M4" s="75">
        <f>COUNTIF(H1:H2,1)</f>
        <v>1</v>
      </c>
      <c r="N4" s="75"/>
      <c r="O4" s="75"/>
    </row>
    <row r="5" spans="1:18" x14ac:dyDescent="0.3">
      <c r="M5" s="1"/>
      <c r="N5" s="1"/>
      <c r="O5" s="1"/>
    </row>
    <row r="6" spans="1:18" x14ac:dyDescent="0.3">
      <c r="M6" s="1"/>
      <c r="N6" s="1"/>
      <c r="O6" s="1"/>
    </row>
    <row r="7" spans="1:18" ht="15" customHeight="1" x14ac:dyDescent="0.3"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M8" s="80" t="s">
        <v>23</v>
      </c>
      <c r="N8" s="80"/>
      <c r="O8" s="80"/>
      <c r="P8" s="77" t="s">
        <v>24</v>
      </c>
      <c r="Q8" s="77"/>
      <c r="R8" s="77"/>
    </row>
    <row r="9" spans="1:18" x14ac:dyDescent="0.3">
      <c r="M9" s="75">
        <f>COUNTIF(I1:I2,1)</f>
        <v>0</v>
      </c>
      <c r="N9" s="75"/>
      <c r="O9" s="75"/>
      <c r="P9" s="75">
        <f>COUNTIF(J1:J2,1)</f>
        <v>0</v>
      </c>
      <c r="Q9" s="75"/>
      <c r="R9" s="75"/>
    </row>
    <row r="10" spans="1:18" x14ac:dyDescent="0.3">
      <c r="M10" s="1"/>
      <c r="N10" s="1"/>
      <c r="O10" s="1"/>
    </row>
    <row r="11" spans="1:18" ht="15" customHeight="1" x14ac:dyDescent="0.3">
      <c r="M11" s="76" t="s">
        <v>28</v>
      </c>
      <c r="N11" s="76"/>
      <c r="O11" s="76"/>
    </row>
    <row r="12" spans="1:18" x14ac:dyDescent="0.3">
      <c r="M12" s="76"/>
      <c r="N12" s="76"/>
      <c r="O12" s="76"/>
    </row>
    <row r="13" spans="1:18" x14ac:dyDescent="0.3">
      <c r="M13" s="75">
        <f>COUNTIF(K1:K2,1)</f>
        <v>0</v>
      </c>
      <c r="N13" s="75"/>
      <c r="O13" s="75"/>
    </row>
  </sheetData>
  <autoFilter ref="A1:K1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3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3.441406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77" t="s">
        <v>14</v>
      </c>
      <c r="N2" s="77"/>
      <c r="O2" s="77"/>
    </row>
    <row r="3" spans="1:18" x14ac:dyDescent="0.3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77"/>
      <c r="N3" s="77"/>
      <c r="O3" s="77"/>
    </row>
    <row r="4" spans="1:18" x14ac:dyDescent="0.3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75">
        <f>COUNTIF(H2:H80,1)</f>
        <v>10</v>
      </c>
      <c r="N4" s="75"/>
      <c r="O4" s="75"/>
    </row>
    <row r="5" spans="1:18" x14ac:dyDescent="0.3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77" t="s">
        <v>21</v>
      </c>
      <c r="N7" s="77"/>
      <c r="O7" s="77"/>
      <c r="P7" s="77"/>
      <c r="Q7" s="77"/>
      <c r="R7" s="77"/>
    </row>
    <row r="8" spans="1:18" ht="15.75" customHeight="1" x14ac:dyDescent="0.3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0" t="s">
        <v>23</v>
      </c>
      <c r="N8" s="80"/>
      <c r="O8" s="80"/>
      <c r="P8" s="77" t="s">
        <v>24</v>
      </c>
      <c r="Q8" s="77"/>
      <c r="R8" s="77"/>
    </row>
    <row r="9" spans="1:18" x14ac:dyDescent="0.3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75">
        <f>COUNTIF(I2:I80,1)</f>
        <v>2</v>
      </c>
      <c r="N9" s="75"/>
      <c r="O9" s="75"/>
      <c r="P9" s="75">
        <f>COUNTIF(J2:J80,1)</f>
        <v>7</v>
      </c>
      <c r="Q9" s="75"/>
      <c r="R9" s="75"/>
    </row>
    <row r="10" spans="1:18" x14ac:dyDescent="0.3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76" t="s">
        <v>28</v>
      </c>
      <c r="N11" s="76"/>
      <c r="O11" s="76"/>
    </row>
    <row r="12" spans="1:18" x14ac:dyDescent="0.3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76"/>
      <c r="N12" s="76"/>
      <c r="O12" s="76"/>
    </row>
    <row r="13" spans="1:18" x14ac:dyDescent="0.3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75">
        <f>COUNTIF(K2:K80,1)</f>
        <v>2</v>
      </c>
      <c r="N13" s="75"/>
      <c r="O13" s="75"/>
    </row>
    <row r="14" spans="1:18" x14ac:dyDescent="0.3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 x14ac:dyDescent="0.3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 x14ac:dyDescent="0.3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 x14ac:dyDescent="0.3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 x14ac:dyDescent="0.3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 x14ac:dyDescent="0.3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 x14ac:dyDescent="0.3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3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3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 x14ac:dyDescent="0.3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 x14ac:dyDescent="0.3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 x14ac:dyDescent="0.3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 x14ac:dyDescent="0.3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2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33</vt:i4>
      </vt:variant>
    </vt:vector>
  </HeadingPairs>
  <TitlesOfParts>
    <vt:vector size="33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Controle Gerencial</vt:lpstr>
      <vt:lpstr>Geral</vt:lpstr>
      <vt:lpstr>RPC Entes - Boletim Previc</vt:lpstr>
      <vt:lpstr> RPC Entes - Boletim GESCON</vt:lpstr>
    </vt:vector>
  </TitlesOfParts>
  <Manager/>
  <Company>Microsoft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Barbosa</cp:lastModifiedBy>
  <cp:revision>45</cp:revision>
  <dcterms:created xsi:type="dcterms:W3CDTF">2020-06-03T21:40:27Z</dcterms:created>
  <dcterms:modified xsi:type="dcterms:W3CDTF">2022-03-10T18:59:47Z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